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1075" windowHeight="9270"/>
  </bookViews>
  <sheets>
    <sheet name="Agregados Macroeconômicos" sheetId="1" r:id="rId1"/>
  </sheets>
  <calcPr calcId="145621"/>
</workbook>
</file>

<file path=xl/calcChain.xml><?xml version="1.0" encoding="utf-8"?>
<calcChain xmlns="http://schemas.openxmlformats.org/spreadsheetml/2006/main">
  <c r="K24" i="1" l="1"/>
  <c r="J24" i="1"/>
  <c r="I24" i="1"/>
  <c r="H24" i="1"/>
  <c r="G24" i="1"/>
  <c r="F24" i="1"/>
  <c r="E24" i="1"/>
  <c r="D24" i="1"/>
  <c r="M22" i="1"/>
  <c r="L22" i="1"/>
  <c r="M21" i="1"/>
  <c r="L21" i="1"/>
  <c r="M20" i="1"/>
  <c r="L20" i="1"/>
  <c r="C20" i="1" s="1"/>
  <c r="M19" i="1"/>
  <c r="L19" i="1"/>
  <c r="C19" i="1"/>
  <c r="M18" i="1"/>
  <c r="C18" i="1" s="1"/>
  <c r="L18" i="1"/>
  <c r="M17" i="1"/>
  <c r="L17" i="1"/>
  <c r="C17" i="1" s="1"/>
  <c r="M16" i="1"/>
  <c r="C16" i="1" s="1"/>
  <c r="L16" i="1"/>
  <c r="M15" i="1"/>
  <c r="L15" i="1"/>
  <c r="C15" i="1" s="1"/>
  <c r="M14" i="1"/>
  <c r="L14" i="1"/>
  <c r="M13" i="1"/>
  <c r="L13" i="1"/>
  <c r="M12" i="1"/>
  <c r="L12" i="1"/>
  <c r="C12" i="1" s="1"/>
  <c r="M11" i="1"/>
  <c r="L11" i="1"/>
  <c r="C11" i="1"/>
  <c r="M10" i="1"/>
  <c r="C10" i="1" s="1"/>
  <c r="L10" i="1"/>
  <c r="M9" i="1"/>
  <c r="L9" i="1"/>
  <c r="C9" i="1" s="1"/>
  <c r="M8" i="1"/>
  <c r="C8" i="1" s="1"/>
  <c r="L8" i="1"/>
  <c r="M7" i="1"/>
  <c r="L7" i="1"/>
  <c r="C7" i="1" s="1"/>
  <c r="M6" i="1"/>
  <c r="L6" i="1"/>
  <c r="M5" i="1"/>
  <c r="M24" i="1" s="1"/>
  <c r="L5" i="1"/>
  <c r="C6" i="1" l="1"/>
  <c r="C14" i="1"/>
  <c r="C22" i="1"/>
  <c r="C13" i="1"/>
  <c r="C21" i="1"/>
  <c r="C5" i="1"/>
  <c r="L24" i="1"/>
  <c r="C24" i="1" l="1"/>
</calcChain>
</file>

<file path=xl/sharedStrings.xml><?xml version="1.0" encoding="utf-8"?>
<sst xmlns="http://schemas.openxmlformats.org/spreadsheetml/2006/main" count="50" uniqueCount="50">
  <si>
    <t>PIB</t>
  </si>
  <si>
    <t>Consumo das Famílias</t>
  </si>
  <si>
    <t>Consumo Governo</t>
  </si>
  <si>
    <t>FBCF</t>
  </si>
  <si>
    <t>Variação de Existências</t>
  </si>
  <si>
    <t>Exportação Internacional</t>
  </si>
  <si>
    <t>Importação Internacional</t>
  </si>
  <si>
    <t>Exportação Interregional</t>
  </si>
  <si>
    <t>Importação Interregional</t>
  </si>
  <si>
    <t>Saldo do Comércio Internacional</t>
  </si>
  <si>
    <t>Saldo do Comércio Interregional</t>
  </si>
  <si>
    <t>R1</t>
  </si>
  <si>
    <t>Cabinda</t>
  </si>
  <si>
    <t>R2</t>
  </si>
  <si>
    <t>Zaire</t>
  </si>
  <si>
    <t>R3</t>
  </si>
  <si>
    <t>Uíge</t>
  </si>
  <si>
    <t>R4</t>
  </si>
  <si>
    <t>Luanda</t>
  </si>
  <si>
    <t>R5</t>
  </si>
  <si>
    <t>Cuanza Norte</t>
  </si>
  <si>
    <t>R6</t>
  </si>
  <si>
    <t>Cuanza Sul</t>
  </si>
  <si>
    <t>R7</t>
  </si>
  <si>
    <t>Malanje</t>
  </si>
  <si>
    <t>R8</t>
  </si>
  <si>
    <t>Lunda Norte</t>
  </si>
  <si>
    <t>R9</t>
  </si>
  <si>
    <t>Benguela</t>
  </si>
  <si>
    <t>R10</t>
  </si>
  <si>
    <t>Huambo</t>
  </si>
  <si>
    <t>R11</t>
  </si>
  <si>
    <t>Bie</t>
  </si>
  <si>
    <t>R12</t>
  </si>
  <si>
    <t>Moxico</t>
  </si>
  <si>
    <t>R13</t>
  </si>
  <si>
    <t xml:space="preserve">Cuando Cubango </t>
  </si>
  <si>
    <t>R14</t>
  </si>
  <si>
    <t>Namibe</t>
  </si>
  <si>
    <t>R15</t>
  </si>
  <si>
    <t>Huila</t>
  </si>
  <si>
    <t>R16</t>
  </si>
  <si>
    <t>Cunene</t>
  </si>
  <si>
    <t>R17</t>
  </si>
  <si>
    <t>Lunda Sul</t>
  </si>
  <si>
    <t>R18</t>
  </si>
  <si>
    <t>Bengo</t>
  </si>
  <si>
    <t>TOTAL</t>
  </si>
  <si>
    <t xml:space="preserve">Tabela 1. Composição do PIB Regional na Ótica da Despesa: Angola, 2012 </t>
  </si>
  <si>
    <t>(em Milhões de Kwanzas)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</si>
</sst>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2" xfId="0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="85" zoomScaleNormal="85" workbookViewId="0"/>
  </sheetViews>
  <sheetFormatPr defaultRowHeight="15.75" x14ac:dyDescent="0.25"/>
  <cols>
    <col min="1" max="1" width="5.7109375" style="3" customWidth="1"/>
    <col min="2" max="2" width="17" style="7" bestFit="1" customWidth="1"/>
    <col min="3" max="17" width="15.7109375" style="7" customWidth="1"/>
    <col min="18" max="16384" width="9.140625" style="7"/>
  </cols>
  <sheetData>
    <row r="1" spans="1:13" x14ac:dyDescent="0.25">
      <c r="A1" s="10" t="s">
        <v>48</v>
      </c>
    </row>
    <row r="2" spans="1:13" x14ac:dyDescent="0.25">
      <c r="A2" s="11" t="s">
        <v>49</v>
      </c>
    </row>
    <row r="3" spans="1:13" x14ac:dyDescent="0.25">
      <c r="A3" s="12"/>
    </row>
    <row r="4" spans="1:13" s="3" customFormat="1" ht="47.25" x14ac:dyDescent="0.25">
      <c r="A4" s="1"/>
      <c r="B4" s="1"/>
      <c r="C4" s="2" t="s">
        <v>0</v>
      </c>
      <c r="D4" s="2" t="s">
        <v>1</v>
      </c>
      <c r="E4" s="2" t="s">
        <v>2</v>
      </c>
      <c r="F4" s="2" t="s">
        <v>3</v>
      </c>
      <c r="G4" s="2" t="s">
        <v>4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x14ac:dyDescent="0.25">
      <c r="A5" s="4" t="s">
        <v>11</v>
      </c>
      <c r="B5" s="5" t="s">
        <v>12</v>
      </c>
      <c r="C5" s="6">
        <f>+D5+E5+F5+G5+L5+M5</f>
        <v>2647213.9397194451</v>
      </c>
      <c r="D5" s="6">
        <v>79101.247150395953</v>
      </c>
      <c r="E5" s="6">
        <v>76731.94918758556</v>
      </c>
      <c r="F5" s="6">
        <v>118353.78371857942</v>
      </c>
      <c r="G5" s="6">
        <v>-4402.1714240854371</v>
      </c>
      <c r="H5" s="6">
        <v>2853928.1508855619</v>
      </c>
      <c r="I5" s="6">
        <v>316845.1059985921</v>
      </c>
      <c r="J5" s="6">
        <v>325692.295186</v>
      </c>
      <c r="K5" s="6">
        <v>485346.20898600004</v>
      </c>
      <c r="L5" s="6">
        <f>+H5-I5</f>
        <v>2537083.04488697</v>
      </c>
      <c r="M5" s="6">
        <f>+J5-K5</f>
        <v>-159653.91380000004</v>
      </c>
    </row>
    <row r="6" spans="1:13" x14ac:dyDescent="0.25">
      <c r="A6" s="4" t="s">
        <v>13</v>
      </c>
      <c r="B6" s="5" t="s">
        <v>14</v>
      </c>
      <c r="C6" s="6">
        <f t="shared" ref="C6:C22" si="0">+D6+E6+F6+G6+L6+M6</f>
        <v>1127430.3833185877</v>
      </c>
      <c r="D6" s="6">
        <v>98562.542988333327</v>
      </c>
      <c r="E6" s="6">
        <v>56849.809734082461</v>
      </c>
      <c r="F6" s="6">
        <v>120689.18747894064</v>
      </c>
      <c r="G6" s="6">
        <v>-2035.7025590674741</v>
      </c>
      <c r="H6" s="6">
        <v>1093923.1545024847</v>
      </c>
      <c r="I6" s="6">
        <v>186394.38006618587</v>
      </c>
      <c r="J6" s="6">
        <v>181635.65478499996</v>
      </c>
      <c r="K6" s="6">
        <v>235799.88354499999</v>
      </c>
      <c r="L6" s="6">
        <f t="shared" ref="L6:L22" si="1">+H6-I6</f>
        <v>907528.77443629887</v>
      </c>
      <c r="M6" s="6">
        <f t="shared" ref="M6:M22" si="2">+J6-K6</f>
        <v>-54164.228760000027</v>
      </c>
    </row>
    <row r="7" spans="1:13" x14ac:dyDescent="0.25">
      <c r="A7" s="4" t="s">
        <v>15</v>
      </c>
      <c r="B7" s="5" t="s">
        <v>16</v>
      </c>
      <c r="C7" s="6">
        <f t="shared" si="0"/>
        <v>338657.62934566592</v>
      </c>
      <c r="D7" s="6">
        <v>216326.21715252358</v>
      </c>
      <c r="E7" s="6">
        <v>142889.22200649473</v>
      </c>
      <c r="F7" s="6">
        <v>122976.60349080125</v>
      </c>
      <c r="G7" s="6">
        <v>-1192.6151528424041</v>
      </c>
      <c r="H7" s="6">
        <v>40487.93653648399</v>
      </c>
      <c r="I7" s="6">
        <v>155190.60569079523</v>
      </c>
      <c r="J7" s="6">
        <v>108993.85641599998</v>
      </c>
      <c r="K7" s="6">
        <v>136632.98541299999</v>
      </c>
      <c r="L7" s="6">
        <f t="shared" si="1"/>
        <v>-114702.66915431124</v>
      </c>
      <c r="M7" s="6">
        <f t="shared" si="2"/>
        <v>-27639.128997000007</v>
      </c>
    </row>
    <row r="8" spans="1:13" x14ac:dyDescent="0.25">
      <c r="A8" s="4" t="s">
        <v>17</v>
      </c>
      <c r="B8" s="5" t="s">
        <v>18</v>
      </c>
      <c r="C8" s="6">
        <f t="shared" si="0"/>
        <v>4214411.6934982184</v>
      </c>
      <c r="D8" s="6">
        <v>974351.62785984704</v>
      </c>
      <c r="E8" s="6">
        <v>756364.02727902727</v>
      </c>
      <c r="F8" s="6">
        <v>1468233.1531235259</v>
      </c>
      <c r="G8" s="6">
        <v>-7959.2836710589772</v>
      </c>
      <c r="H8" s="6">
        <v>2677339.9084037133</v>
      </c>
      <c r="I8" s="6">
        <v>1842883.4680128365</v>
      </c>
      <c r="J8" s="6">
        <v>1281264.7148459998</v>
      </c>
      <c r="K8" s="6">
        <v>1092298.98633</v>
      </c>
      <c r="L8" s="6">
        <f t="shared" si="1"/>
        <v>834456.44039087673</v>
      </c>
      <c r="M8" s="6">
        <f t="shared" si="2"/>
        <v>188965.72851599986</v>
      </c>
    </row>
    <row r="9" spans="1:13" x14ac:dyDescent="0.25">
      <c r="A9" s="4" t="s">
        <v>19</v>
      </c>
      <c r="B9" s="5" t="s">
        <v>20</v>
      </c>
      <c r="C9" s="6">
        <f t="shared" si="0"/>
        <v>138672.59932967543</v>
      </c>
      <c r="D9" s="6">
        <v>74675.650425543558</v>
      </c>
      <c r="E9" s="6">
        <v>69709.215471670017</v>
      </c>
      <c r="F9" s="6">
        <v>74876.883577060449</v>
      </c>
      <c r="G9" s="6">
        <v>-302.14136222405494</v>
      </c>
      <c r="H9" s="6">
        <v>1628.0942112439748</v>
      </c>
      <c r="I9" s="6">
        <v>68832.860562618516</v>
      </c>
      <c r="J9" s="6">
        <v>54316.341599999985</v>
      </c>
      <c r="K9" s="6">
        <v>67398.584030999991</v>
      </c>
      <c r="L9" s="6">
        <f t="shared" si="1"/>
        <v>-67204.766351374536</v>
      </c>
      <c r="M9" s="6">
        <f t="shared" si="2"/>
        <v>-13082.242431000006</v>
      </c>
    </row>
    <row r="10" spans="1:13" x14ac:dyDescent="0.25">
      <c r="A10" s="4" t="s">
        <v>21</v>
      </c>
      <c r="B10" s="5" t="s">
        <v>22</v>
      </c>
      <c r="C10" s="6">
        <f t="shared" si="0"/>
        <v>464681.81558897975</v>
      </c>
      <c r="D10" s="6">
        <v>360239.23732528382</v>
      </c>
      <c r="E10" s="6">
        <v>91008.38652829561</v>
      </c>
      <c r="F10" s="6">
        <v>188703.82302041916</v>
      </c>
      <c r="G10" s="6">
        <v>-1637.9012400817173</v>
      </c>
      <c r="H10" s="6">
        <v>8994.4948541754948</v>
      </c>
      <c r="I10" s="6">
        <v>245171.98323111239</v>
      </c>
      <c r="J10" s="6">
        <v>292787.48120299989</v>
      </c>
      <c r="K10" s="6">
        <v>230241.72287100003</v>
      </c>
      <c r="L10" s="6">
        <f t="shared" si="1"/>
        <v>-236177.4883769369</v>
      </c>
      <c r="M10" s="6">
        <f t="shared" si="2"/>
        <v>62545.758331999852</v>
      </c>
    </row>
    <row r="11" spans="1:13" x14ac:dyDescent="0.25">
      <c r="A11" s="4" t="s">
        <v>23</v>
      </c>
      <c r="B11" s="5" t="s">
        <v>24</v>
      </c>
      <c r="C11" s="6">
        <f t="shared" si="0"/>
        <v>250649.21831956037</v>
      </c>
      <c r="D11" s="6">
        <v>173868.32341531367</v>
      </c>
      <c r="E11" s="6">
        <v>76270.009369827545</v>
      </c>
      <c r="F11" s="6">
        <v>122128.81993395781</v>
      </c>
      <c r="G11" s="6">
        <v>-904.05224361797843</v>
      </c>
      <c r="H11" s="6">
        <v>28258.500488713471</v>
      </c>
      <c r="I11" s="6">
        <v>128772.13119563414</v>
      </c>
      <c r="J11" s="6">
        <v>91518.289688999997</v>
      </c>
      <c r="K11" s="6">
        <v>111718.541138</v>
      </c>
      <c r="L11" s="6">
        <f t="shared" si="1"/>
        <v>-100513.63070692067</v>
      </c>
      <c r="M11" s="6">
        <f t="shared" si="2"/>
        <v>-20200.251449000003</v>
      </c>
    </row>
    <row r="12" spans="1:13" x14ac:dyDescent="0.25">
      <c r="A12" s="4" t="s">
        <v>25</v>
      </c>
      <c r="B12" s="5" t="s">
        <v>26</v>
      </c>
      <c r="C12" s="6">
        <f t="shared" si="0"/>
        <v>169031.00246593994</v>
      </c>
      <c r="D12" s="6">
        <v>95166.415033863785</v>
      </c>
      <c r="E12" s="6">
        <v>45039.132231404961</v>
      </c>
      <c r="F12" s="6">
        <v>38966.051782465125</v>
      </c>
      <c r="G12" s="6">
        <v>-740.31963789665906</v>
      </c>
      <c r="H12" s="6">
        <v>45556.105538857337</v>
      </c>
      <c r="I12" s="6">
        <v>67216.028614754614</v>
      </c>
      <c r="J12" s="6">
        <v>49695.695404999999</v>
      </c>
      <c r="K12" s="6">
        <v>37436.049273000004</v>
      </c>
      <c r="L12" s="6">
        <f t="shared" si="1"/>
        <v>-21659.923075897277</v>
      </c>
      <c r="M12" s="6">
        <f t="shared" si="2"/>
        <v>12259.646131999994</v>
      </c>
    </row>
    <row r="13" spans="1:13" x14ac:dyDescent="0.25">
      <c r="A13" s="4" t="s">
        <v>27</v>
      </c>
      <c r="B13" s="5" t="s">
        <v>28</v>
      </c>
      <c r="C13" s="6">
        <f t="shared" si="0"/>
        <v>684412.41327696119</v>
      </c>
      <c r="D13" s="6">
        <v>400754.28850534454</v>
      </c>
      <c r="E13" s="6">
        <v>166011.18261427354</v>
      </c>
      <c r="F13" s="6">
        <v>351366.29452119418</v>
      </c>
      <c r="G13" s="6">
        <v>-1916.631446939291</v>
      </c>
      <c r="H13" s="6">
        <v>14007.730648545858</v>
      </c>
      <c r="I13" s="6">
        <v>358108.0856284576</v>
      </c>
      <c r="J13" s="6">
        <v>332278.61584499996</v>
      </c>
      <c r="K13" s="6">
        <v>219980.98178200002</v>
      </c>
      <c r="L13" s="6">
        <f t="shared" si="1"/>
        <v>-344100.35497991176</v>
      </c>
      <c r="M13" s="6">
        <f t="shared" si="2"/>
        <v>112297.63406299995</v>
      </c>
    </row>
    <row r="14" spans="1:13" x14ac:dyDescent="0.25">
      <c r="A14" s="4" t="s">
        <v>29</v>
      </c>
      <c r="B14" s="5" t="s">
        <v>30</v>
      </c>
      <c r="C14" s="6">
        <f t="shared" si="0"/>
        <v>420681.98886403639</v>
      </c>
      <c r="D14" s="6">
        <v>304368.17677613586</v>
      </c>
      <c r="E14" s="6">
        <v>125741.26687972143</v>
      </c>
      <c r="F14" s="6">
        <v>224726.62622818249</v>
      </c>
      <c r="G14" s="6">
        <v>-1353.9909609497415</v>
      </c>
      <c r="H14" s="6">
        <v>8034.0006017570013</v>
      </c>
      <c r="I14" s="6">
        <v>231951.46694281057</v>
      </c>
      <c r="J14" s="6">
        <v>180635.34961100001</v>
      </c>
      <c r="K14" s="6">
        <v>189517.97332900003</v>
      </c>
      <c r="L14" s="6">
        <f t="shared" si="1"/>
        <v>-223917.46634105357</v>
      </c>
      <c r="M14" s="6">
        <f t="shared" si="2"/>
        <v>-8882.6237180000171</v>
      </c>
    </row>
    <row r="15" spans="1:13" x14ac:dyDescent="0.25">
      <c r="A15" s="4" t="s">
        <v>31</v>
      </c>
      <c r="B15" s="5" t="s">
        <v>32</v>
      </c>
      <c r="C15" s="6">
        <f t="shared" si="0"/>
        <v>253875.99834486149</v>
      </c>
      <c r="D15" s="6">
        <v>210530.55974752171</v>
      </c>
      <c r="E15" s="6">
        <v>68348.365738274835</v>
      </c>
      <c r="F15" s="6">
        <v>123424.48914347329</v>
      </c>
      <c r="G15" s="6">
        <v>-1013.7483068132346</v>
      </c>
      <c r="H15" s="6">
        <v>20350.034400952067</v>
      </c>
      <c r="I15" s="6">
        <v>140126.4870325471</v>
      </c>
      <c r="J15" s="6">
        <v>108442.74151699996</v>
      </c>
      <c r="K15" s="6">
        <v>136079.956863</v>
      </c>
      <c r="L15" s="6">
        <f t="shared" si="1"/>
        <v>-119776.45263159504</v>
      </c>
      <c r="M15" s="6">
        <f t="shared" si="2"/>
        <v>-27637.215346000041</v>
      </c>
    </row>
    <row r="16" spans="1:13" x14ac:dyDescent="0.25">
      <c r="A16" s="4" t="s">
        <v>33</v>
      </c>
      <c r="B16" s="5" t="s">
        <v>34</v>
      </c>
      <c r="C16" s="6">
        <f t="shared" si="0"/>
        <v>127263.91678834247</v>
      </c>
      <c r="D16" s="6">
        <v>82116.219887570202</v>
      </c>
      <c r="E16" s="6">
        <v>65945.030199939298</v>
      </c>
      <c r="F16" s="6">
        <v>46612.099710223061</v>
      </c>
      <c r="G16" s="6">
        <v>-376.54239590164423</v>
      </c>
      <c r="H16" s="6">
        <v>10010.245032770239</v>
      </c>
      <c r="I16" s="6">
        <v>57957.818791258709</v>
      </c>
      <c r="J16" s="6">
        <v>32407.593935999994</v>
      </c>
      <c r="K16" s="6">
        <v>51492.910791000002</v>
      </c>
      <c r="L16" s="6">
        <f t="shared" si="1"/>
        <v>-47947.57375848847</v>
      </c>
      <c r="M16" s="6">
        <f t="shared" si="2"/>
        <v>-19085.316855000008</v>
      </c>
    </row>
    <row r="17" spans="1:13" x14ac:dyDescent="0.25">
      <c r="A17" s="4" t="s">
        <v>35</v>
      </c>
      <c r="B17" s="5" t="s">
        <v>36</v>
      </c>
      <c r="C17" s="6">
        <f t="shared" si="0"/>
        <v>127160.31774014539</v>
      </c>
      <c r="D17" s="6">
        <v>72326.475425736469</v>
      </c>
      <c r="E17" s="6">
        <v>77000.373676282761</v>
      </c>
      <c r="F17" s="6">
        <v>62703.991374081816</v>
      </c>
      <c r="G17" s="6">
        <v>-269.90725640571628</v>
      </c>
      <c r="H17" s="6">
        <v>1495.6552100332487</v>
      </c>
      <c r="I17" s="6">
        <v>61554.080909583165</v>
      </c>
      <c r="J17" s="6">
        <v>30415.658822000001</v>
      </c>
      <c r="K17" s="6">
        <v>54957.848602000005</v>
      </c>
      <c r="L17" s="6">
        <f t="shared" si="1"/>
        <v>-60058.425699549916</v>
      </c>
      <c r="M17" s="6">
        <f t="shared" si="2"/>
        <v>-24542.189780000004</v>
      </c>
    </row>
    <row r="18" spans="1:13" x14ac:dyDescent="0.25">
      <c r="A18" s="4" t="s">
        <v>37</v>
      </c>
      <c r="B18" s="5" t="s">
        <v>38</v>
      </c>
      <c r="C18" s="6">
        <f t="shared" si="0"/>
        <v>166808.6591532591</v>
      </c>
      <c r="D18" s="6">
        <v>78790.728037590248</v>
      </c>
      <c r="E18" s="6">
        <v>71750.490071762804</v>
      </c>
      <c r="F18" s="6">
        <v>91880.542462430079</v>
      </c>
      <c r="G18" s="6">
        <v>-326.33458752226744</v>
      </c>
      <c r="H18" s="6">
        <v>2736.7698378124232</v>
      </c>
      <c r="I18" s="6">
        <v>83514.862005814168</v>
      </c>
      <c r="J18" s="6">
        <v>60977.357744999994</v>
      </c>
      <c r="K18" s="6">
        <v>55486.032407999999</v>
      </c>
      <c r="L18" s="6">
        <f t="shared" si="1"/>
        <v>-80778.092168001749</v>
      </c>
      <c r="M18" s="6">
        <f t="shared" si="2"/>
        <v>5491.3253369999948</v>
      </c>
    </row>
    <row r="19" spans="1:13" x14ac:dyDescent="0.25">
      <c r="A19" s="4" t="s">
        <v>39</v>
      </c>
      <c r="B19" s="5" t="s">
        <v>40</v>
      </c>
      <c r="C19" s="6">
        <f t="shared" si="0"/>
        <v>481314.21980197961</v>
      </c>
      <c r="D19" s="6">
        <v>380342.55240996811</v>
      </c>
      <c r="E19" s="6">
        <v>140897.88684615958</v>
      </c>
      <c r="F19" s="6">
        <v>223846.85083900535</v>
      </c>
      <c r="G19" s="6">
        <v>-1683.7395573437616</v>
      </c>
      <c r="H19" s="6">
        <v>9361.4587687088933</v>
      </c>
      <c r="I19" s="6">
        <v>261138.00917051861</v>
      </c>
      <c r="J19" s="6">
        <v>189694.24377400006</v>
      </c>
      <c r="K19" s="6">
        <v>200007.02410799998</v>
      </c>
      <c r="L19" s="6">
        <f t="shared" si="1"/>
        <v>-251776.55040180971</v>
      </c>
      <c r="M19" s="6">
        <f t="shared" si="2"/>
        <v>-10312.780333999923</v>
      </c>
    </row>
    <row r="20" spans="1:13" x14ac:dyDescent="0.25">
      <c r="A20" s="4" t="s">
        <v>41</v>
      </c>
      <c r="B20" s="5" t="s">
        <v>42</v>
      </c>
      <c r="C20" s="6">
        <f t="shared" si="0"/>
        <v>150854.19936872373</v>
      </c>
      <c r="D20" s="6">
        <v>107442.41050025666</v>
      </c>
      <c r="E20" s="6">
        <v>61406.783611965424</v>
      </c>
      <c r="F20" s="6">
        <v>81163.278630635483</v>
      </c>
      <c r="G20" s="6">
        <v>-417.55274135842768</v>
      </c>
      <c r="H20" s="6">
        <v>2228.2708940311995</v>
      </c>
      <c r="I20" s="6">
        <v>81265.221732806604</v>
      </c>
      <c r="J20" s="6">
        <v>49262.003781999985</v>
      </c>
      <c r="K20" s="6">
        <v>68965.773575999992</v>
      </c>
      <c r="L20" s="6">
        <f t="shared" si="1"/>
        <v>-79036.950838775403</v>
      </c>
      <c r="M20" s="6">
        <f t="shared" si="2"/>
        <v>-19703.769794000007</v>
      </c>
    </row>
    <row r="21" spans="1:13" x14ac:dyDescent="0.25">
      <c r="A21" s="4" t="s">
        <v>43</v>
      </c>
      <c r="B21" s="5" t="s">
        <v>44</v>
      </c>
      <c r="C21" s="6">
        <f t="shared" si="0"/>
        <v>101003.09426813843</v>
      </c>
      <c r="D21" s="6">
        <v>43047.460431118016</v>
      </c>
      <c r="E21" s="6">
        <v>44052.828296191932</v>
      </c>
      <c r="F21" s="6">
        <v>36710.627602938206</v>
      </c>
      <c r="G21" s="6">
        <v>-272.80670167227083</v>
      </c>
      <c r="H21" s="6">
        <v>18917.380620471002</v>
      </c>
      <c r="I21" s="6">
        <v>41028.224586908436</v>
      </c>
      <c r="J21" s="6">
        <v>25902.374041000003</v>
      </c>
      <c r="K21" s="6">
        <v>26326.545435</v>
      </c>
      <c r="L21" s="6">
        <f t="shared" si="1"/>
        <v>-22110.843966437435</v>
      </c>
      <c r="M21" s="6">
        <f t="shared" si="2"/>
        <v>-424.17139399999724</v>
      </c>
    </row>
    <row r="22" spans="1:13" x14ac:dyDescent="0.25">
      <c r="A22" s="4" t="s">
        <v>45</v>
      </c>
      <c r="B22" s="5" t="s">
        <v>46</v>
      </c>
      <c r="C22" s="6">
        <f t="shared" si="0"/>
        <v>110433.91080747968</v>
      </c>
      <c r="D22" s="6">
        <v>54426.866927652991</v>
      </c>
      <c r="E22" s="6">
        <v>43878.040257040258</v>
      </c>
      <c r="F22" s="6">
        <v>63087.89336208639</v>
      </c>
      <c r="G22" s="6">
        <v>-209.55875421893683</v>
      </c>
      <c r="H22" s="6">
        <v>1395.1085636844209</v>
      </c>
      <c r="I22" s="6">
        <v>55912.179826765459</v>
      </c>
      <c r="J22" s="6">
        <v>71808.899247000008</v>
      </c>
      <c r="K22" s="6">
        <v>68041.158968999982</v>
      </c>
      <c r="L22" s="6">
        <f t="shared" si="1"/>
        <v>-54517.071263081038</v>
      </c>
      <c r="M22" s="6">
        <f t="shared" si="2"/>
        <v>3767.7402780000266</v>
      </c>
    </row>
    <row r="23" spans="1:13" x14ac:dyDescent="0.25">
      <c r="A23" s="4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8" t="s">
        <v>47</v>
      </c>
      <c r="B24" s="8"/>
      <c r="C24" s="9">
        <f>SUM(C5:C23)</f>
        <v>11974556.999999996</v>
      </c>
      <c r="D24" s="9">
        <f t="shared" ref="D24:M24" si="3">SUM(D5:D23)</f>
        <v>3806436.9999999995</v>
      </c>
      <c r="E24" s="9">
        <f t="shared" si="3"/>
        <v>2179894.0000000005</v>
      </c>
      <c r="F24" s="9">
        <f t="shared" si="3"/>
        <v>3560451</v>
      </c>
      <c r="G24" s="9">
        <f t="shared" si="3"/>
        <v>-27014.999999999989</v>
      </c>
      <c r="H24" s="9">
        <f t="shared" si="3"/>
        <v>6838653</v>
      </c>
      <c r="I24" s="9">
        <f t="shared" si="3"/>
        <v>4383862.9999999991</v>
      </c>
      <c r="J24" s="9">
        <f t="shared" si="3"/>
        <v>3467729.1674499996</v>
      </c>
      <c r="K24" s="9">
        <f t="shared" si="3"/>
        <v>3467729.1674500005</v>
      </c>
      <c r="L24" s="9">
        <f t="shared" si="3"/>
        <v>2454790.0000000014</v>
      </c>
      <c r="M24" s="9">
        <f t="shared" si="3"/>
        <v>-3.9653968997299671E-10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Agregados Macroeconômicos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Inacio Fernandes de Araujo Junior</dc:creator>
  <cp:lastModifiedBy>Eduardo Haddad</cp:lastModifiedBy>
  <dcterms:created xsi:type="dcterms:W3CDTF">2019-05-17T20:24:09Z</dcterms:created>
  <dcterms:modified xsi:type="dcterms:W3CDTF">2019-05-17T21:18:26Z</dcterms:modified>
</cp:coreProperties>
</file>