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215"/>
  </bookViews>
  <sheets>
    <sheet name="PAO 12 Régions" sheetId="1" r:id="rId1"/>
  </sheets>
  <externalReferences>
    <externalReference r:id="rId2"/>
    <externalReference r:id="rId3"/>
  </externalReferences>
  <definedNames>
    <definedName name="__xx1">1+1-2-PI()+(ROW(OFFSET(#REF!,0,0,1000,1))-1)*(2*PI())/(1000-1)</definedName>
    <definedName name="__yy1">COS(__xx1)</definedName>
    <definedName name="_24">[1]TES1998!#REF!</definedName>
    <definedName name="_25">[1]TES1998!#REF!</definedName>
    <definedName name="_26">[1]TES1998!#REF!</definedName>
    <definedName name="_27">[1]TES1998!#REF!</definedName>
    <definedName name="_34_5">[1]TES1998!#REF!</definedName>
    <definedName name="_36">[1]TES1998!#REF!</definedName>
    <definedName name="_38">[1]TES1998!#REF!</definedName>
    <definedName name="_xx1">1+1-2-PI()+(ROW(OFFSET(#REF!,0,0,1000,1))-1)*(2*PI())/(1000-1)</definedName>
    <definedName name="_yy1">COS(_xx1)</definedName>
    <definedName name="_xlnm.Auto_Open">#REF!</definedName>
    <definedName name="aq">#REF!</definedName>
    <definedName name="ASM">[1]TES1998!#REF!</definedName>
    <definedName name="Céréaliculture">#REF!</definedName>
    <definedName name="copieagrumes">COS(_xx1)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PRINT_AREA_MI">#REF!</definedName>
    <definedName name="PROD">[1]TES1998!#REF!</definedName>
    <definedName name="Recover">#REF!</definedName>
    <definedName name="TableName">"Dummy"</definedName>
    <definedName name="yyy1">SIN(_xx1)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209" i="1" l="1"/>
  <c r="M209" i="1"/>
  <c r="L209" i="1"/>
  <c r="K209" i="1"/>
  <c r="J209" i="1"/>
  <c r="I209" i="1"/>
  <c r="H209" i="1"/>
  <c r="G209" i="1"/>
  <c r="F209" i="1"/>
  <c r="E209" i="1"/>
  <c r="D209" i="1"/>
  <c r="C209" i="1"/>
  <c r="B209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N194" i="1"/>
  <c r="M194" i="1"/>
  <c r="L194" i="1"/>
  <c r="L210" i="1" s="1"/>
  <c r="K194" i="1"/>
  <c r="J194" i="1"/>
  <c r="I194" i="1"/>
  <c r="H194" i="1"/>
  <c r="G194" i="1"/>
  <c r="F194" i="1"/>
  <c r="E194" i="1"/>
  <c r="D194" i="1"/>
  <c r="D210" i="1" s="1"/>
  <c r="C194" i="1"/>
  <c r="B194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N173" i="1"/>
  <c r="M173" i="1"/>
  <c r="L173" i="1"/>
  <c r="K173" i="1"/>
  <c r="J173" i="1"/>
  <c r="I173" i="1"/>
  <c r="I189" i="1" s="1"/>
  <c r="H173" i="1"/>
  <c r="G173" i="1"/>
  <c r="F173" i="1"/>
  <c r="E173" i="1"/>
  <c r="D173" i="1"/>
  <c r="C173" i="1"/>
  <c r="B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N152" i="1"/>
  <c r="N168" i="1" s="1"/>
  <c r="M152" i="1"/>
  <c r="L152" i="1"/>
  <c r="K152" i="1"/>
  <c r="J152" i="1"/>
  <c r="I152" i="1"/>
  <c r="H152" i="1"/>
  <c r="G152" i="1"/>
  <c r="F152" i="1"/>
  <c r="F168" i="1" s="1"/>
  <c r="E152" i="1"/>
  <c r="D152" i="1"/>
  <c r="C152" i="1"/>
  <c r="B152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N131" i="1"/>
  <c r="M131" i="1"/>
  <c r="L131" i="1"/>
  <c r="K131" i="1"/>
  <c r="K147" i="1" s="1"/>
  <c r="J131" i="1"/>
  <c r="I131" i="1"/>
  <c r="H131" i="1"/>
  <c r="G131" i="1"/>
  <c r="F131" i="1"/>
  <c r="E131" i="1"/>
  <c r="D131" i="1"/>
  <c r="C131" i="1"/>
  <c r="C147" i="1" s="1"/>
  <c r="B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N110" i="1"/>
  <c r="M110" i="1"/>
  <c r="L110" i="1"/>
  <c r="K110" i="1"/>
  <c r="J110" i="1"/>
  <c r="I110" i="1"/>
  <c r="H110" i="1"/>
  <c r="H126" i="1" s="1"/>
  <c r="G110" i="1"/>
  <c r="F110" i="1"/>
  <c r="E110" i="1"/>
  <c r="D110" i="1"/>
  <c r="C110" i="1"/>
  <c r="B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N89" i="1"/>
  <c r="M89" i="1"/>
  <c r="L89" i="1"/>
  <c r="K89" i="1"/>
  <c r="J89" i="1"/>
  <c r="I89" i="1"/>
  <c r="H89" i="1"/>
  <c r="G89" i="1"/>
  <c r="G105" i="1" s="1"/>
  <c r="F89" i="1"/>
  <c r="E89" i="1"/>
  <c r="D89" i="1"/>
  <c r="C89" i="1"/>
  <c r="B89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N68" i="1"/>
  <c r="M68" i="1"/>
  <c r="L68" i="1"/>
  <c r="L84" i="1" s="1"/>
  <c r="K68" i="1"/>
  <c r="J68" i="1"/>
  <c r="I68" i="1"/>
  <c r="H68" i="1"/>
  <c r="G68" i="1"/>
  <c r="F68" i="1"/>
  <c r="E68" i="1"/>
  <c r="D68" i="1"/>
  <c r="D84" i="1" s="1"/>
  <c r="C68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M47" i="1"/>
  <c r="L47" i="1"/>
  <c r="K47" i="1"/>
  <c r="J47" i="1"/>
  <c r="I47" i="1"/>
  <c r="I63" i="1" s="1"/>
  <c r="H47" i="1"/>
  <c r="G47" i="1"/>
  <c r="F47" i="1"/>
  <c r="E47" i="1"/>
  <c r="D47" i="1"/>
  <c r="C47" i="1"/>
  <c r="B47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I42" i="1" s="1"/>
  <c r="H26" i="1"/>
  <c r="G26" i="1"/>
  <c r="F26" i="1"/>
  <c r="E26" i="1"/>
  <c r="D26" i="1"/>
  <c r="C26" i="1"/>
  <c r="B26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I21" i="1" s="1"/>
  <c r="H5" i="1"/>
  <c r="G5" i="1"/>
  <c r="F5" i="1"/>
  <c r="E5" i="1"/>
  <c r="D5" i="1"/>
  <c r="C5" i="1"/>
  <c r="B5" i="1"/>
  <c r="C21" i="1" l="1"/>
  <c r="K42" i="1"/>
  <c r="K63" i="1"/>
  <c r="F84" i="1"/>
  <c r="E21" i="1"/>
  <c r="M21" i="1"/>
  <c r="E42" i="1"/>
  <c r="M42" i="1"/>
  <c r="E63" i="1"/>
  <c r="M63" i="1"/>
  <c r="H84" i="1"/>
  <c r="C105" i="1"/>
  <c r="K105" i="1"/>
  <c r="F126" i="1"/>
  <c r="N126" i="1"/>
  <c r="I147" i="1"/>
  <c r="D168" i="1"/>
  <c r="L168" i="1"/>
  <c r="G189" i="1"/>
  <c r="B210" i="1"/>
  <c r="J210" i="1"/>
  <c r="K21" i="1"/>
  <c r="N84" i="1"/>
  <c r="F21" i="1"/>
  <c r="N21" i="1"/>
  <c r="F42" i="1"/>
  <c r="N42" i="1"/>
  <c r="F63" i="1"/>
  <c r="N63" i="1"/>
  <c r="I84" i="1"/>
  <c r="D105" i="1"/>
  <c r="L105" i="1"/>
  <c r="G126" i="1"/>
  <c r="B147" i="1"/>
  <c r="J147" i="1"/>
  <c r="E168" i="1"/>
  <c r="M168" i="1"/>
  <c r="H189" i="1"/>
  <c r="C210" i="1"/>
  <c r="K210" i="1"/>
  <c r="M105" i="1"/>
  <c r="G21" i="1"/>
  <c r="G42" i="1"/>
  <c r="G63" i="1"/>
  <c r="B84" i="1"/>
  <c r="J84" i="1"/>
  <c r="E105" i="1"/>
  <c r="H21" i="1"/>
  <c r="H42" i="1"/>
  <c r="H63" i="1"/>
  <c r="C84" i="1"/>
  <c r="K84" i="1"/>
  <c r="F105" i="1"/>
  <c r="N105" i="1"/>
  <c r="I126" i="1"/>
  <c r="D147" i="1"/>
  <c r="L147" i="1"/>
  <c r="G168" i="1"/>
  <c r="B189" i="1"/>
  <c r="J189" i="1"/>
  <c r="E210" i="1"/>
  <c r="M210" i="1"/>
  <c r="B126" i="1"/>
  <c r="J126" i="1"/>
  <c r="E147" i="1"/>
  <c r="M147" i="1"/>
  <c r="H168" i="1"/>
  <c r="C189" i="1"/>
  <c r="K189" i="1"/>
  <c r="F210" i="1"/>
  <c r="N210" i="1"/>
  <c r="B21" i="1"/>
  <c r="J21" i="1"/>
  <c r="B42" i="1"/>
  <c r="J42" i="1"/>
  <c r="B63" i="1"/>
  <c r="J63" i="1"/>
  <c r="E84" i="1"/>
  <c r="M84" i="1"/>
  <c r="H105" i="1"/>
  <c r="C126" i="1"/>
  <c r="K126" i="1"/>
  <c r="F147" i="1"/>
  <c r="N147" i="1"/>
  <c r="I168" i="1"/>
  <c r="D189" i="1"/>
  <c r="L189" i="1"/>
  <c r="G210" i="1"/>
  <c r="D126" i="1"/>
  <c r="L126" i="1"/>
  <c r="G147" i="1"/>
  <c r="B168" i="1"/>
  <c r="J168" i="1"/>
  <c r="E189" i="1"/>
  <c r="M189" i="1"/>
  <c r="H210" i="1"/>
  <c r="C42" i="1"/>
  <c r="C63" i="1"/>
  <c r="I105" i="1"/>
  <c r="D21" i="1"/>
  <c r="L21" i="1"/>
  <c r="D42" i="1"/>
  <c r="L42" i="1"/>
  <c r="D63" i="1"/>
  <c r="L63" i="1"/>
  <c r="G84" i="1"/>
  <c r="B105" i="1"/>
  <c r="J105" i="1"/>
  <c r="E126" i="1"/>
  <c r="M126" i="1"/>
  <c r="H147" i="1"/>
  <c r="C168" i="1"/>
  <c r="K168" i="1"/>
  <c r="F189" i="1"/>
  <c r="N189" i="1"/>
  <c r="I210" i="1"/>
</calcChain>
</file>

<file path=xl/sharedStrings.xml><?xml version="1.0" encoding="utf-8"?>
<sst xmlns="http://schemas.openxmlformats.org/spreadsheetml/2006/main" count="193" uniqueCount="31">
  <si>
    <t>Région 1 :  Tanger Tétouan Al Hoceima</t>
  </si>
  <si>
    <t>Branche</t>
  </si>
  <si>
    <t>Agriculture, fôret et pêche</t>
  </si>
  <si>
    <t>Industrie extractive</t>
  </si>
  <si>
    <t>Industrie alimentaire, boissons et tabac</t>
  </si>
  <si>
    <t>Industrie textile</t>
  </si>
  <si>
    <t>Autres industries manufacturières</t>
  </si>
  <si>
    <t>Electricité, gaz et eau</t>
  </si>
  <si>
    <t>Bâtiments et travaux publics</t>
  </si>
  <si>
    <t>Réparation</t>
  </si>
  <si>
    <t>Commerce</t>
  </si>
  <si>
    <t>Restauration et hôtellerie</t>
  </si>
  <si>
    <t>Transports, entrepôts et communications</t>
  </si>
  <si>
    <t>Banques, assurances, affaires immobilières</t>
  </si>
  <si>
    <t>Services personnels et domestiques</t>
  </si>
  <si>
    <t>Services sociaux fournis à la collectivité</t>
  </si>
  <si>
    <t>Administration générale</t>
  </si>
  <si>
    <t>Activités mal désignées</t>
  </si>
  <si>
    <t>Total</t>
  </si>
  <si>
    <t>Région 2 : Oriental</t>
  </si>
  <si>
    <t>Région 3 : Fès Meknès</t>
  </si>
  <si>
    <t>Région 4 : Rabat Salé Kénitra</t>
  </si>
  <si>
    <t>Région 5 : Béni Mellal Khénifra</t>
  </si>
  <si>
    <t>Région 6: Grand Casablanca Settat</t>
  </si>
  <si>
    <t>Région 7 : Marrakech Safi</t>
  </si>
  <si>
    <t>Région 8 :DrâaTafilalet</t>
  </si>
  <si>
    <t>Région 9 : Souss Massa</t>
  </si>
  <si>
    <t>Région 10-11-12 : Sud</t>
  </si>
  <si>
    <t>Région 10 : Guelmim Oued Noun</t>
  </si>
  <si>
    <t>Région 11 : Laâyoune Sakia Al Hamra</t>
  </si>
  <si>
    <t>Région 12 : Dakhla Oued Eddahab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</si>
</sst>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_)"/>
    <numFmt numFmtId="167" formatCode="0.0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_-* #,##0_-;_-* #,##0\-;_-* &quot;-&quot;_-;_-@_-"/>
    <numFmt numFmtId="171" formatCode="_-* #,##0.00_-;_-* #,##0.00\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3366"/>
      <name val="Times New Roman"/>
      <family val="1"/>
    </font>
    <font>
      <b/>
      <sz val="11"/>
      <color indexed="8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  <charset val="178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ms Rmn"/>
      <charset val="178"/>
    </font>
    <font>
      <sz val="10"/>
      <name val="Courier"/>
      <family val="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9D1D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rgb="FFC00000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1">
      <alignment horizontal="center" vertical="center"/>
    </xf>
    <xf numFmtId="0" fontId="8" fillId="0" borderId="2" applyNumberFormat="0">
      <alignment horizontal="center" vertical="center"/>
    </xf>
    <xf numFmtId="16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66" fontId="10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7" fontId="11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2" fillId="0" borderId="1" applyNumberFormat="0" applyAlignment="0">
      <alignment horizontal="center"/>
    </xf>
    <xf numFmtId="0" fontId="6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3" fillId="0" borderId="0" xfId="0" applyFont="1" applyBorder="1" applyAlignment="1">
      <alignment vertical="center"/>
    </xf>
    <xf numFmtId="3" fontId="0" fillId="2" borderId="0" xfId="0" applyNumberFormat="1" applyFill="1"/>
    <xf numFmtId="0" fontId="4" fillId="0" borderId="0" xfId="0" applyFont="1"/>
    <xf numFmtId="0" fontId="4" fillId="2" borderId="0" xfId="0" applyFont="1" applyFill="1"/>
    <xf numFmtId="3" fontId="2" fillId="0" borderId="0" xfId="0" applyNumberFormat="1" applyFont="1"/>
    <xf numFmtId="0" fontId="2" fillId="0" borderId="0" xfId="0" applyFont="1"/>
    <xf numFmtId="0" fontId="0" fillId="2" borderId="0" xfId="0" applyFill="1"/>
  </cellXfs>
  <cellStyles count="44">
    <cellStyle name="?_x001d_?½_x000c_'ÿ-_x000d_ ÿU_x0001_?_x0005_ˆ_x0008__x0007__x0001__x0001_" xfId="1"/>
    <cellStyle name="‏_x001d_ً½_x000c_'ے-_x000d_ ےU_x0001_ٌ_x0005_ˆ_x0008__x0007__x0001__x0001_" xfId="2"/>
    <cellStyle name="‏_x001d_ً½_x000c_'ے-_x000d_ ےU_x0001_ٌ_x0005_ˆ_x0008__x0007__x0001__x0001_ 2" xfId="3"/>
    <cellStyle name="‏_x001d_ً½_x000c_'ے-_x000d_ ےU_x0001_ٌ_x0005_ˆ_x0008__x0007__x0001__x0001__PIB par secteur par région et province (calcul)_vérification" xfId="4"/>
    <cellStyle name="‏_x001d_ً½_x000c_'-_x000d_ U_x0001_ٌ_x0005_ˆ_x0008__x0007__x0001__x0001_" xfId="5"/>
    <cellStyle name="‏_x001d_ً½_x000c_'-_x000d_ U_x0001_ٌ_x0005_ˆ_x0008__x000f__x0001__x0001_" xfId="6"/>
    <cellStyle name="Col1_DCN" xfId="7"/>
    <cellStyle name="dcn_T" xfId="8"/>
    <cellStyle name="Euro" xfId="9"/>
    <cellStyle name="Milliers 2" xfId="10"/>
    <cellStyle name="Milliers 2 2" xfId="11"/>
    <cellStyle name="Milliers 3" xfId="12"/>
    <cellStyle name="Milliers 4" xfId="13"/>
    <cellStyle name="Motif" xfId="14"/>
    <cellStyle name="MS_Ara - Style1" xfId="15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2"/>
    <cellStyle name="Normal 17" xfId="23"/>
    <cellStyle name="Normal 18" xfId="24"/>
    <cellStyle name="Normal 2" xfId="25"/>
    <cellStyle name="Normal 3" xfId="26"/>
    <cellStyle name="Normal 4" xfId="27"/>
    <cellStyle name="Normal 4 2" xfId="28"/>
    <cellStyle name="Normal 5" xfId="29"/>
    <cellStyle name="Normal 6" xfId="30"/>
    <cellStyle name="Normal 7" xfId="31"/>
    <cellStyle name="Normal 8" xfId="32"/>
    <cellStyle name="Normal 9" xfId="33"/>
    <cellStyle name="Pourcentage 2" xfId="34"/>
    <cellStyle name="Pourcentage 3" xfId="35"/>
    <cellStyle name="Pourcentage 4" xfId="36"/>
    <cellStyle name="Pourcentage 5" xfId="37"/>
    <cellStyle name="rest_dcn" xfId="38"/>
    <cellStyle name="عادي_agros99" xfId="39"/>
    <cellStyle name="عملة [0]_Book1" xfId="40"/>
    <cellStyle name="عملة_Bagraph" xfId="41"/>
    <cellStyle name="فاصلة [0]_Book1" xfId="42"/>
    <cellStyle name="فاصلة_Bagraph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t.e.s\tes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hattab/AppData/Local/Microsoft/Windows/INetCache/Content.Outlook/AJJ80JA8/PAO%20Braches_r&#233;gions_16R%20et%2012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1998"/>
      <sheetName val="Nomenclatur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gions_sud"/>
      <sheetName val="Sous-Massa-Daraa"/>
      <sheetName val="Gharb_Chrarda-Bni Hssen"/>
      <sheetName val="Chaouia-Ourdigha"/>
      <sheetName val="Marrakech-Tensift-Al Haouz"/>
      <sheetName val="Oriental"/>
      <sheetName val="Grand Casablanca"/>
      <sheetName val="Rabat Salé Zemmour Zaer"/>
      <sheetName val="Doukal Abda"/>
      <sheetName val="Tadla Azilal"/>
      <sheetName val="Meknes Tafilalet"/>
      <sheetName val="Fès Boulemane"/>
      <sheetName val="Taza Al Hoceima Taounate"/>
      <sheetName val="Tanger Tetouan"/>
      <sheetName val="PAO 12 Régions"/>
      <sheetName val="PAO_Clé"/>
      <sheetName val="PAO_Clé avec lien"/>
    </sheetNames>
    <sheetDataSet>
      <sheetData sheetId="0">
        <row r="2">
          <cell r="B2">
            <v>32444</v>
          </cell>
          <cell r="C2">
            <v>41978</v>
          </cell>
          <cell r="D2">
            <v>42576</v>
          </cell>
          <cell r="E2">
            <v>36161</v>
          </cell>
          <cell r="F2">
            <v>44086</v>
          </cell>
          <cell r="G2">
            <v>32373</v>
          </cell>
          <cell r="H2">
            <v>53214</v>
          </cell>
          <cell r="I2">
            <v>61995</v>
          </cell>
          <cell r="J2">
            <v>62359</v>
          </cell>
          <cell r="K2">
            <v>84486</v>
          </cell>
          <cell r="L2">
            <v>90302</v>
          </cell>
          <cell r="M2">
            <v>49244</v>
          </cell>
          <cell r="N2">
            <v>54356</v>
          </cell>
        </row>
        <row r="3">
          <cell r="B3">
            <v>2423</v>
          </cell>
          <cell r="C3">
            <v>2754</v>
          </cell>
          <cell r="D3">
            <v>2167</v>
          </cell>
          <cell r="E3">
            <v>2247</v>
          </cell>
          <cell r="F3">
            <v>2514</v>
          </cell>
          <cell r="G3">
            <v>2229</v>
          </cell>
          <cell r="H3">
            <v>2276</v>
          </cell>
          <cell r="I3">
            <v>2003</v>
          </cell>
          <cell r="J3">
            <v>2457</v>
          </cell>
          <cell r="K3">
            <v>3014</v>
          </cell>
          <cell r="L3">
            <v>2368</v>
          </cell>
          <cell r="M3">
            <v>1710</v>
          </cell>
          <cell r="N3">
            <v>6714</v>
          </cell>
        </row>
        <row r="4">
          <cell r="B4">
            <v>2055</v>
          </cell>
          <cell r="C4">
            <v>2477</v>
          </cell>
          <cell r="D4">
            <v>2582</v>
          </cell>
          <cell r="E4">
            <v>2317</v>
          </cell>
          <cell r="F4">
            <v>2801</v>
          </cell>
          <cell r="G4">
            <v>2762</v>
          </cell>
          <cell r="H4">
            <v>2998</v>
          </cell>
          <cell r="I4">
            <v>3700</v>
          </cell>
          <cell r="J4">
            <v>3981</v>
          </cell>
          <cell r="K4">
            <v>6711</v>
          </cell>
          <cell r="L4">
            <v>5119</v>
          </cell>
          <cell r="M4">
            <v>4073</v>
          </cell>
          <cell r="N4">
            <v>4004</v>
          </cell>
        </row>
        <row r="5">
          <cell r="B5">
            <v>2023</v>
          </cell>
          <cell r="C5">
            <v>1453</v>
          </cell>
          <cell r="D5">
            <v>2153</v>
          </cell>
          <cell r="E5">
            <v>2337</v>
          </cell>
          <cell r="F5">
            <v>1803</v>
          </cell>
          <cell r="G5">
            <v>1884</v>
          </cell>
          <cell r="H5">
            <v>1678</v>
          </cell>
          <cell r="I5">
            <v>1705</v>
          </cell>
          <cell r="J5">
            <v>1500</v>
          </cell>
          <cell r="K5">
            <v>1647</v>
          </cell>
          <cell r="L5">
            <v>2225</v>
          </cell>
          <cell r="M5">
            <v>2580</v>
          </cell>
          <cell r="N5">
            <v>3458</v>
          </cell>
        </row>
        <row r="6">
          <cell r="B6">
            <v>1939</v>
          </cell>
          <cell r="C6">
            <v>2508</v>
          </cell>
          <cell r="D6">
            <v>3284</v>
          </cell>
          <cell r="E6">
            <v>3197</v>
          </cell>
          <cell r="F6">
            <v>2849</v>
          </cell>
          <cell r="G6">
            <v>3429</v>
          </cell>
          <cell r="H6">
            <v>4018</v>
          </cell>
          <cell r="I6">
            <v>4411</v>
          </cell>
          <cell r="J6">
            <v>4149</v>
          </cell>
          <cell r="K6">
            <v>5234</v>
          </cell>
          <cell r="L6">
            <v>3453</v>
          </cell>
          <cell r="M6">
            <v>3747</v>
          </cell>
          <cell r="N6">
            <v>3627</v>
          </cell>
        </row>
        <row r="7">
          <cell r="B7">
            <v>1552</v>
          </cell>
          <cell r="C7">
            <v>946</v>
          </cell>
          <cell r="D7">
            <v>1265</v>
          </cell>
          <cell r="E7">
            <v>1003</v>
          </cell>
          <cell r="F7">
            <v>1113</v>
          </cell>
          <cell r="G7">
            <v>1080</v>
          </cell>
          <cell r="H7">
            <v>3207</v>
          </cell>
          <cell r="I7">
            <v>3074</v>
          </cell>
          <cell r="J7">
            <v>575</v>
          </cell>
          <cell r="K7">
            <v>1306</v>
          </cell>
          <cell r="L7">
            <v>1182</v>
          </cell>
          <cell r="M7">
            <v>1190</v>
          </cell>
          <cell r="N7">
            <v>671</v>
          </cell>
        </row>
        <row r="8">
          <cell r="B8">
            <v>10205</v>
          </cell>
          <cell r="C8">
            <v>12177</v>
          </cell>
          <cell r="D8">
            <v>15917</v>
          </cell>
          <cell r="E8">
            <v>13228</v>
          </cell>
          <cell r="F8">
            <v>13693</v>
          </cell>
          <cell r="G8">
            <v>16249</v>
          </cell>
          <cell r="H8">
            <v>16576</v>
          </cell>
          <cell r="I8">
            <v>17026</v>
          </cell>
          <cell r="J8">
            <v>20557</v>
          </cell>
          <cell r="K8">
            <v>25040</v>
          </cell>
          <cell r="L8">
            <v>26575</v>
          </cell>
          <cell r="M8">
            <v>29299</v>
          </cell>
          <cell r="N8">
            <v>24962</v>
          </cell>
        </row>
        <row r="9">
          <cell r="B9">
            <v>2464</v>
          </cell>
          <cell r="C9">
            <v>2226</v>
          </cell>
          <cell r="D9">
            <v>1679</v>
          </cell>
          <cell r="E9">
            <v>2798</v>
          </cell>
          <cell r="F9">
            <v>3632</v>
          </cell>
          <cell r="G9">
            <v>3669</v>
          </cell>
          <cell r="H9">
            <v>3066</v>
          </cell>
          <cell r="I9">
            <v>3859</v>
          </cell>
          <cell r="J9">
            <v>2565</v>
          </cell>
          <cell r="K9">
            <v>2638</v>
          </cell>
          <cell r="L9">
            <v>3707</v>
          </cell>
          <cell r="M9">
            <v>3809</v>
          </cell>
          <cell r="N9">
            <v>2483</v>
          </cell>
        </row>
        <row r="10">
          <cell r="B10">
            <v>18753</v>
          </cell>
          <cell r="C10">
            <v>23011</v>
          </cell>
          <cell r="D10">
            <v>22918</v>
          </cell>
          <cell r="E10">
            <v>19384</v>
          </cell>
          <cell r="F10">
            <v>24133</v>
          </cell>
          <cell r="G10">
            <v>22821</v>
          </cell>
          <cell r="H10">
            <v>23467</v>
          </cell>
          <cell r="I10">
            <v>26560</v>
          </cell>
          <cell r="J10">
            <v>27675</v>
          </cell>
          <cell r="K10">
            <v>24483</v>
          </cell>
          <cell r="L10">
            <v>24953</v>
          </cell>
          <cell r="M10">
            <v>27532</v>
          </cell>
          <cell r="N10">
            <v>33545</v>
          </cell>
        </row>
        <row r="11">
          <cell r="B11">
            <v>4484</v>
          </cell>
          <cell r="C11">
            <v>2808</v>
          </cell>
          <cell r="D11">
            <v>3136</v>
          </cell>
          <cell r="E11">
            <v>1952</v>
          </cell>
          <cell r="F11">
            <v>2873</v>
          </cell>
          <cell r="G11">
            <v>3157</v>
          </cell>
          <cell r="H11">
            <v>7623</v>
          </cell>
          <cell r="I11">
            <v>3519</v>
          </cell>
          <cell r="J11">
            <v>4061</v>
          </cell>
          <cell r="K11">
            <v>3416</v>
          </cell>
          <cell r="L11">
            <v>8179</v>
          </cell>
          <cell r="M11">
            <v>9701</v>
          </cell>
          <cell r="N11">
            <v>4897</v>
          </cell>
        </row>
        <row r="12">
          <cell r="B12">
            <v>4877</v>
          </cell>
          <cell r="C12">
            <v>6468</v>
          </cell>
          <cell r="D12">
            <v>5923</v>
          </cell>
          <cell r="E12">
            <v>7411</v>
          </cell>
          <cell r="F12">
            <v>9175</v>
          </cell>
          <cell r="G12">
            <v>9394</v>
          </cell>
          <cell r="H12">
            <v>11602</v>
          </cell>
          <cell r="I12">
            <v>10599</v>
          </cell>
          <cell r="J12">
            <v>9662</v>
          </cell>
          <cell r="K12">
            <v>12929</v>
          </cell>
          <cell r="L12">
            <v>17402</v>
          </cell>
          <cell r="M12">
            <v>9127</v>
          </cell>
          <cell r="N12">
            <v>14050</v>
          </cell>
        </row>
        <row r="13">
          <cell r="B13">
            <v>766</v>
          </cell>
          <cell r="C13">
            <v>1064</v>
          </cell>
          <cell r="D13">
            <v>997</v>
          </cell>
          <cell r="E13">
            <v>1000</v>
          </cell>
          <cell r="F13">
            <v>1020</v>
          </cell>
          <cell r="G13">
            <v>655</v>
          </cell>
          <cell r="H13">
            <v>533</v>
          </cell>
          <cell r="I13">
            <v>1132</v>
          </cell>
          <cell r="J13">
            <v>1860</v>
          </cell>
          <cell r="K13">
            <v>1899</v>
          </cell>
          <cell r="L13">
            <v>2989</v>
          </cell>
          <cell r="M13">
            <v>1760</v>
          </cell>
          <cell r="N13">
            <v>2547</v>
          </cell>
        </row>
        <row r="14">
          <cell r="B14">
            <v>6161</v>
          </cell>
          <cell r="C14">
            <v>5235</v>
          </cell>
          <cell r="D14">
            <v>5856</v>
          </cell>
          <cell r="E14">
            <v>6105</v>
          </cell>
          <cell r="F14">
            <v>7458</v>
          </cell>
          <cell r="G14">
            <v>6281</v>
          </cell>
          <cell r="H14">
            <v>8243</v>
          </cell>
          <cell r="I14">
            <v>8481</v>
          </cell>
          <cell r="J14">
            <v>8893</v>
          </cell>
          <cell r="K14">
            <v>8683</v>
          </cell>
          <cell r="L14">
            <v>7029</v>
          </cell>
          <cell r="M14">
            <v>8860</v>
          </cell>
          <cell r="N14">
            <v>6945</v>
          </cell>
        </row>
        <row r="15">
          <cell r="B15">
            <v>37739</v>
          </cell>
          <cell r="C15">
            <v>40101</v>
          </cell>
          <cell r="D15">
            <v>39388</v>
          </cell>
          <cell r="E15">
            <v>36537</v>
          </cell>
          <cell r="F15">
            <v>41616</v>
          </cell>
          <cell r="G15">
            <v>42985</v>
          </cell>
          <cell r="H15">
            <v>48232</v>
          </cell>
          <cell r="I15">
            <v>46851</v>
          </cell>
          <cell r="J15">
            <v>45611</v>
          </cell>
          <cell r="K15">
            <v>45090</v>
          </cell>
          <cell r="L15">
            <v>48782</v>
          </cell>
          <cell r="M15">
            <v>55714</v>
          </cell>
          <cell r="N15">
            <v>53009</v>
          </cell>
        </row>
        <row r="16">
          <cell r="B16">
            <v>10264</v>
          </cell>
          <cell r="C16">
            <v>9903</v>
          </cell>
          <cell r="D16">
            <v>12434</v>
          </cell>
          <cell r="E16">
            <v>13293</v>
          </cell>
          <cell r="F16">
            <v>16338</v>
          </cell>
          <cell r="G16">
            <v>17116</v>
          </cell>
          <cell r="H16">
            <v>16249</v>
          </cell>
          <cell r="I16">
            <v>15744</v>
          </cell>
          <cell r="J16">
            <v>15884</v>
          </cell>
          <cell r="K16">
            <v>18642</v>
          </cell>
          <cell r="L16">
            <v>16136</v>
          </cell>
          <cell r="M16">
            <v>17167</v>
          </cell>
          <cell r="N16">
            <v>19693</v>
          </cell>
        </row>
        <row r="17">
          <cell r="B17">
            <v>318</v>
          </cell>
          <cell r="C17">
            <v>55</v>
          </cell>
          <cell r="D17">
            <v>164</v>
          </cell>
          <cell r="E17">
            <v>105</v>
          </cell>
          <cell r="F17">
            <v>0</v>
          </cell>
          <cell r="G17">
            <v>445</v>
          </cell>
          <cell r="H17">
            <v>947</v>
          </cell>
          <cell r="I17">
            <v>574</v>
          </cell>
          <cell r="J17">
            <v>512</v>
          </cell>
          <cell r="K17">
            <v>553</v>
          </cell>
          <cell r="L17">
            <v>352</v>
          </cell>
          <cell r="M17">
            <v>143</v>
          </cell>
          <cell r="N17">
            <v>298</v>
          </cell>
        </row>
        <row r="18">
          <cell r="B18">
            <v>138467</v>
          </cell>
          <cell r="C18">
            <v>155164</v>
          </cell>
          <cell r="D18">
            <v>162439</v>
          </cell>
          <cell r="E18">
            <v>149075</v>
          </cell>
          <cell r="F18">
            <v>175104</v>
          </cell>
          <cell r="G18">
            <v>166529</v>
          </cell>
          <cell r="H18">
            <v>203929</v>
          </cell>
          <cell r="I18">
            <v>211233</v>
          </cell>
          <cell r="J18">
            <v>212301</v>
          </cell>
          <cell r="K18">
            <v>245771</v>
          </cell>
          <cell r="L18">
            <v>260753</v>
          </cell>
          <cell r="M18">
            <v>225656</v>
          </cell>
          <cell r="N18">
            <v>235259</v>
          </cell>
        </row>
      </sheetData>
      <sheetData sheetId="1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</row>
        <row r="2">
          <cell r="B2">
            <v>574108</v>
          </cell>
          <cell r="C2">
            <v>423340</v>
          </cell>
          <cell r="D2">
            <v>388114</v>
          </cell>
          <cell r="E2">
            <v>542771</v>
          </cell>
          <cell r="F2">
            <v>552447</v>
          </cell>
          <cell r="G2">
            <v>571994</v>
          </cell>
          <cell r="H2">
            <v>590771</v>
          </cell>
          <cell r="I2">
            <v>587885</v>
          </cell>
          <cell r="J2">
            <v>568100</v>
          </cell>
          <cell r="K2">
            <v>567704</v>
          </cell>
          <cell r="L2">
            <v>565302</v>
          </cell>
          <cell r="M2">
            <v>598296</v>
          </cell>
          <cell r="N2">
            <v>574409</v>
          </cell>
        </row>
        <row r="3">
          <cell r="B3">
            <v>5051</v>
          </cell>
          <cell r="C3">
            <v>3656</v>
          </cell>
          <cell r="D3">
            <v>5599</v>
          </cell>
          <cell r="E3">
            <v>5736</v>
          </cell>
          <cell r="F3">
            <v>1818</v>
          </cell>
          <cell r="G3">
            <v>435</v>
          </cell>
          <cell r="H3">
            <v>3426</v>
          </cell>
          <cell r="I3">
            <v>5501</v>
          </cell>
          <cell r="J3">
            <v>4946</v>
          </cell>
          <cell r="K3">
            <v>2252</v>
          </cell>
          <cell r="L3">
            <v>2119</v>
          </cell>
          <cell r="M3">
            <v>5139</v>
          </cell>
          <cell r="N3">
            <v>7242</v>
          </cell>
        </row>
        <row r="4">
          <cell r="B4">
            <v>14682</v>
          </cell>
          <cell r="C4">
            <v>14676</v>
          </cell>
          <cell r="D4">
            <v>21831</v>
          </cell>
          <cell r="E4">
            <v>20617</v>
          </cell>
          <cell r="F4">
            <v>18882</v>
          </cell>
          <cell r="G4">
            <v>20264</v>
          </cell>
          <cell r="H4">
            <v>16391</v>
          </cell>
          <cell r="I4">
            <v>17115</v>
          </cell>
          <cell r="J4">
            <v>18645</v>
          </cell>
          <cell r="K4">
            <v>21443</v>
          </cell>
          <cell r="L4">
            <v>18133</v>
          </cell>
          <cell r="M4">
            <v>21347</v>
          </cell>
          <cell r="N4">
            <v>25944</v>
          </cell>
        </row>
        <row r="5">
          <cell r="B5">
            <v>13219</v>
          </cell>
          <cell r="C5">
            <v>14150</v>
          </cell>
          <cell r="D5">
            <v>10725</v>
          </cell>
          <cell r="E5">
            <v>24798</v>
          </cell>
          <cell r="F5">
            <v>31199</v>
          </cell>
          <cell r="G5">
            <v>26139</v>
          </cell>
          <cell r="H5">
            <v>21849</v>
          </cell>
          <cell r="I5">
            <v>20072</v>
          </cell>
          <cell r="J5">
            <v>23738</v>
          </cell>
          <cell r="K5">
            <v>19999</v>
          </cell>
          <cell r="L5">
            <v>16822</v>
          </cell>
          <cell r="M5">
            <v>19581</v>
          </cell>
          <cell r="N5">
            <v>15752</v>
          </cell>
        </row>
        <row r="6">
          <cell r="B6">
            <v>24873</v>
          </cell>
          <cell r="C6">
            <v>26197</v>
          </cell>
          <cell r="D6">
            <v>23127</v>
          </cell>
          <cell r="E6">
            <v>25362</v>
          </cell>
          <cell r="F6">
            <v>28985</v>
          </cell>
          <cell r="G6">
            <v>28746</v>
          </cell>
          <cell r="H6">
            <v>30856</v>
          </cell>
          <cell r="I6">
            <v>31364</v>
          </cell>
          <cell r="J6">
            <v>31199</v>
          </cell>
          <cell r="K6">
            <v>33881</v>
          </cell>
          <cell r="L6">
            <v>31682</v>
          </cell>
          <cell r="M6">
            <v>27433</v>
          </cell>
          <cell r="N6">
            <v>29068</v>
          </cell>
        </row>
        <row r="7">
          <cell r="B7">
            <v>1585</v>
          </cell>
          <cell r="C7">
            <v>1644</v>
          </cell>
          <cell r="D7">
            <v>2611</v>
          </cell>
          <cell r="E7">
            <v>2410</v>
          </cell>
          <cell r="F7">
            <v>1936</v>
          </cell>
          <cell r="G7">
            <v>1552</v>
          </cell>
          <cell r="H7">
            <v>3036</v>
          </cell>
          <cell r="I7">
            <v>1962</v>
          </cell>
          <cell r="J7">
            <v>2709</v>
          </cell>
          <cell r="K7">
            <v>3210</v>
          </cell>
          <cell r="L7">
            <v>3805</v>
          </cell>
          <cell r="M7">
            <v>3801</v>
          </cell>
          <cell r="N7">
            <v>3353</v>
          </cell>
        </row>
        <row r="8">
          <cell r="B8">
            <v>66735</v>
          </cell>
          <cell r="C8">
            <v>80657</v>
          </cell>
          <cell r="D8">
            <v>89410</v>
          </cell>
          <cell r="E8">
            <v>81612</v>
          </cell>
          <cell r="F8">
            <v>82836</v>
          </cell>
          <cell r="G8">
            <v>74882</v>
          </cell>
          <cell r="H8">
            <v>87096</v>
          </cell>
          <cell r="I8">
            <v>89158</v>
          </cell>
          <cell r="J8">
            <v>105747</v>
          </cell>
          <cell r="K8">
            <v>105526</v>
          </cell>
          <cell r="L8">
            <v>113843</v>
          </cell>
          <cell r="M8">
            <v>119804</v>
          </cell>
          <cell r="N8">
            <v>110289</v>
          </cell>
        </row>
        <row r="9">
          <cell r="B9">
            <v>12461</v>
          </cell>
          <cell r="C9">
            <v>10738</v>
          </cell>
          <cell r="D9">
            <v>13694</v>
          </cell>
          <cell r="E9">
            <v>17772</v>
          </cell>
          <cell r="F9">
            <v>13930</v>
          </cell>
          <cell r="G9">
            <v>14755</v>
          </cell>
          <cell r="H9">
            <v>14843</v>
          </cell>
          <cell r="I9">
            <v>17674</v>
          </cell>
          <cell r="J9">
            <v>16584</v>
          </cell>
          <cell r="K9">
            <v>16276</v>
          </cell>
          <cell r="L9">
            <v>17162</v>
          </cell>
          <cell r="M9">
            <v>15269</v>
          </cell>
          <cell r="N9">
            <v>15129</v>
          </cell>
        </row>
        <row r="10">
          <cell r="B10">
            <v>96647</v>
          </cell>
          <cell r="C10">
            <v>99167</v>
          </cell>
          <cell r="D10">
            <v>92162</v>
          </cell>
          <cell r="E10">
            <v>103899</v>
          </cell>
          <cell r="F10">
            <v>106129</v>
          </cell>
          <cell r="G10">
            <v>104435</v>
          </cell>
          <cell r="H10">
            <v>106407</v>
          </cell>
          <cell r="I10">
            <v>104289</v>
          </cell>
          <cell r="J10">
            <v>109366</v>
          </cell>
          <cell r="K10">
            <v>120975</v>
          </cell>
          <cell r="L10">
            <v>113575</v>
          </cell>
          <cell r="M10">
            <v>112735</v>
          </cell>
          <cell r="N10">
            <v>114139</v>
          </cell>
        </row>
        <row r="11">
          <cell r="B11">
            <v>22011</v>
          </cell>
          <cell r="C11">
            <v>20195</v>
          </cell>
          <cell r="D11">
            <v>21479</v>
          </cell>
          <cell r="E11">
            <v>24482</v>
          </cell>
          <cell r="F11">
            <v>23919</v>
          </cell>
          <cell r="G11">
            <v>21362</v>
          </cell>
          <cell r="H11">
            <v>21144</v>
          </cell>
          <cell r="I11">
            <v>22640</v>
          </cell>
          <cell r="J11">
            <v>27332</v>
          </cell>
          <cell r="K11">
            <v>24957</v>
          </cell>
          <cell r="L11">
            <v>29840</v>
          </cell>
          <cell r="M11">
            <v>26779</v>
          </cell>
          <cell r="N11">
            <v>31994</v>
          </cell>
        </row>
        <row r="12">
          <cell r="B12">
            <v>30236</v>
          </cell>
          <cell r="C12">
            <v>32255</v>
          </cell>
          <cell r="D12">
            <v>33633</v>
          </cell>
          <cell r="E12">
            <v>33801</v>
          </cell>
          <cell r="F12">
            <v>38553</v>
          </cell>
          <cell r="G12">
            <v>43200</v>
          </cell>
          <cell r="H12">
            <v>36133</v>
          </cell>
          <cell r="I12">
            <v>36301</v>
          </cell>
          <cell r="J12">
            <v>37185</v>
          </cell>
          <cell r="K12">
            <v>36235</v>
          </cell>
          <cell r="L12">
            <v>41304</v>
          </cell>
          <cell r="M12">
            <v>48404</v>
          </cell>
          <cell r="N12">
            <v>39806</v>
          </cell>
        </row>
        <row r="13">
          <cell r="B13">
            <v>6093</v>
          </cell>
          <cell r="C13">
            <v>5862</v>
          </cell>
          <cell r="D13">
            <v>8062</v>
          </cell>
          <cell r="E13">
            <v>8912</v>
          </cell>
          <cell r="F13">
            <v>11192</v>
          </cell>
          <cell r="G13">
            <v>12394</v>
          </cell>
          <cell r="H13">
            <v>10165</v>
          </cell>
          <cell r="I13">
            <v>10968</v>
          </cell>
          <cell r="J13">
            <v>9107</v>
          </cell>
          <cell r="K13">
            <v>13605</v>
          </cell>
          <cell r="L13">
            <v>20045</v>
          </cell>
          <cell r="M13">
            <v>15803</v>
          </cell>
          <cell r="N13">
            <v>13816</v>
          </cell>
        </row>
        <row r="14">
          <cell r="B14">
            <v>29482</v>
          </cell>
          <cell r="C14">
            <v>31074</v>
          </cell>
          <cell r="D14">
            <v>26711</v>
          </cell>
          <cell r="E14">
            <v>31175</v>
          </cell>
          <cell r="F14">
            <v>31728</v>
          </cell>
          <cell r="G14">
            <v>28354</v>
          </cell>
          <cell r="H14">
            <v>28366</v>
          </cell>
          <cell r="I14">
            <v>32483</v>
          </cell>
          <cell r="J14">
            <v>39299</v>
          </cell>
          <cell r="K14">
            <v>33363</v>
          </cell>
          <cell r="L14">
            <v>30009</v>
          </cell>
          <cell r="M14">
            <v>27500</v>
          </cell>
          <cell r="N14">
            <v>34791</v>
          </cell>
        </row>
        <row r="15">
          <cell r="B15">
            <v>34652</v>
          </cell>
          <cell r="C15">
            <v>36827</v>
          </cell>
          <cell r="D15">
            <v>34450</v>
          </cell>
          <cell r="E15">
            <v>30943</v>
          </cell>
          <cell r="F15">
            <v>31135</v>
          </cell>
          <cell r="G15">
            <v>33917</v>
          </cell>
          <cell r="H15">
            <v>31675</v>
          </cell>
          <cell r="I15">
            <v>26904</v>
          </cell>
          <cell r="J15">
            <v>32737</v>
          </cell>
          <cell r="K15">
            <v>43623</v>
          </cell>
          <cell r="L15">
            <v>38045</v>
          </cell>
          <cell r="M15">
            <v>31507</v>
          </cell>
          <cell r="N15">
            <v>30219</v>
          </cell>
        </row>
        <row r="16">
          <cell r="B16">
            <v>37233</v>
          </cell>
          <cell r="C16">
            <v>39658</v>
          </cell>
          <cell r="D16">
            <v>39602</v>
          </cell>
          <cell r="E16">
            <v>43005</v>
          </cell>
          <cell r="F16">
            <v>44508</v>
          </cell>
          <cell r="G16">
            <v>38304</v>
          </cell>
          <cell r="H16">
            <v>51835</v>
          </cell>
          <cell r="I16">
            <v>46931</v>
          </cell>
          <cell r="J16">
            <v>51416</v>
          </cell>
          <cell r="K16">
            <v>50970</v>
          </cell>
          <cell r="L16">
            <v>49956</v>
          </cell>
          <cell r="M16">
            <v>49299</v>
          </cell>
          <cell r="N16">
            <v>56262</v>
          </cell>
        </row>
        <row r="17">
          <cell r="B17">
            <v>2176</v>
          </cell>
          <cell r="C17">
            <v>942</v>
          </cell>
          <cell r="D17">
            <v>596</v>
          </cell>
          <cell r="E17">
            <v>0</v>
          </cell>
          <cell r="F17">
            <v>410</v>
          </cell>
          <cell r="G17">
            <v>279</v>
          </cell>
          <cell r="H17">
            <v>347</v>
          </cell>
          <cell r="I17">
            <v>136</v>
          </cell>
          <cell r="J17">
            <v>0</v>
          </cell>
          <cell r="K17">
            <v>0</v>
          </cell>
          <cell r="L17">
            <v>386</v>
          </cell>
          <cell r="M17">
            <v>490</v>
          </cell>
          <cell r="N17">
            <v>1148</v>
          </cell>
        </row>
        <row r="18">
          <cell r="B18">
            <v>971244</v>
          </cell>
          <cell r="C18">
            <v>841038</v>
          </cell>
          <cell r="D18">
            <v>811806</v>
          </cell>
          <cell r="E18">
            <v>997295</v>
          </cell>
          <cell r="F18">
            <v>1019607</v>
          </cell>
          <cell r="G18">
            <v>1021012</v>
          </cell>
          <cell r="H18">
            <v>1054340</v>
          </cell>
          <cell r="I18">
            <v>1051383</v>
          </cell>
          <cell r="J18">
            <v>1078110</v>
          </cell>
          <cell r="K18">
            <v>1094019</v>
          </cell>
          <cell r="L18">
            <v>1092028</v>
          </cell>
          <cell r="M18">
            <v>1123187</v>
          </cell>
          <cell r="N18">
            <v>1103361</v>
          </cell>
        </row>
      </sheetData>
      <sheetData sheetId="2">
        <row r="2">
          <cell r="B2">
            <v>464844</v>
          </cell>
          <cell r="C2">
            <v>490497</v>
          </cell>
          <cell r="D2">
            <v>512881</v>
          </cell>
          <cell r="E2">
            <v>546865</v>
          </cell>
          <cell r="F2">
            <v>496097</v>
          </cell>
          <cell r="G2">
            <v>469295</v>
          </cell>
          <cell r="H2">
            <v>429831</v>
          </cell>
          <cell r="I2">
            <v>465018</v>
          </cell>
          <cell r="J2">
            <v>440745</v>
          </cell>
          <cell r="K2">
            <v>426884</v>
          </cell>
          <cell r="L2">
            <v>440143</v>
          </cell>
          <cell r="M2">
            <v>427642</v>
          </cell>
          <cell r="N2">
            <v>393395</v>
          </cell>
        </row>
        <row r="3">
          <cell r="B3">
            <v>347</v>
          </cell>
          <cell r="C3">
            <v>1200</v>
          </cell>
          <cell r="D3">
            <v>4057</v>
          </cell>
          <cell r="E3">
            <v>2717</v>
          </cell>
          <cell r="F3">
            <v>2290</v>
          </cell>
          <cell r="G3">
            <v>3203</v>
          </cell>
          <cell r="H3">
            <v>800</v>
          </cell>
          <cell r="I3">
            <v>1413</v>
          </cell>
          <cell r="J3">
            <v>824</v>
          </cell>
          <cell r="K3">
            <v>527</v>
          </cell>
          <cell r="L3">
            <v>1163</v>
          </cell>
          <cell r="M3">
            <v>1434</v>
          </cell>
          <cell r="N3">
            <v>1137</v>
          </cell>
        </row>
        <row r="4">
          <cell r="B4">
            <v>8753</v>
          </cell>
          <cell r="C4">
            <v>9106</v>
          </cell>
          <cell r="D4">
            <v>7191</v>
          </cell>
          <cell r="E4">
            <v>6507</v>
          </cell>
          <cell r="F4">
            <v>7726</v>
          </cell>
          <cell r="G4">
            <v>6469</v>
          </cell>
          <cell r="H4">
            <v>6343</v>
          </cell>
          <cell r="I4">
            <v>8416</v>
          </cell>
          <cell r="J4">
            <v>10784</v>
          </cell>
          <cell r="K4">
            <v>10413</v>
          </cell>
          <cell r="L4">
            <v>7931</v>
          </cell>
          <cell r="M4">
            <v>7935</v>
          </cell>
          <cell r="N4">
            <v>6802</v>
          </cell>
        </row>
        <row r="5">
          <cell r="B5">
            <v>25902</v>
          </cell>
          <cell r="C5">
            <v>17174</v>
          </cell>
          <cell r="D5">
            <v>15210</v>
          </cell>
          <cell r="E5">
            <v>16289</v>
          </cell>
          <cell r="F5">
            <v>17512</v>
          </cell>
          <cell r="G5">
            <v>15482</v>
          </cell>
          <cell r="H5">
            <v>16675</v>
          </cell>
          <cell r="I5">
            <v>17864</v>
          </cell>
          <cell r="J5">
            <v>17219</v>
          </cell>
          <cell r="K5">
            <v>16430</v>
          </cell>
          <cell r="L5">
            <v>16044</v>
          </cell>
          <cell r="M5">
            <v>15691</v>
          </cell>
          <cell r="N5">
            <v>15093</v>
          </cell>
        </row>
        <row r="6">
          <cell r="B6">
            <v>21387</v>
          </cell>
          <cell r="C6">
            <v>16274</v>
          </cell>
          <cell r="D6">
            <v>20740</v>
          </cell>
          <cell r="E6">
            <v>25646</v>
          </cell>
          <cell r="F6">
            <v>25181</v>
          </cell>
          <cell r="G6">
            <v>25098</v>
          </cell>
          <cell r="H6">
            <v>20663</v>
          </cell>
          <cell r="I6">
            <v>19833</v>
          </cell>
          <cell r="J6">
            <v>22049</v>
          </cell>
          <cell r="K6">
            <v>23798</v>
          </cell>
          <cell r="L6">
            <v>25946</v>
          </cell>
          <cell r="M6">
            <v>27796</v>
          </cell>
          <cell r="N6">
            <v>22709</v>
          </cell>
        </row>
        <row r="7">
          <cell r="B7">
            <v>2158</v>
          </cell>
          <cell r="C7">
            <v>2512</v>
          </cell>
          <cell r="D7">
            <v>3286</v>
          </cell>
          <cell r="E7">
            <v>2483</v>
          </cell>
          <cell r="F7">
            <v>1598</v>
          </cell>
          <cell r="G7">
            <v>1817</v>
          </cell>
          <cell r="H7">
            <v>1675</v>
          </cell>
          <cell r="I7">
            <v>1528</v>
          </cell>
          <cell r="J7">
            <v>1887</v>
          </cell>
          <cell r="K7">
            <v>2450</v>
          </cell>
          <cell r="L7">
            <v>2105</v>
          </cell>
          <cell r="M7">
            <v>2451</v>
          </cell>
          <cell r="N7">
            <v>2062</v>
          </cell>
        </row>
        <row r="8">
          <cell r="B8">
            <v>24719</v>
          </cell>
          <cell r="C8">
            <v>21919</v>
          </cell>
          <cell r="D8">
            <v>25524</v>
          </cell>
          <cell r="E8">
            <v>24353</v>
          </cell>
          <cell r="F8">
            <v>22161</v>
          </cell>
          <cell r="G8">
            <v>28804</v>
          </cell>
          <cell r="H8">
            <v>43459</v>
          </cell>
          <cell r="I8">
            <v>34557</v>
          </cell>
          <cell r="J8">
            <v>40666</v>
          </cell>
          <cell r="K8">
            <v>48932</v>
          </cell>
          <cell r="L8">
            <v>48626</v>
          </cell>
          <cell r="M8">
            <v>49320</v>
          </cell>
          <cell r="N8">
            <v>47664</v>
          </cell>
        </row>
        <row r="9">
          <cell r="B9">
            <v>9475</v>
          </cell>
          <cell r="C9">
            <v>9883</v>
          </cell>
          <cell r="D9">
            <v>9920</v>
          </cell>
          <cell r="E9">
            <v>8655</v>
          </cell>
          <cell r="F9">
            <v>12227</v>
          </cell>
          <cell r="G9">
            <v>11905</v>
          </cell>
          <cell r="H9">
            <v>11275</v>
          </cell>
          <cell r="I9">
            <v>11190</v>
          </cell>
          <cell r="J9">
            <v>9292</v>
          </cell>
          <cell r="K9">
            <v>10191</v>
          </cell>
          <cell r="L9">
            <v>13975</v>
          </cell>
          <cell r="M9">
            <v>12489</v>
          </cell>
          <cell r="N9">
            <v>11406</v>
          </cell>
        </row>
        <row r="10">
          <cell r="B10">
            <v>69006</v>
          </cell>
          <cell r="C10">
            <v>68819</v>
          </cell>
          <cell r="D10">
            <v>67513</v>
          </cell>
          <cell r="E10">
            <v>66907</v>
          </cell>
          <cell r="F10">
            <v>74528</v>
          </cell>
          <cell r="G10">
            <v>70844</v>
          </cell>
          <cell r="H10">
            <v>74496</v>
          </cell>
          <cell r="I10">
            <v>81273</v>
          </cell>
          <cell r="J10">
            <v>72739</v>
          </cell>
          <cell r="K10">
            <v>77884</v>
          </cell>
          <cell r="L10">
            <v>79958</v>
          </cell>
          <cell r="M10">
            <v>85958</v>
          </cell>
          <cell r="N10">
            <v>77759</v>
          </cell>
        </row>
        <row r="11">
          <cell r="B11">
            <v>3974</v>
          </cell>
          <cell r="C11">
            <v>6324</v>
          </cell>
          <cell r="D11">
            <v>6904</v>
          </cell>
          <cell r="E11">
            <v>6861</v>
          </cell>
          <cell r="F11">
            <v>7937</v>
          </cell>
          <cell r="G11">
            <v>6322</v>
          </cell>
          <cell r="H11">
            <v>7468</v>
          </cell>
          <cell r="I11">
            <v>8036</v>
          </cell>
          <cell r="J11">
            <v>10315</v>
          </cell>
          <cell r="K11">
            <v>10452</v>
          </cell>
          <cell r="L11">
            <v>10610</v>
          </cell>
          <cell r="M11">
            <v>13012</v>
          </cell>
          <cell r="N11">
            <v>11210</v>
          </cell>
        </row>
        <row r="12">
          <cell r="B12">
            <v>12152</v>
          </cell>
          <cell r="C12">
            <v>15449</v>
          </cell>
          <cell r="D12">
            <v>18127</v>
          </cell>
          <cell r="E12">
            <v>18575</v>
          </cell>
          <cell r="F12">
            <v>19003</v>
          </cell>
          <cell r="G12">
            <v>20953</v>
          </cell>
          <cell r="H12">
            <v>21347</v>
          </cell>
          <cell r="I12">
            <v>18585</v>
          </cell>
          <cell r="J12">
            <v>21880</v>
          </cell>
          <cell r="K12">
            <v>21127</v>
          </cell>
          <cell r="L12">
            <v>22383</v>
          </cell>
          <cell r="M12">
            <v>23469</v>
          </cell>
          <cell r="N12">
            <v>22608</v>
          </cell>
        </row>
        <row r="13">
          <cell r="B13">
            <v>3657</v>
          </cell>
          <cell r="C13">
            <v>2714</v>
          </cell>
          <cell r="D13">
            <v>2998</v>
          </cell>
          <cell r="E13">
            <v>3219</v>
          </cell>
          <cell r="F13">
            <v>3653</v>
          </cell>
          <cell r="G13">
            <v>3576</v>
          </cell>
          <cell r="H13">
            <v>5636</v>
          </cell>
          <cell r="I13">
            <v>6356</v>
          </cell>
          <cell r="J13">
            <v>5473</v>
          </cell>
          <cell r="K13">
            <v>6260</v>
          </cell>
          <cell r="L13">
            <v>6798</v>
          </cell>
          <cell r="M13">
            <v>8053</v>
          </cell>
          <cell r="N13">
            <v>9291</v>
          </cell>
        </row>
        <row r="14">
          <cell r="B14">
            <v>18734</v>
          </cell>
          <cell r="C14">
            <v>19070</v>
          </cell>
          <cell r="D14">
            <v>20525</v>
          </cell>
          <cell r="E14">
            <v>19820</v>
          </cell>
          <cell r="F14">
            <v>18326</v>
          </cell>
          <cell r="G14">
            <v>20796</v>
          </cell>
          <cell r="H14">
            <v>21704</v>
          </cell>
          <cell r="I14">
            <v>21089</v>
          </cell>
          <cell r="J14">
            <v>25013</v>
          </cell>
          <cell r="K14">
            <v>28171</v>
          </cell>
          <cell r="L14">
            <v>25678</v>
          </cell>
          <cell r="M14">
            <v>29994</v>
          </cell>
          <cell r="N14">
            <v>34342</v>
          </cell>
        </row>
        <row r="15">
          <cell r="B15">
            <v>22103</v>
          </cell>
          <cell r="C15">
            <v>20448</v>
          </cell>
          <cell r="D15">
            <v>20870</v>
          </cell>
          <cell r="E15">
            <v>22342</v>
          </cell>
          <cell r="F15">
            <v>22800</v>
          </cell>
          <cell r="G15">
            <v>17955</v>
          </cell>
          <cell r="H15">
            <v>20830</v>
          </cell>
          <cell r="I15">
            <v>25640</v>
          </cell>
          <cell r="J15">
            <v>23246</v>
          </cell>
          <cell r="K15">
            <v>20559</v>
          </cell>
          <cell r="L15">
            <v>20052</v>
          </cell>
          <cell r="M15">
            <v>24779</v>
          </cell>
          <cell r="N15">
            <v>24127</v>
          </cell>
        </row>
        <row r="16">
          <cell r="B16">
            <v>21714</v>
          </cell>
          <cell r="C16">
            <v>24396</v>
          </cell>
          <cell r="D16">
            <v>24664</v>
          </cell>
          <cell r="E16">
            <v>21887</v>
          </cell>
          <cell r="F16">
            <v>20182</v>
          </cell>
          <cell r="G16">
            <v>22506</v>
          </cell>
          <cell r="H16">
            <v>22943</v>
          </cell>
          <cell r="I16">
            <v>26760</v>
          </cell>
          <cell r="J16">
            <v>24373</v>
          </cell>
          <cell r="K16">
            <v>22067</v>
          </cell>
          <cell r="L16">
            <v>22010</v>
          </cell>
          <cell r="M16">
            <v>23258</v>
          </cell>
          <cell r="N16">
            <v>26409</v>
          </cell>
        </row>
        <row r="17">
          <cell r="B17">
            <v>0</v>
          </cell>
          <cell r="C17">
            <v>181</v>
          </cell>
          <cell r="D17">
            <v>0</v>
          </cell>
          <cell r="E17">
            <v>95</v>
          </cell>
          <cell r="F17">
            <v>0</v>
          </cell>
          <cell r="G17">
            <v>131</v>
          </cell>
          <cell r="H17">
            <v>0</v>
          </cell>
          <cell r="I17">
            <v>1790</v>
          </cell>
          <cell r="J17">
            <v>2123</v>
          </cell>
          <cell r="K17">
            <v>189</v>
          </cell>
          <cell r="L17">
            <v>263</v>
          </cell>
          <cell r="M17">
            <v>1089</v>
          </cell>
          <cell r="N17">
            <v>563</v>
          </cell>
        </row>
        <row r="18">
          <cell r="B18">
            <v>708925</v>
          </cell>
          <cell r="C18">
            <v>725966</v>
          </cell>
          <cell r="D18">
            <v>760410</v>
          </cell>
          <cell r="E18">
            <v>793221</v>
          </cell>
          <cell r="F18">
            <v>751221</v>
          </cell>
          <cell r="G18">
            <v>725156</v>
          </cell>
          <cell r="H18">
            <v>705145</v>
          </cell>
          <cell r="I18">
            <v>749348</v>
          </cell>
          <cell r="J18">
            <v>728628</v>
          </cell>
          <cell r="K18">
            <v>726334</v>
          </cell>
          <cell r="L18">
            <v>743685</v>
          </cell>
          <cell r="M18">
            <v>754370</v>
          </cell>
          <cell r="N18">
            <v>706577</v>
          </cell>
        </row>
      </sheetData>
      <sheetData sheetId="3">
        <row r="2">
          <cell r="B2">
            <v>344794</v>
          </cell>
          <cell r="C2">
            <v>357143</v>
          </cell>
          <cell r="D2">
            <v>399647</v>
          </cell>
          <cell r="E2">
            <v>398198</v>
          </cell>
          <cell r="F2">
            <v>391666</v>
          </cell>
          <cell r="G2">
            <v>405518</v>
          </cell>
          <cell r="H2">
            <v>452731</v>
          </cell>
          <cell r="I2">
            <v>403784</v>
          </cell>
          <cell r="J2">
            <v>365732</v>
          </cell>
          <cell r="K2">
            <v>365550</v>
          </cell>
          <cell r="L2">
            <v>382802</v>
          </cell>
          <cell r="M2">
            <v>387402</v>
          </cell>
          <cell r="N2">
            <v>379617</v>
          </cell>
        </row>
        <row r="3">
          <cell r="B3">
            <v>11525</v>
          </cell>
          <cell r="C3">
            <v>11235</v>
          </cell>
          <cell r="D3">
            <v>10902</v>
          </cell>
          <cell r="E3">
            <v>12959</v>
          </cell>
          <cell r="F3">
            <v>12961</v>
          </cell>
          <cell r="G3">
            <v>12690</v>
          </cell>
          <cell r="H3">
            <v>3127</v>
          </cell>
          <cell r="I3">
            <v>2730</v>
          </cell>
          <cell r="J3">
            <v>4480</v>
          </cell>
          <cell r="K3">
            <v>5819</v>
          </cell>
          <cell r="L3">
            <v>4415</v>
          </cell>
          <cell r="M3">
            <v>3670</v>
          </cell>
          <cell r="N3">
            <v>4991</v>
          </cell>
        </row>
        <row r="4">
          <cell r="B4">
            <v>3397</v>
          </cell>
          <cell r="C4">
            <v>3782</v>
          </cell>
          <cell r="D4">
            <v>2992</v>
          </cell>
          <cell r="E4">
            <v>5129</v>
          </cell>
          <cell r="F4">
            <v>5173</v>
          </cell>
          <cell r="G4">
            <v>5148</v>
          </cell>
          <cell r="H4">
            <v>7253</v>
          </cell>
          <cell r="I4">
            <v>7347</v>
          </cell>
          <cell r="J4">
            <v>8115</v>
          </cell>
          <cell r="K4">
            <v>6055</v>
          </cell>
          <cell r="L4">
            <v>6042</v>
          </cell>
          <cell r="M4">
            <v>5056</v>
          </cell>
          <cell r="N4">
            <v>7021</v>
          </cell>
        </row>
        <row r="5">
          <cell r="B5">
            <v>33456</v>
          </cell>
          <cell r="C5">
            <v>28625</v>
          </cell>
          <cell r="D5">
            <v>32862</v>
          </cell>
          <cell r="E5">
            <v>28626</v>
          </cell>
          <cell r="F5">
            <v>27135</v>
          </cell>
          <cell r="G5">
            <v>22097</v>
          </cell>
          <cell r="H5">
            <v>17041</v>
          </cell>
          <cell r="I5">
            <v>23814</v>
          </cell>
          <cell r="J5">
            <v>22238</v>
          </cell>
          <cell r="K5">
            <v>19608</v>
          </cell>
          <cell r="L5">
            <v>22706</v>
          </cell>
          <cell r="M5">
            <v>21359</v>
          </cell>
          <cell r="N5">
            <v>13595</v>
          </cell>
        </row>
        <row r="6">
          <cell r="B6">
            <v>22425</v>
          </cell>
          <cell r="C6">
            <v>19472</v>
          </cell>
          <cell r="D6">
            <v>26793</v>
          </cell>
          <cell r="E6">
            <v>25340</v>
          </cell>
          <cell r="F6">
            <v>26099</v>
          </cell>
          <cell r="G6">
            <v>29476</v>
          </cell>
          <cell r="H6">
            <v>26671</v>
          </cell>
          <cell r="I6">
            <v>29683</v>
          </cell>
          <cell r="J6">
            <v>30417</v>
          </cell>
          <cell r="K6">
            <v>29198</v>
          </cell>
          <cell r="L6">
            <v>30556</v>
          </cell>
          <cell r="M6">
            <v>28268</v>
          </cell>
          <cell r="N6">
            <v>29456</v>
          </cell>
        </row>
        <row r="7">
          <cell r="B7">
            <v>1151</v>
          </cell>
          <cell r="C7">
            <v>795</v>
          </cell>
          <cell r="D7">
            <v>1242</v>
          </cell>
          <cell r="E7">
            <v>1092</v>
          </cell>
          <cell r="F7">
            <v>1135</v>
          </cell>
          <cell r="G7">
            <v>1141</v>
          </cell>
          <cell r="H7">
            <v>2558</v>
          </cell>
          <cell r="I7">
            <v>1951</v>
          </cell>
          <cell r="J7">
            <v>1391</v>
          </cell>
          <cell r="K7">
            <v>1838</v>
          </cell>
          <cell r="L7">
            <v>2067</v>
          </cell>
          <cell r="M7">
            <v>1394</v>
          </cell>
          <cell r="N7">
            <v>1335</v>
          </cell>
        </row>
        <row r="8">
          <cell r="B8">
            <v>32081</v>
          </cell>
          <cell r="C8">
            <v>32795</v>
          </cell>
          <cell r="D8">
            <v>33727</v>
          </cell>
          <cell r="E8">
            <v>35902</v>
          </cell>
          <cell r="F8">
            <v>38521</v>
          </cell>
          <cell r="G8">
            <v>40440</v>
          </cell>
          <cell r="H8">
            <v>48461</v>
          </cell>
          <cell r="I8">
            <v>54397</v>
          </cell>
          <cell r="J8">
            <v>60729</v>
          </cell>
          <cell r="K8">
            <v>61850</v>
          </cell>
          <cell r="L8">
            <v>64053</v>
          </cell>
          <cell r="M8">
            <v>67353</v>
          </cell>
          <cell r="N8">
            <v>69781</v>
          </cell>
        </row>
        <row r="9">
          <cell r="B9">
            <v>10996</v>
          </cell>
          <cell r="C9">
            <v>7770</v>
          </cell>
          <cell r="D9">
            <v>9865</v>
          </cell>
          <cell r="E9">
            <v>11749</v>
          </cell>
          <cell r="F9">
            <v>11208</v>
          </cell>
          <cell r="G9">
            <v>8960</v>
          </cell>
          <cell r="H9">
            <v>10094</v>
          </cell>
          <cell r="I9">
            <v>9393</v>
          </cell>
          <cell r="J9">
            <v>8730</v>
          </cell>
          <cell r="K9">
            <v>12201</v>
          </cell>
          <cell r="L9">
            <v>12077</v>
          </cell>
          <cell r="M9">
            <v>8925</v>
          </cell>
          <cell r="N9">
            <v>11509</v>
          </cell>
        </row>
        <row r="10">
          <cell r="B10">
            <v>65801</v>
          </cell>
          <cell r="C10">
            <v>65574</v>
          </cell>
          <cell r="D10">
            <v>73177</v>
          </cell>
          <cell r="E10">
            <v>73503</v>
          </cell>
          <cell r="F10">
            <v>72504</v>
          </cell>
          <cell r="G10">
            <v>71504</v>
          </cell>
          <cell r="H10">
            <v>64382</v>
          </cell>
          <cell r="I10">
            <v>68465</v>
          </cell>
          <cell r="J10">
            <v>66068</v>
          </cell>
          <cell r="K10">
            <v>70640</v>
          </cell>
          <cell r="L10">
            <v>78948</v>
          </cell>
          <cell r="M10">
            <v>78476</v>
          </cell>
          <cell r="N10">
            <v>74717</v>
          </cell>
        </row>
        <row r="11">
          <cell r="B11">
            <v>5910</v>
          </cell>
          <cell r="C11">
            <v>6810</v>
          </cell>
          <cell r="D11">
            <v>5484</v>
          </cell>
          <cell r="E11">
            <v>5576</v>
          </cell>
          <cell r="F11">
            <v>6165</v>
          </cell>
          <cell r="G11">
            <v>7432</v>
          </cell>
          <cell r="H11">
            <v>6806</v>
          </cell>
          <cell r="I11">
            <v>7628</v>
          </cell>
          <cell r="J11">
            <v>6146</v>
          </cell>
          <cell r="K11">
            <v>5415</v>
          </cell>
          <cell r="L11">
            <v>6215</v>
          </cell>
          <cell r="M11">
            <v>7586</v>
          </cell>
          <cell r="N11">
            <v>8480</v>
          </cell>
        </row>
        <row r="12">
          <cell r="B12">
            <v>17883</v>
          </cell>
          <cell r="C12">
            <v>15742</v>
          </cell>
          <cell r="D12">
            <v>17470</v>
          </cell>
          <cell r="E12">
            <v>16279</v>
          </cell>
          <cell r="F12">
            <v>17555</v>
          </cell>
          <cell r="G12">
            <v>19471</v>
          </cell>
          <cell r="H12">
            <v>18349</v>
          </cell>
          <cell r="I12">
            <v>20620</v>
          </cell>
          <cell r="J12">
            <v>27266</v>
          </cell>
          <cell r="K12">
            <v>23428</v>
          </cell>
          <cell r="L12">
            <v>22234</v>
          </cell>
          <cell r="M12">
            <v>24120</v>
          </cell>
          <cell r="N12">
            <v>25353</v>
          </cell>
        </row>
        <row r="13">
          <cell r="B13">
            <v>2474</v>
          </cell>
          <cell r="C13">
            <v>2452</v>
          </cell>
          <cell r="D13">
            <v>2729</v>
          </cell>
          <cell r="E13">
            <v>1902</v>
          </cell>
          <cell r="F13">
            <v>3500</v>
          </cell>
          <cell r="G13">
            <v>5829</v>
          </cell>
          <cell r="H13">
            <v>5988</v>
          </cell>
          <cell r="I13">
            <v>6099</v>
          </cell>
          <cell r="J13">
            <v>6314</v>
          </cell>
          <cell r="K13">
            <v>6860</v>
          </cell>
          <cell r="L13">
            <v>7287</v>
          </cell>
          <cell r="M13">
            <v>6460</v>
          </cell>
          <cell r="N13">
            <v>7926</v>
          </cell>
        </row>
        <row r="14">
          <cell r="B14">
            <v>22142</v>
          </cell>
          <cell r="C14">
            <v>25778</v>
          </cell>
          <cell r="D14">
            <v>24718</v>
          </cell>
          <cell r="E14">
            <v>23054</v>
          </cell>
          <cell r="F14">
            <v>27034</v>
          </cell>
          <cell r="G14">
            <v>22949</v>
          </cell>
          <cell r="H14">
            <v>25994</v>
          </cell>
          <cell r="I14">
            <v>27956</v>
          </cell>
          <cell r="J14">
            <v>28061</v>
          </cell>
          <cell r="K14">
            <v>28633</v>
          </cell>
          <cell r="L14">
            <v>27440</v>
          </cell>
          <cell r="M14">
            <v>25977</v>
          </cell>
          <cell r="N14">
            <v>23360</v>
          </cell>
        </row>
        <row r="15">
          <cell r="B15">
            <v>19643</v>
          </cell>
          <cell r="C15">
            <v>18461</v>
          </cell>
          <cell r="D15">
            <v>17986</v>
          </cell>
          <cell r="E15">
            <v>17763</v>
          </cell>
          <cell r="F15">
            <v>16770</v>
          </cell>
          <cell r="G15">
            <v>16960</v>
          </cell>
          <cell r="H15">
            <v>18331</v>
          </cell>
          <cell r="I15">
            <v>19267</v>
          </cell>
          <cell r="J15">
            <v>21781</v>
          </cell>
          <cell r="K15">
            <v>18867</v>
          </cell>
          <cell r="L15">
            <v>19138</v>
          </cell>
          <cell r="M15">
            <v>25016</v>
          </cell>
          <cell r="N15">
            <v>23233</v>
          </cell>
        </row>
        <row r="16">
          <cell r="B16">
            <v>16218</v>
          </cell>
          <cell r="C16">
            <v>18948</v>
          </cell>
          <cell r="D16">
            <v>20735</v>
          </cell>
          <cell r="E16">
            <v>16442</v>
          </cell>
          <cell r="F16">
            <v>17020</v>
          </cell>
          <cell r="G16">
            <v>15432</v>
          </cell>
          <cell r="H16">
            <v>24939</v>
          </cell>
          <cell r="I16">
            <v>24466</v>
          </cell>
          <cell r="J16">
            <v>20303</v>
          </cell>
          <cell r="K16">
            <v>20198</v>
          </cell>
          <cell r="L16">
            <v>19410</v>
          </cell>
          <cell r="M16">
            <v>22527</v>
          </cell>
          <cell r="N16">
            <v>22785</v>
          </cell>
        </row>
        <row r="17">
          <cell r="B17">
            <v>150</v>
          </cell>
          <cell r="C17">
            <v>101</v>
          </cell>
          <cell r="D17">
            <v>97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534</v>
          </cell>
          <cell r="J17">
            <v>0</v>
          </cell>
          <cell r="K17">
            <v>0</v>
          </cell>
          <cell r="L17">
            <v>91</v>
          </cell>
          <cell r="M17">
            <v>97</v>
          </cell>
          <cell r="N17">
            <v>0</v>
          </cell>
        </row>
        <row r="18">
          <cell r="B18">
            <v>610046</v>
          </cell>
          <cell r="C18">
            <v>615483</v>
          </cell>
          <cell r="D18">
            <v>680426</v>
          </cell>
          <cell r="E18">
            <v>673514</v>
          </cell>
          <cell r="F18">
            <v>674446</v>
          </cell>
          <cell r="G18">
            <v>685047</v>
          </cell>
          <cell r="H18">
            <v>732725</v>
          </cell>
          <cell r="I18">
            <v>708134</v>
          </cell>
          <cell r="J18">
            <v>677771</v>
          </cell>
          <cell r="K18">
            <v>676160</v>
          </cell>
          <cell r="L18">
            <v>705481</v>
          </cell>
          <cell r="M18">
            <v>713686</v>
          </cell>
          <cell r="N18">
            <v>703159</v>
          </cell>
        </row>
      </sheetData>
      <sheetData sheetId="4">
        <row r="2">
          <cell r="B2">
            <v>629740</v>
          </cell>
          <cell r="C2">
            <v>570391</v>
          </cell>
          <cell r="D2">
            <v>550763</v>
          </cell>
          <cell r="E2">
            <v>622189</v>
          </cell>
          <cell r="F2">
            <v>620647</v>
          </cell>
          <cell r="G2">
            <v>606225</v>
          </cell>
          <cell r="H2">
            <v>660014</v>
          </cell>
          <cell r="I2">
            <v>588246</v>
          </cell>
          <cell r="J2">
            <v>612923</v>
          </cell>
          <cell r="K2">
            <v>594713</v>
          </cell>
          <cell r="L2">
            <v>574406</v>
          </cell>
          <cell r="M2">
            <v>598064</v>
          </cell>
          <cell r="N2">
            <v>573073</v>
          </cell>
        </row>
        <row r="3">
          <cell r="B3">
            <v>1253</v>
          </cell>
          <cell r="C3">
            <v>1624</v>
          </cell>
          <cell r="D3">
            <v>1667</v>
          </cell>
          <cell r="E3">
            <v>2492</v>
          </cell>
          <cell r="F3">
            <v>1908</v>
          </cell>
          <cell r="G3">
            <v>2386</v>
          </cell>
          <cell r="H3">
            <v>7130</v>
          </cell>
          <cell r="I3">
            <v>8137</v>
          </cell>
          <cell r="J3">
            <v>4700</v>
          </cell>
          <cell r="K3">
            <v>4238</v>
          </cell>
          <cell r="L3">
            <v>5275</v>
          </cell>
          <cell r="M3">
            <v>4673</v>
          </cell>
          <cell r="N3">
            <v>8285</v>
          </cell>
        </row>
        <row r="4">
          <cell r="B4">
            <v>10244</v>
          </cell>
          <cell r="C4">
            <v>9142</v>
          </cell>
          <cell r="D4">
            <v>7579</v>
          </cell>
          <cell r="E4">
            <v>8813</v>
          </cell>
          <cell r="F4">
            <v>12379</v>
          </cell>
          <cell r="G4">
            <v>13595</v>
          </cell>
          <cell r="H4">
            <v>9959</v>
          </cell>
          <cell r="I4">
            <v>10572</v>
          </cell>
          <cell r="J4">
            <v>10605</v>
          </cell>
          <cell r="K4">
            <v>11070</v>
          </cell>
          <cell r="L4">
            <v>14162</v>
          </cell>
          <cell r="M4">
            <v>14195</v>
          </cell>
          <cell r="N4">
            <v>13194</v>
          </cell>
        </row>
        <row r="5">
          <cell r="B5">
            <v>37273</v>
          </cell>
          <cell r="C5">
            <v>41594</v>
          </cell>
          <cell r="D5">
            <v>43067</v>
          </cell>
          <cell r="E5">
            <v>52484</v>
          </cell>
          <cell r="F5">
            <v>45834</v>
          </cell>
          <cell r="G5">
            <v>47325</v>
          </cell>
          <cell r="H5">
            <v>42672</v>
          </cell>
          <cell r="I5">
            <v>41794</v>
          </cell>
          <cell r="J5">
            <v>38795</v>
          </cell>
          <cell r="K5">
            <v>42209</v>
          </cell>
          <cell r="L5">
            <v>39736</v>
          </cell>
          <cell r="M5">
            <v>40182</v>
          </cell>
          <cell r="N5">
            <v>32548</v>
          </cell>
        </row>
        <row r="6">
          <cell r="B6">
            <v>44444</v>
          </cell>
          <cell r="C6">
            <v>40871</v>
          </cell>
          <cell r="D6">
            <v>43666</v>
          </cell>
          <cell r="E6">
            <v>48642</v>
          </cell>
          <cell r="F6">
            <v>52893</v>
          </cell>
          <cell r="G6">
            <v>45581</v>
          </cell>
          <cell r="H6">
            <v>46428</v>
          </cell>
          <cell r="I6">
            <v>54779</v>
          </cell>
          <cell r="J6">
            <v>60394</v>
          </cell>
          <cell r="K6">
            <v>45375</v>
          </cell>
          <cell r="L6">
            <v>48349</v>
          </cell>
          <cell r="M6">
            <v>46210</v>
          </cell>
          <cell r="N6">
            <v>40904</v>
          </cell>
        </row>
        <row r="7">
          <cell r="B7">
            <v>1119</v>
          </cell>
          <cell r="C7">
            <v>1356</v>
          </cell>
          <cell r="D7">
            <v>647</v>
          </cell>
          <cell r="E7">
            <v>2399</v>
          </cell>
          <cell r="F7">
            <v>2767</v>
          </cell>
          <cell r="G7">
            <v>2102</v>
          </cell>
          <cell r="H7">
            <v>1579</v>
          </cell>
          <cell r="I7">
            <v>2032</v>
          </cell>
          <cell r="J7">
            <v>1393</v>
          </cell>
          <cell r="K7">
            <v>2985</v>
          </cell>
          <cell r="L7">
            <v>2903</v>
          </cell>
          <cell r="M7">
            <v>2294</v>
          </cell>
          <cell r="N7">
            <v>2208</v>
          </cell>
        </row>
        <row r="8">
          <cell r="B8">
            <v>50949</v>
          </cell>
          <cell r="C8">
            <v>52342</v>
          </cell>
          <cell r="D8">
            <v>56748</v>
          </cell>
          <cell r="E8">
            <v>68706</v>
          </cell>
          <cell r="F8">
            <v>63384</v>
          </cell>
          <cell r="G8">
            <v>79970</v>
          </cell>
          <cell r="H8">
            <v>88141</v>
          </cell>
          <cell r="I8">
            <v>91695</v>
          </cell>
          <cell r="J8">
            <v>101554</v>
          </cell>
          <cell r="K8">
            <v>113253</v>
          </cell>
          <cell r="L8">
            <v>113492</v>
          </cell>
          <cell r="M8">
            <v>118201</v>
          </cell>
          <cell r="N8">
            <v>123453</v>
          </cell>
        </row>
        <row r="9">
          <cell r="B9">
            <v>12683</v>
          </cell>
          <cell r="C9">
            <v>12556</v>
          </cell>
          <cell r="D9">
            <v>17262</v>
          </cell>
          <cell r="E9">
            <v>12445</v>
          </cell>
          <cell r="F9">
            <v>14181</v>
          </cell>
          <cell r="G9">
            <v>17565</v>
          </cell>
          <cell r="H9">
            <v>13829</v>
          </cell>
          <cell r="I9">
            <v>15194</v>
          </cell>
          <cell r="J9">
            <v>13962</v>
          </cell>
          <cell r="K9">
            <v>16153</v>
          </cell>
          <cell r="L9">
            <v>14603</v>
          </cell>
          <cell r="M9">
            <v>10227</v>
          </cell>
          <cell r="N9">
            <v>14164</v>
          </cell>
        </row>
        <row r="10">
          <cell r="B10">
            <v>102693</v>
          </cell>
          <cell r="C10">
            <v>103816</v>
          </cell>
          <cell r="D10">
            <v>106078</v>
          </cell>
          <cell r="E10">
            <v>105684</v>
          </cell>
          <cell r="F10">
            <v>119134</v>
          </cell>
          <cell r="G10">
            <v>119204</v>
          </cell>
          <cell r="H10">
            <v>116552</v>
          </cell>
          <cell r="I10">
            <v>135145</v>
          </cell>
          <cell r="J10">
            <v>123320</v>
          </cell>
          <cell r="K10">
            <v>125860</v>
          </cell>
          <cell r="L10">
            <v>133765</v>
          </cell>
          <cell r="M10">
            <v>126830</v>
          </cell>
          <cell r="N10">
            <v>123522</v>
          </cell>
        </row>
        <row r="11">
          <cell r="B11">
            <v>17202</v>
          </cell>
          <cell r="C11">
            <v>21949</v>
          </cell>
          <cell r="D11">
            <v>21179</v>
          </cell>
          <cell r="E11">
            <v>22245</v>
          </cell>
          <cell r="F11">
            <v>25312</v>
          </cell>
          <cell r="G11">
            <v>28962</v>
          </cell>
          <cell r="H11">
            <v>29978</v>
          </cell>
          <cell r="I11">
            <v>35506</v>
          </cell>
          <cell r="J11">
            <v>40797</v>
          </cell>
          <cell r="K11">
            <v>44260</v>
          </cell>
          <cell r="L11">
            <v>41569</v>
          </cell>
          <cell r="M11">
            <v>44327</v>
          </cell>
          <cell r="N11">
            <v>45708</v>
          </cell>
        </row>
        <row r="12">
          <cell r="B12">
            <v>26531</v>
          </cell>
          <cell r="C12">
            <v>28198</v>
          </cell>
          <cell r="D12">
            <v>29407</v>
          </cell>
          <cell r="E12">
            <v>30217</v>
          </cell>
          <cell r="F12">
            <v>26825</v>
          </cell>
          <cell r="G12">
            <v>28545</v>
          </cell>
          <cell r="H12">
            <v>26798</v>
          </cell>
          <cell r="I12">
            <v>35491</v>
          </cell>
          <cell r="J12">
            <v>44150</v>
          </cell>
          <cell r="K12">
            <v>38823</v>
          </cell>
          <cell r="L12">
            <v>38877</v>
          </cell>
          <cell r="M12">
            <v>41368</v>
          </cell>
          <cell r="N12">
            <v>35769</v>
          </cell>
        </row>
        <row r="13">
          <cell r="B13">
            <v>6308</v>
          </cell>
          <cell r="C13">
            <v>6497</v>
          </cell>
          <cell r="D13">
            <v>6196</v>
          </cell>
          <cell r="E13">
            <v>7281</v>
          </cell>
          <cell r="F13">
            <v>7317</v>
          </cell>
          <cell r="G13">
            <v>7397</v>
          </cell>
          <cell r="H13">
            <v>11292</v>
          </cell>
          <cell r="I13">
            <v>10876</v>
          </cell>
          <cell r="J13">
            <v>12127</v>
          </cell>
          <cell r="K13">
            <v>16155</v>
          </cell>
          <cell r="L13">
            <v>17017</v>
          </cell>
          <cell r="M13">
            <v>18401</v>
          </cell>
          <cell r="N13">
            <v>17541</v>
          </cell>
        </row>
        <row r="14">
          <cell r="B14">
            <v>37252</v>
          </cell>
          <cell r="C14">
            <v>40436</v>
          </cell>
          <cell r="D14">
            <v>32067</v>
          </cell>
          <cell r="E14">
            <v>38243</v>
          </cell>
          <cell r="F14">
            <v>43126</v>
          </cell>
          <cell r="G14">
            <v>42770</v>
          </cell>
          <cell r="H14">
            <v>46976</v>
          </cell>
          <cell r="I14">
            <v>53940</v>
          </cell>
          <cell r="J14">
            <v>53623</v>
          </cell>
          <cell r="K14">
            <v>50095</v>
          </cell>
          <cell r="L14">
            <v>52901</v>
          </cell>
          <cell r="M14">
            <v>49924</v>
          </cell>
          <cell r="N14">
            <v>56913</v>
          </cell>
        </row>
        <row r="15">
          <cell r="B15">
            <v>28828</v>
          </cell>
          <cell r="C15">
            <v>30881</v>
          </cell>
          <cell r="D15">
            <v>29317</v>
          </cell>
          <cell r="E15">
            <v>31697</v>
          </cell>
          <cell r="F15">
            <v>31166</v>
          </cell>
          <cell r="G15">
            <v>28493</v>
          </cell>
          <cell r="H15">
            <v>32359</v>
          </cell>
          <cell r="I15">
            <v>31289</v>
          </cell>
          <cell r="J15">
            <v>27213</v>
          </cell>
          <cell r="K15">
            <v>29777</v>
          </cell>
          <cell r="L15">
            <v>28942</v>
          </cell>
          <cell r="M15">
            <v>33667</v>
          </cell>
          <cell r="N15">
            <v>35882</v>
          </cell>
        </row>
        <row r="16">
          <cell r="B16">
            <v>38931</v>
          </cell>
          <cell r="C16">
            <v>35071</v>
          </cell>
          <cell r="D16">
            <v>33070</v>
          </cell>
          <cell r="E16">
            <v>36011</v>
          </cell>
          <cell r="F16">
            <v>38197</v>
          </cell>
          <cell r="G16">
            <v>39699</v>
          </cell>
          <cell r="H16">
            <v>42735</v>
          </cell>
          <cell r="I16">
            <v>45140</v>
          </cell>
          <cell r="J16">
            <v>51236</v>
          </cell>
          <cell r="K16">
            <v>57629</v>
          </cell>
          <cell r="L16">
            <v>56165</v>
          </cell>
          <cell r="M16">
            <v>51965</v>
          </cell>
          <cell r="N16">
            <v>49713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122</v>
          </cell>
          <cell r="I17">
            <v>101</v>
          </cell>
          <cell r="J17">
            <v>0</v>
          </cell>
          <cell r="K17">
            <v>0</v>
          </cell>
          <cell r="L17">
            <v>124</v>
          </cell>
          <cell r="M17">
            <v>0</v>
          </cell>
          <cell r="N17">
            <v>118</v>
          </cell>
        </row>
        <row r="18">
          <cell r="B18">
            <v>1045450</v>
          </cell>
          <cell r="C18">
            <v>996724</v>
          </cell>
          <cell r="D18">
            <v>978713</v>
          </cell>
          <cell r="E18">
            <v>1089548</v>
          </cell>
          <cell r="F18">
            <v>1105070</v>
          </cell>
          <cell r="G18">
            <v>1109819</v>
          </cell>
          <cell r="H18">
            <v>1176564</v>
          </cell>
          <cell r="I18">
            <v>1159937</v>
          </cell>
          <cell r="J18">
            <v>1196792</v>
          </cell>
          <cell r="K18">
            <v>1192595</v>
          </cell>
          <cell r="L18">
            <v>1182286</v>
          </cell>
          <cell r="M18">
            <v>1200528</v>
          </cell>
          <cell r="N18">
            <v>1172995</v>
          </cell>
        </row>
      </sheetData>
      <sheetData sheetId="5">
        <row r="2">
          <cell r="B2">
            <v>200449</v>
          </cell>
          <cell r="C2">
            <v>208911</v>
          </cell>
          <cell r="D2">
            <v>200155</v>
          </cell>
          <cell r="E2">
            <v>189079</v>
          </cell>
          <cell r="F2">
            <v>191283</v>
          </cell>
          <cell r="G2">
            <v>180697</v>
          </cell>
          <cell r="H2">
            <v>150966</v>
          </cell>
          <cell r="I2">
            <v>158050</v>
          </cell>
          <cell r="J2">
            <v>137484</v>
          </cell>
          <cell r="K2">
            <v>141379</v>
          </cell>
          <cell r="L2">
            <v>136201</v>
          </cell>
          <cell r="M2">
            <v>121540</v>
          </cell>
          <cell r="N2">
            <v>138887</v>
          </cell>
        </row>
        <row r="3">
          <cell r="B3">
            <v>4627</v>
          </cell>
          <cell r="C3">
            <v>1677</v>
          </cell>
          <cell r="D3">
            <v>5299</v>
          </cell>
          <cell r="E3">
            <v>5750</v>
          </cell>
          <cell r="F3">
            <v>2026</v>
          </cell>
          <cell r="G3">
            <v>3544</v>
          </cell>
          <cell r="H3">
            <v>3077</v>
          </cell>
          <cell r="I3">
            <v>3520</v>
          </cell>
          <cell r="J3">
            <v>3363</v>
          </cell>
          <cell r="K3">
            <v>1325</v>
          </cell>
          <cell r="L3">
            <v>4541</v>
          </cell>
          <cell r="M3">
            <v>8533</v>
          </cell>
          <cell r="N3">
            <v>4542</v>
          </cell>
        </row>
        <row r="4">
          <cell r="B4">
            <v>7169</v>
          </cell>
          <cell r="C4">
            <v>7048</v>
          </cell>
          <cell r="D4">
            <v>6180</v>
          </cell>
          <cell r="E4">
            <v>5858</v>
          </cell>
          <cell r="F4">
            <v>5821</v>
          </cell>
          <cell r="G4">
            <v>6397</v>
          </cell>
          <cell r="H4">
            <v>5908</v>
          </cell>
          <cell r="I4">
            <v>8721</v>
          </cell>
          <cell r="J4">
            <v>8674</v>
          </cell>
          <cell r="K4">
            <v>5899</v>
          </cell>
          <cell r="L4">
            <v>7221</v>
          </cell>
          <cell r="M4">
            <v>8671</v>
          </cell>
          <cell r="N4">
            <v>6569</v>
          </cell>
        </row>
        <row r="5">
          <cell r="B5">
            <v>24339</v>
          </cell>
          <cell r="C5">
            <v>22931</v>
          </cell>
          <cell r="D5">
            <v>23911</v>
          </cell>
          <cell r="E5">
            <v>20734</v>
          </cell>
          <cell r="F5">
            <v>17596</v>
          </cell>
          <cell r="G5">
            <v>22609</v>
          </cell>
          <cell r="H5">
            <v>15637</v>
          </cell>
          <cell r="I5">
            <v>14108</v>
          </cell>
          <cell r="J5">
            <v>11098</v>
          </cell>
          <cell r="K5">
            <v>12644</v>
          </cell>
          <cell r="L5">
            <v>12942</v>
          </cell>
          <cell r="M5">
            <v>11334</v>
          </cell>
          <cell r="N5">
            <v>17480</v>
          </cell>
        </row>
        <row r="6">
          <cell r="B6">
            <v>32377</v>
          </cell>
          <cell r="C6">
            <v>21783</v>
          </cell>
          <cell r="D6">
            <v>31799</v>
          </cell>
          <cell r="E6">
            <v>29586</v>
          </cell>
          <cell r="F6">
            <v>25426</v>
          </cell>
          <cell r="G6">
            <v>24398</v>
          </cell>
          <cell r="H6">
            <v>20287</v>
          </cell>
          <cell r="I6">
            <v>29136</v>
          </cell>
          <cell r="J6">
            <v>29115</v>
          </cell>
          <cell r="K6">
            <v>25243</v>
          </cell>
          <cell r="L6">
            <v>30905</v>
          </cell>
          <cell r="M6">
            <v>26243</v>
          </cell>
          <cell r="N6">
            <v>25228</v>
          </cell>
        </row>
        <row r="7">
          <cell r="B7">
            <v>1473</v>
          </cell>
          <cell r="C7">
            <v>1411</v>
          </cell>
          <cell r="D7">
            <v>1891</v>
          </cell>
          <cell r="E7">
            <v>1709</v>
          </cell>
          <cell r="F7">
            <v>1436</v>
          </cell>
          <cell r="G7">
            <v>1759</v>
          </cell>
          <cell r="H7">
            <v>2890</v>
          </cell>
          <cell r="I7">
            <v>1696</v>
          </cell>
          <cell r="J7">
            <v>2321</v>
          </cell>
          <cell r="K7">
            <v>1984</v>
          </cell>
          <cell r="L7">
            <v>1593</v>
          </cell>
          <cell r="M7">
            <v>2563</v>
          </cell>
          <cell r="N7">
            <v>2135</v>
          </cell>
        </row>
        <row r="8">
          <cell r="B8">
            <v>40620</v>
          </cell>
          <cell r="C8">
            <v>43033</v>
          </cell>
          <cell r="D8">
            <v>48579</v>
          </cell>
          <cell r="E8">
            <v>59152</v>
          </cell>
          <cell r="F8">
            <v>57544</v>
          </cell>
          <cell r="G8">
            <v>47140</v>
          </cell>
          <cell r="H8">
            <v>61755</v>
          </cell>
          <cell r="I8">
            <v>69494</v>
          </cell>
          <cell r="J8">
            <v>66906</v>
          </cell>
          <cell r="K8">
            <v>78915</v>
          </cell>
          <cell r="L8">
            <v>88634</v>
          </cell>
          <cell r="M8">
            <v>93285</v>
          </cell>
          <cell r="N8">
            <v>86599</v>
          </cell>
        </row>
        <row r="9">
          <cell r="B9">
            <v>9194</v>
          </cell>
          <cell r="C9">
            <v>15748</v>
          </cell>
          <cell r="D9">
            <v>16419</v>
          </cell>
          <cell r="E9">
            <v>15370</v>
          </cell>
          <cell r="F9">
            <v>15507</v>
          </cell>
          <cell r="G9">
            <v>14387</v>
          </cell>
          <cell r="H9">
            <v>13992</v>
          </cell>
          <cell r="I9">
            <v>16425</v>
          </cell>
          <cell r="J9">
            <v>17425</v>
          </cell>
          <cell r="K9">
            <v>15959</v>
          </cell>
          <cell r="L9">
            <v>18430</v>
          </cell>
          <cell r="M9">
            <v>21535</v>
          </cell>
          <cell r="N9">
            <v>22797</v>
          </cell>
        </row>
        <row r="10">
          <cell r="B10">
            <v>100426</v>
          </cell>
          <cell r="C10">
            <v>97179</v>
          </cell>
          <cell r="D10">
            <v>103979</v>
          </cell>
          <cell r="E10">
            <v>106982</v>
          </cell>
          <cell r="F10">
            <v>105956</v>
          </cell>
          <cell r="G10">
            <v>109147</v>
          </cell>
          <cell r="H10">
            <v>111611</v>
          </cell>
          <cell r="I10">
            <v>104260</v>
          </cell>
          <cell r="J10">
            <v>116717</v>
          </cell>
          <cell r="K10">
            <v>125089</v>
          </cell>
          <cell r="L10">
            <v>116727</v>
          </cell>
          <cell r="M10">
            <v>130723</v>
          </cell>
          <cell r="N10">
            <v>145227</v>
          </cell>
        </row>
        <row r="11">
          <cell r="B11">
            <v>10601</v>
          </cell>
          <cell r="C11">
            <v>10004</v>
          </cell>
          <cell r="D11">
            <v>12126</v>
          </cell>
          <cell r="E11">
            <v>11865</v>
          </cell>
          <cell r="F11">
            <v>13128</v>
          </cell>
          <cell r="G11">
            <v>12923</v>
          </cell>
          <cell r="H11">
            <v>11992</v>
          </cell>
          <cell r="I11">
            <v>11534</v>
          </cell>
          <cell r="J11">
            <v>15700</v>
          </cell>
          <cell r="K11">
            <v>13335</v>
          </cell>
          <cell r="L11">
            <v>16834</v>
          </cell>
          <cell r="M11">
            <v>16777</v>
          </cell>
          <cell r="N11">
            <v>15498</v>
          </cell>
        </row>
        <row r="12">
          <cell r="B12">
            <v>24781</v>
          </cell>
          <cell r="C12">
            <v>26137</v>
          </cell>
          <cell r="D12">
            <v>25485</v>
          </cell>
          <cell r="E12">
            <v>23913</v>
          </cell>
          <cell r="F12">
            <v>25232</v>
          </cell>
          <cell r="G12">
            <v>28306</v>
          </cell>
          <cell r="H12">
            <v>29969</v>
          </cell>
          <cell r="I12">
            <v>36441</v>
          </cell>
          <cell r="J12">
            <v>38481</v>
          </cell>
          <cell r="K12">
            <v>35962</v>
          </cell>
          <cell r="L12">
            <v>34483</v>
          </cell>
          <cell r="M12">
            <v>36478</v>
          </cell>
          <cell r="N12">
            <v>38955</v>
          </cell>
        </row>
        <row r="13">
          <cell r="B13">
            <v>3864</v>
          </cell>
          <cell r="C13">
            <v>4590</v>
          </cell>
          <cell r="D13">
            <v>4659</v>
          </cell>
          <cell r="E13">
            <v>4120</v>
          </cell>
          <cell r="F13">
            <v>2376</v>
          </cell>
          <cell r="G13">
            <v>3456</v>
          </cell>
          <cell r="H13">
            <v>6728</v>
          </cell>
          <cell r="I13">
            <v>5727</v>
          </cell>
          <cell r="J13">
            <v>6375</v>
          </cell>
          <cell r="K13">
            <v>8363</v>
          </cell>
          <cell r="L13">
            <v>9411</v>
          </cell>
          <cell r="M13">
            <v>10226</v>
          </cell>
          <cell r="N13">
            <v>11944</v>
          </cell>
        </row>
        <row r="14">
          <cell r="B14">
            <v>18708</v>
          </cell>
          <cell r="C14">
            <v>23422</v>
          </cell>
          <cell r="D14">
            <v>18433</v>
          </cell>
          <cell r="E14">
            <v>16152</v>
          </cell>
          <cell r="F14">
            <v>19153</v>
          </cell>
          <cell r="G14">
            <v>18043</v>
          </cell>
          <cell r="H14">
            <v>24109</v>
          </cell>
          <cell r="I14">
            <v>27251</v>
          </cell>
          <cell r="J14">
            <v>22035</v>
          </cell>
          <cell r="K14">
            <v>22313</v>
          </cell>
          <cell r="L14">
            <v>21559</v>
          </cell>
          <cell r="M14">
            <v>28818</v>
          </cell>
          <cell r="N14">
            <v>29402</v>
          </cell>
        </row>
        <row r="15">
          <cell r="B15">
            <v>25564</v>
          </cell>
          <cell r="C15">
            <v>35444</v>
          </cell>
          <cell r="D15">
            <v>34270</v>
          </cell>
          <cell r="E15">
            <v>28971</v>
          </cell>
          <cell r="F15">
            <v>35928</v>
          </cell>
          <cell r="G15">
            <v>30021</v>
          </cell>
          <cell r="H15">
            <v>29455</v>
          </cell>
          <cell r="I15">
            <v>27070</v>
          </cell>
          <cell r="J15">
            <v>29289</v>
          </cell>
          <cell r="K15">
            <v>27680</v>
          </cell>
          <cell r="L15">
            <v>24342</v>
          </cell>
          <cell r="M15">
            <v>24152</v>
          </cell>
          <cell r="N15">
            <v>29348</v>
          </cell>
        </row>
        <row r="16">
          <cell r="B16">
            <v>24512</v>
          </cell>
          <cell r="C16">
            <v>25156</v>
          </cell>
          <cell r="D16">
            <v>24102</v>
          </cell>
          <cell r="E16">
            <v>25388</v>
          </cell>
          <cell r="F16">
            <v>24769</v>
          </cell>
          <cell r="G16">
            <v>24838</v>
          </cell>
          <cell r="H16">
            <v>34788</v>
          </cell>
          <cell r="I16">
            <v>30372</v>
          </cell>
          <cell r="J16">
            <v>31550</v>
          </cell>
          <cell r="K16">
            <v>31463</v>
          </cell>
          <cell r="L16">
            <v>32638</v>
          </cell>
          <cell r="M16">
            <v>39938</v>
          </cell>
          <cell r="N16">
            <v>41569</v>
          </cell>
        </row>
        <row r="17">
          <cell r="B17">
            <v>3205</v>
          </cell>
          <cell r="C17">
            <v>0</v>
          </cell>
          <cell r="D17">
            <v>0</v>
          </cell>
          <cell r="E17">
            <v>3590</v>
          </cell>
          <cell r="F17">
            <v>4387</v>
          </cell>
          <cell r="G17">
            <v>3529</v>
          </cell>
          <cell r="H17">
            <v>6951</v>
          </cell>
          <cell r="I17">
            <v>5942</v>
          </cell>
          <cell r="J17">
            <v>7731</v>
          </cell>
          <cell r="K17">
            <v>7864</v>
          </cell>
          <cell r="L17">
            <v>6208</v>
          </cell>
          <cell r="M17">
            <v>5678</v>
          </cell>
          <cell r="N17">
            <v>4057</v>
          </cell>
        </row>
      </sheetData>
      <sheetData sheetId="6">
        <row r="2">
          <cell r="B2">
            <v>16315</v>
          </cell>
          <cell r="C2">
            <v>12772</v>
          </cell>
          <cell r="D2">
            <v>12508</v>
          </cell>
          <cell r="E2">
            <v>9892</v>
          </cell>
          <cell r="F2">
            <v>27106</v>
          </cell>
          <cell r="G2">
            <v>25728</v>
          </cell>
          <cell r="H2">
            <v>25697</v>
          </cell>
          <cell r="I2">
            <v>24230</v>
          </cell>
          <cell r="J2">
            <v>28761</v>
          </cell>
          <cell r="K2">
            <v>22565</v>
          </cell>
          <cell r="L2">
            <v>20461</v>
          </cell>
          <cell r="M2">
            <v>18642</v>
          </cell>
          <cell r="N2">
            <v>31765</v>
          </cell>
        </row>
        <row r="3">
          <cell r="B3">
            <v>3594</v>
          </cell>
          <cell r="C3">
            <v>1963</v>
          </cell>
          <cell r="D3">
            <v>2218</v>
          </cell>
          <cell r="E3">
            <v>2168</v>
          </cell>
          <cell r="F3">
            <v>2677</v>
          </cell>
          <cell r="G3">
            <v>1741</v>
          </cell>
          <cell r="H3">
            <v>2617</v>
          </cell>
          <cell r="I3">
            <v>3906</v>
          </cell>
          <cell r="J3">
            <v>4222</v>
          </cell>
          <cell r="K3">
            <v>3106</v>
          </cell>
          <cell r="L3">
            <v>6543</v>
          </cell>
          <cell r="M3">
            <v>9549</v>
          </cell>
          <cell r="N3">
            <v>12199</v>
          </cell>
        </row>
        <row r="4">
          <cell r="B4">
            <v>27482</v>
          </cell>
          <cell r="C4">
            <v>23206</v>
          </cell>
          <cell r="D4">
            <v>25710</v>
          </cell>
          <cell r="E4">
            <v>28366</v>
          </cell>
          <cell r="F4">
            <v>24366</v>
          </cell>
          <cell r="G4">
            <v>26169</v>
          </cell>
          <cell r="H4">
            <v>30042</v>
          </cell>
          <cell r="I4">
            <v>30194</v>
          </cell>
          <cell r="J4">
            <v>35284</v>
          </cell>
          <cell r="K4">
            <v>34685</v>
          </cell>
          <cell r="L4">
            <v>38126</v>
          </cell>
          <cell r="M4">
            <v>37452</v>
          </cell>
          <cell r="N4">
            <v>36032</v>
          </cell>
        </row>
        <row r="5">
          <cell r="B5">
            <v>170008</v>
          </cell>
          <cell r="C5">
            <v>166882</v>
          </cell>
          <cell r="D5">
            <v>163415</v>
          </cell>
          <cell r="E5">
            <v>154248</v>
          </cell>
          <cell r="F5">
            <v>169407</v>
          </cell>
          <cell r="G5">
            <v>165441</v>
          </cell>
          <cell r="H5">
            <v>164787</v>
          </cell>
          <cell r="I5">
            <v>164046</v>
          </cell>
          <cell r="J5">
            <v>156710</v>
          </cell>
          <cell r="K5">
            <v>140481</v>
          </cell>
          <cell r="L5">
            <v>151390</v>
          </cell>
          <cell r="M5">
            <v>146531</v>
          </cell>
          <cell r="N5">
            <v>129571</v>
          </cell>
        </row>
        <row r="6">
          <cell r="B6">
            <v>116246</v>
          </cell>
          <cell r="C6">
            <v>125129</v>
          </cell>
          <cell r="D6">
            <v>119767</v>
          </cell>
          <cell r="E6">
            <v>123135</v>
          </cell>
          <cell r="F6">
            <v>133474</v>
          </cell>
          <cell r="G6">
            <v>135060</v>
          </cell>
          <cell r="H6">
            <v>163785</v>
          </cell>
          <cell r="I6">
            <v>162516</v>
          </cell>
          <cell r="J6">
            <v>160564</v>
          </cell>
          <cell r="K6">
            <v>173042</v>
          </cell>
          <cell r="L6">
            <v>164331</v>
          </cell>
          <cell r="M6">
            <v>166302</v>
          </cell>
          <cell r="N6">
            <v>160619</v>
          </cell>
        </row>
        <row r="7">
          <cell r="B7">
            <v>10720</v>
          </cell>
          <cell r="C7">
            <v>11004</v>
          </cell>
          <cell r="D7">
            <v>10242</v>
          </cell>
          <cell r="E7">
            <v>9274</v>
          </cell>
          <cell r="F7">
            <v>7855</v>
          </cell>
          <cell r="G7">
            <v>7851</v>
          </cell>
          <cell r="H7">
            <v>10258</v>
          </cell>
          <cell r="I7">
            <v>8741</v>
          </cell>
          <cell r="J7">
            <v>12807</v>
          </cell>
          <cell r="K7">
            <v>14792</v>
          </cell>
          <cell r="L7">
            <v>11551</v>
          </cell>
          <cell r="M7">
            <v>10784</v>
          </cell>
          <cell r="N7">
            <v>10518</v>
          </cell>
        </row>
        <row r="8">
          <cell r="B8">
            <v>58911</v>
          </cell>
          <cell r="C8">
            <v>63793</v>
          </cell>
          <cell r="D8">
            <v>61501</v>
          </cell>
          <cell r="E8">
            <v>57246</v>
          </cell>
          <cell r="F8">
            <v>64460</v>
          </cell>
          <cell r="G8">
            <v>66076</v>
          </cell>
          <cell r="H8">
            <v>83414</v>
          </cell>
          <cell r="I8">
            <v>92933</v>
          </cell>
          <cell r="J8">
            <v>99154</v>
          </cell>
          <cell r="K8">
            <v>94342</v>
          </cell>
          <cell r="L8">
            <v>96835</v>
          </cell>
          <cell r="M8">
            <v>102399</v>
          </cell>
          <cell r="N8">
            <v>89031</v>
          </cell>
        </row>
        <row r="9">
          <cell r="B9">
            <v>38362</v>
          </cell>
          <cell r="C9">
            <v>34717</v>
          </cell>
          <cell r="D9">
            <v>37526</v>
          </cell>
          <cell r="E9">
            <v>36031</v>
          </cell>
          <cell r="F9">
            <v>44798</v>
          </cell>
          <cell r="G9">
            <v>39720</v>
          </cell>
          <cell r="H9">
            <v>37349</v>
          </cell>
          <cell r="I9">
            <v>38540</v>
          </cell>
          <cell r="J9">
            <v>39318</v>
          </cell>
          <cell r="K9">
            <v>37940</v>
          </cell>
          <cell r="L9">
            <v>36492</v>
          </cell>
          <cell r="M9">
            <v>38698</v>
          </cell>
          <cell r="N9">
            <v>43216</v>
          </cell>
        </row>
        <row r="10">
          <cell r="B10">
            <v>202570</v>
          </cell>
          <cell r="C10">
            <v>208833</v>
          </cell>
          <cell r="D10">
            <v>216066</v>
          </cell>
          <cell r="E10">
            <v>216643</v>
          </cell>
          <cell r="F10">
            <v>230059</v>
          </cell>
          <cell r="G10">
            <v>246863</v>
          </cell>
          <cell r="H10">
            <v>234704</v>
          </cell>
          <cell r="I10">
            <v>237788</v>
          </cell>
          <cell r="J10">
            <v>245022</v>
          </cell>
          <cell r="K10">
            <v>251551</v>
          </cell>
          <cell r="L10">
            <v>255208</v>
          </cell>
          <cell r="M10">
            <v>259309</v>
          </cell>
          <cell r="N10">
            <v>248435</v>
          </cell>
        </row>
        <row r="11">
          <cell r="B11">
            <v>21455</v>
          </cell>
          <cell r="C11">
            <v>25408</v>
          </cell>
          <cell r="D11">
            <v>29569</v>
          </cell>
          <cell r="E11">
            <v>27819</v>
          </cell>
          <cell r="F11">
            <v>28432</v>
          </cell>
          <cell r="G11">
            <v>30276</v>
          </cell>
          <cell r="H11">
            <v>36992</v>
          </cell>
          <cell r="I11">
            <v>37873</v>
          </cell>
          <cell r="J11">
            <v>35453</v>
          </cell>
          <cell r="K11">
            <v>38989</v>
          </cell>
          <cell r="L11">
            <v>43718</v>
          </cell>
          <cell r="M11">
            <v>46915</v>
          </cell>
          <cell r="N11">
            <v>43344</v>
          </cell>
        </row>
        <row r="12">
          <cell r="B12">
            <v>59971</v>
          </cell>
          <cell r="C12">
            <v>64373</v>
          </cell>
          <cell r="D12">
            <v>66834</v>
          </cell>
          <cell r="E12">
            <v>68326</v>
          </cell>
          <cell r="F12">
            <v>73009</v>
          </cell>
          <cell r="G12">
            <v>76175</v>
          </cell>
          <cell r="H12">
            <v>89282</v>
          </cell>
          <cell r="I12">
            <v>83535</v>
          </cell>
          <cell r="J12">
            <v>100107</v>
          </cell>
          <cell r="K12">
            <v>106416</v>
          </cell>
          <cell r="L12">
            <v>103972</v>
          </cell>
          <cell r="M12">
            <v>112182</v>
          </cell>
          <cell r="N12">
            <v>104080</v>
          </cell>
        </row>
        <row r="13">
          <cell r="B13">
            <v>44160</v>
          </cell>
          <cell r="C13">
            <v>45064</v>
          </cell>
          <cell r="D13">
            <v>46023</v>
          </cell>
          <cell r="E13">
            <v>47237</v>
          </cell>
          <cell r="F13">
            <v>43307</v>
          </cell>
          <cell r="G13">
            <v>48970</v>
          </cell>
          <cell r="H13">
            <v>62109</v>
          </cell>
          <cell r="I13">
            <v>73534</v>
          </cell>
          <cell r="J13">
            <v>80048</v>
          </cell>
          <cell r="K13">
            <v>86083</v>
          </cell>
          <cell r="L13">
            <v>94141</v>
          </cell>
          <cell r="M13">
            <v>96534</v>
          </cell>
          <cell r="N13">
            <v>94446</v>
          </cell>
        </row>
        <row r="14">
          <cell r="B14">
            <v>90688</v>
          </cell>
          <cell r="C14">
            <v>84892</v>
          </cell>
          <cell r="D14">
            <v>90660</v>
          </cell>
          <cell r="E14">
            <v>85362</v>
          </cell>
          <cell r="F14">
            <v>85609</v>
          </cell>
          <cell r="G14">
            <v>89232</v>
          </cell>
          <cell r="H14">
            <v>81171</v>
          </cell>
          <cell r="I14">
            <v>89807</v>
          </cell>
          <cell r="J14">
            <v>89395</v>
          </cell>
          <cell r="K14">
            <v>86638</v>
          </cell>
          <cell r="L14">
            <v>90658</v>
          </cell>
          <cell r="M14">
            <v>93174</v>
          </cell>
          <cell r="N14">
            <v>97251</v>
          </cell>
        </row>
        <row r="15">
          <cell r="B15">
            <v>52779</v>
          </cell>
          <cell r="C15">
            <v>57354</v>
          </cell>
          <cell r="D15">
            <v>55559</v>
          </cell>
          <cell r="E15">
            <v>46350</v>
          </cell>
          <cell r="F15">
            <v>46681</v>
          </cell>
          <cell r="G15">
            <v>46907</v>
          </cell>
          <cell r="H15">
            <v>60297</v>
          </cell>
          <cell r="I15">
            <v>59210</v>
          </cell>
          <cell r="J15">
            <v>53367</v>
          </cell>
          <cell r="K15">
            <v>64175</v>
          </cell>
          <cell r="L15">
            <v>58460</v>
          </cell>
          <cell r="M15">
            <v>54866</v>
          </cell>
          <cell r="N15">
            <v>48373</v>
          </cell>
        </row>
        <row r="16">
          <cell r="B16">
            <v>83880</v>
          </cell>
          <cell r="C16">
            <v>85116</v>
          </cell>
          <cell r="D16">
            <v>83928</v>
          </cell>
          <cell r="E16">
            <v>75223</v>
          </cell>
          <cell r="F16">
            <v>72623</v>
          </cell>
          <cell r="G16">
            <v>82663</v>
          </cell>
          <cell r="H16">
            <v>95606</v>
          </cell>
          <cell r="I16">
            <v>93192</v>
          </cell>
          <cell r="J16">
            <v>89737</v>
          </cell>
          <cell r="K16">
            <v>96196</v>
          </cell>
          <cell r="L16">
            <v>98226</v>
          </cell>
          <cell r="M16">
            <v>88840</v>
          </cell>
          <cell r="N16">
            <v>96846</v>
          </cell>
        </row>
        <row r="17">
          <cell r="B17">
            <v>542</v>
          </cell>
          <cell r="C17">
            <v>676</v>
          </cell>
          <cell r="D17">
            <v>622</v>
          </cell>
          <cell r="E17">
            <v>1166</v>
          </cell>
          <cell r="F17">
            <v>913</v>
          </cell>
          <cell r="G17">
            <v>407</v>
          </cell>
          <cell r="H17">
            <v>933</v>
          </cell>
          <cell r="I17">
            <v>1944</v>
          </cell>
          <cell r="J17">
            <v>2857</v>
          </cell>
          <cell r="K17">
            <v>2268</v>
          </cell>
          <cell r="L17">
            <v>3180</v>
          </cell>
          <cell r="M17">
            <v>1059</v>
          </cell>
          <cell r="N17">
            <v>2232</v>
          </cell>
        </row>
        <row r="18">
          <cell r="B18">
            <v>997683</v>
          </cell>
          <cell r="C18">
            <v>1011182</v>
          </cell>
          <cell r="D18">
            <v>1022148</v>
          </cell>
          <cell r="E18">
            <v>988486</v>
          </cell>
          <cell r="F18">
            <v>1054776</v>
          </cell>
          <cell r="G18">
            <v>1089279</v>
          </cell>
          <cell r="H18">
            <v>1179043</v>
          </cell>
          <cell r="I18">
            <v>1201989</v>
          </cell>
          <cell r="J18">
            <v>1232806</v>
          </cell>
          <cell r="K18">
            <v>1253269</v>
          </cell>
          <cell r="L18">
            <v>1273292</v>
          </cell>
          <cell r="M18">
            <v>1283236</v>
          </cell>
          <cell r="N18">
            <v>1247958</v>
          </cell>
        </row>
      </sheetData>
      <sheetData sheetId="7">
        <row r="2">
          <cell r="B2">
            <v>112558</v>
          </cell>
          <cell r="C2">
            <v>111363</v>
          </cell>
          <cell r="D2">
            <v>121581</v>
          </cell>
          <cell r="E2">
            <v>128410</v>
          </cell>
          <cell r="F2">
            <v>138489</v>
          </cell>
          <cell r="G2">
            <v>131568</v>
          </cell>
          <cell r="H2">
            <v>132594</v>
          </cell>
          <cell r="I2">
            <v>128491</v>
          </cell>
          <cell r="J2">
            <v>111678</v>
          </cell>
          <cell r="K2">
            <v>121334</v>
          </cell>
          <cell r="L2">
            <v>122709</v>
          </cell>
          <cell r="M2">
            <v>127196</v>
          </cell>
          <cell r="N2">
            <v>143805</v>
          </cell>
        </row>
        <row r="3">
          <cell r="B3">
            <v>974</v>
          </cell>
          <cell r="C3">
            <v>905</v>
          </cell>
          <cell r="D3">
            <v>785</v>
          </cell>
          <cell r="E3">
            <v>376</v>
          </cell>
          <cell r="F3">
            <v>1175</v>
          </cell>
          <cell r="G3">
            <v>644</v>
          </cell>
          <cell r="H3">
            <v>4361</v>
          </cell>
          <cell r="I3">
            <v>5927</v>
          </cell>
          <cell r="J3">
            <v>8315</v>
          </cell>
          <cell r="K3">
            <v>2717</v>
          </cell>
          <cell r="L3">
            <v>3173</v>
          </cell>
          <cell r="M3">
            <v>957</v>
          </cell>
          <cell r="N3">
            <v>1379</v>
          </cell>
        </row>
        <row r="4">
          <cell r="B4">
            <v>9327</v>
          </cell>
          <cell r="C4">
            <v>8562</v>
          </cell>
          <cell r="D4">
            <v>8940</v>
          </cell>
          <cell r="E4">
            <v>10077</v>
          </cell>
          <cell r="F4">
            <v>9316</v>
          </cell>
          <cell r="G4">
            <v>11546</v>
          </cell>
          <cell r="H4">
            <v>9975</v>
          </cell>
          <cell r="I4">
            <v>10298</v>
          </cell>
          <cell r="J4">
            <v>13518</v>
          </cell>
          <cell r="K4">
            <v>13157</v>
          </cell>
          <cell r="L4">
            <v>13813</v>
          </cell>
          <cell r="M4">
            <v>11101</v>
          </cell>
          <cell r="N4">
            <v>13613</v>
          </cell>
        </row>
        <row r="5">
          <cell r="B5">
            <v>66370</v>
          </cell>
          <cell r="C5">
            <v>68793</v>
          </cell>
          <cell r="D5">
            <v>70876</v>
          </cell>
          <cell r="E5">
            <v>70006</v>
          </cell>
          <cell r="F5">
            <v>66365</v>
          </cell>
          <cell r="G5">
            <v>55061</v>
          </cell>
          <cell r="H5">
            <v>51448</v>
          </cell>
          <cell r="I5">
            <v>51791</v>
          </cell>
          <cell r="J5">
            <v>54036</v>
          </cell>
          <cell r="K5">
            <v>51122</v>
          </cell>
          <cell r="L5">
            <v>41526</v>
          </cell>
          <cell r="M5">
            <v>34481</v>
          </cell>
          <cell r="N5">
            <v>34521</v>
          </cell>
        </row>
        <row r="6">
          <cell r="B6">
            <v>30714</v>
          </cell>
          <cell r="C6">
            <v>36322</v>
          </cell>
          <cell r="D6">
            <v>36115</v>
          </cell>
          <cell r="E6">
            <v>35009</v>
          </cell>
          <cell r="F6">
            <v>36383</v>
          </cell>
          <cell r="G6">
            <v>38205</v>
          </cell>
          <cell r="H6">
            <v>33257</v>
          </cell>
          <cell r="I6">
            <v>36204</v>
          </cell>
          <cell r="J6">
            <v>39331</v>
          </cell>
          <cell r="K6">
            <v>42464</v>
          </cell>
          <cell r="L6">
            <v>42663</v>
          </cell>
          <cell r="M6">
            <v>42837</v>
          </cell>
          <cell r="N6">
            <v>49597</v>
          </cell>
        </row>
        <row r="7">
          <cell r="B7">
            <v>3918</v>
          </cell>
          <cell r="C7">
            <v>3883</v>
          </cell>
          <cell r="D7">
            <v>3919</v>
          </cell>
          <cell r="E7">
            <v>4740</v>
          </cell>
          <cell r="F7">
            <v>2899</v>
          </cell>
          <cell r="G7">
            <v>3412</v>
          </cell>
          <cell r="H7">
            <v>3939</v>
          </cell>
          <cell r="I7">
            <v>5703</v>
          </cell>
          <cell r="J7">
            <v>4297</v>
          </cell>
          <cell r="K7">
            <v>4663</v>
          </cell>
          <cell r="L7">
            <v>6341</v>
          </cell>
          <cell r="M7">
            <v>3669</v>
          </cell>
          <cell r="N7">
            <v>2682</v>
          </cell>
        </row>
        <row r="8">
          <cell r="B8">
            <v>57643</v>
          </cell>
          <cell r="C8">
            <v>59627</v>
          </cell>
          <cell r="D8">
            <v>60508</v>
          </cell>
          <cell r="E8">
            <v>55541</v>
          </cell>
          <cell r="F8">
            <v>59960</v>
          </cell>
          <cell r="G8">
            <v>64227</v>
          </cell>
          <cell r="H8">
            <v>65863</v>
          </cell>
          <cell r="I8">
            <v>71806</v>
          </cell>
          <cell r="J8">
            <v>79570</v>
          </cell>
          <cell r="K8">
            <v>84329</v>
          </cell>
          <cell r="L8">
            <v>83896</v>
          </cell>
          <cell r="M8">
            <v>89756</v>
          </cell>
          <cell r="N8">
            <v>90561</v>
          </cell>
        </row>
        <row r="9">
          <cell r="B9">
            <v>15625</v>
          </cell>
          <cell r="C9">
            <v>19151</v>
          </cell>
          <cell r="D9">
            <v>16593</v>
          </cell>
          <cell r="E9">
            <v>18925</v>
          </cell>
          <cell r="F9">
            <v>18877</v>
          </cell>
          <cell r="G9">
            <v>16076</v>
          </cell>
          <cell r="H9">
            <v>15734</v>
          </cell>
          <cell r="I9">
            <v>16386</v>
          </cell>
          <cell r="J9">
            <v>16849</v>
          </cell>
          <cell r="K9">
            <v>18469</v>
          </cell>
          <cell r="L9">
            <v>19302</v>
          </cell>
          <cell r="M9">
            <v>18724</v>
          </cell>
          <cell r="N9">
            <v>19680</v>
          </cell>
        </row>
        <row r="10">
          <cell r="B10">
            <v>87749</v>
          </cell>
          <cell r="C10">
            <v>90741</v>
          </cell>
          <cell r="D10">
            <v>97576</v>
          </cell>
          <cell r="E10">
            <v>90635</v>
          </cell>
          <cell r="F10">
            <v>99030</v>
          </cell>
          <cell r="G10">
            <v>94434</v>
          </cell>
          <cell r="H10">
            <v>102319</v>
          </cell>
          <cell r="I10">
            <v>107194</v>
          </cell>
          <cell r="J10">
            <v>101026</v>
          </cell>
          <cell r="K10">
            <v>97175</v>
          </cell>
          <cell r="L10">
            <v>98449</v>
          </cell>
          <cell r="M10">
            <v>104262</v>
          </cell>
          <cell r="N10">
            <v>107837</v>
          </cell>
        </row>
        <row r="11">
          <cell r="B11">
            <v>12895</v>
          </cell>
          <cell r="C11">
            <v>15581</v>
          </cell>
          <cell r="D11">
            <v>13019</v>
          </cell>
          <cell r="E11">
            <v>13036</v>
          </cell>
          <cell r="F11">
            <v>14869</v>
          </cell>
          <cell r="G11">
            <v>18019</v>
          </cell>
          <cell r="H11">
            <v>18123</v>
          </cell>
          <cell r="I11">
            <v>15261</v>
          </cell>
          <cell r="J11">
            <v>12921</v>
          </cell>
          <cell r="K11">
            <v>15471</v>
          </cell>
          <cell r="L11">
            <v>19850</v>
          </cell>
          <cell r="M11">
            <v>19395</v>
          </cell>
          <cell r="N11">
            <v>19956</v>
          </cell>
        </row>
        <row r="12">
          <cell r="B12">
            <v>30575</v>
          </cell>
          <cell r="C12">
            <v>35868</v>
          </cell>
          <cell r="D12">
            <v>33730</v>
          </cell>
          <cell r="E12">
            <v>36159</v>
          </cell>
          <cell r="F12">
            <v>32556</v>
          </cell>
          <cell r="G12">
            <v>38998</v>
          </cell>
          <cell r="H12">
            <v>37650</v>
          </cell>
          <cell r="I12">
            <v>33300</v>
          </cell>
          <cell r="J12">
            <v>37158</v>
          </cell>
          <cell r="K12">
            <v>40363</v>
          </cell>
          <cell r="L12">
            <v>44483</v>
          </cell>
          <cell r="M12">
            <v>48046</v>
          </cell>
          <cell r="N12">
            <v>48792</v>
          </cell>
        </row>
        <row r="13">
          <cell r="B13">
            <v>14935</v>
          </cell>
          <cell r="C13">
            <v>14520</v>
          </cell>
          <cell r="D13">
            <v>17898</v>
          </cell>
          <cell r="E13">
            <v>19579</v>
          </cell>
          <cell r="F13">
            <v>15457</v>
          </cell>
          <cell r="G13">
            <v>16371</v>
          </cell>
          <cell r="H13">
            <v>19854</v>
          </cell>
          <cell r="I13">
            <v>23296</v>
          </cell>
          <cell r="J13">
            <v>25310</v>
          </cell>
          <cell r="K13">
            <v>33777</v>
          </cell>
          <cell r="L13">
            <v>30859</v>
          </cell>
          <cell r="M13">
            <v>39578</v>
          </cell>
          <cell r="N13">
            <v>42044</v>
          </cell>
        </row>
        <row r="14">
          <cell r="B14">
            <v>40782</v>
          </cell>
          <cell r="C14">
            <v>51055</v>
          </cell>
          <cell r="D14">
            <v>47676</v>
          </cell>
          <cell r="E14">
            <v>51171</v>
          </cell>
          <cell r="F14">
            <v>52338</v>
          </cell>
          <cell r="G14">
            <v>53355</v>
          </cell>
          <cell r="H14">
            <v>55181</v>
          </cell>
          <cell r="I14">
            <v>56152</v>
          </cell>
          <cell r="J14">
            <v>59506</v>
          </cell>
          <cell r="K14">
            <v>58968</v>
          </cell>
          <cell r="L14">
            <v>51530</v>
          </cell>
          <cell r="M14">
            <v>49737</v>
          </cell>
          <cell r="N14">
            <v>69860</v>
          </cell>
        </row>
        <row r="15">
          <cell r="B15">
            <v>118818</v>
          </cell>
          <cell r="C15">
            <v>111632</v>
          </cell>
          <cell r="D15">
            <v>117393</v>
          </cell>
          <cell r="E15">
            <v>105750</v>
          </cell>
          <cell r="F15">
            <v>111810</v>
          </cell>
          <cell r="G15">
            <v>104205</v>
          </cell>
          <cell r="H15">
            <v>126778</v>
          </cell>
          <cell r="I15">
            <v>122516</v>
          </cell>
          <cell r="J15">
            <v>104926</v>
          </cell>
          <cell r="K15">
            <v>110159</v>
          </cell>
          <cell r="L15">
            <v>115923</v>
          </cell>
          <cell r="M15">
            <v>121376</v>
          </cell>
          <cell r="N15">
            <v>128615</v>
          </cell>
        </row>
        <row r="16">
          <cell r="B16">
            <v>56346</v>
          </cell>
          <cell r="C16">
            <v>60873</v>
          </cell>
          <cell r="D16">
            <v>62314</v>
          </cell>
          <cell r="E16">
            <v>65922</v>
          </cell>
          <cell r="F16">
            <v>54068</v>
          </cell>
          <cell r="G16">
            <v>48401</v>
          </cell>
          <cell r="H16">
            <v>62250</v>
          </cell>
          <cell r="I16">
            <v>64484</v>
          </cell>
          <cell r="J16">
            <v>63883</v>
          </cell>
          <cell r="K16">
            <v>58611</v>
          </cell>
          <cell r="L16">
            <v>65249</v>
          </cell>
          <cell r="M16">
            <v>60791</v>
          </cell>
          <cell r="N16">
            <v>64036</v>
          </cell>
        </row>
        <row r="17">
          <cell r="B17">
            <v>1943</v>
          </cell>
          <cell r="C17">
            <v>2604</v>
          </cell>
          <cell r="D17">
            <v>2038</v>
          </cell>
          <cell r="E17">
            <v>1656</v>
          </cell>
          <cell r="F17">
            <v>723</v>
          </cell>
          <cell r="G17">
            <v>1314</v>
          </cell>
          <cell r="H17">
            <v>1813</v>
          </cell>
          <cell r="I17">
            <v>2318</v>
          </cell>
          <cell r="J17">
            <v>4536</v>
          </cell>
          <cell r="K17">
            <v>2135</v>
          </cell>
          <cell r="L17">
            <v>2505</v>
          </cell>
          <cell r="M17">
            <v>2189</v>
          </cell>
          <cell r="N17">
            <v>2862</v>
          </cell>
        </row>
        <row r="18">
          <cell r="B18">
            <v>661172</v>
          </cell>
          <cell r="C18">
            <v>691480</v>
          </cell>
          <cell r="D18">
            <v>710961</v>
          </cell>
          <cell r="E18">
            <v>706992</v>
          </cell>
          <cell r="F18">
            <v>714315</v>
          </cell>
          <cell r="G18">
            <v>695836</v>
          </cell>
          <cell r="H18">
            <v>741139</v>
          </cell>
          <cell r="I18">
            <v>751127</v>
          </cell>
          <cell r="J18">
            <v>736860</v>
          </cell>
          <cell r="K18">
            <v>754914</v>
          </cell>
          <cell r="L18">
            <v>762271</v>
          </cell>
          <cell r="M18">
            <v>774095</v>
          </cell>
          <cell r="N18">
            <v>839840</v>
          </cell>
        </row>
      </sheetData>
      <sheetData sheetId="8">
        <row r="2">
          <cell r="B2">
            <v>443598</v>
          </cell>
          <cell r="C2">
            <v>410534</v>
          </cell>
          <cell r="D2">
            <v>432237</v>
          </cell>
          <cell r="E2">
            <v>482502</v>
          </cell>
          <cell r="F2">
            <v>475498</v>
          </cell>
          <cell r="G2">
            <v>519755</v>
          </cell>
          <cell r="H2">
            <v>497063</v>
          </cell>
          <cell r="I2">
            <v>3310</v>
          </cell>
          <cell r="J2">
            <v>4390</v>
          </cell>
          <cell r="K2">
            <v>3422</v>
          </cell>
          <cell r="L2">
            <v>4789</v>
          </cell>
          <cell r="M2">
            <v>8131</v>
          </cell>
          <cell r="N2">
            <v>7582</v>
          </cell>
        </row>
        <row r="3">
          <cell r="B3">
            <v>15534</v>
          </cell>
          <cell r="C3">
            <v>13602</v>
          </cell>
          <cell r="D3">
            <v>12761</v>
          </cell>
          <cell r="E3">
            <v>11670</v>
          </cell>
          <cell r="F3">
            <v>7387</v>
          </cell>
          <cell r="G3">
            <v>7549</v>
          </cell>
          <cell r="H3">
            <v>3544</v>
          </cell>
          <cell r="I3">
            <v>9608</v>
          </cell>
          <cell r="J3">
            <v>6309</v>
          </cell>
          <cell r="K3">
            <v>9702</v>
          </cell>
          <cell r="L3">
            <v>9016</v>
          </cell>
          <cell r="M3">
            <v>11530</v>
          </cell>
          <cell r="N3">
            <v>11513</v>
          </cell>
        </row>
        <row r="4">
          <cell r="B4">
            <v>8153</v>
          </cell>
          <cell r="C4">
            <v>6788</v>
          </cell>
          <cell r="D4">
            <v>9509</v>
          </cell>
          <cell r="E4">
            <v>8754</v>
          </cell>
          <cell r="F4">
            <v>8999</v>
          </cell>
          <cell r="G4">
            <v>9228</v>
          </cell>
          <cell r="H4">
            <v>12999</v>
          </cell>
          <cell r="I4">
            <v>17545</v>
          </cell>
          <cell r="J4">
            <v>20622</v>
          </cell>
          <cell r="K4">
            <v>16462</v>
          </cell>
          <cell r="L4">
            <v>22796</v>
          </cell>
          <cell r="M4">
            <v>17882</v>
          </cell>
          <cell r="N4">
            <v>16282</v>
          </cell>
        </row>
        <row r="5">
          <cell r="B5">
            <v>21611</v>
          </cell>
          <cell r="C5">
            <v>19789</v>
          </cell>
          <cell r="D5">
            <v>23771</v>
          </cell>
          <cell r="E5">
            <v>29358</v>
          </cell>
          <cell r="F5">
            <v>22468</v>
          </cell>
          <cell r="G5">
            <v>25623</v>
          </cell>
          <cell r="H5">
            <v>16316</v>
          </cell>
          <cell r="I5">
            <v>27906</v>
          </cell>
          <cell r="J5">
            <v>31656</v>
          </cell>
          <cell r="K5">
            <v>31016</v>
          </cell>
          <cell r="L5">
            <v>28738</v>
          </cell>
          <cell r="M5">
            <v>27060</v>
          </cell>
          <cell r="N5">
            <v>27984</v>
          </cell>
        </row>
        <row r="6">
          <cell r="B6">
            <v>23471</v>
          </cell>
          <cell r="C6">
            <v>19531</v>
          </cell>
          <cell r="D6">
            <v>21614</v>
          </cell>
          <cell r="E6">
            <v>22012</v>
          </cell>
          <cell r="F6">
            <v>22713</v>
          </cell>
          <cell r="G6">
            <v>22901</v>
          </cell>
          <cell r="H6">
            <v>25589</v>
          </cell>
          <cell r="I6">
            <v>1837</v>
          </cell>
          <cell r="J6">
            <v>2093</v>
          </cell>
          <cell r="K6">
            <v>3672</v>
          </cell>
          <cell r="L6">
            <v>1851</v>
          </cell>
          <cell r="M6">
            <v>1827</v>
          </cell>
          <cell r="N6">
            <v>3234</v>
          </cell>
        </row>
        <row r="7">
          <cell r="B7">
            <v>1912</v>
          </cell>
          <cell r="C7">
            <v>1884</v>
          </cell>
          <cell r="D7">
            <v>1908</v>
          </cell>
          <cell r="E7">
            <v>1233</v>
          </cell>
          <cell r="F7">
            <v>1657</v>
          </cell>
          <cell r="G7">
            <v>2338</v>
          </cell>
          <cell r="H7">
            <v>1738</v>
          </cell>
          <cell r="I7">
            <v>44616</v>
          </cell>
          <cell r="J7">
            <v>49790</v>
          </cell>
          <cell r="K7">
            <v>59157</v>
          </cell>
          <cell r="L7">
            <v>64684</v>
          </cell>
          <cell r="M7">
            <v>59516</v>
          </cell>
          <cell r="N7">
            <v>65413</v>
          </cell>
        </row>
        <row r="8">
          <cell r="B8">
            <v>32460</v>
          </cell>
          <cell r="C8">
            <v>29175</v>
          </cell>
          <cell r="D8">
            <v>33269</v>
          </cell>
          <cell r="E8">
            <v>31079</v>
          </cell>
          <cell r="F8">
            <v>29976</v>
          </cell>
          <cell r="G8">
            <v>36834</v>
          </cell>
          <cell r="H8">
            <v>40735</v>
          </cell>
          <cell r="I8">
            <v>11350</v>
          </cell>
          <cell r="J8">
            <v>9950</v>
          </cell>
          <cell r="K8">
            <v>8446</v>
          </cell>
          <cell r="L8">
            <v>9369</v>
          </cell>
          <cell r="M8">
            <v>8582</v>
          </cell>
          <cell r="N8">
            <v>9177</v>
          </cell>
        </row>
        <row r="9">
          <cell r="B9">
            <v>7271</v>
          </cell>
          <cell r="C9">
            <v>8165</v>
          </cell>
          <cell r="D9">
            <v>8015</v>
          </cell>
          <cell r="E9">
            <v>7350</v>
          </cell>
          <cell r="F9">
            <v>7564</v>
          </cell>
          <cell r="G9">
            <v>8990</v>
          </cell>
          <cell r="H9">
            <v>11646</v>
          </cell>
          <cell r="I9">
            <v>75963</v>
          </cell>
          <cell r="J9">
            <v>72935</v>
          </cell>
          <cell r="K9">
            <v>77953</v>
          </cell>
          <cell r="L9">
            <v>76561</v>
          </cell>
          <cell r="M9">
            <v>80545</v>
          </cell>
          <cell r="N9">
            <v>85774</v>
          </cell>
        </row>
        <row r="10">
          <cell r="B10">
            <v>59671</v>
          </cell>
          <cell r="C10">
            <v>55140</v>
          </cell>
          <cell r="D10">
            <v>55421</v>
          </cell>
          <cell r="E10">
            <v>61610</v>
          </cell>
          <cell r="F10">
            <v>60231</v>
          </cell>
          <cell r="G10">
            <v>68575</v>
          </cell>
          <cell r="H10">
            <v>71259</v>
          </cell>
          <cell r="I10">
            <v>6469</v>
          </cell>
          <cell r="J10">
            <v>7738</v>
          </cell>
          <cell r="K10">
            <v>9191</v>
          </cell>
          <cell r="L10">
            <v>11182</v>
          </cell>
          <cell r="M10">
            <v>11463</v>
          </cell>
          <cell r="N10">
            <v>12825</v>
          </cell>
        </row>
        <row r="11">
          <cell r="B11">
            <v>4927</v>
          </cell>
          <cell r="C11">
            <v>5342</v>
          </cell>
          <cell r="D11">
            <v>4463</v>
          </cell>
          <cell r="E11">
            <v>7368</v>
          </cell>
          <cell r="F11">
            <v>5968</v>
          </cell>
          <cell r="G11">
            <v>6495</v>
          </cell>
          <cell r="H11">
            <v>7680</v>
          </cell>
          <cell r="I11">
            <v>22267</v>
          </cell>
          <cell r="J11">
            <v>21749</v>
          </cell>
          <cell r="K11">
            <v>19625</v>
          </cell>
          <cell r="L11">
            <v>25102</v>
          </cell>
          <cell r="M11">
            <v>27003</v>
          </cell>
          <cell r="N11">
            <v>25857</v>
          </cell>
        </row>
        <row r="12">
          <cell r="B12">
            <v>23140</v>
          </cell>
          <cell r="C12">
            <v>17041</v>
          </cell>
          <cell r="D12">
            <v>18837</v>
          </cell>
          <cell r="E12">
            <v>14235</v>
          </cell>
          <cell r="F12">
            <v>16920</v>
          </cell>
          <cell r="G12">
            <v>17623</v>
          </cell>
          <cell r="H12">
            <v>24202</v>
          </cell>
          <cell r="I12">
            <v>6402</v>
          </cell>
          <cell r="J12">
            <v>6175</v>
          </cell>
          <cell r="K12">
            <v>5815</v>
          </cell>
          <cell r="L12">
            <v>6823</v>
          </cell>
          <cell r="M12">
            <v>7562</v>
          </cell>
          <cell r="N12">
            <v>7113</v>
          </cell>
        </row>
        <row r="13">
          <cell r="B13">
            <v>2815</v>
          </cell>
          <cell r="C13">
            <v>2179</v>
          </cell>
          <cell r="D13">
            <v>2635</v>
          </cell>
          <cell r="E13">
            <v>2555</v>
          </cell>
          <cell r="F13">
            <v>3605</v>
          </cell>
          <cell r="G13">
            <v>3543</v>
          </cell>
          <cell r="H13">
            <v>5970</v>
          </cell>
          <cell r="I13">
            <v>22487</v>
          </cell>
          <cell r="J13">
            <v>29163</v>
          </cell>
          <cell r="K13">
            <v>34659</v>
          </cell>
          <cell r="L13">
            <v>27505</v>
          </cell>
          <cell r="M13">
            <v>28565</v>
          </cell>
          <cell r="N13">
            <v>29598</v>
          </cell>
        </row>
        <row r="14">
          <cell r="B14">
            <v>19427</v>
          </cell>
          <cell r="C14">
            <v>28277</v>
          </cell>
          <cell r="D14">
            <v>22512</v>
          </cell>
          <cell r="E14">
            <v>27916</v>
          </cell>
          <cell r="F14">
            <v>24999</v>
          </cell>
          <cell r="G14">
            <v>18901</v>
          </cell>
          <cell r="H14">
            <v>24499</v>
          </cell>
          <cell r="I14">
            <v>21337</v>
          </cell>
          <cell r="J14">
            <v>19593</v>
          </cell>
          <cell r="K14">
            <v>18081</v>
          </cell>
          <cell r="L14">
            <v>18548</v>
          </cell>
          <cell r="M14">
            <v>16843</v>
          </cell>
          <cell r="N14">
            <v>23205</v>
          </cell>
        </row>
        <row r="15">
          <cell r="B15">
            <v>11293</v>
          </cell>
          <cell r="C15">
            <v>15116</v>
          </cell>
          <cell r="D15">
            <v>12253</v>
          </cell>
          <cell r="E15">
            <v>12334</v>
          </cell>
          <cell r="F15">
            <v>15630</v>
          </cell>
          <cell r="G15">
            <v>14896</v>
          </cell>
          <cell r="H15">
            <v>16288</v>
          </cell>
          <cell r="I15">
            <v>29223</v>
          </cell>
          <cell r="J15">
            <v>30255</v>
          </cell>
          <cell r="K15">
            <v>28526</v>
          </cell>
          <cell r="L15">
            <v>22746</v>
          </cell>
          <cell r="M15">
            <v>33713</v>
          </cell>
          <cell r="N15">
            <v>44036</v>
          </cell>
        </row>
        <row r="16">
          <cell r="B16">
            <v>22299</v>
          </cell>
          <cell r="C16">
            <v>21503</v>
          </cell>
          <cell r="D16">
            <v>26919</v>
          </cell>
          <cell r="E16">
            <v>25447</v>
          </cell>
          <cell r="F16">
            <v>21105</v>
          </cell>
          <cell r="G16">
            <v>20935</v>
          </cell>
          <cell r="H16">
            <v>31755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223</v>
          </cell>
          <cell r="N16">
            <v>199</v>
          </cell>
        </row>
        <row r="17">
          <cell r="B17">
            <v>346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59</v>
          </cell>
          <cell r="H17">
            <v>0</v>
          </cell>
        </row>
        <row r="18">
          <cell r="B18">
            <v>697928</v>
          </cell>
          <cell r="C18">
            <v>654066</v>
          </cell>
          <cell r="D18">
            <v>686124</v>
          </cell>
          <cell r="E18">
            <v>745423</v>
          </cell>
          <cell r="F18">
            <v>724720</v>
          </cell>
          <cell r="G18">
            <v>784245</v>
          </cell>
          <cell r="H18">
            <v>791283</v>
          </cell>
        </row>
      </sheetData>
      <sheetData sheetId="9">
        <row r="2">
          <cell r="B2">
            <v>358673</v>
          </cell>
          <cell r="C2">
            <v>321134</v>
          </cell>
          <cell r="D2">
            <v>294277</v>
          </cell>
          <cell r="E2">
            <v>307876</v>
          </cell>
          <cell r="F2">
            <v>312651</v>
          </cell>
          <cell r="G2">
            <v>314689</v>
          </cell>
          <cell r="H2">
            <v>301469</v>
          </cell>
          <cell r="I2">
            <v>316720</v>
          </cell>
          <cell r="J2">
            <v>313807</v>
          </cell>
          <cell r="K2">
            <v>319086</v>
          </cell>
          <cell r="L2">
            <v>300381</v>
          </cell>
          <cell r="M2">
            <v>269729</v>
          </cell>
          <cell r="N2">
            <v>267971</v>
          </cell>
        </row>
        <row r="3">
          <cell r="B3">
            <v>2476</v>
          </cell>
          <cell r="C3">
            <v>247</v>
          </cell>
          <cell r="D3">
            <v>620</v>
          </cell>
          <cell r="E3">
            <v>2982</v>
          </cell>
          <cell r="F3">
            <v>1220</v>
          </cell>
          <cell r="G3">
            <v>1422</v>
          </cell>
          <cell r="H3">
            <v>290</v>
          </cell>
          <cell r="I3">
            <v>343</v>
          </cell>
          <cell r="J3">
            <v>874</v>
          </cell>
          <cell r="K3">
            <v>791</v>
          </cell>
          <cell r="L3">
            <v>96</v>
          </cell>
          <cell r="M3">
            <v>579</v>
          </cell>
          <cell r="N3">
            <v>682</v>
          </cell>
        </row>
        <row r="4">
          <cell r="B4">
            <v>3404</v>
          </cell>
          <cell r="C4">
            <v>3544</v>
          </cell>
          <cell r="D4">
            <v>5734</v>
          </cell>
          <cell r="E4">
            <v>3631</v>
          </cell>
          <cell r="F4">
            <v>3946</v>
          </cell>
          <cell r="G4">
            <v>4085</v>
          </cell>
          <cell r="H4">
            <v>2586</v>
          </cell>
          <cell r="I4">
            <v>4389</v>
          </cell>
          <cell r="J4">
            <v>4821</v>
          </cell>
          <cell r="K4">
            <v>3282</v>
          </cell>
          <cell r="L4">
            <v>5592</v>
          </cell>
          <cell r="M4">
            <v>4376</v>
          </cell>
          <cell r="N4">
            <v>3846</v>
          </cell>
        </row>
        <row r="5">
          <cell r="B5">
            <v>28688</v>
          </cell>
          <cell r="C5">
            <v>23852</v>
          </cell>
          <cell r="D5">
            <v>21141</v>
          </cell>
          <cell r="E5">
            <v>15653</v>
          </cell>
          <cell r="F5">
            <v>15571</v>
          </cell>
          <cell r="G5">
            <v>11951</v>
          </cell>
          <cell r="H5">
            <v>20119</v>
          </cell>
          <cell r="I5">
            <v>20342</v>
          </cell>
          <cell r="J5">
            <v>16484</v>
          </cell>
          <cell r="K5">
            <v>14982</v>
          </cell>
          <cell r="L5">
            <v>14994</v>
          </cell>
          <cell r="M5">
            <v>14640</v>
          </cell>
          <cell r="N5">
            <v>15702</v>
          </cell>
        </row>
        <row r="6">
          <cell r="B6">
            <v>7464</v>
          </cell>
          <cell r="C6">
            <v>7715</v>
          </cell>
          <cell r="D6">
            <v>7457</v>
          </cell>
          <cell r="E6">
            <v>8751</v>
          </cell>
          <cell r="F6">
            <v>10609</v>
          </cell>
          <cell r="G6">
            <v>9176</v>
          </cell>
          <cell r="H6">
            <v>11891</v>
          </cell>
          <cell r="I6">
            <v>10272</v>
          </cell>
          <cell r="J6">
            <v>8192</v>
          </cell>
          <cell r="K6">
            <v>10564</v>
          </cell>
          <cell r="L6">
            <v>11644</v>
          </cell>
          <cell r="M6">
            <v>12208</v>
          </cell>
          <cell r="N6">
            <v>9519</v>
          </cell>
        </row>
        <row r="7">
          <cell r="B7">
            <v>347</v>
          </cell>
          <cell r="C7">
            <v>1544</v>
          </cell>
          <cell r="D7">
            <v>1295</v>
          </cell>
          <cell r="E7">
            <v>710</v>
          </cell>
          <cell r="F7">
            <v>741</v>
          </cell>
          <cell r="G7">
            <v>912</v>
          </cell>
          <cell r="H7">
            <v>1172</v>
          </cell>
          <cell r="I7">
            <v>1103</v>
          </cell>
          <cell r="J7">
            <v>698</v>
          </cell>
          <cell r="K7">
            <v>577</v>
          </cell>
          <cell r="L7">
            <v>888</v>
          </cell>
          <cell r="M7">
            <v>810</v>
          </cell>
          <cell r="N7">
            <v>2213</v>
          </cell>
        </row>
        <row r="8">
          <cell r="B8">
            <v>25418</v>
          </cell>
          <cell r="C8">
            <v>24395</v>
          </cell>
          <cell r="D8">
            <v>28626</v>
          </cell>
          <cell r="E8">
            <v>26672</v>
          </cell>
          <cell r="F8">
            <v>33401</v>
          </cell>
          <cell r="G8">
            <v>34251</v>
          </cell>
          <cell r="H8">
            <v>35015</v>
          </cell>
          <cell r="I8">
            <v>35483</v>
          </cell>
          <cell r="J8">
            <v>34754</v>
          </cell>
          <cell r="K8">
            <v>32870</v>
          </cell>
          <cell r="L8">
            <v>38975</v>
          </cell>
          <cell r="M8">
            <v>40032</v>
          </cell>
          <cell r="N8">
            <v>38444</v>
          </cell>
        </row>
        <row r="9">
          <cell r="B9">
            <v>5004</v>
          </cell>
          <cell r="C9">
            <v>5703</v>
          </cell>
          <cell r="D9">
            <v>7503</v>
          </cell>
          <cell r="E9">
            <v>6959</v>
          </cell>
          <cell r="F9">
            <v>7340</v>
          </cell>
          <cell r="G9">
            <v>8990</v>
          </cell>
          <cell r="H9">
            <v>6180</v>
          </cell>
          <cell r="I9">
            <v>7548</v>
          </cell>
          <cell r="J9">
            <v>7597</v>
          </cell>
          <cell r="K9">
            <v>9190</v>
          </cell>
          <cell r="L9">
            <v>9485</v>
          </cell>
          <cell r="M9">
            <v>8533</v>
          </cell>
          <cell r="N9">
            <v>5882</v>
          </cell>
        </row>
        <row r="10">
          <cell r="B10">
            <v>47528</v>
          </cell>
          <cell r="C10">
            <v>55777</v>
          </cell>
          <cell r="D10">
            <v>49589</v>
          </cell>
          <cell r="E10">
            <v>47171</v>
          </cell>
          <cell r="F10">
            <v>46500</v>
          </cell>
          <cell r="G10">
            <v>45395</v>
          </cell>
          <cell r="H10">
            <v>52256</v>
          </cell>
          <cell r="I10">
            <v>46394</v>
          </cell>
          <cell r="J10">
            <v>51017</v>
          </cell>
          <cell r="K10">
            <v>50545</v>
          </cell>
          <cell r="L10">
            <v>52881</v>
          </cell>
          <cell r="M10">
            <v>56983</v>
          </cell>
          <cell r="N10">
            <v>52270</v>
          </cell>
        </row>
        <row r="11">
          <cell r="B11">
            <v>5932</v>
          </cell>
          <cell r="C11">
            <v>4833</v>
          </cell>
          <cell r="D11">
            <v>4992</v>
          </cell>
          <cell r="E11">
            <v>5588</v>
          </cell>
          <cell r="F11">
            <v>4180</v>
          </cell>
          <cell r="G11">
            <v>4397</v>
          </cell>
          <cell r="H11">
            <v>4944</v>
          </cell>
          <cell r="I11">
            <v>6825</v>
          </cell>
          <cell r="J11">
            <v>6714</v>
          </cell>
          <cell r="K11">
            <v>5791</v>
          </cell>
          <cell r="L11">
            <v>6616</v>
          </cell>
          <cell r="M11">
            <v>8103</v>
          </cell>
          <cell r="N11">
            <v>6980</v>
          </cell>
        </row>
        <row r="12">
          <cell r="B12">
            <v>7756</v>
          </cell>
          <cell r="C12">
            <v>9142</v>
          </cell>
          <cell r="D12">
            <v>10161</v>
          </cell>
          <cell r="E12">
            <v>10919</v>
          </cell>
          <cell r="F12">
            <v>12715</v>
          </cell>
          <cell r="G12">
            <v>13196</v>
          </cell>
          <cell r="H12">
            <v>12176</v>
          </cell>
          <cell r="I12">
            <v>10459</v>
          </cell>
          <cell r="J12">
            <v>10957</v>
          </cell>
          <cell r="K12">
            <v>10739</v>
          </cell>
          <cell r="L12">
            <v>12347</v>
          </cell>
          <cell r="M12">
            <v>12329</v>
          </cell>
          <cell r="N12">
            <v>11327</v>
          </cell>
        </row>
        <row r="13">
          <cell r="B13">
            <v>2219</v>
          </cell>
          <cell r="C13">
            <v>1622</v>
          </cell>
          <cell r="D13">
            <v>1962</v>
          </cell>
          <cell r="E13">
            <v>1867</v>
          </cell>
          <cell r="F13">
            <v>2996</v>
          </cell>
          <cell r="G13">
            <v>2096</v>
          </cell>
          <cell r="H13">
            <v>1591</v>
          </cell>
          <cell r="I13">
            <v>2063</v>
          </cell>
          <cell r="J13">
            <v>2670</v>
          </cell>
          <cell r="K13">
            <v>1714</v>
          </cell>
          <cell r="L13">
            <v>3238</v>
          </cell>
          <cell r="M13">
            <v>2591</v>
          </cell>
          <cell r="N13">
            <v>3346</v>
          </cell>
        </row>
        <row r="14">
          <cell r="B14">
            <v>13514</v>
          </cell>
          <cell r="C14">
            <v>13225</v>
          </cell>
          <cell r="D14">
            <v>9771</v>
          </cell>
          <cell r="E14">
            <v>15927</v>
          </cell>
          <cell r="F14">
            <v>15452</v>
          </cell>
          <cell r="G14">
            <v>11690</v>
          </cell>
          <cell r="H14">
            <v>15788</v>
          </cell>
          <cell r="I14">
            <v>18446</v>
          </cell>
          <cell r="J14">
            <v>17679</v>
          </cell>
          <cell r="K14">
            <v>17089</v>
          </cell>
          <cell r="L14">
            <v>16404</v>
          </cell>
          <cell r="M14">
            <v>15272</v>
          </cell>
          <cell r="N14">
            <v>13363</v>
          </cell>
        </row>
        <row r="15">
          <cell r="B15">
            <v>16940</v>
          </cell>
          <cell r="C15">
            <v>20233</v>
          </cell>
          <cell r="D15">
            <v>18093</v>
          </cell>
          <cell r="E15">
            <v>16217</v>
          </cell>
          <cell r="F15">
            <v>17307</v>
          </cell>
          <cell r="G15">
            <v>16363</v>
          </cell>
          <cell r="H15">
            <v>10872</v>
          </cell>
          <cell r="I15">
            <v>11073</v>
          </cell>
          <cell r="J15">
            <v>12712</v>
          </cell>
          <cell r="K15">
            <v>11888</v>
          </cell>
          <cell r="L15">
            <v>7614</v>
          </cell>
          <cell r="M15">
            <v>10847</v>
          </cell>
          <cell r="N15">
            <v>13182</v>
          </cell>
        </row>
        <row r="16">
          <cell r="B16">
            <v>17243</v>
          </cell>
          <cell r="C16">
            <v>16294</v>
          </cell>
          <cell r="D16">
            <v>16589</v>
          </cell>
          <cell r="E16">
            <v>20556</v>
          </cell>
          <cell r="F16">
            <v>22528</v>
          </cell>
          <cell r="G16">
            <v>20898</v>
          </cell>
          <cell r="H16">
            <v>23125</v>
          </cell>
          <cell r="I16">
            <v>23227</v>
          </cell>
          <cell r="J16">
            <v>22847</v>
          </cell>
          <cell r="K16">
            <v>20194</v>
          </cell>
          <cell r="L16">
            <v>16524</v>
          </cell>
          <cell r="M16">
            <v>15992</v>
          </cell>
          <cell r="N16">
            <v>20545</v>
          </cell>
        </row>
        <row r="17">
          <cell r="B17">
            <v>98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206</v>
          </cell>
          <cell r="N17">
            <v>0</v>
          </cell>
        </row>
        <row r="18">
          <cell r="B18">
            <v>542704</v>
          </cell>
          <cell r="C18">
            <v>509260</v>
          </cell>
          <cell r="D18">
            <v>477810</v>
          </cell>
          <cell r="E18">
            <v>491479</v>
          </cell>
          <cell r="F18">
            <v>507157</v>
          </cell>
          <cell r="G18">
            <v>499511</v>
          </cell>
          <cell r="H18">
            <v>499474</v>
          </cell>
          <cell r="I18">
            <v>514687</v>
          </cell>
          <cell r="J18">
            <v>511823</v>
          </cell>
          <cell r="K18">
            <v>509302</v>
          </cell>
          <cell r="L18">
            <v>497679</v>
          </cell>
          <cell r="M18">
            <v>473230</v>
          </cell>
          <cell r="N18">
            <v>465272</v>
          </cell>
        </row>
      </sheetData>
      <sheetData sheetId="10">
        <row r="2">
          <cell r="B2">
            <v>326277</v>
          </cell>
          <cell r="C2">
            <v>328255</v>
          </cell>
          <cell r="D2">
            <v>331900</v>
          </cell>
          <cell r="E2">
            <v>328253</v>
          </cell>
          <cell r="F2">
            <v>323039</v>
          </cell>
          <cell r="G2">
            <v>310333</v>
          </cell>
          <cell r="H2">
            <v>302531</v>
          </cell>
          <cell r="I2">
            <v>319769</v>
          </cell>
          <cell r="J2">
            <v>304350</v>
          </cell>
          <cell r="K2">
            <v>331433</v>
          </cell>
          <cell r="L2">
            <v>339746</v>
          </cell>
          <cell r="M2">
            <v>272146</v>
          </cell>
          <cell r="N2">
            <v>270217</v>
          </cell>
        </row>
        <row r="3">
          <cell r="B3">
            <v>1585</v>
          </cell>
          <cell r="C3">
            <v>650</v>
          </cell>
          <cell r="D3">
            <v>1178</v>
          </cell>
          <cell r="E3">
            <v>918</v>
          </cell>
          <cell r="F3">
            <v>1738</v>
          </cell>
          <cell r="G3">
            <v>1326</v>
          </cell>
          <cell r="H3">
            <v>5585</v>
          </cell>
          <cell r="I3">
            <v>8272</v>
          </cell>
          <cell r="J3">
            <v>9616</v>
          </cell>
          <cell r="K3">
            <v>10207</v>
          </cell>
          <cell r="L3">
            <v>1967</v>
          </cell>
          <cell r="M3">
            <v>2701</v>
          </cell>
          <cell r="N3">
            <v>5595</v>
          </cell>
        </row>
        <row r="4">
          <cell r="B4">
            <v>6113</v>
          </cell>
          <cell r="C4">
            <v>10964</v>
          </cell>
          <cell r="D4">
            <v>7955</v>
          </cell>
          <cell r="E4">
            <v>4585</v>
          </cell>
          <cell r="F4">
            <v>6229</v>
          </cell>
          <cell r="G4">
            <v>5291</v>
          </cell>
          <cell r="H4">
            <v>6100</v>
          </cell>
          <cell r="I4">
            <v>6071</v>
          </cell>
          <cell r="J4">
            <v>5808</v>
          </cell>
          <cell r="K4">
            <v>5576</v>
          </cell>
          <cell r="L4">
            <v>6575</v>
          </cell>
          <cell r="M4">
            <v>5956</v>
          </cell>
          <cell r="N4">
            <v>6344</v>
          </cell>
        </row>
        <row r="5">
          <cell r="B5">
            <v>35185</v>
          </cell>
          <cell r="C5">
            <v>37794</v>
          </cell>
          <cell r="D5">
            <v>30366</v>
          </cell>
          <cell r="E5">
            <v>33817</v>
          </cell>
          <cell r="F5">
            <v>28536</v>
          </cell>
          <cell r="G5">
            <v>24342</v>
          </cell>
          <cell r="H5">
            <v>27601</v>
          </cell>
          <cell r="I5">
            <v>26420</v>
          </cell>
          <cell r="J5">
            <v>27959</v>
          </cell>
          <cell r="K5">
            <v>21673</v>
          </cell>
          <cell r="L5">
            <v>19486</v>
          </cell>
          <cell r="M5">
            <v>21541</v>
          </cell>
          <cell r="N5">
            <v>21240</v>
          </cell>
        </row>
        <row r="6">
          <cell r="B6">
            <v>17307</v>
          </cell>
          <cell r="C6">
            <v>15695</v>
          </cell>
          <cell r="D6">
            <v>18050</v>
          </cell>
          <cell r="E6">
            <v>19393</v>
          </cell>
          <cell r="F6">
            <v>21064</v>
          </cell>
          <cell r="G6">
            <v>15474</v>
          </cell>
          <cell r="H6">
            <v>20263</v>
          </cell>
          <cell r="I6">
            <v>19965</v>
          </cell>
          <cell r="J6">
            <v>22952</v>
          </cell>
          <cell r="K6">
            <v>25638</v>
          </cell>
          <cell r="L6">
            <v>17559</v>
          </cell>
          <cell r="M6">
            <v>20142</v>
          </cell>
          <cell r="N6">
            <v>24427</v>
          </cell>
        </row>
        <row r="7">
          <cell r="B7">
            <v>1598</v>
          </cell>
          <cell r="C7">
            <v>2119</v>
          </cell>
          <cell r="D7">
            <v>1950</v>
          </cell>
          <cell r="E7">
            <v>1869</v>
          </cell>
          <cell r="F7">
            <v>1431</v>
          </cell>
          <cell r="G7">
            <v>2339</v>
          </cell>
          <cell r="H7">
            <v>3018</v>
          </cell>
          <cell r="I7">
            <v>2165</v>
          </cell>
          <cell r="J7">
            <v>2174</v>
          </cell>
          <cell r="K7">
            <v>1597</v>
          </cell>
          <cell r="L7">
            <v>2573</v>
          </cell>
          <cell r="M7">
            <v>2200</v>
          </cell>
          <cell r="N7">
            <v>2147</v>
          </cell>
        </row>
        <row r="8">
          <cell r="B8">
            <v>41200</v>
          </cell>
          <cell r="C8">
            <v>47177</v>
          </cell>
          <cell r="D8">
            <v>45238</v>
          </cell>
          <cell r="E8">
            <v>44314</v>
          </cell>
          <cell r="F8">
            <v>44504</v>
          </cell>
          <cell r="G8">
            <v>49869</v>
          </cell>
          <cell r="H8">
            <v>56956</v>
          </cell>
          <cell r="I8">
            <v>58969</v>
          </cell>
          <cell r="J8">
            <v>59662</v>
          </cell>
          <cell r="K8">
            <v>60014</v>
          </cell>
          <cell r="L8">
            <v>72110</v>
          </cell>
          <cell r="M8">
            <v>84691</v>
          </cell>
          <cell r="N8">
            <v>90503</v>
          </cell>
        </row>
        <row r="9">
          <cell r="B9">
            <v>9032</v>
          </cell>
          <cell r="C9">
            <v>9339</v>
          </cell>
          <cell r="D9">
            <v>9907</v>
          </cell>
          <cell r="E9">
            <v>10802</v>
          </cell>
          <cell r="F9">
            <v>13553</v>
          </cell>
          <cell r="G9">
            <v>13261</v>
          </cell>
          <cell r="H9">
            <v>7655</v>
          </cell>
          <cell r="I9">
            <v>9652</v>
          </cell>
          <cell r="J9">
            <v>11714</v>
          </cell>
          <cell r="K9">
            <v>13500</v>
          </cell>
          <cell r="L9">
            <v>12488</v>
          </cell>
          <cell r="M9">
            <v>10792</v>
          </cell>
          <cell r="N9">
            <v>14922</v>
          </cell>
        </row>
        <row r="10">
          <cell r="B10">
            <v>70450</v>
          </cell>
          <cell r="C10">
            <v>69768</v>
          </cell>
          <cell r="D10">
            <v>69325</v>
          </cell>
          <cell r="E10">
            <v>73945</v>
          </cell>
          <cell r="F10">
            <v>73536</v>
          </cell>
          <cell r="G10">
            <v>72767</v>
          </cell>
          <cell r="H10">
            <v>74261</v>
          </cell>
          <cell r="I10">
            <v>86101</v>
          </cell>
          <cell r="J10">
            <v>82631</v>
          </cell>
          <cell r="K10">
            <v>75069</v>
          </cell>
          <cell r="L10">
            <v>83478</v>
          </cell>
          <cell r="M10">
            <v>79036</v>
          </cell>
          <cell r="N10">
            <v>82101</v>
          </cell>
        </row>
        <row r="11">
          <cell r="B11">
            <v>10934</v>
          </cell>
          <cell r="C11">
            <v>8434</v>
          </cell>
          <cell r="D11">
            <v>8466</v>
          </cell>
          <cell r="E11">
            <v>13366</v>
          </cell>
          <cell r="F11">
            <v>11594</v>
          </cell>
          <cell r="G11">
            <v>10700</v>
          </cell>
          <cell r="H11">
            <v>10615</v>
          </cell>
          <cell r="I11">
            <v>10656</v>
          </cell>
          <cell r="J11">
            <v>12580</v>
          </cell>
          <cell r="K11">
            <v>15601</v>
          </cell>
          <cell r="L11">
            <v>12473</v>
          </cell>
          <cell r="M11">
            <v>16321</v>
          </cell>
          <cell r="N11">
            <v>18397</v>
          </cell>
        </row>
        <row r="12">
          <cell r="B12">
            <v>14692</v>
          </cell>
          <cell r="C12">
            <v>15721</v>
          </cell>
          <cell r="D12">
            <v>16052</v>
          </cell>
          <cell r="E12">
            <v>19285</v>
          </cell>
          <cell r="F12">
            <v>22126</v>
          </cell>
          <cell r="G12">
            <v>22373</v>
          </cell>
          <cell r="H12">
            <v>22650</v>
          </cell>
          <cell r="I12">
            <v>22746</v>
          </cell>
          <cell r="J12">
            <v>29331</v>
          </cell>
          <cell r="K12">
            <v>23106</v>
          </cell>
          <cell r="L12">
            <v>24911</v>
          </cell>
          <cell r="M12">
            <v>26164</v>
          </cell>
          <cell r="N12">
            <v>27848</v>
          </cell>
        </row>
        <row r="13">
          <cell r="B13">
            <v>4545</v>
          </cell>
          <cell r="C13">
            <v>5106</v>
          </cell>
          <cell r="D13">
            <v>5322</v>
          </cell>
          <cell r="E13">
            <v>3960</v>
          </cell>
          <cell r="F13">
            <v>5742</v>
          </cell>
          <cell r="G13">
            <v>7896</v>
          </cell>
          <cell r="H13">
            <v>5766</v>
          </cell>
          <cell r="I13">
            <v>5891</v>
          </cell>
          <cell r="J13">
            <v>7588</v>
          </cell>
          <cell r="K13">
            <v>7108</v>
          </cell>
          <cell r="L13">
            <v>7363</v>
          </cell>
          <cell r="M13">
            <v>10363</v>
          </cell>
          <cell r="N13">
            <v>7045</v>
          </cell>
        </row>
        <row r="14">
          <cell r="B14">
            <v>18266</v>
          </cell>
          <cell r="C14">
            <v>20645</v>
          </cell>
          <cell r="D14">
            <v>21984</v>
          </cell>
          <cell r="E14">
            <v>24086</v>
          </cell>
          <cell r="F14">
            <v>23402</v>
          </cell>
          <cell r="G14">
            <v>20261</v>
          </cell>
          <cell r="H14">
            <v>20877</v>
          </cell>
          <cell r="I14">
            <v>21175</v>
          </cell>
          <cell r="J14">
            <v>16271</v>
          </cell>
          <cell r="K14">
            <v>18474</v>
          </cell>
          <cell r="L14">
            <v>22223</v>
          </cell>
          <cell r="M14">
            <v>23004</v>
          </cell>
          <cell r="N14">
            <v>22232</v>
          </cell>
        </row>
        <row r="15">
          <cell r="B15">
            <v>39096</v>
          </cell>
          <cell r="C15">
            <v>38423</v>
          </cell>
          <cell r="D15">
            <v>37286</v>
          </cell>
          <cell r="E15">
            <v>42691</v>
          </cell>
          <cell r="F15">
            <v>38175</v>
          </cell>
          <cell r="G15">
            <v>37008</v>
          </cell>
          <cell r="H15">
            <v>39030</v>
          </cell>
          <cell r="I15">
            <v>38143</v>
          </cell>
          <cell r="J15">
            <v>37418</v>
          </cell>
          <cell r="K15">
            <v>34905</v>
          </cell>
          <cell r="L15">
            <v>37844</v>
          </cell>
          <cell r="M15">
            <v>38469</v>
          </cell>
          <cell r="N15">
            <v>34231</v>
          </cell>
        </row>
        <row r="16">
          <cell r="B16">
            <v>32325</v>
          </cell>
          <cell r="C16">
            <v>39499</v>
          </cell>
          <cell r="D16">
            <v>37417</v>
          </cell>
          <cell r="E16">
            <v>33012</v>
          </cell>
          <cell r="F16">
            <v>32618</v>
          </cell>
          <cell r="G16">
            <v>32834</v>
          </cell>
          <cell r="H16">
            <v>41623</v>
          </cell>
          <cell r="I16">
            <v>36891</v>
          </cell>
          <cell r="J16">
            <v>44401</v>
          </cell>
          <cell r="K16">
            <v>45557</v>
          </cell>
          <cell r="L16">
            <v>39980</v>
          </cell>
          <cell r="M16">
            <v>43335</v>
          </cell>
          <cell r="N16">
            <v>42789</v>
          </cell>
        </row>
        <row r="17">
          <cell r="B17">
            <v>0</v>
          </cell>
          <cell r="C17">
            <v>108</v>
          </cell>
          <cell r="D17">
            <v>142</v>
          </cell>
          <cell r="E17">
            <v>76</v>
          </cell>
          <cell r="F17">
            <v>193</v>
          </cell>
          <cell r="G17">
            <v>0</v>
          </cell>
          <cell r="H17">
            <v>0</v>
          </cell>
          <cell r="I17">
            <v>321</v>
          </cell>
          <cell r="J17">
            <v>155</v>
          </cell>
          <cell r="K17">
            <v>0</v>
          </cell>
          <cell r="L17">
            <v>316</v>
          </cell>
          <cell r="M17">
            <v>676</v>
          </cell>
          <cell r="N17">
            <v>382</v>
          </cell>
        </row>
        <row r="18">
          <cell r="B18">
            <v>628605</v>
          </cell>
          <cell r="C18">
            <v>649697</v>
          </cell>
          <cell r="D18">
            <v>642538</v>
          </cell>
          <cell r="E18">
            <v>654372</v>
          </cell>
          <cell r="F18">
            <v>647480</v>
          </cell>
          <cell r="G18">
            <v>626074</v>
          </cell>
          <cell r="H18">
            <v>644531</v>
          </cell>
          <cell r="I18">
            <v>673207</v>
          </cell>
          <cell r="J18">
            <v>674610</v>
          </cell>
          <cell r="K18">
            <v>689458</v>
          </cell>
          <cell r="L18">
            <v>701092</v>
          </cell>
          <cell r="M18">
            <v>657537</v>
          </cell>
          <cell r="N18">
            <v>670420</v>
          </cell>
        </row>
      </sheetData>
      <sheetData sheetId="11">
        <row r="2">
          <cell r="B2">
            <v>174858</v>
          </cell>
          <cell r="C2">
            <v>205773</v>
          </cell>
          <cell r="D2">
            <v>203182</v>
          </cell>
          <cell r="E2">
            <v>206348</v>
          </cell>
          <cell r="F2">
            <v>228919</v>
          </cell>
          <cell r="G2">
            <v>205136</v>
          </cell>
          <cell r="H2">
            <v>166875</v>
          </cell>
          <cell r="I2">
            <v>152183</v>
          </cell>
          <cell r="J2">
            <v>147681</v>
          </cell>
          <cell r="K2">
            <v>145127</v>
          </cell>
          <cell r="L2">
            <v>122287</v>
          </cell>
          <cell r="M2">
            <v>130360</v>
          </cell>
          <cell r="N2">
            <v>131133</v>
          </cell>
        </row>
        <row r="3">
          <cell r="B3">
            <v>1711</v>
          </cell>
          <cell r="C3">
            <v>1174</v>
          </cell>
          <cell r="D3">
            <v>1374</v>
          </cell>
          <cell r="E3">
            <v>1249</v>
          </cell>
          <cell r="F3">
            <v>143</v>
          </cell>
          <cell r="G3">
            <v>965</v>
          </cell>
          <cell r="H3">
            <v>698</v>
          </cell>
          <cell r="I3">
            <v>1227</v>
          </cell>
          <cell r="J3">
            <v>1552</v>
          </cell>
          <cell r="K3">
            <v>1028</v>
          </cell>
          <cell r="L3">
            <v>929</v>
          </cell>
          <cell r="M3">
            <v>1039</v>
          </cell>
          <cell r="N3">
            <v>949</v>
          </cell>
        </row>
        <row r="4">
          <cell r="B4">
            <v>3911</v>
          </cell>
          <cell r="C4">
            <v>4254</v>
          </cell>
          <cell r="D4">
            <v>5299</v>
          </cell>
          <cell r="E4">
            <v>6282</v>
          </cell>
          <cell r="F4">
            <v>6545</v>
          </cell>
          <cell r="G4">
            <v>6604</v>
          </cell>
          <cell r="H4">
            <v>7455</v>
          </cell>
          <cell r="I4">
            <v>6328</v>
          </cell>
          <cell r="J4">
            <v>9789</v>
          </cell>
          <cell r="K4">
            <v>10613</v>
          </cell>
          <cell r="L4">
            <v>7264</v>
          </cell>
          <cell r="M4">
            <v>8245</v>
          </cell>
          <cell r="N4">
            <v>6759</v>
          </cell>
        </row>
        <row r="5">
          <cell r="B5">
            <v>73474</v>
          </cell>
          <cell r="C5">
            <v>81034</v>
          </cell>
          <cell r="D5">
            <v>82100</v>
          </cell>
          <cell r="E5">
            <v>86198</v>
          </cell>
          <cell r="F5">
            <v>92468</v>
          </cell>
          <cell r="G5">
            <v>88576</v>
          </cell>
          <cell r="H5">
            <v>86416</v>
          </cell>
          <cell r="I5">
            <v>94631</v>
          </cell>
          <cell r="J5">
            <v>101336</v>
          </cell>
          <cell r="K5">
            <v>92879</v>
          </cell>
          <cell r="L5">
            <v>88549</v>
          </cell>
          <cell r="M5">
            <v>85388</v>
          </cell>
          <cell r="N5">
            <v>81517</v>
          </cell>
        </row>
        <row r="6">
          <cell r="B6">
            <v>28164</v>
          </cell>
          <cell r="C6">
            <v>29760</v>
          </cell>
          <cell r="D6">
            <v>32790</v>
          </cell>
          <cell r="E6">
            <v>31285</v>
          </cell>
          <cell r="F6">
            <v>30944</v>
          </cell>
          <cell r="G6">
            <v>35221</v>
          </cell>
          <cell r="H6">
            <v>30392</v>
          </cell>
          <cell r="I6">
            <v>32510</v>
          </cell>
          <cell r="J6">
            <v>32015</v>
          </cell>
          <cell r="K6">
            <v>32771</v>
          </cell>
          <cell r="L6">
            <v>36262</v>
          </cell>
          <cell r="M6">
            <v>37745</v>
          </cell>
          <cell r="N6">
            <v>26126</v>
          </cell>
        </row>
        <row r="7">
          <cell r="B7">
            <v>2157</v>
          </cell>
          <cell r="C7">
            <v>2556</v>
          </cell>
          <cell r="D7">
            <v>2026</v>
          </cell>
          <cell r="E7">
            <v>3746</v>
          </cell>
          <cell r="F7">
            <v>1680</v>
          </cell>
          <cell r="G7">
            <v>1236</v>
          </cell>
          <cell r="H7">
            <v>1533</v>
          </cell>
          <cell r="I7">
            <v>1928</v>
          </cell>
          <cell r="J7">
            <v>2900</v>
          </cell>
          <cell r="K7">
            <v>1037</v>
          </cell>
          <cell r="L7">
            <v>1787</v>
          </cell>
          <cell r="M7">
            <v>2124</v>
          </cell>
          <cell r="N7">
            <v>2295</v>
          </cell>
        </row>
        <row r="8">
          <cell r="B8">
            <v>37743</v>
          </cell>
          <cell r="C8">
            <v>41631</v>
          </cell>
          <cell r="D8">
            <v>47771</v>
          </cell>
          <cell r="E8">
            <v>52120</v>
          </cell>
          <cell r="F8">
            <v>50823</v>
          </cell>
          <cell r="G8">
            <v>45982</v>
          </cell>
          <cell r="H8">
            <v>46793</v>
          </cell>
          <cell r="I8">
            <v>50373</v>
          </cell>
          <cell r="J8">
            <v>53424</v>
          </cell>
          <cell r="K8">
            <v>59572</v>
          </cell>
          <cell r="L8">
            <v>63392</v>
          </cell>
          <cell r="M8">
            <v>62316</v>
          </cell>
          <cell r="N8">
            <v>57937</v>
          </cell>
        </row>
        <row r="9">
          <cell r="B9">
            <v>10073</v>
          </cell>
          <cell r="C9">
            <v>7509</v>
          </cell>
          <cell r="D9">
            <v>7879</v>
          </cell>
          <cell r="E9">
            <v>11913</v>
          </cell>
          <cell r="F9">
            <v>8617</v>
          </cell>
          <cell r="G9">
            <v>9636</v>
          </cell>
          <cell r="H9">
            <v>7471</v>
          </cell>
          <cell r="I9">
            <v>11017</v>
          </cell>
          <cell r="J9">
            <v>11403</v>
          </cell>
          <cell r="K9">
            <v>9358</v>
          </cell>
          <cell r="L9">
            <v>8974</v>
          </cell>
          <cell r="M9">
            <v>9816</v>
          </cell>
          <cell r="N9">
            <v>15102</v>
          </cell>
        </row>
        <row r="10">
          <cell r="B10">
            <v>68283</v>
          </cell>
          <cell r="C10">
            <v>68320</v>
          </cell>
          <cell r="D10">
            <v>65283</v>
          </cell>
          <cell r="E10">
            <v>73492</v>
          </cell>
          <cell r="F10">
            <v>75640</v>
          </cell>
          <cell r="G10">
            <v>79776</v>
          </cell>
          <cell r="H10">
            <v>71934</v>
          </cell>
          <cell r="I10">
            <v>67630</v>
          </cell>
          <cell r="J10">
            <v>77523</v>
          </cell>
          <cell r="K10">
            <v>78184</v>
          </cell>
          <cell r="L10">
            <v>77312</v>
          </cell>
          <cell r="M10">
            <v>81963</v>
          </cell>
          <cell r="N10">
            <v>84054</v>
          </cell>
        </row>
        <row r="11">
          <cell r="B11">
            <v>11720</v>
          </cell>
          <cell r="C11">
            <v>8514</v>
          </cell>
          <cell r="D11">
            <v>11280</v>
          </cell>
          <cell r="E11">
            <v>9596</v>
          </cell>
          <cell r="F11">
            <v>10438</v>
          </cell>
          <cell r="G11">
            <v>11414</v>
          </cell>
          <cell r="H11">
            <v>12855</v>
          </cell>
          <cell r="I11">
            <v>13175</v>
          </cell>
          <cell r="J11">
            <v>13296</v>
          </cell>
          <cell r="K11">
            <v>13073</v>
          </cell>
          <cell r="L11">
            <v>12460</v>
          </cell>
          <cell r="M11">
            <v>14867</v>
          </cell>
          <cell r="N11">
            <v>15758</v>
          </cell>
        </row>
        <row r="12">
          <cell r="B12">
            <v>12060</v>
          </cell>
          <cell r="C12">
            <v>13646</v>
          </cell>
          <cell r="D12">
            <v>15866</v>
          </cell>
          <cell r="E12">
            <v>15896</v>
          </cell>
          <cell r="F12">
            <v>16408</v>
          </cell>
          <cell r="G12">
            <v>17087</v>
          </cell>
          <cell r="H12">
            <v>18809</v>
          </cell>
          <cell r="I12">
            <v>22309</v>
          </cell>
          <cell r="J12">
            <v>22131</v>
          </cell>
          <cell r="K12">
            <v>21412</v>
          </cell>
          <cell r="L12">
            <v>21314</v>
          </cell>
          <cell r="M12">
            <v>23950</v>
          </cell>
          <cell r="N12">
            <v>25578</v>
          </cell>
        </row>
        <row r="13">
          <cell r="B13">
            <v>4903</v>
          </cell>
          <cell r="C13">
            <v>3963</v>
          </cell>
          <cell r="D13">
            <v>4736</v>
          </cell>
          <cell r="E13">
            <v>4980</v>
          </cell>
          <cell r="F13">
            <v>3690</v>
          </cell>
          <cell r="G13">
            <v>5734</v>
          </cell>
          <cell r="H13">
            <v>5975</v>
          </cell>
          <cell r="I13">
            <v>9108</v>
          </cell>
          <cell r="J13">
            <v>9801</v>
          </cell>
          <cell r="K13">
            <v>8847</v>
          </cell>
          <cell r="L13">
            <v>6821</v>
          </cell>
          <cell r="M13">
            <v>6876</v>
          </cell>
          <cell r="N13">
            <v>9532</v>
          </cell>
        </row>
        <row r="14">
          <cell r="B14">
            <v>28290</v>
          </cell>
          <cell r="C14">
            <v>26731</v>
          </cell>
          <cell r="D14">
            <v>24756</v>
          </cell>
          <cell r="E14">
            <v>24484</v>
          </cell>
          <cell r="F14">
            <v>26150</v>
          </cell>
          <cell r="G14">
            <v>29475</v>
          </cell>
          <cell r="H14">
            <v>20795</v>
          </cell>
          <cell r="I14">
            <v>25641</v>
          </cell>
          <cell r="J14">
            <v>26630</v>
          </cell>
          <cell r="K14">
            <v>26763</v>
          </cell>
          <cell r="L14">
            <v>26760</v>
          </cell>
          <cell r="M14">
            <v>24589</v>
          </cell>
          <cell r="N14">
            <v>21787</v>
          </cell>
        </row>
        <row r="15">
          <cell r="B15">
            <v>22409</v>
          </cell>
          <cell r="C15">
            <v>20020</v>
          </cell>
          <cell r="D15">
            <v>22480</v>
          </cell>
          <cell r="E15">
            <v>19891</v>
          </cell>
          <cell r="F15">
            <v>16149</v>
          </cell>
          <cell r="G15">
            <v>16679</v>
          </cell>
          <cell r="H15">
            <v>23230</v>
          </cell>
          <cell r="I15">
            <v>29687</v>
          </cell>
          <cell r="J15">
            <v>31357</v>
          </cell>
          <cell r="K15">
            <v>25542</v>
          </cell>
          <cell r="L15">
            <v>23880</v>
          </cell>
          <cell r="M15">
            <v>21175</v>
          </cell>
          <cell r="N15">
            <v>18934</v>
          </cell>
        </row>
        <row r="16">
          <cell r="B16">
            <v>25735</v>
          </cell>
          <cell r="C16">
            <v>28028</v>
          </cell>
          <cell r="D16">
            <v>25760</v>
          </cell>
          <cell r="E16">
            <v>27021</v>
          </cell>
          <cell r="F16">
            <v>26618</v>
          </cell>
          <cell r="G16">
            <v>25540</v>
          </cell>
          <cell r="H16">
            <v>39291</v>
          </cell>
          <cell r="I16">
            <v>36792</v>
          </cell>
          <cell r="J16">
            <v>38781</v>
          </cell>
          <cell r="K16">
            <v>41131</v>
          </cell>
          <cell r="L16">
            <v>32633</v>
          </cell>
          <cell r="M16">
            <v>28618</v>
          </cell>
          <cell r="N16">
            <v>31942</v>
          </cell>
        </row>
        <row r="17">
          <cell r="B17">
            <v>622</v>
          </cell>
          <cell r="C17">
            <v>0</v>
          </cell>
          <cell r="D17">
            <v>0</v>
          </cell>
          <cell r="E17">
            <v>183</v>
          </cell>
          <cell r="F17">
            <v>82</v>
          </cell>
          <cell r="G17">
            <v>0</v>
          </cell>
          <cell r="H17">
            <v>0</v>
          </cell>
          <cell r="I17">
            <v>0</v>
          </cell>
          <cell r="J17">
            <v>184</v>
          </cell>
          <cell r="K17">
            <v>0</v>
          </cell>
          <cell r="L17">
            <v>235</v>
          </cell>
          <cell r="M17">
            <v>374</v>
          </cell>
          <cell r="N17">
            <v>0</v>
          </cell>
        </row>
      </sheetData>
      <sheetData sheetId="12">
        <row r="2">
          <cell r="B2">
            <v>462449</v>
          </cell>
          <cell r="C2">
            <v>495405</v>
          </cell>
          <cell r="D2">
            <v>514103</v>
          </cell>
          <cell r="E2">
            <v>577379</v>
          </cell>
          <cell r="F2">
            <v>581408</v>
          </cell>
          <cell r="G2">
            <v>528800</v>
          </cell>
          <cell r="H2">
            <v>487143</v>
          </cell>
          <cell r="I2">
            <v>438091</v>
          </cell>
          <cell r="J2">
            <v>486889</v>
          </cell>
          <cell r="K2">
            <v>459287</v>
          </cell>
          <cell r="L2">
            <v>471518</v>
          </cell>
          <cell r="M2">
            <v>463910</v>
          </cell>
          <cell r="N2">
            <v>476303</v>
          </cell>
        </row>
        <row r="3">
          <cell r="B3">
            <v>1124</v>
          </cell>
          <cell r="C3">
            <v>1225</v>
          </cell>
          <cell r="D3">
            <v>412</v>
          </cell>
          <cell r="E3">
            <v>1315</v>
          </cell>
          <cell r="F3">
            <v>2063</v>
          </cell>
          <cell r="G3">
            <v>1213</v>
          </cell>
          <cell r="H3">
            <v>2455</v>
          </cell>
          <cell r="I3">
            <v>944</v>
          </cell>
          <cell r="J3">
            <v>1105</v>
          </cell>
          <cell r="K3">
            <v>3358</v>
          </cell>
          <cell r="L3">
            <v>3605</v>
          </cell>
          <cell r="M3">
            <v>693</v>
          </cell>
          <cell r="N3">
            <v>2625</v>
          </cell>
        </row>
        <row r="4">
          <cell r="B4">
            <v>2433</v>
          </cell>
          <cell r="C4">
            <v>1166</v>
          </cell>
          <cell r="D4">
            <v>1730</v>
          </cell>
          <cell r="E4">
            <v>2245</v>
          </cell>
          <cell r="F4">
            <v>2840</v>
          </cell>
          <cell r="G4">
            <v>1744</v>
          </cell>
          <cell r="H4">
            <v>1103</v>
          </cell>
          <cell r="I4">
            <v>1355</v>
          </cell>
          <cell r="J4">
            <v>2259</v>
          </cell>
          <cell r="K4">
            <v>2801</v>
          </cell>
          <cell r="L4">
            <v>1732</v>
          </cell>
          <cell r="M4">
            <v>1683</v>
          </cell>
          <cell r="N4">
            <v>2012</v>
          </cell>
        </row>
        <row r="5">
          <cell r="B5">
            <v>6612</v>
          </cell>
          <cell r="C5">
            <v>4717</v>
          </cell>
          <cell r="D5">
            <v>7333</v>
          </cell>
          <cell r="E5">
            <v>9457</v>
          </cell>
          <cell r="F5">
            <v>10336</v>
          </cell>
          <cell r="G5">
            <v>9740</v>
          </cell>
          <cell r="H5">
            <v>8242</v>
          </cell>
          <cell r="I5">
            <v>11111</v>
          </cell>
          <cell r="J5">
            <v>12629</v>
          </cell>
          <cell r="K5">
            <v>8563</v>
          </cell>
          <cell r="L5">
            <v>8383</v>
          </cell>
          <cell r="M5">
            <v>5565</v>
          </cell>
          <cell r="N5">
            <v>9146</v>
          </cell>
        </row>
        <row r="6">
          <cell r="B6">
            <v>8944</v>
          </cell>
          <cell r="C6">
            <v>10042</v>
          </cell>
          <cell r="D6">
            <v>15389</v>
          </cell>
          <cell r="E6">
            <v>8762</v>
          </cell>
          <cell r="F6">
            <v>10667</v>
          </cell>
          <cell r="G6">
            <v>12352</v>
          </cell>
          <cell r="H6">
            <v>8582</v>
          </cell>
          <cell r="I6">
            <v>9484</v>
          </cell>
          <cell r="J6">
            <v>5619</v>
          </cell>
          <cell r="K6">
            <v>7169</v>
          </cell>
          <cell r="L6">
            <v>13628</v>
          </cell>
          <cell r="M6">
            <v>12114</v>
          </cell>
          <cell r="N6">
            <v>6640</v>
          </cell>
        </row>
        <row r="7">
          <cell r="B7">
            <v>214</v>
          </cell>
          <cell r="C7">
            <v>564</v>
          </cell>
          <cell r="D7">
            <v>115</v>
          </cell>
          <cell r="E7">
            <v>449</v>
          </cell>
          <cell r="F7">
            <v>620</v>
          </cell>
          <cell r="G7">
            <v>623</v>
          </cell>
          <cell r="H7">
            <v>872</v>
          </cell>
          <cell r="I7">
            <v>1088</v>
          </cell>
          <cell r="J7">
            <v>1381</v>
          </cell>
          <cell r="K7">
            <v>816</v>
          </cell>
          <cell r="L7">
            <v>820</v>
          </cell>
          <cell r="M7">
            <v>507</v>
          </cell>
          <cell r="N7">
            <v>1077</v>
          </cell>
        </row>
        <row r="8">
          <cell r="B8">
            <v>21576</v>
          </cell>
          <cell r="C8">
            <v>31342</v>
          </cell>
          <cell r="D8">
            <v>28868</v>
          </cell>
          <cell r="E8">
            <v>24557</v>
          </cell>
          <cell r="F8">
            <v>27488</v>
          </cell>
          <cell r="G8">
            <v>35171</v>
          </cell>
          <cell r="H8">
            <v>40415</v>
          </cell>
          <cell r="I8">
            <v>44784</v>
          </cell>
          <cell r="J8">
            <v>45657</v>
          </cell>
          <cell r="K8">
            <v>54675</v>
          </cell>
          <cell r="L8">
            <v>55199</v>
          </cell>
          <cell r="M8">
            <v>60210</v>
          </cell>
          <cell r="N8">
            <v>54739</v>
          </cell>
        </row>
        <row r="9">
          <cell r="B9">
            <v>5165</v>
          </cell>
          <cell r="C9">
            <v>4700</v>
          </cell>
          <cell r="D9">
            <v>3855</v>
          </cell>
          <cell r="E9">
            <v>5454</v>
          </cell>
          <cell r="F9">
            <v>4701</v>
          </cell>
          <cell r="G9">
            <v>4162</v>
          </cell>
          <cell r="H9">
            <v>6438</v>
          </cell>
          <cell r="I9">
            <v>7275</v>
          </cell>
          <cell r="J9">
            <v>7810</v>
          </cell>
          <cell r="K9">
            <v>6239</v>
          </cell>
          <cell r="L9">
            <v>7190</v>
          </cell>
          <cell r="M9">
            <v>6317</v>
          </cell>
          <cell r="N9">
            <v>6771</v>
          </cell>
        </row>
        <row r="10">
          <cell r="B10">
            <v>33047</v>
          </cell>
          <cell r="C10">
            <v>36186</v>
          </cell>
          <cell r="D10">
            <v>36375</v>
          </cell>
          <cell r="E10">
            <v>43657</v>
          </cell>
          <cell r="F10">
            <v>42449</v>
          </cell>
          <cell r="G10">
            <v>44605</v>
          </cell>
          <cell r="H10">
            <v>37993</v>
          </cell>
          <cell r="I10">
            <v>35553</v>
          </cell>
          <cell r="J10">
            <v>44317</v>
          </cell>
          <cell r="K10">
            <v>46082</v>
          </cell>
          <cell r="L10">
            <v>48575</v>
          </cell>
          <cell r="M10">
            <v>47213</v>
          </cell>
          <cell r="N10">
            <v>41047</v>
          </cell>
        </row>
        <row r="11">
          <cell r="B11">
            <v>5082</v>
          </cell>
          <cell r="C11">
            <v>4600</v>
          </cell>
          <cell r="D11">
            <v>6663</v>
          </cell>
          <cell r="E11">
            <v>3433</v>
          </cell>
          <cell r="F11">
            <v>4746</v>
          </cell>
          <cell r="G11">
            <v>6894</v>
          </cell>
          <cell r="H11">
            <v>5419</v>
          </cell>
          <cell r="I11">
            <v>5739</v>
          </cell>
          <cell r="J11">
            <v>4232</v>
          </cell>
          <cell r="K11">
            <v>5579</v>
          </cell>
          <cell r="L11">
            <v>6439</v>
          </cell>
          <cell r="M11">
            <v>7934</v>
          </cell>
          <cell r="N11">
            <v>6418</v>
          </cell>
        </row>
        <row r="12">
          <cell r="B12">
            <v>10694</v>
          </cell>
          <cell r="C12">
            <v>9532</v>
          </cell>
          <cell r="D12">
            <v>8487</v>
          </cell>
          <cell r="E12">
            <v>7985</v>
          </cell>
          <cell r="F12">
            <v>8397</v>
          </cell>
          <cell r="G12">
            <v>10904</v>
          </cell>
          <cell r="H12">
            <v>14025</v>
          </cell>
          <cell r="I12">
            <v>12559</v>
          </cell>
          <cell r="J12">
            <v>11812</v>
          </cell>
          <cell r="K12">
            <v>13436</v>
          </cell>
          <cell r="L12">
            <v>13137</v>
          </cell>
          <cell r="M12">
            <v>16060</v>
          </cell>
          <cell r="N12">
            <v>14346</v>
          </cell>
        </row>
        <row r="13">
          <cell r="B13">
            <v>2106</v>
          </cell>
          <cell r="C13">
            <v>1544</v>
          </cell>
          <cell r="D13">
            <v>1167</v>
          </cell>
          <cell r="E13">
            <v>1796</v>
          </cell>
          <cell r="F13">
            <v>1285</v>
          </cell>
          <cell r="G13">
            <v>1553</v>
          </cell>
          <cell r="H13">
            <v>2177</v>
          </cell>
          <cell r="I13">
            <v>1744</v>
          </cell>
          <cell r="J13">
            <v>1749</v>
          </cell>
          <cell r="K13">
            <v>1467</v>
          </cell>
          <cell r="L13">
            <v>975</v>
          </cell>
          <cell r="M13">
            <v>1123</v>
          </cell>
          <cell r="N13">
            <v>1373</v>
          </cell>
        </row>
        <row r="14">
          <cell r="B14">
            <v>7417</v>
          </cell>
          <cell r="C14">
            <v>3302</v>
          </cell>
          <cell r="D14">
            <v>5656</v>
          </cell>
          <cell r="E14">
            <v>6368</v>
          </cell>
          <cell r="F14">
            <v>6673</v>
          </cell>
          <cell r="G14">
            <v>7528</v>
          </cell>
          <cell r="H14">
            <v>7519</v>
          </cell>
          <cell r="I14">
            <v>7726</v>
          </cell>
          <cell r="J14">
            <v>9626</v>
          </cell>
          <cell r="K14">
            <v>10510</v>
          </cell>
          <cell r="L14">
            <v>9949</v>
          </cell>
          <cell r="M14">
            <v>9842</v>
          </cell>
          <cell r="N14">
            <v>10449</v>
          </cell>
        </row>
        <row r="15">
          <cell r="B15">
            <v>18466</v>
          </cell>
          <cell r="C15">
            <v>16994</v>
          </cell>
          <cell r="D15">
            <v>18249</v>
          </cell>
          <cell r="E15">
            <v>20746</v>
          </cell>
          <cell r="F15">
            <v>19196</v>
          </cell>
          <cell r="G15">
            <v>19891</v>
          </cell>
          <cell r="H15">
            <v>23243</v>
          </cell>
          <cell r="I15">
            <v>16054</v>
          </cell>
          <cell r="J15">
            <v>15992</v>
          </cell>
          <cell r="K15">
            <v>14565</v>
          </cell>
          <cell r="L15">
            <v>13638</v>
          </cell>
          <cell r="M15">
            <v>14055</v>
          </cell>
          <cell r="N15">
            <v>15860</v>
          </cell>
        </row>
        <row r="16">
          <cell r="B16">
            <v>19794</v>
          </cell>
          <cell r="C16">
            <v>20721</v>
          </cell>
          <cell r="D16">
            <v>20868</v>
          </cell>
          <cell r="E16">
            <v>21902</v>
          </cell>
          <cell r="F16">
            <v>21165</v>
          </cell>
          <cell r="G16">
            <v>20201</v>
          </cell>
          <cell r="H16">
            <v>14778</v>
          </cell>
          <cell r="I16">
            <v>15087</v>
          </cell>
          <cell r="J16">
            <v>13869</v>
          </cell>
          <cell r="K16">
            <v>18230</v>
          </cell>
          <cell r="L16">
            <v>17677</v>
          </cell>
          <cell r="M16">
            <v>13828</v>
          </cell>
          <cell r="N16">
            <v>20733</v>
          </cell>
        </row>
        <row r="17">
          <cell r="B17">
            <v>0</v>
          </cell>
          <cell r="C17">
            <v>0</v>
          </cell>
          <cell r="D17">
            <v>223</v>
          </cell>
          <cell r="E17">
            <v>0</v>
          </cell>
          <cell r="F17">
            <v>100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261</v>
          </cell>
          <cell r="L17">
            <v>0</v>
          </cell>
          <cell r="M17">
            <v>0</v>
          </cell>
          <cell r="N17">
            <v>0</v>
          </cell>
        </row>
      </sheetData>
      <sheetData sheetId="13">
        <row r="2">
          <cell r="B2">
            <v>324880</v>
          </cell>
          <cell r="C2">
            <v>304009</v>
          </cell>
          <cell r="D2">
            <v>299465</v>
          </cell>
          <cell r="E2">
            <v>304103</v>
          </cell>
          <cell r="F2">
            <v>296767</v>
          </cell>
          <cell r="G2">
            <v>323702</v>
          </cell>
          <cell r="H2">
            <v>301049</v>
          </cell>
          <cell r="I2">
            <v>303199</v>
          </cell>
          <cell r="J2">
            <v>272275</v>
          </cell>
          <cell r="K2">
            <v>251626</v>
          </cell>
          <cell r="L2">
            <v>243574</v>
          </cell>
          <cell r="M2">
            <v>277495</v>
          </cell>
          <cell r="N2">
            <v>294245</v>
          </cell>
        </row>
        <row r="3">
          <cell r="B3">
            <v>2074</v>
          </cell>
          <cell r="C3">
            <v>3079</v>
          </cell>
          <cell r="D3">
            <v>932</v>
          </cell>
          <cell r="E3">
            <v>875</v>
          </cell>
          <cell r="F3">
            <v>1009</v>
          </cell>
          <cell r="G3">
            <v>1563</v>
          </cell>
          <cell r="H3">
            <v>544</v>
          </cell>
          <cell r="I3">
            <v>1157</v>
          </cell>
          <cell r="J3">
            <v>835</v>
          </cell>
          <cell r="K3">
            <v>736</v>
          </cell>
          <cell r="L3">
            <v>862</v>
          </cell>
          <cell r="M3">
            <v>1367</v>
          </cell>
          <cell r="N3">
            <v>3742</v>
          </cell>
        </row>
        <row r="4">
          <cell r="B4">
            <v>7807</v>
          </cell>
          <cell r="C4">
            <v>8711</v>
          </cell>
          <cell r="D4">
            <v>11453</v>
          </cell>
          <cell r="E4">
            <v>8929</v>
          </cell>
          <cell r="F4">
            <v>11186</v>
          </cell>
          <cell r="G4">
            <v>13234</v>
          </cell>
          <cell r="H4">
            <v>11860</v>
          </cell>
          <cell r="I4">
            <v>11733</v>
          </cell>
          <cell r="J4">
            <v>12941</v>
          </cell>
          <cell r="K4">
            <v>14001</v>
          </cell>
          <cell r="L4">
            <v>14746</v>
          </cell>
          <cell r="M4">
            <v>11195</v>
          </cell>
          <cell r="N4">
            <v>9269</v>
          </cell>
        </row>
        <row r="5">
          <cell r="B5">
            <v>46019</v>
          </cell>
          <cell r="C5">
            <v>42891</v>
          </cell>
          <cell r="D5">
            <v>44403</v>
          </cell>
          <cell r="E5">
            <v>47109</v>
          </cell>
          <cell r="F5">
            <v>46236</v>
          </cell>
          <cell r="G5">
            <v>52141</v>
          </cell>
          <cell r="H5">
            <v>57673</v>
          </cell>
          <cell r="I5">
            <v>63916</v>
          </cell>
          <cell r="J5">
            <v>58838</v>
          </cell>
          <cell r="K5">
            <v>49870</v>
          </cell>
          <cell r="L5">
            <v>58222</v>
          </cell>
          <cell r="M5">
            <v>52422</v>
          </cell>
          <cell r="N5">
            <v>54326</v>
          </cell>
        </row>
        <row r="6">
          <cell r="B6">
            <v>31575</v>
          </cell>
          <cell r="C6">
            <v>29698</v>
          </cell>
          <cell r="D6">
            <v>36736</v>
          </cell>
          <cell r="E6">
            <v>33655</v>
          </cell>
          <cell r="F6">
            <v>31833</v>
          </cell>
          <cell r="G6">
            <v>27686</v>
          </cell>
          <cell r="H6">
            <v>35112</v>
          </cell>
          <cell r="I6">
            <v>34261</v>
          </cell>
          <cell r="J6">
            <v>35863</v>
          </cell>
          <cell r="K6">
            <v>41483</v>
          </cell>
          <cell r="L6">
            <v>34463</v>
          </cell>
          <cell r="M6">
            <v>33898</v>
          </cell>
          <cell r="N6">
            <v>37026</v>
          </cell>
        </row>
        <row r="7">
          <cell r="B7">
            <v>3639</v>
          </cell>
          <cell r="C7">
            <v>4457</v>
          </cell>
          <cell r="D7">
            <v>3315</v>
          </cell>
          <cell r="E7">
            <v>3343</v>
          </cell>
          <cell r="F7">
            <v>3700</v>
          </cell>
          <cell r="G7">
            <v>2703</v>
          </cell>
          <cell r="H7">
            <v>5305</v>
          </cell>
          <cell r="I7">
            <v>4564</v>
          </cell>
          <cell r="J7">
            <v>4839</v>
          </cell>
          <cell r="K7">
            <v>4570</v>
          </cell>
          <cell r="L7">
            <v>3474</v>
          </cell>
          <cell r="M7">
            <v>1724</v>
          </cell>
          <cell r="N7">
            <v>1969</v>
          </cell>
        </row>
        <row r="8">
          <cell r="B8">
            <v>49414</v>
          </cell>
          <cell r="C8">
            <v>49629</v>
          </cell>
          <cell r="D8">
            <v>58033</v>
          </cell>
          <cell r="E8">
            <v>54963</v>
          </cell>
          <cell r="F8">
            <v>59787</v>
          </cell>
          <cell r="G8">
            <v>64886</v>
          </cell>
          <cell r="H8">
            <v>76447</v>
          </cell>
          <cell r="I8">
            <v>85984</v>
          </cell>
          <cell r="J8">
            <v>87423</v>
          </cell>
          <cell r="K8">
            <v>89142</v>
          </cell>
          <cell r="L8">
            <v>99729</v>
          </cell>
          <cell r="M8">
            <v>83789</v>
          </cell>
          <cell r="N8">
            <v>89128</v>
          </cell>
        </row>
        <row r="9">
          <cell r="B9">
            <v>11563</v>
          </cell>
          <cell r="C9">
            <v>12884</v>
          </cell>
          <cell r="D9">
            <v>14748</v>
          </cell>
          <cell r="E9">
            <v>16021</v>
          </cell>
          <cell r="F9">
            <v>13397</v>
          </cell>
          <cell r="G9">
            <v>14253</v>
          </cell>
          <cell r="H9">
            <v>15232</v>
          </cell>
          <cell r="I9">
            <v>11104</v>
          </cell>
          <cell r="J9">
            <v>14706</v>
          </cell>
          <cell r="K9">
            <v>13591</v>
          </cell>
          <cell r="L9">
            <v>9625</v>
          </cell>
          <cell r="M9">
            <v>8848</v>
          </cell>
          <cell r="N9">
            <v>14020</v>
          </cell>
        </row>
        <row r="10">
          <cell r="B10">
            <v>89157</v>
          </cell>
          <cell r="C10">
            <v>93580</v>
          </cell>
          <cell r="D10">
            <v>98637</v>
          </cell>
          <cell r="E10">
            <v>91708</v>
          </cell>
          <cell r="F10">
            <v>94995</v>
          </cell>
          <cell r="G10">
            <v>104567</v>
          </cell>
          <cell r="H10">
            <v>99024</v>
          </cell>
          <cell r="I10">
            <v>84770</v>
          </cell>
          <cell r="J10">
            <v>90690</v>
          </cell>
          <cell r="K10">
            <v>92215</v>
          </cell>
          <cell r="L10">
            <v>98059</v>
          </cell>
          <cell r="M10">
            <v>109767</v>
          </cell>
          <cell r="N10">
            <v>122919</v>
          </cell>
        </row>
        <row r="11">
          <cell r="B11">
            <v>15645</v>
          </cell>
          <cell r="C11">
            <v>19034</v>
          </cell>
          <cell r="D11">
            <v>20057</v>
          </cell>
          <cell r="E11">
            <v>18887</v>
          </cell>
          <cell r="F11">
            <v>15980</v>
          </cell>
          <cell r="G11">
            <v>18002</v>
          </cell>
          <cell r="H11">
            <v>19075</v>
          </cell>
          <cell r="I11">
            <v>17356</v>
          </cell>
          <cell r="J11">
            <v>19516</v>
          </cell>
          <cell r="K11">
            <v>19961</v>
          </cell>
          <cell r="L11">
            <v>23088</v>
          </cell>
          <cell r="M11">
            <v>23926</v>
          </cell>
          <cell r="N11">
            <v>27754</v>
          </cell>
        </row>
        <row r="12">
          <cell r="B12">
            <v>17657</v>
          </cell>
          <cell r="C12">
            <v>20079</v>
          </cell>
          <cell r="D12">
            <v>22652</v>
          </cell>
          <cell r="E12">
            <v>22864</v>
          </cell>
          <cell r="F12">
            <v>21046</v>
          </cell>
          <cell r="G12">
            <v>23172</v>
          </cell>
          <cell r="H12">
            <v>32277</v>
          </cell>
          <cell r="I12">
            <v>36969</v>
          </cell>
          <cell r="J12">
            <v>39481</v>
          </cell>
          <cell r="K12">
            <v>38772</v>
          </cell>
          <cell r="L12">
            <v>42777</v>
          </cell>
          <cell r="M12">
            <v>44820</v>
          </cell>
          <cell r="N12">
            <v>35796</v>
          </cell>
        </row>
        <row r="13">
          <cell r="B13">
            <v>3341</v>
          </cell>
          <cell r="C13">
            <v>5009</v>
          </cell>
          <cell r="D13">
            <v>5062</v>
          </cell>
          <cell r="E13">
            <v>6081</v>
          </cell>
          <cell r="F13">
            <v>6157</v>
          </cell>
          <cell r="G13">
            <v>5751</v>
          </cell>
          <cell r="H13">
            <v>8746</v>
          </cell>
          <cell r="I13">
            <v>8814</v>
          </cell>
          <cell r="J13">
            <v>9795</v>
          </cell>
          <cell r="K13">
            <v>10290</v>
          </cell>
          <cell r="L13">
            <v>11414</v>
          </cell>
          <cell r="M13">
            <v>11907</v>
          </cell>
          <cell r="N13">
            <v>11550</v>
          </cell>
        </row>
        <row r="14">
          <cell r="B14">
            <v>24045</v>
          </cell>
          <cell r="C14">
            <v>32866</v>
          </cell>
          <cell r="D14">
            <v>32050</v>
          </cell>
          <cell r="E14">
            <v>33275</v>
          </cell>
          <cell r="F14">
            <v>28772</v>
          </cell>
          <cell r="G14">
            <v>30694</v>
          </cell>
          <cell r="H14">
            <v>28880</v>
          </cell>
          <cell r="I14">
            <v>41655</v>
          </cell>
          <cell r="J14">
            <v>42080</v>
          </cell>
          <cell r="K14">
            <v>36765</v>
          </cell>
          <cell r="L14">
            <v>31241</v>
          </cell>
          <cell r="M14">
            <v>32055</v>
          </cell>
          <cell r="N14">
            <v>39404</v>
          </cell>
        </row>
        <row r="15">
          <cell r="B15">
            <v>23168</v>
          </cell>
          <cell r="C15">
            <v>27584</v>
          </cell>
          <cell r="D15">
            <v>26437</v>
          </cell>
          <cell r="E15">
            <v>22158</v>
          </cell>
          <cell r="F15">
            <v>18948</v>
          </cell>
          <cell r="G15">
            <v>22142</v>
          </cell>
          <cell r="H15">
            <v>28271</v>
          </cell>
          <cell r="I15">
            <v>28583</v>
          </cell>
          <cell r="J15">
            <v>29488</v>
          </cell>
          <cell r="K15">
            <v>26796</v>
          </cell>
          <cell r="L15">
            <v>25215</v>
          </cell>
          <cell r="M15">
            <v>24434</v>
          </cell>
          <cell r="N15">
            <v>21119</v>
          </cell>
        </row>
        <row r="16">
          <cell r="B16">
            <v>27723</v>
          </cell>
          <cell r="C16">
            <v>31612</v>
          </cell>
          <cell r="D16">
            <v>27788</v>
          </cell>
          <cell r="E16">
            <v>25681</v>
          </cell>
          <cell r="F16">
            <v>22694</v>
          </cell>
          <cell r="G16">
            <v>23717</v>
          </cell>
          <cell r="H16">
            <v>33491</v>
          </cell>
          <cell r="I16">
            <v>33931</v>
          </cell>
          <cell r="J16">
            <v>34396</v>
          </cell>
          <cell r="K16">
            <v>41381</v>
          </cell>
          <cell r="L16">
            <v>35330</v>
          </cell>
          <cell r="M16">
            <v>34454</v>
          </cell>
          <cell r="N16">
            <v>33149</v>
          </cell>
        </row>
        <row r="17">
          <cell r="B17">
            <v>153</v>
          </cell>
          <cell r="C17">
            <v>0</v>
          </cell>
          <cell r="D17">
            <v>111</v>
          </cell>
          <cell r="E17">
            <v>114</v>
          </cell>
          <cell r="F17">
            <v>144</v>
          </cell>
          <cell r="G17">
            <v>146</v>
          </cell>
          <cell r="H17">
            <v>0</v>
          </cell>
          <cell r="I17">
            <v>126</v>
          </cell>
          <cell r="J17">
            <v>207</v>
          </cell>
          <cell r="K17">
            <v>118</v>
          </cell>
          <cell r="L17">
            <v>515</v>
          </cell>
          <cell r="M17">
            <v>2746</v>
          </cell>
          <cell r="N17">
            <v>871</v>
          </cell>
        </row>
      </sheetData>
      <sheetData sheetId="14"/>
      <sheetData sheetId="15">
        <row r="4">
          <cell r="G4">
            <v>6.2841866674317612E-2</v>
          </cell>
          <cell r="Q4">
            <v>0.26836161537216635</v>
          </cell>
          <cell r="T4">
            <v>0.2405926770470499</v>
          </cell>
          <cell r="V4">
            <v>6.815689419448967E-2</v>
          </cell>
          <cell r="Z4">
            <v>0.41820919383823069</v>
          </cell>
          <cell r="AC4">
            <v>0.23936236169016989</v>
          </cell>
          <cell r="AF4">
            <v>0.15046231186187684</v>
          </cell>
          <cell r="AH4">
            <v>6.0455218336035899E-2</v>
          </cell>
          <cell r="AJ4">
            <v>3.6634194828786042E-2</v>
          </cell>
        </row>
        <row r="5">
          <cell r="D5">
            <v>0.21677302802682433</v>
          </cell>
          <cell r="G5">
            <v>0.10957244876287565</v>
          </cell>
          <cell r="I5">
            <v>7.4317786490522564E-2</v>
          </cell>
          <cell r="Q5">
            <v>0.1937613314118358</v>
          </cell>
          <cell r="T5">
            <v>0.31047212800219276</v>
          </cell>
          <cell r="V5">
            <v>9.0665364717168601E-2</v>
          </cell>
          <cell r="Z5">
            <v>0.37596436761227536</v>
          </cell>
          <cell r="AC5">
            <v>0.25443262411347517</v>
          </cell>
          <cell r="AF5">
            <v>0.14699951736451417</v>
          </cell>
          <cell r="AH5">
            <v>7.0340420869987472E-2</v>
          </cell>
          <cell r="AJ5">
            <v>5.0934329003431748E-2</v>
          </cell>
        </row>
        <row r="6">
          <cell r="D6">
            <v>0.17142857142857143</v>
          </cell>
          <cell r="G6">
            <v>1.3018714401952807E-2</v>
          </cell>
          <cell r="I6">
            <v>0.15306122448979592</v>
          </cell>
          <cell r="Q6">
            <v>0.81573867854491466</v>
          </cell>
          <cell r="T6">
            <v>0.67051070840197691</v>
          </cell>
          <cell r="V6">
            <v>6.4662273476112031E-2</v>
          </cell>
          <cell r="Z6">
            <v>0.65016849199663018</v>
          </cell>
          <cell r="AC6">
            <v>0.15403624382207579</v>
          </cell>
          <cell r="AF6">
            <v>0.43144722524483131</v>
          </cell>
          <cell r="AH6">
            <v>0.10337323177366703</v>
          </cell>
          <cell r="AJ6">
            <v>2.1490750816104461E-2</v>
          </cell>
        </row>
        <row r="7">
          <cell r="D7">
            <v>0.13720450902058576</v>
          </cell>
          <cell r="G7">
            <v>1.0668511505971454E-2</v>
          </cell>
          <cell r="I7">
            <v>0.11743301356268607</v>
          </cell>
          <cell r="Q7">
            <v>0.34466439554368844</v>
          </cell>
          <cell r="T7">
            <v>0.22433821858668485</v>
          </cell>
          <cell r="V7">
            <v>5.1763803680981595E-2</v>
          </cell>
          <cell r="Z7">
            <v>0.41317040620568857</v>
          </cell>
          <cell r="AC7">
            <v>0.12891956373551466</v>
          </cell>
          <cell r="AF7">
            <v>0.18567689644982904</v>
          </cell>
          <cell r="AH7">
            <v>3.1987420321668285E-2</v>
          </cell>
          <cell r="AJ7">
            <v>1.4743129722656085E-2</v>
          </cell>
        </row>
        <row r="8">
          <cell r="D8">
            <v>0.25490196078431371</v>
          </cell>
          <cell r="G8">
            <v>5.1223676721684694E-3</v>
          </cell>
          <cell r="I8">
            <v>6.6176470588235295E-2</v>
          </cell>
          <cell r="Q8">
            <v>0.31295843520782396</v>
          </cell>
          <cell r="T8">
            <v>0.14563617245005259</v>
          </cell>
          <cell r="V8">
            <v>4.0483701366982122E-2</v>
          </cell>
          <cell r="Z8">
            <v>0.42326139088729015</v>
          </cell>
          <cell r="AC8">
            <v>0.18874868559411145</v>
          </cell>
          <cell r="AF8">
            <v>0.2327021121631464</v>
          </cell>
          <cell r="AH8">
            <v>3.2774945375091041E-2</v>
          </cell>
          <cell r="AJ8">
            <v>2.4399126001456665E-2</v>
          </cell>
        </row>
        <row r="9">
          <cell r="D9">
            <v>0.27446534714136894</v>
          </cell>
          <cell r="G9">
            <v>1.1139526877489795E-2</v>
          </cell>
          <cell r="I9">
            <v>0.12234205527299467</v>
          </cell>
          <cell r="Q9">
            <v>0.32368246108704124</v>
          </cell>
          <cell r="T9">
            <v>0.17223129251700681</v>
          </cell>
          <cell r="V9">
            <v>5.4884353741496597E-2</v>
          </cell>
          <cell r="Z9">
            <v>0.56034643515736693</v>
          </cell>
          <cell r="AC9">
            <v>0.46302040816326528</v>
          </cell>
          <cell r="AF9">
            <v>0.23821260826474772</v>
          </cell>
          <cell r="AH9">
            <v>0.11364674451674064</v>
          </cell>
          <cell r="AJ9">
            <v>3.0671780066359289E-2</v>
          </cell>
        </row>
        <row r="10">
          <cell r="D10">
            <v>0.24305853217126255</v>
          </cell>
          <cell r="G10">
            <v>1.145343159016248E-2</v>
          </cell>
          <cell r="I10">
            <v>9.8799828546935281E-2</v>
          </cell>
          <cell r="Q10">
            <v>0.28665754313689529</v>
          </cell>
          <cell r="T10">
            <v>0.21955488872218054</v>
          </cell>
          <cell r="V10">
            <v>5.9237031480092246E-2</v>
          </cell>
          <cell r="Z10">
            <v>0.44766357703065868</v>
          </cell>
          <cell r="AC10">
            <v>0.15584451668472674</v>
          </cell>
          <cell r="AF10">
            <v>8.1916577321692954E-2</v>
          </cell>
          <cell r="AH10">
            <v>3.0555981007811303E-2</v>
          </cell>
          <cell r="AJ10">
            <v>2.9322169466142509E-2</v>
          </cell>
        </row>
        <row r="11">
          <cell r="D11">
            <v>0.24520847343644922</v>
          </cell>
          <cell r="G11">
            <v>1.6518159553957586E-2</v>
          </cell>
          <cell r="I11">
            <v>0.11819098856758574</v>
          </cell>
          <cell r="Q11">
            <v>0.27673203902631321</v>
          </cell>
          <cell r="T11">
            <v>0.21943401410385566</v>
          </cell>
          <cell r="V11">
            <v>6.2276765271545013E-2</v>
          </cell>
          <cell r="Z11">
            <v>0.45165014913884344</v>
          </cell>
          <cell r="AC11">
            <v>0.18916567451231797</v>
          </cell>
          <cell r="AF11">
            <v>0.10204224204177631</v>
          </cell>
          <cell r="AH11">
            <v>3.8818899471392311E-2</v>
          </cell>
          <cell r="AJ11">
            <v>3.0994574203013298E-2</v>
          </cell>
        </row>
        <row r="12">
          <cell r="D12">
            <v>0.22776714439101817</v>
          </cell>
          <cell r="G12">
            <v>1.2046952224052719E-2</v>
          </cell>
          <cell r="I12">
            <v>0.10746463750525186</v>
          </cell>
          <cell r="Q12">
            <v>0.26937685459940652</v>
          </cell>
          <cell r="T12">
            <v>0.2084509330138683</v>
          </cell>
          <cell r="V12">
            <v>6.3026660439805884E-2</v>
          </cell>
          <cell r="Z12">
            <v>0.42200637108987415</v>
          </cell>
          <cell r="AC12">
            <v>0.14083534691059718</v>
          </cell>
          <cell r="AF12">
            <v>0.10107752729783775</v>
          </cell>
          <cell r="AH12">
            <v>2.8542245112284387E-2</v>
          </cell>
          <cell r="AJ12">
            <v>2.8815583145113722E-2</v>
          </cell>
        </row>
        <row r="13">
          <cell r="D13">
            <v>0.19825597863472666</v>
          </cell>
          <cell r="G13">
            <v>2.6530196557694265E-2</v>
          </cell>
          <cell r="I13">
            <v>0.15026504269008215</v>
          </cell>
          <cell r="Q13">
            <v>0.36950369427719426</v>
          </cell>
          <cell r="T13">
            <v>0.16831217150605718</v>
          </cell>
          <cell r="V13">
            <v>4.8087590913675433E-2</v>
          </cell>
          <cell r="Z13">
            <v>0.46332867240025283</v>
          </cell>
          <cell r="AC13">
            <v>0.25185749666603163</v>
          </cell>
          <cell r="AF13">
            <v>0.15620669382270189</v>
          </cell>
          <cell r="AH13">
            <v>6.2056439759795072E-2</v>
          </cell>
          <cell r="AJ13">
            <v>3.5904757905345822E-2</v>
          </cell>
        </row>
        <row r="14">
          <cell r="D14">
            <v>0.13895907023749368</v>
          </cell>
          <cell r="G14">
            <v>3.720238095238095E-3</v>
          </cell>
          <cell r="I14">
            <v>0.1753410813542193</v>
          </cell>
          <cell r="Q14">
            <v>0.1363970588235294</v>
          </cell>
          <cell r="T14">
            <v>9.6178803172314351E-2</v>
          </cell>
          <cell r="V14">
            <v>3.2011535688536409E-2</v>
          </cell>
          <cell r="Z14">
            <v>0.41866592705588684</v>
          </cell>
          <cell r="AC14">
            <v>9.0555155010814709E-2</v>
          </cell>
          <cell r="AF14">
            <v>0.10227179529238087</v>
          </cell>
          <cell r="AH14">
            <v>2.8787008939555481E-2</v>
          </cell>
          <cell r="AJ14">
            <v>1.5336668580332977E-2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topLeftCell="A61" workbookViewId="0"/>
  </sheetViews>
  <sheetFormatPr defaultColWidth="10.7109375" defaultRowHeight="15"/>
  <cols>
    <col min="1" max="1" width="39.85546875" bestFit="1" customWidth="1"/>
  </cols>
  <sheetData>
    <row r="1" spans="1:14">
      <c r="F1" s="1"/>
    </row>
    <row r="2" spans="1:14" ht="15.75">
      <c r="A2" s="2" t="s">
        <v>0</v>
      </c>
      <c r="B2" s="3"/>
      <c r="C2" s="3"/>
      <c r="D2" s="1"/>
      <c r="E2" s="3"/>
      <c r="F2" s="1"/>
      <c r="G2" s="1"/>
    </row>
    <row r="3" spans="1:14" s="4" customFormat="1">
      <c r="A3" s="4" t="s">
        <v>1</v>
      </c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4">
        <v>2012</v>
      </c>
    </row>
    <row r="4" spans="1:14" s="5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4" t="s">
        <v>2</v>
      </c>
      <c r="B5" s="1">
        <f>'[2]Tanger Tetouan'!B2+[2]PAO_Clé!$D5*'[2]Taza Al Hoceima Taounate'!B2+[2]PAO_Clé!$G5*'[2]Gharb_Chrarda-Bni Hssen'!B2</f>
        <v>476060.56541070703</v>
      </c>
      <c r="C5" s="1">
        <f>'[2]Tanger Tetouan'!C2+[2]PAO_Clé!$D5*'[2]Taza Al Hoceima Taounate'!C2+[2]PAO_Clé!$G5*'[2]Gharb_Chrarda-Bni Hssen'!C2</f>
        <v>465144.39935047308</v>
      </c>
      <c r="D5" s="1">
        <f>'[2]Tanger Tetouan'!D2+[2]PAO_Clé!$D5*'[2]Taza Al Hoceima Taounate'!D2+[2]PAO_Clé!$G5*'[2]Gharb_Chrarda-Bni Hssen'!D2</f>
        <v>467106.29112162691</v>
      </c>
      <c r="E5" s="1">
        <f>'[2]Tanger Tetouan'!E2+[2]PAO_Clé!$D5*'[2]Taza Al Hoceima Taounate'!E2+[2]PAO_Clé!$G5*'[2]Gharb_Chrarda-Bni Hssen'!E2</f>
        <v>489184.53134180978</v>
      </c>
      <c r="F5" s="1">
        <f>'[2]Tanger Tetouan'!F2+[2]PAO_Clé!$D5*'[2]Taza Al Hoceima Taounate'!F2+[2]PAO_Clé!$G5*'[2]Gharb_Chrarda-Bni Hssen'!F2</f>
        <v>477159.1357929362</v>
      </c>
      <c r="G5" s="1">
        <f>'[2]Tanger Tetouan'!G2+[2]PAO_Clé!$D5*'[2]Taza Al Hoceima Taounate'!G2+[2]PAO_Clé!$G5*'[2]Gharb_Chrarda-Bni Hssen'!G2</f>
        <v>489753.37956275849</v>
      </c>
      <c r="H5" s="1">
        <f>'[2]Tanger Tetouan'!H2+[2]PAO_Clé!$D5*'[2]Taza Al Hoceima Taounate'!H2+[2]PAO_Clé!$G5*'[2]Gharb_Chrarda-Bni Hssen'!H2</f>
        <v>453746.0984162669</v>
      </c>
      <c r="I5" s="1">
        <f>'[2]Tanger Tetouan'!I2+[2]PAO_Clé!$D5*'[2]Taza Al Hoceima Taounate'!I2+[2]PAO_Clé!$G5*'[2]Gharb_Chrarda-Bni Hssen'!I2</f>
        <v>449118.47360011446</v>
      </c>
      <c r="J5" s="1">
        <f>'[2]Tanger Tetouan'!J2+[2]PAO_Clé!$D5*'[2]Taza Al Hoceima Taounate'!J2+[2]PAO_Clé!$G5*'[2]Gharb_Chrarda-Bni Hssen'!J2</f>
        <v>426112.91177294607</v>
      </c>
      <c r="K5" s="1">
        <f>'[2]Tanger Tetouan'!K2+[2]PAO_Clé!$D5*'[2]Taza Al Hoceima Taounate'!K2+[2]PAO_Clé!$G5*'[2]Gharb_Chrarda-Bni Hssen'!K2</f>
        <v>397961.75894104748</v>
      </c>
      <c r="L5" s="1">
        <f>'[2]Tanger Tetouan'!L2+[2]PAO_Clé!$D5*'[2]Taza Al Hoceima Taounate'!L2+[2]PAO_Clé!$G5*'[2]Gharb_Chrarda-Bni Hssen'!L2</f>
        <v>394013.93094499048</v>
      </c>
      <c r="M5" s="1">
        <f>'[2]Tanger Tetouan'!M2+[2]PAO_Clé!$D5*'[2]Taza Al Hoceima Taounate'!M2+[2]PAO_Clé!$G5*'[2]Gharb_Chrarda-Bni Hssen'!M2</f>
        <v>424915.95656577771</v>
      </c>
      <c r="N5" s="1">
        <f>'[2]Tanger Tetouan'!N2+[2]PAO_Clé!$D5*'[2]Taza Al Hoceima Taounate'!N2+[2]PAO_Clé!$G5*'[2]Gharb_Chrarda-Bni Hssen'!N2</f>
        <v>440599.89704933192</v>
      </c>
    </row>
    <row r="6" spans="1:14">
      <c r="A6" s="4" t="s">
        <v>3</v>
      </c>
      <c r="B6" s="1">
        <f>'[2]Tanger Tetouan'!B3+[2]PAO_Clé!$D6*'[2]Taza Al Hoceima Taounate'!B3+[2]PAO_Clé!$G6*'[2]Gharb_Chrarda-Bni Hssen'!B3</f>
        <v>2271.2032081831921</v>
      </c>
      <c r="C6" s="1">
        <f>'[2]Tanger Tetouan'!C3+[2]PAO_Clé!$D6*'[2]Taza Al Hoceima Taounate'!C3+[2]PAO_Clé!$G6*'[2]Gharb_Chrarda-Bni Hssen'!C3</f>
        <v>3304.6224572823435</v>
      </c>
      <c r="D6" s="1">
        <f>'[2]Tanger Tetouan'!D3+[2]PAO_Clé!$D6*'[2]Taza Al Hoceima Taounate'!D3+[2]PAO_Clé!$G6*'[2]Gharb_Chrarda-Bni Hssen'!D3</f>
        <v>1055.4454957572939</v>
      </c>
      <c r="E6" s="1">
        <f>'[2]Tanger Tetouan'!E3+[2]PAO_Clé!$D6*'[2]Taza Al Hoceima Taounate'!E3+[2]PAO_Clé!$G6*'[2]Gharb_Chrarda-Bni Hssen'!E3</f>
        <v>1135.8004184586773</v>
      </c>
      <c r="F6" s="1">
        <f>'[2]Tanger Tetouan'!F3+[2]PAO_Clé!$D6*'[2]Taza Al Hoceima Taounate'!F3+[2]PAO_Clé!$G6*'[2]Gharb_Chrarda-Bni Hssen'!F3</f>
        <v>1392.4699988376149</v>
      </c>
      <c r="G6" s="1">
        <f>'[2]Tanger Tetouan'!G3+[2]PAO_Clé!$D6*'[2]Taza Al Hoceima Taounate'!G3+[2]PAO_Clé!$G6*'[2]Gharb_Chrarda-Bni Hssen'!G3</f>
        <v>1812.6417993723119</v>
      </c>
      <c r="H6" s="1">
        <f>'[2]Tanger Tetouan'!H3+[2]PAO_Clé!$D6*'[2]Taza Al Hoceima Taounate'!H3+[2]PAO_Clé!$G6*'[2]Gharb_Chrarda-Bni Hssen'!H3</f>
        <v>975.27211437870517</v>
      </c>
      <c r="I6" s="1">
        <f>'[2]Tanger Tetouan'!I3+[2]PAO_Clé!$D6*'[2]Taza Al Hoceima Taounate'!I3+[2]PAO_Clé!$G6*'[2]Gharb_Chrarda-Bni Hssen'!I3</f>
        <v>1337.2240148785309</v>
      </c>
      <c r="J6" s="1">
        <f>'[2]Tanger Tetouan'!J3+[2]PAO_Clé!$D6*'[2]Taza Al Hoceima Taounate'!J3+[2]PAO_Clé!$G6*'[2]Gharb_Chrarda-Bni Hssen'!J3</f>
        <v>1035.1559920957804</v>
      </c>
      <c r="K6" s="1">
        <f>'[2]Tanger Tetouan'!K3+[2]PAO_Clé!$D6*'[2]Taza Al Hoceima Taounate'!K3+[2]PAO_Clé!$G6*'[2]Gharb_Chrarda-Bni Hssen'!K3</f>
        <v>1318.5180053469719</v>
      </c>
      <c r="L6" s="1">
        <f>'[2]Tanger Tetouan'!L3+[2]PAO_Clé!$D6*'[2]Taza Al Hoceima Taounate'!L3+[2]PAO_Clé!$G6*'[2]Gharb_Chrarda-Bni Hssen'!L3</f>
        <v>1495.1407648494712</v>
      </c>
      <c r="M6" s="1">
        <f>'[2]Tanger Tetouan'!M3+[2]PAO_Clé!$D6*'[2]Taza Al Hoceima Taounate'!M3+[2]PAO_Clé!$G6*'[2]Gharb_Chrarda-Bni Hssen'!M3</f>
        <v>1504.4688364524002</v>
      </c>
      <c r="N6" s="1">
        <f>'[2]Tanger Tetouan'!N3+[2]PAO_Clé!$D6*'[2]Taza Al Hoceima Taounate'!N3+[2]PAO_Clé!$G6*'[2]Gharb_Chrarda-Bni Hssen'!N3</f>
        <v>4206.8022782750204</v>
      </c>
    </row>
    <row r="7" spans="1:14">
      <c r="A7" s="4" t="s">
        <v>4</v>
      </c>
      <c r="B7" s="1">
        <f>'[2]Tanger Tetouan'!B4+[2]PAO_Clé!$D$7*'[2]Taza Al Hoceima Taounate'!B4+[2]PAO_Clé!$G$7*'[2]Gharb_Chrarda-Bni Hssen'!B4</f>
        <v>8234.2000516588541</v>
      </c>
      <c r="C7" s="1">
        <f>'[2]Tanger Tetouan'!C4+[2]PAO_Clé!$D$7*'[2]Taza Al Hoceima Taounate'!C4+[2]PAO_Clé!$G$7*'[2]Gharb_Chrarda-Bni Hssen'!C4</f>
        <v>8968.1279232913785</v>
      </c>
      <c r="D7" s="1">
        <f>'[2]Tanger Tetouan'!D4+[2]PAO_Clé!$D$7*'[2]Taza Al Hoceima Taounate'!D4+[2]PAO_Clé!$G$7*'[2]Gharb_Chrarda-Bni Hssen'!D4</f>
        <v>11767.081066845054</v>
      </c>
      <c r="E7" s="1">
        <f>'[2]Tanger Tetouan'!E4+[2]PAO_Clé!$D$7*'[2]Taza Al Hoceima Taounate'!E4+[2]PAO_Clé!$G$7*'[2]Gharb_Chrarda-Bni Hssen'!E4</f>
        <v>9306.4441271205706</v>
      </c>
      <c r="F7" s="1">
        <f>'[2]Tanger Tetouan'!F4+[2]PAO_Clé!$D$7*'[2]Taza Al Hoceima Taounate'!F4+[2]PAO_Clé!$G$7*'[2]Gharb_Chrarda-Bni Hssen'!F4</f>
        <v>11658.085725513598</v>
      </c>
      <c r="G7" s="1">
        <f>'[2]Tanger Tetouan'!G4+[2]PAO_Clé!$D$7*'[2]Taza Al Hoceima Taounate'!G4+[2]PAO_Clé!$G$7*'[2]Gharb_Chrarda-Bni Hssen'!G4</f>
        <v>13542.29926466403</v>
      </c>
      <c r="H7" s="1">
        <f>'[2]Tanger Tetouan'!H4+[2]PAO_Clé!$D$7*'[2]Taza Al Hoceima Taounate'!H4+[2]PAO_Clé!$G$7*'[2]Gharb_Chrarda-Bni Hssen'!H4</f>
        <v>12079.006941932083</v>
      </c>
      <c r="I7" s="1">
        <f>'[2]Tanger Tetouan'!I4+[2]PAO_Clé!$D$7*'[2]Taza Al Hoceima Taounate'!I4+[2]PAO_Clé!$G$7*'[2]Gharb_Chrarda-Bni Hssen'!I4</f>
        <v>12008.69830255715</v>
      </c>
      <c r="J7" s="1">
        <f>'[2]Tanger Tetouan'!J4+[2]PAO_Clé!$D$7*'[2]Taza Al Hoceima Taounate'!J4+[2]PAO_Clé!$G$7*'[2]Gharb_Chrarda-Bni Hssen'!J4</f>
        <v>13365.994213957898</v>
      </c>
      <c r="K7" s="1">
        <f>'[2]Tanger Tetouan'!K4+[2]PAO_Clé!$D$7*'[2]Taza Al Hoceima Taounate'!K4+[2]PAO_Clé!$G$7*'[2]Gharb_Chrarda-Bni Hssen'!K4</f>
        <v>14496.401040078341</v>
      </c>
      <c r="L7" s="1">
        <f>'[2]Tanger Tetouan'!L4+[2]PAO_Clé!$D$7*'[2]Taza Al Hoceima Taounate'!L4+[2]PAO_Clé!$G$7*'[2]Gharb_Chrarda-Bni Hssen'!L4</f>
        <v>15068.250174377514</v>
      </c>
      <c r="M7" s="1">
        <f>'[2]Tanger Tetouan'!M4+[2]PAO_Clé!$D$7*'[2]Taza Al Hoceima Taounate'!M4+[2]PAO_Clé!$G$7*'[2]Gharb_Chrarda-Bni Hssen'!M4</f>
        <v>11510.56982748153</v>
      </c>
      <c r="N7" s="1">
        <f>'[2]Tanger Tetouan'!N4+[2]PAO_Clé!$D$7*'[2]Taza Al Hoceima Taounate'!N4+[2]PAO_Clé!$G$7*'[2]Gharb_Chrarda-Bni Hssen'!N4</f>
        <v>9617.6226874130371</v>
      </c>
    </row>
    <row r="8" spans="1:14">
      <c r="A8" s="4" t="s">
        <v>5</v>
      </c>
      <c r="B8" s="1">
        <f>'[2]Tanger Tetouan'!B5+[2]PAO_Clé!$D$7*'[2]Taza Al Hoceima Taounate'!B5+[2]PAO_Clé!$G$7*'[2]Gharb_Chrarda-Bni Hssen'!B5</f>
        <v>47202.531998671788</v>
      </c>
      <c r="C8" s="1">
        <f>'[2]Tanger Tetouan'!C5+[2]PAO_Clé!$D$7*'[2]Taza Al Hoceima Taounate'!C5+[2]PAO_Clé!$G$7*'[2]Gharb_Chrarda-Bni Hssen'!C5</f>
        <v>43721.414685653654</v>
      </c>
      <c r="D8" s="1">
        <f>'[2]Tanger Tetouan'!D5+[2]PAO_Clé!$D$7*'[2]Taza Al Hoceima Taounate'!D5+[2]PAO_Clé!$G$7*'[2]Gharb_Chrarda-Bni Hssen'!D5</f>
        <v>45571.388724653778</v>
      </c>
      <c r="E8" s="1">
        <f>'[2]Tanger Tetouan'!E5+[2]PAO_Clé!$D$7*'[2]Taza Al Hoceima Taounate'!E5+[2]PAO_Clé!$G$7*'[2]Gharb_Chrarda-Bni Hssen'!E5</f>
        <v>48580.322425728446</v>
      </c>
      <c r="F8" s="1">
        <f>'[2]Tanger Tetouan'!F5+[2]PAO_Clé!$D$7*'[2]Taza Al Hoceima Taounate'!F5+[2]PAO_Clé!$G$7*'[2]Gharb_Chrarda-Bni Hssen'!F5</f>
        <v>47840.972778729345</v>
      </c>
      <c r="G8" s="1">
        <f>'[2]Tanger Tetouan'!G5+[2]PAO_Clé!$D$7*'[2]Taza Al Hoceima Taounate'!G5+[2]PAO_Clé!$G$7*'[2]Gharb_Chrarda-Bni Hssen'!G5</f>
        <v>53642.541812995951</v>
      </c>
      <c r="H8" s="1">
        <f>'[2]Tanger Tetouan'!H5+[2]PAO_Clé!$D$7*'[2]Taza Al Hoceima Taounate'!H5+[2]PAO_Clé!$G$7*'[2]Gharb_Chrarda-Bni Hssen'!H5</f>
        <v>58981.736992709739</v>
      </c>
      <c r="I8" s="1">
        <f>'[2]Tanger Tetouan'!I5+[2]PAO_Clé!$D$7*'[2]Taza Al Hoceima Taounate'!I5+[2]PAO_Clé!$G$7*'[2]Gharb_Chrarda-Bni Hssen'!I5</f>
        <v>65631.061589270394</v>
      </c>
      <c r="J8" s="1">
        <f>'[2]Tanger Tetouan'!J5+[2]PAO_Clé!$D$7*'[2]Taza Al Hoceima Taounate'!J5+[2]PAO_Clé!$G$7*'[2]Gharb_Chrarda-Bni Hssen'!J5</f>
        <v>60754.456844042295</v>
      </c>
      <c r="K8" s="1">
        <f>'[2]Tanger Tetouan'!K5+[2]PAO_Clé!$D$7*'[2]Taza Al Hoceima Taounate'!K5+[2]PAO_Clé!$G$7*'[2]Gharb_Chrarda-Bni Hssen'!K5</f>
        <v>51220.165854786392</v>
      </c>
      <c r="L8" s="1">
        <f>'[2]Tanger Tetouan'!L5+[2]PAO_Clé!$D$7*'[2]Taza Al Hoceima Taounate'!L5+[2]PAO_Clé!$G$7*'[2]Gharb_Chrarda-Bni Hssen'!L5</f>
        <v>59543.350997721376</v>
      </c>
      <c r="M8" s="1">
        <f>'[2]Tanger Tetouan'!M5+[2]PAO_Clé!$D$7*'[2]Taza Al Hoceima Taounate'!M5+[2]PAO_Clé!$G$7*'[2]Gharb_Chrarda-Bni Hssen'!M5</f>
        <v>53352.942706739763</v>
      </c>
      <c r="N8" s="1">
        <f>'[2]Tanger Tetouan'!N5+[2]PAO_Clé!$D$7*'[2]Taza Al Hoceima Taounate'!N5+[2]PAO_Clé!$G$7*'[2]Gharb_Chrarda-Bni Hssen'!N5</f>
        <v>55741.892283661909</v>
      </c>
    </row>
    <row r="9" spans="1:14">
      <c r="A9" s="4" t="s">
        <v>6</v>
      </c>
      <c r="B9" s="1">
        <f>'[2]Tanger Tetouan'!B6+[2]PAO_Clé!$D$7*'[2]Taza Al Hoceima Taounate'!B6+[2]PAO_Clé!$G$7*'[2]Gharb_Chrarda-Bni Hssen'!B6</f>
        <v>33030.324584258327</v>
      </c>
      <c r="C9" s="1">
        <f>'[2]Tanger Tetouan'!C6+[2]PAO_Clé!$D$7*'[2]Taza Al Hoceima Taounate'!C6+[2]PAO_Clé!$G$7*'[2]Gharb_Chrarda-Bni Hssen'!C6</f>
        <v>31249.427035832901</v>
      </c>
      <c r="D9" s="1">
        <f>'[2]Tanger Tetouan'!D6+[2]PAO_Clé!$D$7*'[2]Taza Al Hoceima Taounate'!D6+[2]PAO_Clé!$G$7*'[2]Gharb_Chrarda-Bni Hssen'!D6</f>
        <v>39068.705117951642</v>
      </c>
      <c r="E9" s="1">
        <f>'[2]Tanger Tetouan'!E6+[2]PAO_Clé!$D$7*'[2]Taza Al Hoceima Taounate'!E6+[2]PAO_Clé!$G$7*'[2]Gharb_Chrarda-Bni Hssen'!E6</f>
        <v>35130.790554120518</v>
      </c>
      <c r="F9" s="1">
        <f>'[2]Tanger Tetouan'!F6+[2]PAO_Clé!$D$7*'[2]Taza Al Hoceima Taounate'!F6+[2]PAO_Clé!$G$7*'[2]Gharb_Chrarda-Bni Hssen'!F6</f>
        <v>33565.204285954453</v>
      </c>
      <c r="G9" s="1">
        <f>'[2]Tanger Tetouan'!G6+[2]PAO_Clé!$D$7*'[2]Taza Al Hoceima Taounate'!G6+[2]PAO_Clé!$G$7*'[2]Gharb_Chrarda-Bni Hssen'!G6</f>
        <v>29648.508397199144</v>
      </c>
      <c r="H9" s="1">
        <f>'[2]Tanger Tetouan'!H6+[2]PAO_Clé!$D$7*'[2]Taza Al Hoceima Taounate'!H6+[2]PAO_Clé!$G$7*'[2]Gharb_Chrarda-Bni Hssen'!H6</f>
        <v>36509.932549662561</v>
      </c>
      <c r="I9" s="1">
        <f>'[2]Tanger Tetouan'!I6+[2]PAO_Clé!$D$7*'[2]Taza Al Hoceima Taounate'!I6+[2]PAO_Clé!$G$7*'[2]Gharb_Chrarda-Bni Hssen'!I6</f>
        <v>35773.836152249169</v>
      </c>
      <c r="J9" s="1">
        <f>'[2]Tanger Tetouan'!J6+[2]PAO_Clé!$D$7*'[2]Taza Al Hoceima Taounate'!J6+[2]PAO_Clé!$G$7*'[2]Gharb_Chrarda-Bni Hssen'!J6</f>
        <v>36869.182146381834</v>
      </c>
      <c r="K9" s="1">
        <f>'[2]Tanger Tetouan'!K6+[2]PAO_Clé!$D$7*'[2]Taza Al Hoceima Taounate'!K6+[2]PAO_Clé!$G$7*'[2]Gharb_Chrarda-Bni Hssen'!K6</f>
        <v>42720.50836198769</v>
      </c>
      <c r="L9" s="1">
        <f>'[2]Tanger Tetouan'!L6+[2]PAO_Clé!$D$7*'[2]Taza Al Hoceima Taounate'!L6+[2]PAO_Clé!$G$7*'[2]Gharb_Chrarda-Bni Hssen'!L6</f>
        <v>36609.628248466477</v>
      </c>
      <c r="M9" s="1">
        <f>'[2]Tanger Tetouan'!M6+[2]PAO_Clé!$D$7*'[2]Taza Al Hoceima Taounate'!M6+[2]PAO_Clé!$G$7*'[2]Gharb_Chrarda-Bni Hssen'!M6</f>
        <v>35856.637368095362</v>
      </c>
      <c r="N9" s="1">
        <f>'[2]Tanger Tetouan'!N6+[2]PAO_Clé!$D$7*'[2]Taza Al Hoceima Taounate'!N6+[2]PAO_Clé!$G$7*'[2]Gharb_Chrarda-Bni Hssen'!N6</f>
        <v>38179.309167685795</v>
      </c>
    </row>
    <row r="10" spans="1:14">
      <c r="A10" s="4" t="s">
        <v>7</v>
      </c>
      <c r="B10" s="1">
        <f>'[2]Tanger Tetouan'!B7+[2]PAO_Clé!$D8*'[2]Taza Al Hoceima Taounate'!B7+[2]PAO_Clé!$G8*'[2]Gharb_Chrarda-Bni Hssen'!B7</f>
        <v>3704.6030890443826</v>
      </c>
      <c r="C10" s="1">
        <f>'[2]Tanger Tetouan'!C7+[2]PAO_Clé!$D8*'[2]Taza Al Hoceima Taounate'!C7+[2]PAO_Clé!$G8*'[2]Gharb_Chrarda-Bni Hssen'!C7</f>
        <v>4613.6320934748401</v>
      </c>
      <c r="D10" s="1">
        <f>'[2]Tanger Tetouan'!D7+[2]PAO_Clé!$D8*'[2]Taza Al Hoceima Taounate'!D7+[2]PAO_Clé!$G8*'[2]Gharb_Chrarda-Bni Hssen'!D7</f>
        <v>3361.1458256609417</v>
      </c>
      <c r="E10" s="1">
        <f>'[2]Tanger Tetouan'!E7+[2]PAO_Clé!$D8*'[2]Taza Al Hoceima Taounate'!E7+[2]PAO_Clé!$G8*'[2]Gharb_Chrarda-Bni Hssen'!E7</f>
        <v>3470.1698193221514</v>
      </c>
      <c r="F10" s="1">
        <f>'[2]Tanger Tetouan'!F7+[2]PAO_Clé!$D8*'[2]Taza Al Hoceima Taounate'!F7+[2]PAO_Clé!$G8*'[2]Gharb_Chrarda-Bni Hssen'!F7</f>
        <v>3866.2247592263998</v>
      </c>
      <c r="G10" s="1">
        <f>'[2]Tanger Tetouan'!G7+[2]PAO_Clé!$D8*'[2]Taza Al Hoceima Taounate'!G7+[2]PAO_Clé!$G8*'[2]Gharb_Chrarda-Bni Hssen'!G7</f>
        <v>2871.1112636289577</v>
      </c>
      <c r="H10" s="1">
        <f>'[2]Tanger Tetouan'!H7+[2]PAO_Clé!$D8*'[2]Taza Al Hoceima Taounate'!H7+[2]PAO_Clé!$G8*'[2]Gharb_Chrarda-Bni Hssen'!H7</f>
        <v>5535.8544756548035</v>
      </c>
      <c r="I10" s="1">
        <f>'[2]Tanger Tetouan'!I7+[2]PAO_Clé!$D8*'[2]Taza Al Hoceima Taounate'!I7+[2]PAO_Clé!$G8*'[2]Gharb_Chrarda-Bni Hssen'!I7</f>
        <v>4849.1603111364066</v>
      </c>
      <c r="J10" s="1">
        <f>'[2]Tanger Tetouan'!J7+[2]PAO_Clé!$D8*'[2]Taza Al Hoceima Taounate'!J7+[2]PAO_Clé!$G8*'[2]Gharb_Chrarda-Bni Hssen'!J7</f>
        <v>5200.685515640519</v>
      </c>
      <c r="K10" s="1">
        <f>'[2]Tanger Tetouan'!K7+[2]PAO_Clé!$D8*'[2]Taza Al Hoceima Taounate'!K7+[2]PAO_Clé!$G8*'[2]Gharb_Chrarda-Bni Hssen'!K7</f>
        <v>4790.5498007968126</v>
      </c>
      <c r="L10" s="1">
        <f>'[2]Tanger Tetouan'!L7+[2]PAO_Clé!$D8*'[2]Taza Al Hoceima Taounate'!L7+[2]PAO_Clé!$G8*'[2]Gharb_Chrarda-Bni Hssen'!L7</f>
        <v>3693.8021917930519</v>
      </c>
      <c r="M10" s="1">
        <f>'[2]Tanger Tetouan'!M7+[2]PAO_Clé!$D8*'[2]Taza Al Hoceima Taounate'!M7+[2]PAO_Clé!$G8*'[2]Gharb_Chrarda-Bni Hssen'!M7</f>
        <v>1865.7902172821321</v>
      </c>
      <c r="N10" s="1">
        <f>'[2]Tanger Tetouan'!N7+[2]PAO_Clé!$D8*'[2]Taza Al Hoceima Taounate'!N7+[2]PAO_Clé!$G8*'[2]Gharb_Chrarda-Bni Hssen'!N7</f>
        <v>2254.0917339047173</v>
      </c>
    </row>
    <row r="11" spans="1:14">
      <c r="A11" s="4" t="s">
        <v>8</v>
      </c>
      <c r="B11" s="1">
        <f>'[2]Tanger Tetouan'!B8+[2]PAO_Clé!$D9*'[2]Taza Al Hoceima Taounate'!B8+[2]PAO_Clé!$G9*'[2]Gharb_Chrarda-Bni Hssen'!B8</f>
        <v>55611.222294806845</v>
      </c>
      <c r="C11" s="1">
        <f>'[2]Tanger Tetouan'!C8+[2]PAO_Clé!$D9*'[2]Taza Al Hoceima Taounate'!C8+[2]PAO_Clé!$G9*'[2]Gharb_Chrarda-Bni Hssen'!C8</f>
        <v>58475.460199732486</v>
      </c>
      <c r="D11" s="1">
        <f>'[2]Tanger Tetouan'!D8+[2]PAO_Clé!$D9*'[2]Taza Al Hoceima Taounate'!D8+[2]PAO_Clé!$G9*'[2]Gharb_Chrarda-Bni Hssen'!D8</f>
        <v>66240.590925298093</v>
      </c>
      <c r="E11" s="1">
        <f>'[2]Tanger Tetouan'!E8+[2]PAO_Clé!$D9*'[2]Taza Al Hoceima Taounate'!E8+[2]PAO_Clé!$G9*'[2]Gharb_Chrarda-Bni Hssen'!E8</f>
        <v>61974.326427798107</v>
      </c>
      <c r="F11" s="1">
        <f>'[2]Tanger Tetouan'!F8+[2]PAO_Clé!$D9*'[2]Taza Al Hoceima Taounate'!F8+[2]PAO_Clé!$G9*'[2]Gharb_Chrarda-Bni Hssen'!F8</f>
        <v>67578.366517354007</v>
      </c>
      <c r="G11" s="1">
        <f>'[2]Tanger Tetouan'!G8+[2]PAO_Clé!$D9*'[2]Taza Al Hoceima Taounate'!G8+[2]PAO_Clé!$G9*'[2]Gharb_Chrarda-Bni Hssen'!G8</f>
        <v>74860.083656488292</v>
      </c>
      <c r="H11" s="1">
        <f>'[2]Tanger Tetouan'!H8+[2]PAO_Clé!$D9*'[2]Taza Al Hoceima Taounate'!H8+[2]PAO_Clé!$G9*'[2]Gharb_Chrarda-Bni Hssen'!H8</f>
        <v>88023.629703287254</v>
      </c>
      <c r="I11" s="1">
        <f>'[2]Tanger Tetouan'!I8+[2]PAO_Clé!$D9*'[2]Taza Al Hoceima Taounate'!I8+[2]PAO_Clé!$G9*'[2]Gharb_Chrarda-Bni Hssen'!I8</f>
        <v>98660.604736684487</v>
      </c>
      <c r="J11" s="1">
        <f>'[2]Tanger Tetouan'!J8+[2]PAO_Clé!$D9*'[2]Taza Al Hoceima Taounate'!J8+[2]PAO_Clé!$G9*'[2]Gharb_Chrarda-Bni Hssen'!J8</f>
        <v>100407.26435443349</v>
      </c>
      <c r="K11" s="1">
        <f>'[2]Tanger Tetouan'!K8+[2]PAO_Clé!$D9*'[2]Taza Al Hoceima Taounate'!K8+[2]PAO_Clé!$G9*'[2]Gharb_Chrarda-Bni Hssen'!K8</f>
        <v>104693.47218412368</v>
      </c>
      <c r="L11" s="1">
        <f>'[2]Tanger Tetouan'!L8+[2]PAO_Clé!$D9*'[2]Taza Al Hoceima Taounate'!L8+[2]PAO_Clé!$G9*'[2]Gharb_Chrarda-Bni Hssen'!L8</f>
        <v>115420.88333080124</v>
      </c>
      <c r="M11" s="1">
        <f>'[2]Tanger Tetouan'!M8+[2]PAO_Clé!$D9*'[2]Taza Al Hoceima Taounate'!M8+[2]PAO_Clé!$G9*'[2]Gharb_Chrarda-Bni Hssen'!M8</f>
        <v>100863.96001697962</v>
      </c>
      <c r="N11" s="1">
        <f>'[2]Tanger Tetouan'!N8+[2]PAO_Clé!$D9*'[2]Taza Al Hoceima Taounate'!N8+[2]PAO_Clé!$G9*'[2]Gharb_Chrarda-Bni Hssen'!N8</f>
        <v>104682.91304626007</v>
      </c>
    </row>
    <row r="12" spans="1:14">
      <c r="A12" s="4" t="s">
        <v>9</v>
      </c>
      <c r="B12" s="1">
        <f>'[2]Tanger Tetouan'!B9+[2]PAO_Clé!$D10*'[2]Taza Al Hoceima Taounate'!B9+[2]PAO_Clé!$G10*'[2]Gharb_Chrarda-Bni Hssen'!B9</f>
        <v>12926.91858298136</v>
      </c>
      <c r="C12" s="1">
        <f>'[2]Tanger Tetouan'!C9+[2]PAO_Clé!$D10*'[2]Taza Al Hoceima Taounate'!C9+[2]PAO_Clé!$G10*'[2]Gharb_Chrarda-Bni Hssen'!C9</f>
        <v>14139.56936561051</v>
      </c>
      <c r="D12" s="1">
        <f>'[2]Tanger Tetouan'!D9+[2]PAO_Clé!$D10*'[2]Taza Al Hoceima Taounate'!D9+[2]PAO_Clé!$G10*'[2]Gharb_Chrarda-Bni Hssen'!D9</f>
        <v>15798.608682894628</v>
      </c>
      <c r="E12" s="1">
        <f>'[2]Tanger Tetouan'!E9+[2]PAO_Clé!$D10*'[2]Taza Al Hoceima Taounate'!E9+[2]PAO_Clé!$G10*'[2]Gharb_Chrarda-Bni Hssen'!E9</f>
        <v>17445.770684874922</v>
      </c>
      <c r="F12" s="1">
        <f>'[2]Tanger Tetouan'!F9+[2]PAO_Clé!$D10*'[2]Taza Al Hoceima Taounate'!F9+[2]PAO_Clé!$G10*'[2]Gharb_Chrarda-Bni Hssen'!F9</f>
        <v>14679.659267790023</v>
      </c>
      <c r="G12" s="1">
        <f>'[2]Tanger Tetouan'!G9+[2]PAO_Clé!$D10*'[2]Taza Al Hoceima Taounate'!G9+[2]PAO_Clé!$G10*'[2]Gharb_Chrarda-Bni Hssen'!G9</f>
        <v>15400.962713977679</v>
      </c>
      <c r="H12" s="1">
        <f>'[2]Tanger Tetouan'!H9+[2]PAO_Clé!$D10*'[2]Taza Al Hoceima Taounate'!H9+[2]PAO_Clé!$G10*'[2]Gharb_Chrarda-Bni Hssen'!H9</f>
        <v>16925.948271297671</v>
      </c>
      <c r="I12" s="1">
        <f>'[2]Tanger Tetouan'!I9+[2]PAO_Clé!$D10*'[2]Taza Al Hoceima Taounate'!I9+[2]PAO_Clé!$G10*'[2]Gharb_Chrarda-Bni Hssen'!I9</f>
        <v>13000.414721039853</v>
      </c>
      <c r="J12" s="1">
        <f>'[2]Tanger Tetouan'!J9+[2]PAO_Clé!$D10*'[2]Taza Al Hoceima Taounate'!J9+[2]PAO_Clé!$G10*'[2]Gharb_Chrarda-Bni Hssen'!J9</f>
        <v>16710.712422593351</v>
      </c>
      <c r="K12" s="1">
        <f>'[2]Tanger Tetouan'!K9+[2]PAO_Clé!$D10*'[2]Taza Al Hoceima Taounate'!K9+[2]PAO_Clé!$G10*'[2]Gharb_Chrarda-Bni Hssen'!K9</f>
        <v>15224.164103551853</v>
      </c>
      <c r="L12" s="1">
        <f>'[2]Tanger Tetouan'!L9+[2]PAO_Clé!$D10*'[2]Taza Al Hoceima Taounate'!L9+[2]PAO_Clé!$G10*'[2]Gharb_Chrarda-Bni Hssen'!L9</f>
        <v>11532.652552783898</v>
      </c>
      <c r="M12" s="1">
        <f>'[2]Tanger Tetouan'!M9+[2]PAO_Clé!$D10*'[2]Taza Al Hoceima Taounate'!M9+[2]PAO_Clé!$G10*'[2]Gharb_Chrarda-Bni Hssen'!M9</f>
        <v>10526.442654855406</v>
      </c>
      <c r="N12" s="1">
        <f>'[2]Tanger Tetouan'!N9+[2]PAO_Clé!$D10*'[2]Taza Al Hoceima Taounate'!N9+[2]PAO_Clé!$G10*'[2]Gharb_Chrarda-Bni Hssen'!N9</f>
        <v>15796.387162049012</v>
      </c>
    </row>
    <row r="13" spans="1:14">
      <c r="A13" s="4" t="s">
        <v>10</v>
      </c>
      <c r="B13" s="1">
        <f>'[2]Tanger Tetouan'!B10+[2]PAO_Clé!$D10*'[2]Taza Al Hoceima Taounate'!B10+[2]PAO_Clé!$G10*'[2]Gharb_Chrarda-Bni Hssen'!B10</f>
        <v>97979.710812974459</v>
      </c>
      <c r="C13" s="1">
        <f>'[2]Tanger Tetouan'!C10+[2]PAO_Clé!$D10*'[2]Taza Al Hoceima Taounate'!C10+[2]PAO_Clé!$G10*'[2]Gharb_Chrarda-Bni Hssen'!C10</f>
        <v>103163.52975375269</v>
      </c>
      <c r="D13" s="1">
        <f>'[2]Tanger Tetouan'!D10+[2]PAO_Clé!$D10*'[2]Taza Al Hoceima Taounate'!D10+[2]PAO_Clé!$G10*'[2]Gharb_Chrarda-Bni Hssen'!D10</f>
        <v>108251.50963467632</v>
      </c>
      <c r="E13" s="1">
        <f>'[2]Tanger Tetouan'!E10+[2]PAO_Clé!$D10*'[2]Taza Al Hoceima Taounate'!E10+[2]PAO_Clé!$G10*'[2]Gharb_Chrarda-Bni Hssen'!E10</f>
        <v>103085.52108640381</v>
      </c>
      <c r="F13" s="1">
        <f>'[2]Tanger Tetouan'!F10+[2]PAO_Clé!$D10*'[2]Taza Al Hoceima Taounate'!F10+[2]PAO_Clé!$G10*'[2]Gharb_Chrarda-Bni Hssen'!F10</f>
        <v>106166.19298168954</v>
      </c>
      <c r="G13" s="1">
        <f>'[2]Tanger Tetouan'!G10+[2]PAO_Clé!$D10*'[2]Taza Al Hoceima Taounate'!G10+[2]PAO_Clé!$G10*'[2]Gharb_Chrarda-Bni Hssen'!G10</f>
        <v>116220.03273507264</v>
      </c>
      <c r="H13" s="1">
        <f>'[2]Tanger Tetouan'!H10+[2]PAO_Clé!$D10*'[2]Taza Al Hoceima Taounate'!H10+[2]PAO_Clé!$G10*'[2]Gharb_Chrarda-Bni Hssen'!H10</f>
        <v>109111.75765252352</v>
      </c>
      <c r="I13" s="1">
        <f>'[2]Tanger Tetouan'!I10+[2]PAO_Clé!$D10*'[2]Taza Al Hoceima Taounate'!I10+[2]PAO_Clé!$G10*'[2]Gharb_Chrarda-Bni Hssen'!I10</f>
        <v>94342.314739912181</v>
      </c>
      <c r="J13" s="1">
        <f>'[2]Tanger Tetouan'!J10+[2]PAO_Clé!$D10*'[2]Taza Al Hoceima Taounate'!J10+[2]PAO_Clé!$G10*'[2]Gharb_Chrarda-Bni Hssen'!J10</f>
        <v>102294.73613067067</v>
      </c>
      <c r="K13" s="1">
        <f>'[2]Tanger Tetouan'!K10+[2]PAO_Clé!$D10*'[2]Taza Al Hoceima Taounate'!K10+[2]PAO_Clé!$G10*'[2]Gharb_Chrarda-Bni Hssen'!K10</f>
        <v>104307.66234548434</v>
      </c>
      <c r="L13" s="1">
        <f>'[2]Tanger Tetouan'!L10+[2]PAO_Clé!$D10*'[2]Taza Al Hoceima Taounate'!L10+[2]PAO_Clé!$G10*'[2]Gharb_Chrarda-Bni Hssen'!L10</f>
        <v>110781.36168330528</v>
      </c>
      <c r="M13" s="1">
        <f>'[2]Tanger Tetouan'!M10+[2]PAO_Clé!$D10*'[2]Taza Al Hoceima Taounate'!M10+[2]PAO_Clé!$G10*'[2]Gharb_Chrarda-Bni Hssen'!M10</f>
        <v>122227.03655202901</v>
      </c>
      <c r="N13" s="1">
        <f>'[2]Tanger Tetouan'!N10+[2]PAO_Clé!$D10*'[2]Taza Al Hoceima Taounate'!N10+[2]PAO_Clé!$G10*'[2]Gharb_Chrarda-Bni Hssen'!N10</f>
        <v>133786.43095705326</v>
      </c>
    </row>
    <row r="14" spans="1:14">
      <c r="A14" s="4" t="s">
        <v>11</v>
      </c>
      <c r="B14" s="1">
        <f>'[2]Tanger Tetouan'!B11+[2]PAO_Clé!$D12*'[2]Taza Al Hoceima Taounate'!B11+[2]PAO_Clé!$G12*'[2]Gharb_Chrarda-Bni Hssen'!B11</f>
        <v>16850.387215933537</v>
      </c>
      <c r="C14" s="1">
        <f>'[2]Tanger Tetouan'!C11+[2]PAO_Clé!$D12*'[2]Taza Al Hoceima Taounate'!C11+[2]PAO_Clé!$G12*'[2]Gharb_Chrarda-Bni Hssen'!C11</f>
        <v>20157.913790063594</v>
      </c>
      <c r="D14" s="1">
        <f>'[2]Tanger Tetouan'!D11+[2]PAO_Clé!$D12*'[2]Taza Al Hoceima Taounate'!D11+[2]PAO_Clé!$G12*'[2]Gharb_Chrarda-Bni Hssen'!D11</f>
        <v>21657.784641232214</v>
      </c>
      <c r="E14" s="1">
        <f>'[2]Tanger Tetouan'!E11+[2]PAO_Clé!$D12*'[2]Taza Al Hoceima Taounate'!E11+[2]PAO_Clé!$G12*'[2]Gharb_Chrarda-Bni Hssen'!E11</f>
        <v>19751.578745903593</v>
      </c>
      <c r="F14" s="1">
        <f>'[2]Tanger Tetouan'!F11+[2]PAO_Clé!$D12*'[2]Taza Al Hoceima Taounate'!F11+[2]PAO_Clé!$G12*'[2]Gharb_Chrarda-Bni Hssen'!F11</f>
        <v>17156.599527082079</v>
      </c>
      <c r="G14" s="1">
        <f>'[2]Tanger Tetouan'!G11+[2]PAO_Clé!$D12*'[2]Taza Al Hoceima Taounate'!G11+[2]PAO_Clé!$G12*'[2]Gharb_Chrarda-Bni Hssen'!G11</f>
        <v>19648.38752539214</v>
      </c>
      <c r="H14" s="1">
        <f>'[2]Tanger Tetouan'!H11+[2]PAO_Clé!$D12*'[2]Taza Al Hoceima Taounate'!H11+[2]PAO_Clé!$G12*'[2]Gharb_Chrarda-Bni Hssen'!H11</f>
        <v>20399.236794664153</v>
      </c>
      <c r="I14" s="1">
        <f>'[2]Tanger Tetouan'!I11+[2]PAO_Clé!$D12*'[2]Taza Al Hoceima Taounate'!I11+[2]PAO_Clé!$G12*'[2]Gharb_Chrarda-Bni Hssen'!I11</f>
        <v>18759.964949732541</v>
      </c>
      <c r="J14" s="1">
        <f>'[2]Tanger Tetouan'!J11+[2]PAO_Clé!$D12*'[2]Taza Al Hoceima Taounate'!J11+[2]PAO_Clé!$G12*'[2]Gharb_Chrarda-Bni Hssen'!J11</f>
        <v>20604.174867253892</v>
      </c>
      <c r="K14" s="1">
        <f>'[2]Tanger Tetouan'!K11+[2]PAO_Clé!$D12*'[2]Taza Al Hoceima Taounate'!K11+[2]PAO_Clé!$G12*'[2]Gharb_Chrarda-Bni Hssen'!K11</f>
        <v>21357.627643203286</v>
      </c>
      <c r="L14" s="1">
        <f>'[2]Tanger Tetouan'!L11+[2]PAO_Clé!$D12*'[2]Taza Al Hoceima Taounate'!L11+[2]PAO_Clé!$G12*'[2]Gharb_Chrarda-Bni Hssen'!L11</f>
        <v>24682.410805830965</v>
      </c>
      <c r="M14" s="1">
        <f>'[2]Tanger Tetouan'!M11+[2]PAO_Clé!$D12*'[2]Taza Al Hoceima Taounate'!M11+[2]PAO_Clé!$G12*'[2]Gharb_Chrarda-Bni Hssen'!M11</f>
        <v>25889.859465937712</v>
      </c>
      <c r="N14" s="1">
        <f>'[2]Tanger Tetouan'!N11+[2]PAO_Clé!$D12*'[2]Taza Al Hoceima Taounate'!N11+[2]PAO_Clé!$G12*'[2]Gharb_Chrarda-Bni Hssen'!N11</f>
        <v>29350.855867133185</v>
      </c>
    </row>
    <row r="15" spans="1:14">
      <c r="A15" s="4" t="s">
        <v>12</v>
      </c>
      <c r="B15" s="1">
        <f>'[2]Tanger Tetouan'!B12+[2]PAO_Clé!$D11*'[2]Taza Al Hoceima Taounate'!B12+[2]PAO_Clé!$G11*'[2]Gharb_Chrarda-Bni Hssen'!B12</f>
        <v>20479.988089829079</v>
      </c>
      <c r="C15" s="1">
        <f>'[2]Tanger Tetouan'!C12+[2]PAO_Clé!$D11*'[2]Taza Al Hoceima Taounate'!C12+[2]PAO_Clé!$G11*'[2]Gharb_Chrarda-Bni Hssen'!C12</f>
        <v>22671.516215745323</v>
      </c>
      <c r="D15" s="1">
        <f>'[2]Tanger Tetouan'!D12+[2]PAO_Clé!$D11*'[2]Taza Al Hoceima Taounate'!D12+[2]PAO_Clé!$G11*'[2]Gharb_Chrarda-Bni Hssen'!D12</f>
        <v>25032.508992289735</v>
      </c>
      <c r="E15" s="1">
        <f>'[2]Tanger Tetouan'!E12+[2]PAO_Clé!$D11*'[2]Taza Al Hoceima Taounate'!E12+[2]PAO_Clé!$G11*'[2]Gharb_Chrarda-Bni Hssen'!E12</f>
        <v>25128.814474104813</v>
      </c>
      <c r="F15" s="1">
        <f>'[2]Tanger Tetouan'!F12+[2]PAO_Clé!$D11*'[2]Taza Al Hoceima Taounate'!F12+[2]PAO_Clé!$G11*'[2]Gharb_Chrarda-Bni Hssen'!F12</f>
        <v>23418.910137449719</v>
      </c>
      <c r="G15" s="1">
        <f>'[2]Tanger Tetouan'!G12+[2]PAO_Clé!$D11*'[2]Taza Al Hoceima Taounate'!G12+[2]PAO_Clé!$G11*'[2]Gharb_Chrarda-Bni Hssen'!G12</f>
        <v>26191.858191485113</v>
      </c>
      <c r="H15" s="1">
        <f>'[2]Tanger Tetouan'!H12+[2]PAO_Clé!$D11*'[2]Taza Al Hoceima Taounate'!H12+[2]PAO_Clé!$G11*'[2]Gharb_Chrarda-Bni Hssen'!H12</f>
        <v>36068.661991944529</v>
      </c>
      <c r="I15" s="1">
        <f>'[2]Tanger Tetouan'!I12+[2]PAO_Clé!$D11*'[2]Taza Al Hoceima Taounate'!I12+[2]PAO_Clé!$G11*'[2]Gharb_Chrarda-Bni Hssen'!I12</f>
        <v>40355.563213198664</v>
      </c>
      <c r="J15" s="1">
        <f>'[2]Tanger Tetouan'!J12+[2]PAO_Clé!$D11*'[2]Taza Al Hoceima Taounate'!J12+[2]PAO_Clé!$G11*'[2]Gharb_Chrarda-Bni Hssen'!J12</f>
        <v>42738.819819271928</v>
      </c>
      <c r="K15" s="1">
        <f>'[2]Tanger Tetouan'!K12+[2]PAO_Clé!$D11*'[2]Taza Al Hoceima Taounate'!K12+[2]PAO_Clé!$G11*'[2]Gharb_Chrarda-Bni Hssen'!K12</f>
        <v>42415.600205988594</v>
      </c>
      <c r="L15" s="1">
        <f>'[2]Tanger Tetouan'!L12+[2]PAO_Clé!$D11*'[2]Taza Al Hoceima Taounate'!L12+[2]PAO_Clé!$G11*'[2]Gharb_Chrarda-Bni Hssen'!L12</f>
        <v>46368.029680830863</v>
      </c>
      <c r="M15" s="1">
        <f>'[2]Tanger Tetouan'!M12+[2]PAO_Clé!$D11*'[2]Taza Al Hoceima Taounate'!M12+[2]PAO_Clé!$G11*'[2]Gharb_Chrarda-Bni Hssen'!M12</f>
        <v>49145.712769961203</v>
      </c>
      <c r="N15" s="1">
        <f>'[2]Tanger Tetouan'!N12+[2]PAO_Clé!$D11*'[2]Taza Al Hoceima Taounate'!N12+[2]PAO_Clé!$G11*'[2]Gharb_Chrarda-Bni Hssen'!N12</f>
        <v>39687.203311115176</v>
      </c>
    </row>
    <row r="16" spans="1:14">
      <c r="A16" s="4" t="s">
        <v>13</v>
      </c>
      <c r="B16" s="1">
        <f>'[2]Tanger Tetouan'!B13+[2]PAO_Clé!$D12*'[2]Taza Al Hoceima Taounate'!B13+[2]PAO_Clé!$G12*'[2]Gharb_Chrarda-Bni Hssen'!B13</f>
        <v>3864.7333103708452</v>
      </c>
      <c r="C16" s="1">
        <f>'[2]Tanger Tetouan'!C13+[2]PAO_Clé!$D12*'[2]Taza Al Hoceima Taounate'!C13+[2]PAO_Clé!$G12*'[2]Gharb_Chrarda-Bni Hssen'!C13</f>
        <v>5393.3678992758114</v>
      </c>
      <c r="D16" s="1">
        <f>'[2]Tanger Tetouan'!D13+[2]PAO_Clé!$D12*'[2]Taza Al Hoceima Taounate'!D13+[2]PAO_Clé!$G12*'[2]Gharb_Chrarda-Bni Hssen'!D13</f>
        <v>5363.9210202720287</v>
      </c>
      <c r="E16" s="1">
        <f>'[2]Tanger Tetouan'!E13+[2]PAO_Clé!$D12*'[2]Taza Al Hoceima Taounate'!E13+[2]PAO_Clé!$G12*'[2]Gharb_Chrarda-Bni Hssen'!E13</f>
        <v>6528.8489305354942</v>
      </c>
      <c r="F16" s="1">
        <f>'[2]Tanger Tetouan'!F13+[2]PAO_Clé!$D12*'[2]Taza Al Hoceima Taounate'!F13+[2]PAO_Clé!$G12*'[2]Gharb_Chrarda-Bni Hssen'!F13</f>
        <v>6493.6882970169236</v>
      </c>
      <c r="G16" s="1">
        <f>'[2]Tanger Tetouan'!G13+[2]PAO_Clé!$D12*'[2]Taza Al Hoceima Taounate'!G13+[2]PAO_Clé!$G12*'[2]Gharb_Chrarda-Bni Hssen'!G13</f>
        <v>6147.8022763924637</v>
      </c>
      <c r="H16" s="1">
        <f>'[2]Tanger Tetouan'!H13+[2]PAO_Clé!$D12*'[2]Taza Al Hoceima Taounate'!H13+[2]PAO_Clé!$G12*'[2]Gharb_Chrarda-Bni Hssen'!H13</f>
        <v>9309.7456960740074</v>
      </c>
      <c r="I16" s="1">
        <f>'[2]Tanger Tetouan'!I13+[2]PAO_Clé!$D12*'[2]Taza Al Hoceima Taounate'!I13+[2]PAO_Clé!$G12*'[2]Gharb_Chrarda-Bni Hssen'!I13</f>
        <v>9287.7963281540142</v>
      </c>
      <c r="J16" s="1">
        <f>'[2]Tanger Tetouan'!J13+[2]PAO_Clé!$D12*'[2]Taza Al Hoceima Taounate'!J13+[2]PAO_Clé!$G12*'[2]Gharb_Chrarda-Bni Hssen'!J13</f>
        <v>10259.297705062132</v>
      </c>
      <c r="K16" s="1">
        <f>'[2]Tanger Tetouan'!K13+[2]PAO_Clé!$D12*'[2]Taza Al Hoceima Taounate'!K13+[2]PAO_Clé!$G12*'[2]Gharb_Chrarda-Bni Hssen'!K13</f>
        <v>10699.548321744194</v>
      </c>
      <c r="L16" s="1">
        <f>'[2]Tanger Tetouan'!L13+[2]PAO_Clé!$D12*'[2]Taza Al Hoceima Taounate'!L13+[2]PAO_Clé!$G12*'[2]Gharb_Chrarda-Bni Hssen'!L13</f>
        <v>11717.968147000352</v>
      </c>
      <c r="M16" s="1">
        <f>'[2]Tanger Tetouan'!M13+[2]PAO_Clé!$D12*'[2]Taza Al Hoceima Taounate'!M13+[2]PAO_Clé!$G12*'[2]Gharb_Chrarda-Bni Hssen'!M13</f>
        <v>12259.796609411409</v>
      </c>
      <c r="N16" s="1">
        <f>'[2]Tanger Tetouan'!N13+[2]PAO_Clé!$D12*'[2]Taza Al Hoceima Taounate'!N13+[2]PAO_Clé!$G12*'[2]Gharb_Chrarda-Bni Hssen'!N13</f>
        <v>11974.652522362543</v>
      </c>
    </row>
    <row r="17" spans="1:14">
      <c r="A17" s="4" t="s">
        <v>14</v>
      </c>
      <c r="B17" s="1">
        <f>'[2]Tanger Tetouan'!B14+[2]PAO_Clé!$D12*'[2]Taza Al Hoceima Taounate'!B14+[2]PAO_Clé!$G12*'[2]Gharb_Chrarda-Bni Hssen'!B14</f>
        <v>25960.036512913586</v>
      </c>
      <c r="C17" s="1">
        <f>'[2]Tanger Tetouan'!C14+[2]PAO_Clé!$D12*'[2]Taza Al Hoceima Taounate'!C14+[2]PAO_Clé!$G12*'[2]Gharb_Chrarda-Bni Hssen'!C14</f>
        <v>33847.822489691825</v>
      </c>
      <c r="D17" s="1">
        <f>'[2]Tanger Tetouan'!D14+[2]PAO_Clé!$D12*'[2]Taza Al Hoceima Taounate'!D14+[2]PAO_Clé!$G12*'[2]Gharb_Chrarda-Bni Hssen'!D14</f>
        <v>33585.514663074282</v>
      </c>
      <c r="E17" s="1">
        <f>'[2]Tanger Tetouan'!E14+[2]PAO_Clé!$D12*'[2]Taza Al Hoceima Taounate'!E14+[2]PAO_Clé!$G12*'[2]Gharb_Chrarda-Bni Hssen'!E14</f>
        <v>34964.191768562734</v>
      </c>
      <c r="F17" s="1">
        <f>'[2]Tanger Tetouan'!F14+[2]PAO_Clé!$D12*'[2]Taza Al Hoceima Taounate'!F14+[2]PAO_Clé!$G12*'[2]Gharb_Chrarda-Bni Hssen'!F14</f>
        <v>30512.662600979256</v>
      </c>
      <c r="G17" s="1">
        <f>'[2]Tanger Tetouan'!G14+[2]PAO_Clé!$D12*'[2]Taza Al Hoceima Taounate'!G14+[2]PAO_Clé!$G12*'[2]Gharb_Chrarda-Bni Hssen'!G14</f>
        <v>32659.159481426988</v>
      </c>
      <c r="H17" s="1">
        <f>'[2]Tanger Tetouan'!H14+[2]PAO_Clé!$D12*'[2]Taza Al Hoceima Taounate'!H14+[2]PAO_Clé!$G12*'[2]Gharb_Chrarda-Bni Hssen'!H14</f>
        <v>30854.048209746907</v>
      </c>
      <c r="I17" s="1">
        <f>'[2]Tanger Tetouan'!I14+[2]PAO_Clé!$D12*'[2]Taza Al Hoceima Taounate'!I14+[2]PAO_Clé!$G12*'[2]Gharb_Chrarda-Bni Hssen'!I14</f>
        <v>43668.787133018057</v>
      </c>
      <c r="J17" s="1">
        <f>'[2]Tanger Tetouan'!J14+[2]PAO_Clé!$D12*'[2]Taza Al Hoceima Taounate'!J14+[2]PAO_Clé!$G12*'[2]Gharb_Chrarda-Bni Hssen'!J14</f>
        <v>44573.816947888168</v>
      </c>
      <c r="K17" s="1">
        <f>'[2]Tanger Tetouan'!K14+[2]PAO_Clé!$D12*'[2]Taza Al Hoceima Taounate'!K14+[2]PAO_Clé!$G12*'[2]Gharb_Chrarda-Bni Hssen'!K14</f>
        <v>39498.207378653387</v>
      </c>
      <c r="L17" s="1">
        <f>'[2]Tanger Tetouan'!L14+[2]PAO_Clé!$D12*'[2]Taza Al Hoceima Taounate'!L14+[2]PAO_Clé!$G12*'[2]Gharb_Chrarda-Bni Hssen'!L14</f>
        <v>33816.396958755467</v>
      </c>
      <c r="M17" s="1">
        <f>'[2]Tanger Tetouan'!M14+[2]PAO_Clé!$D12*'[2]Taza Al Hoceima Taounate'!M14+[2]PAO_Clé!$G12*'[2]Gharb_Chrarda-Bni Hssen'!M14</f>
        <v>34658.020520104634</v>
      </c>
      <c r="N17" s="1">
        <f>'[2]Tanger Tetouan'!N14+[2]PAO_Clé!$D12*'[2]Taza Al Hoceima Taounate'!N14+[2]PAO_Clé!$G12*'[2]Gharb_Chrarda-Bni Hssen'!N14</f>
        <v>42197.655325020161</v>
      </c>
    </row>
    <row r="18" spans="1:14">
      <c r="A18" s="4" t="s">
        <v>15</v>
      </c>
      <c r="B18" s="1">
        <f>'[2]Tanger Tetouan'!B15+[2]PAO_Clé!$D12*'[2]Taza Al Hoceima Taounate'!B15+[2]PAO_Clé!$G12*'[2]Gharb_Chrarda-Bni Hssen'!B15</f>
        <v>27640.221873332779</v>
      </c>
      <c r="C18" s="1">
        <f>'[2]Tanger Tetouan'!C15+[2]PAO_Clé!$D12*'[2]Taza Al Hoceima Taounate'!C15+[2]PAO_Clé!$G12*'[2]Gharb_Chrarda-Bni Hssen'!C15</f>
        <v>31701.010930858392</v>
      </c>
      <c r="D18" s="1">
        <f>'[2]Tanger Tetouan'!D15+[2]PAO_Clé!$D12*'[2]Taza Al Hoceima Taounate'!D15+[2]PAO_Clé!$G12*'[2]Gharb_Chrarda-Bni Hssen'!D15</f>
        <v>30844.942510907669</v>
      </c>
      <c r="E18" s="1">
        <f>'[2]Tanger Tetouan'!E15+[2]PAO_Clé!$D12*'[2]Taza Al Hoceima Taounate'!E15+[2]PAO_Clé!$G12*'[2]Gharb_Chrarda-Bni Hssen'!E15</f>
        <v>27152.410184125849</v>
      </c>
      <c r="F18" s="1">
        <f>'[2]Tanger Tetouan'!F15+[2]PAO_Clé!$D12*'[2]Taza Al Hoceima Taounate'!F15+[2]PAO_Clé!$G12*'[2]Gharb_Chrarda-Bni Hssen'!F15</f>
        <v>23594.888614438387</v>
      </c>
      <c r="G18" s="1">
        <f>'[2]Tanger Tetouan'!G15+[2]PAO_Clé!$D12*'[2]Taza Al Hoceima Taounate'!G15+[2]PAO_Clé!$G12*'[2]Gharb_Chrarda-Bni Hssen'!G15</f>
        <v>26888.819296264606</v>
      </c>
      <c r="H18" s="1">
        <f>'[2]Tanger Tetouan'!H15+[2]PAO_Clé!$D12*'[2]Taza Al Hoceima Taounate'!H15+[2]PAO_Clé!$G12*'[2]Gharb_Chrarda-Bni Hssen'!H15</f>
        <v>33815.929751907453</v>
      </c>
      <c r="I18" s="1">
        <f>'[2]Tanger Tetouan'!I15+[2]PAO_Clé!$D12*'[2]Taza Al Hoceima Taounate'!I15+[2]PAO_Clé!$G12*'[2]Gharb_Chrarda-Bni Hssen'!I15</f>
        <v>32548.457591078117</v>
      </c>
      <c r="J18" s="1">
        <f>'[2]Tanger Tetouan'!J15+[2]PAO_Clé!$D12*'[2]Taza Al Hoceima Taounate'!J15+[2]PAO_Clé!$G12*'[2]Gharb_Chrarda-Bni Hssen'!J15</f>
        <v>33410.495624501491</v>
      </c>
      <c r="K18" s="1">
        <f>'[2]Tanger Tetouan'!K15+[2]PAO_Clé!$D12*'[2]Taza Al Hoceima Taounate'!K15+[2]PAO_Clé!$G12*'[2]Gharb_Chrarda-Bni Hssen'!K15</f>
        <v>30361.101748829478</v>
      </c>
      <c r="L18" s="1">
        <f>'[2]Tanger Tetouan'!L15+[2]PAO_Clé!$D12*'[2]Taza Al Hoceima Taounate'!L15+[2]PAO_Clé!$G12*'[2]Gharb_Chrarda-Bni Hssen'!L15</f>
        <v>28562.853801201411</v>
      </c>
      <c r="M18" s="1">
        <f>'[2]Tanger Tetouan'!M15+[2]PAO_Clé!$D12*'[2]Taza Al Hoceima Taounate'!M15+[2]PAO_Clé!$G12*'[2]Gharb_Chrarda-Bni Hssen'!M15</f>
        <v>27933.778643575566</v>
      </c>
      <c r="N18" s="1">
        <f>'[2]Tanger Tetouan'!N15+[2]PAO_Clé!$D12*'[2]Taza Al Hoceima Taounate'!N15+[2]PAO_Clé!$G12*'[2]Gharb_Chrarda-Bni Hssen'!N15</f>
        <v>25022.043726351265</v>
      </c>
    </row>
    <row r="19" spans="1:14">
      <c r="A19" s="4" t="s">
        <v>16</v>
      </c>
      <c r="B19" s="1">
        <f>'[2]Tanger Tetouan'!B16+[2]PAO_Clé!$D13*'[2]Taza Al Hoceima Taounate'!B16+[2]PAO_Clé!$G13*'[2]Gharb_Chrarda-Bni Hssen'!B16</f>
        <v>32223.355529149554</v>
      </c>
      <c r="C19" s="1">
        <f>'[2]Tanger Tetouan'!C16+[2]PAO_Clé!$D13*'[2]Taza Al Hoceima Taounate'!C16+[2]PAO_Clé!$G13*'[2]Gharb_Chrarda-Bni Hssen'!C16</f>
        <v>36367.29280851168</v>
      </c>
      <c r="D19" s="1">
        <f>'[2]Tanger Tetouan'!D16+[2]PAO_Clé!$D13*'[2]Taza Al Hoceima Taounate'!D16+[2]PAO_Clé!$G13*'[2]Gharb_Chrarda-Bni Hssen'!D16</f>
        <v>32579.546530048447</v>
      </c>
      <c r="E19" s="1">
        <f>'[2]Tanger Tetouan'!E16+[2]PAO_Clé!$D13*'[2]Taza Al Hoceima Taounate'!E16+[2]PAO_Clé!$G13*'[2]Gharb_Chrarda-Bni Hssen'!E16</f>
        <v>30603.868856116038</v>
      </c>
      <c r="F19" s="1">
        <f>'[2]Tanger Tetouan'!F16+[2]PAO_Clé!$D13*'[2]Taza Al Hoceima Taounate'!F16+[2]PAO_Clé!$G13*'[2]Gharb_Chrarda-Bni Hssen'!F16</f>
        <v>27425.520214731376</v>
      </c>
      <c r="G19" s="1">
        <f>'[2]Tanger Tetouan'!G16+[2]PAO_Clé!$D13*'[2]Taza Al Hoceima Taounate'!G16+[2]PAO_Clé!$G13*'[2]Gharb_Chrarda-Bni Hssen'!G16</f>
        <v>28319.057628127583</v>
      </c>
      <c r="H19" s="1">
        <f>'[2]Tanger Tetouan'!H16+[2]PAO_Clé!$D13*'[2]Taza Al Hoceima Taounate'!H16+[2]PAO_Clé!$G13*'[2]Gharb_Chrarda-Bni Hssen'!H16</f>
        <v>37029.50915188717</v>
      </c>
      <c r="I19" s="1">
        <f>'[2]Tanger Tetouan'!I16+[2]PAO_Clé!$D13*'[2]Taza Al Hoceima Taounate'!I16+[2]PAO_Clé!$G13*'[2]Gharb_Chrarda-Bni Hssen'!I16</f>
        <v>37632.03600954602</v>
      </c>
      <c r="J19" s="1">
        <f>'[2]Tanger Tetouan'!J16+[2]PAO_Clé!$D13*'[2]Taza Al Hoceima Taounate'!J16+[2]PAO_Clé!$G13*'[2]Gharb_Chrarda-Bni Hssen'!J16</f>
        <v>37792.232648385703</v>
      </c>
      <c r="K19" s="1">
        <f>'[2]Tanger Tetouan'!K16+[2]PAO_Clé!$D13*'[2]Taza Al Hoceima Taounate'!K16+[2]PAO_Clé!$G13*'[2]Gharb_Chrarda-Bni Hssen'!K16</f>
        <v>45580.648337949708</v>
      </c>
      <c r="L19" s="1">
        <f>'[2]Tanger Tetouan'!L16+[2]PAO_Clé!$D13*'[2]Taza Al Hoceima Taounate'!L16+[2]PAO_Clé!$G13*'[2]Gharb_Chrarda-Bni Hssen'!L16</f>
        <v>39418.500560560911</v>
      </c>
      <c r="M19" s="1">
        <f>'[2]Tanger Tetouan'!M16+[2]PAO_Clé!$D13*'[2]Taza Al Hoceima Taounate'!M16+[2]PAO_Clé!$G13*'[2]Gharb_Chrarda-Bni Hssen'!M16</f>
        <v>37812.522984099851</v>
      </c>
      <c r="N19" s="1">
        <f>'[2]Tanger Tetouan'!N16+[2]PAO_Clé!$D13*'[2]Taza Al Hoceima Taounate'!N16+[2]PAO_Clé!$G13*'[2]Gharb_Chrarda-Bni Hssen'!N16</f>
        <v>37960.077165925934</v>
      </c>
    </row>
    <row r="20" spans="1:14">
      <c r="A20" s="4" t="s">
        <v>17</v>
      </c>
      <c r="B20" s="1">
        <f>'[2]Tanger Tetouan'!B17+[2]PAO_Clé!$D14*'[2]Taza Al Hoceima Taounate'!B17+[2]PAO_Clé!$G14*'[2]Gharb_Chrarda-Bni Hssen'!B17</f>
        <v>153</v>
      </c>
      <c r="C20" s="1">
        <f>'[2]Tanger Tetouan'!C17+[2]PAO_Clé!$D14*'[2]Taza Al Hoceima Taounate'!C17+[2]PAO_Clé!$G14*'[2]Gharb_Chrarda-Bni Hssen'!C17</f>
        <v>0.67336309523809523</v>
      </c>
      <c r="D20" s="1">
        <f>'[2]Tanger Tetouan'!D17+[2]PAO_Clé!$D14*'[2]Taza Al Hoceima Taounate'!D17+[2]PAO_Clé!$G14*'[2]Gharb_Chrarda-Bni Hssen'!D17</f>
        <v>141.98787266296108</v>
      </c>
      <c r="E20" s="1">
        <f>'[2]Tanger Tetouan'!E17+[2]PAO_Clé!$D14*'[2]Taza Al Hoceima Taounate'!E17+[2]PAO_Clé!$G14*'[2]Gharb_Chrarda-Bni Hssen'!E17</f>
        <v>114.35342261904762</v>
      </c>
      <c r="F20" s="1">
        <f>'[2]Tanger Tetouan'!F17+[2]PAO_Clé!$D14*'[2]Taza Al Hoceima Taounate'!F17+[2]PAO_Clé!$G14*'[2]Gharb_Chrarda-Bni Hssen'!F17</f>
        <v>157.89590702374937</v>
      </c>
      <c r="G20" s="1">
        <f>'[2]Tanger Tetouan'!G17+[2]PAO_Clé!$D14*'[2]Taza Al Hoceima Taounate'!G17+[2]PAO_Clé!$G14*'[2]Gharb_Chrarda-Bni Hssen'!G17</f>
        <v>146.4873511904762</v>
      </c>
      <c r="H20" s="1">
        <f>'[2]Tanger Tetouan'!H17+[2]PAO_Clé!$D14*'[2]Taza Al Hoceima Taounate'!H17+[2]PAO_Clé!$G14*'[2]Gharb_Chrarda-Bni Hssen'!H17</f>
        <v>0</v>
      </c>
      <c r="I20" s="1">
        <f>'[2]Tanger Tetouan'!I17+[2]PAO_Clé!$D14*'[2]Taza Al Hoceima Taounate'!I17+[2]PAO_Clé!$G14*'[2]Gharb_Chrarda-Bni Hssen'!I17</f>
        <v>132.6592261904762</v>
      </c>
      <c r="J20" s="1">
        <f>'[2]Tanger Tetouan'!J17+[2]PAO_Clé!$D14*'[2]Taza Al Hoceima Taounate'!J17+[2]PAO_Clé!$G14*'[2]Gharb_Chrarda-Bni Hssen'!J17</f>
        <v>214.89806547619048</v>
      </c>
      <c r="K20" s="1">
        <f>'[2]Tanger Tetouan'!K17+[2]PAO_Clé!$D14*'[2]Taza Al Hoceima Taounate'!K17+[2]PAO_Clé!$G14*'[2]Gharb_Chrarda-Bni Hssen'!K17</f>
        <v>154.97144233198586</v>
      </c>
      <c r="L20" s="1">
        <f>'[2]Tanger Tetouan'!L17+[2]PAO_Clé!$D14*'[2]Taza Al Hoceima Taounate'!L17+[2]PAO_Clé!$G14*'[2]Gharb_Chrarda-Bni Hssen'!L17</f>
        <v>515.97842261904759</v>
      </c>
      <c r="M20" s="1">
        <f>'[2]Tanger Tetouan'!M17+[2]PAO_Clé!$D14*'[2]Taza Al Hoceima Taounate'!M17+[2]PAO_Clé!$G14*'[2]Gharb_Chrarda-Bni Hssen'!M17</f>
        <v>2750.0513392857142</v>
      </c>
      <c r="N20" s="1">
        <f>'[2]Tanger Tetouan'!N17+[2]PAO_Clé!$D14*'[2]Taza Al Hoceima Taounate'!N17+[2]PAO_Clé!$G14*'[2]Gharb_Chrarda-Bni Hssen'!N17</f>
        <v>873.09449404761904</v>
      </c>
    </row>
    <row r="21" spans="1:14" s="7" customFormat="1">
      <c r="A21" s="4" t="s">
        <v>18</v>
      </c>
      <c r="B21" s="6">
        <f>SUM(B5:B20)</f>
        <v>864193.00256481546</v>
      </c>
      <c r="C21" s="6">
        <f t="shared" ref="C21:N21" si="0">SUM(C5:C20)</f>
        <v>882919.78036234563</v>
      </c>
      <c r="D21" s="6">
        <f t="shared" si="0"/>
        <v>907426.97282585187</v>
      </c>
      <c r="E21" s="6">
        <f t="shared" si="0"/>
        <v>913557.74326760485</v>
      </c>
      <c r="F21" s="6">
        <f t="shared" si="0"/>
        <v>892666.47740675276</v>
      </c>
      <c r="G21" s="6">
        <f t="shared" si="0"/>
        <v>937753.13295643684</v>
      </c>
      <c r="H21" s="6">
        <f t="shared" si="0"/>
        <v>949366.36871393735</v>
      </c>
      <c r="I21" s="6">
        <f t="shared" si="0"/>
        <v>957107.0526187605</v>
      </c>
      <c r="J21" s="6">
        <f t="shared" si="0"/>
        <v>952344.83507060132</v>
      </c>
      <c r="K21" s="6">
        <f t="shared" si="0"/>
        <v>926800.9057159042</v>
      </c>
      <c r="L21" s="6">
        <f t="shared" si="0"/>
        <v>933241.1392658879</v>
      </c>
      <c r="M21" s="6">
        <f t="shared" si="0"/>
        <v>953073.54707806895</v>
      </c>
      <c r="N21" s="6">
        <f t="shared" si="0"/>
        <v>991930.92877759063</v>
      </c>
    </row>
    <row r="22" spans="1:1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2" t="s">
        <v>19</v>
      </c>
    </row>
    <row r="24" spans="1:14">
      <c r="A24" s="4" t="s">
        <v>1</v>
      </c>
      <c r="B24" s="4">
        <v>2000</v>
      </c>
      <c r="C24" s="4">
        <v>2001</v>
      </c>
      <c r="D24" s="4">
        <v>2002</v>
      </c>
      <c r="E24" s="4">
        <v>2003</v>
      </c>
      <c r="F24" s="4">
        <v>2004</v>
      </c>
      <c r="G24" s="4">
        <v>2005</v>
      </c>
      <c r="H24" s="4">
        <v>2006</v>
      </c>
      <c r="I24" s="4">
        <v>2007</v>
      </c>
      <c r="J24" s="4">
        <v>2008</v>
      </c>
      <c r="K24" s="4">
        <v>2009</v>
      </c>
      <c r="L24" s="4">
        <v>2010</v>
      </c>
      <c r="M24" s="4">
        <v>2011</v>
      </c>
      <c r="N24" s="4">
        <v>2012</v>
      </c>
    </row>
    <row r="25" spans="1:14" s="8" customForma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4" t="s">
        <v>2</v>
      </c>
      <c r="B26" s="1">
        <f>[2]Oriental!B2+[2]PAO_Clé!$I5*'[2]Taza Al Hoceima Taounate'!B2</f>
        <v>234817.18604475568</v>
      </c>
      <c r="C26" s="1">
        <f>[2]Oriental!C2+[2]PAO_Clé!$I5*'[2]Taza Al Hoceima Taounate'!C2</f>
        <v>245728.40301633734</v>
      </c>
      <c r="D26" s="1">
        <f>[2]Oriental!D2+[2]PAO_Clé!$I5*'[2]Taza Al Hoceima Taounate'!D2</f>
        <v>238361.99698813714</v>
      </c>
      <c r="E26" s="1">
        <f>[2]Oriental!E2+[2]PAO_Clé!$I5*'[2]Taza Al Hoceima Taounate'!E2</f>
        <v>231988.52924611143</v>
      </c>
      <c r="F26" s="1">
        <f>[2]Oriental!F2+[2]PAO_Clé!$I5*'[2]Taza Al Hoceima Taounate'!F2</f>
        <v>234491.95560788174</v>
      </c>
      <c r="G26" s="1">
        <f>[2]Oriental!G2+[2]PAO_Clé!$I5*'[2]Taza Al Hoceima Taounate'!G2</f>
        <v>219996.24549618835</v>
      </c>
      <c r="H26" s="1">
        <f>[2]Oriental!H2+[2]PAO_Clé!$I5*'[2]Taza Al Hoceima Taounate'!H2</f>
        <v>187169.38946435263</v>
      </c>
      <c r="I26" s="1">
        <f>[2]Oriental!I2+[2]PAO_Clé!$I5*'[2]Taza Al Hoceima Taounate'!I2</f>
        <v>190607.95340141951</v>
      </c>
      <c r="J26" s="1">
        <f>[2]Oriental!J2+[2]PAO_Clé!$I5*'[2]Taza Al Hoceima Taounate'!J2</f>
        <v>173668.51274658405</v>
      </c>
      <c r="K26" s="1">
        <f>[2]Oriental!K2+[2]PAO_Clé!$I5*'[2]Taza Al Hoceima Taounate'!K2</f>
        <v>175512.19320387265</v>
      </c>
      <c r="L26" s="1">
        <f>[2]Oriental!L2+[2]PAO_Clé!$I5*'[2]Taza Al Hoceima Taounate'!L2</f>
        <v>171243.17405043822</v>
      </c>
      <c r="M26" s="1">
        <f>[2]Oriental!M2+[2]PAO_Clé!$I5*'[2]Taza Al Hoceima Taounate'!M2</f>
        <v>156016.76433081832</v>
      </c>
      <c r="N26" s="1">
        <f>[2]Oriental!N2+[2]PAO_Clé!$I5*'[2]Taza Al Hoceima Taounate'!N2</f>
        <v>174284.78465879537</v>
      </c>
    </row>
    <row r="27" spans="1:14">
      <c r="A27" s="4" t="s">
        <v>3</v>
      </c>
      <c r="B27" s="1">
        <f>[2]Oriental!B3+[2]PAO_Clé!$I6*'[2]Taza Al Hoceima Taounate'!B3</f>
        <v>4799.0408163265311</v>
      </c>
      <c r="C27" s="1">
        <f>[2]Oriental!C3+[2]PAO_Clé!$I6*'[2]Taza Al Hoceima Taounate'!C3</f>
        <v>1864.5</v>
      </c>
      <c r="D27" s="1">
        <f>[2]Oriental!D3+[2]PAO_Clé!$I6*'[2]Taza Al Hoceima Taounate'!D3</f>
        <v>5362.0612244897957</v>
      </c>
      <c r="E27" s="1">
        <f>[2]Oriental!E3+[2]PAO_Clé!$I6*'[2]Taza Al Hoceima Taounate'!E3</f>
        <v>5951.2755102040819</v>
      </c>
      <c r="F27" s="1">
        <f>[2]Oriental!F3+[2]PAO_Clé!$I6*'[2]Taza Al Hoceima Taounate'!F3</f>
        <v>2341.7653061224491</v>
      </c>
      <c r="G27" s="1">
        <f>[2]Oriental!G3+[2]PAO_Clé!$I6*'[2]Taza Al Hoceima Taounate'!G3</f>
        <v>3729.6632653061224</v>
      </c>
      <c r="H27" s="1">
        <f>[2]Oriental!H3+[2]PAO_Clé!$I6*'[2]Taza Al Hoceima Taounate'!H3</f>
        <v>3452.7653061224491</v>
      </c>
      <c r="I27" s="1">
        <f>[2]Oriental!I3+[2]PAO_Clé!$I6*'[2]Taza Al Hoceima Taounate'!I3</f>
        <v>3664.4897959183672</v>
      </c>
      <c r="J27" s="1">
        <f>[2]Oriental!J3+[2]PAO_Clé!$I6*'[2]Taza Al Hoceima Taounate'!J3</f>
        <v>3532.1326530612246</v>
      </c>
      <c r="K27" s="1">
        <f>[2]Oriental!K3+[2]PAO_Clé!$I6*'[2]Taza Al Hoceima Taounate'!K3</f>
        <v>1838.9795918367347</v>
      </c>
      <c r="L27" s="1">
        <f>[2]Oriental!L3+[2]PAO_Clé!$I6*'[2]Taza Al Hoceima Taounate'!L3</f>
        <v>5092.7857142857147</v>
      </c>
      <c r="M27" s="1">
        <f>[2]Oriental!M3+[2]PAO_Clé!$I6*'[2]Taza Al Hoceima Taounate'!M3</f>
        <v>8639.0714285714294</v>
      </c>
      <c r="N27" s="1">
        <f>[2]Oriental!N3+[2]PAO_Clé!$I6*'[2]Taza Al Hoceima Taounate'!N3</f>
        <v>4943.7857142857147</v>
      </c>
    </row>
    <row r="28" spans="1:14">
      <c r="A28" s="4" t="s">
        <v>4</v>
      </c>
      <c r="B28" s="1">
        <f>[2]Oriental!B4+[2]PAO_Clé!$I7*'[2]Taza Al Hoceima Taounate'!B4</f>
        <v>7454.7145219980148</v>
      </c>
      <c r="C28" s="1">
        <f>[2]Oriental!C4+[2]PAO_Clé!$I7*'[2]Taza Al Hoceima Taounate'!C4</f>
        <v>7184.9268938140922</v>
      </c>
      <c r="D28" s="1">
        <f>[2]Oriental!D4+[2]PAO_Clé!$I7*'[2]Taza Al Hoceima Taounate'!D4</f>
        <v>6383.1591134634473</v>
      </c>
      <c r="E28" s="1">
        <f>[2]Oriental!E4+[2]PAO_Clé!$I7*'[2]Taza Al Hoceima Taounate'!E4</f>
        <v>6121.6371154482304</v>
      </c>
      <c r="F28" s="1">
        <f>[2]Oriental!F4+[2]PAO_Clé!$I7*'[2]Taza Al Hoceima Taounate'!F4</f>
        <v>6154.5097585180283</v>
      </c>
      <c r="G28" s="1">
        <f>[2]Oriental!G4+[2]PAO_Clé!$I7*'[2]Taza Al Hoceima Taounate'!G4</f>
        <v>6601.8031756533246</v>
      </c>
      <c r="H28" s="1">
        <f>[2]Oriental!H4+[2]PAO_Clé!$I7*'[2]Taza Al Hoceima Taounate'!H4</f>
        <v>6037.5286139596428</v>
      </c>
      <c r="I28" s="1">
        <f>[2]Oriental!I4+[2]PAO_Clé!$I7*'[2]Taza Al Hoceima Taounate'!I4</f>
        <v>8880.1217333774403</v>
      </c>
      <c r="J28" s="1">
        <f>[2]Oriental!J4+[2]PAO_Clé!$I7*'[2]Taza Al Hoceima Taounate'!J4</f>
        <v>8939.2811776381077</v>
      </c>
      <c r="K28" s="1">
        <f>[2]Oriental!K4+[2]PAO_Clé!$I7*'[2]Taza Al Hoceima Taounate'!K4</f>
        <v>6227.9298709890836</v>
      </c>
      <c r="L28" s="1">
        <f>[2]Oriental!L4+[2]PAO_Clé!$I7*'[2]Taza Al Hoceima Taounate'!L4</f>
        <v>7424.3939794905718</v>
      </c>
      <c r="M28" s="1">
        <f>[2]Oriental!M4+[2]PAO_Clé!$I7*'[2]Taza Al Hoceima Taounate'!M4</f>
        <v>8868.6397618259998</v>
      </c>
      <c r="N28" s="1">
        <f>[2]Oriental!N4+[2]PAO_Clé!$I7*'[2]Taza Al Hoceima Taounate'!N4</f>
        <v>6805.2752232881248</v>
      </c>
    </row>
    <row r="29" spans="1:14">
      <c r="A29" s="4" t="s">
        <v>5</v>
      </c>
      <c r="B29" s="1">
        <f>[2]Oriental!B5+[2]PAO_Clé!$I7*'[2]Taza Al Hoceima Taounate'!B5</f>
        <v>25115.467085676479</v>
      </c>
      <c r="C29" s="1">
        <f>[2]Oriental!C5+[2]PAO_Clé!$I7*'[2]Taza Al Hoceima Taounate'!C5</f>
        <v>23484.931524975189</v>
      </c>
      <c r="D29" s="1">
        <f>[2]Oriental!D5+[2]PAO_Clé!$I7*'[2]Taza Al Hoceima Taounate'!D5</f>
        <v>24772.136288455178</v>
      </c>
      <c r="E29" s="1">
        <f>[2]Oriental!E5+[2]PAO_Clé!$I7*'[2]Taza Al Hoceima Taounate'!E5</f>
        <v>21844.564009262322</v>
      </c>
      <c r="F29" s="1">
        <f>[2]Oriental!F5+[2]PAO_Clé!$I7*'[2]Taza Al Hoceima Taounate'!F5</f>
        <v>18809.787628183924</v>
      </c>
      <c r="G29" s="1">
        <f>[2]Oriental!G5+[2]PAO_Clé!$I7*'[2]Taza Al Hoceima Taounate'!G5</f>
        <v>23752.797552100561</v>
      </c>
      <c r="H29" s="1">
        <f>[2]Oriental!H5+[2]PAO_Clé!$I7*'[2]Taza Al Hoceima Taounate'!H5</f>
        <v>16604.88289778366</v>
      </c>
      <c r="I29" s="1">
        <f>[2]Oriental!I5+[2]PAO_Clé!$I7*'[2]Taza Al Hoceima Taounate'!I5</f>
        <v>15412.798213695005</v>
      </c>
      <c r="J29" s="1">
        <f>[2]Oriental!J5+[2]PAO_Clé!$I7*'[2]Taza Al Hoceima Taounate'!J5</f>
        <v>12581.061528283162</v>
      </c>
      <c r="K29" s="1">
        <f>[2]Oriental!K5+[2]PAO_Clé!$I7*'[2]Taza Al Hoceima Taounate'!K5</f>
        <v>13649.578895137282</v>
      </c>
      <c r="L29" s="1">
        <f>[2]Oriental!L5+[2]PAO_Clé!$I7*'[2]Taza Al Hoceima Taounate'!L5</f>
        <v>13926.440952695997</v>
      </c>
      <c r="M29" s="1">
        <f>[2]Oriental!M5+[2]PAO_Clé!$I7*'[2]Taza Al Hoceima Taounate'!M5</f>
        <v>11987.514720476349</v>
      </c>
      <c r="N29" s="1">
        <f>[2]Oriental!N5+[2]PAO_Clé!$I7*'[2]Taza Al Hoceima Taounate'!N5</f>
        <v>18554.042342044326</v>
      </c>
    </row>
    <row r="30" spans="1:14">
      <c r="A30" s="4" t="s">
        <v>6</v>
      </c>
      <c r="B30" s="1">
        <f>[2]Oriental!B6+[2]PAO_Clé!$I7*'[2]Taza Al Hoceima Taounate'!B6</f>
        <v>33427.320873304663</v>
      </c>
      <c r="C30" s="1">
        <f>[2]Oriental!C6+[2]PAO_Clé!$I7*'[2]Taza Al Hoceima Taounate'!C6</f>
        <v>22962.262322196493</v>
      </c>
      <c r="D30" s="1">
        <f>[2]Oriental!D6+[2]PAO_Clé!$I7*'[2]Taza Al Hoceima Taounate'!D6</f>
        <v>33606.176645716179</v>
      </c>
      <c r="E30" s="1">
        <f>[2]Oriental!E6+[2]PAO_Clé!$I7*'[2]Taza Al Hoceima Taounate'!E6</f>
        <v>30614.948064836255</v>
      </c>
      <c r="F30" s="1">
        <f>[2]Oriental!F6+[2]PAO_Clé!$I7*'[2]Taza Al Hoceima Taounate'!F6</f>
        <v>26678.657955673174</v>
      </c>
      <c r="G30" s="1">
        <f>[2]Oriental!G6+[2]PAO_Clé!$I7*'[2]Taza Al Hoceima Taounate'!G6</f>
        <v>25848.532583526299</v>
      </c>
      <c r="H30" s="1">
        <f>[2]Oriental!H6+[2]PAO_Clé!$I7*'[2]Taza Al Hoceima Taounate'!H6</f>
        <v>21294.810122394971</v>
      </c>
      <c r="I30" s="1">
        <f>[2]Oriental!I6+[2]PAO_Clé!$I7*'[2]Taza Al Hoceima Taounate'!I6</f>
        <v>30249.734700628516</v>
      </c>
      <c r="J30" s="1">
        <f>[2]Oriental!J6+[2]PAO_Clé!$I7*'[2]Taza Al Hoceima Taounate'!J6</f>
        <v>29774.856103208735</v>
      </c>
      <c r="K30" s="1">
        <f>[2]Oriental!K6+[2]PAO_Clé!$I7*'[2]Taza Al Hoceima Taounate'!K6</f>
        <v>26084.877274230897</v>
      </c>
      <c r="L30" s="1">
        <f>[2]Oriental!L6+[2]PAO_Clé!$I7*'[2]Taza Al Hoceima Taounate'!L6</f>
        <v>32505.377108832286</v>
      </c>
      <c r="M30" s="1">
        <f>[2]Oriental!M6+[2]PAO_Clé!$I7*'[2]Taza Al Hoceima Taounate'!M6</f>
        <v>27665.583526298378</v>
      </c>
      <c r="N30" s="1">
        <f>[2]Oriental!N6+[2]PAO_Clé!$I7*'[2]Taza Al Hoceima Taounate'!N6</f>
        <v>26007.755210056235</v>
      </c>
    </row>
    <row r="31" spans="1:14">
      <c r="A31" s="4" t="s">
        <v>7</v>
      </c>
      <c r="B31" s="1">
        <f>[2]Oriental!B7+[2]PAO_Clé!$I8*'[2]Taza Al Hoceima Taounate'!B7</f>
        <v>1487.1617647058824</v>
      </c>
      <c r="C31" s="1">
        <f>[2]Oriental!C7+[2]PAO_Clé!$I8*'[2]Taza Al Hoceima Taounate'!C7</f>
        <v>1448.3235294117646</v>
      </c>
      <c r="D31" s="1">
        <f>[2]Oriental!D7+[2]PAO_Clé!$I8*'[2]Taza Al Hoceima Taounate'!D7</f>
        <v>1898.6102941176471</v>
      </c>
      <c r="E31" s="1">
        <f>[2]Oriental!E7+[2]PAO_Clé!$I8*'[2]Taza Al Hoceima Taounate'!E7</f>
        <v>1738.7132352941176</v>
      </c>
      <c r="F31" s="1">
        <f>[2]Oriental!F7+[2]PAO_Clé!$I8*'[2]Taza Al Hoceima Taounate'!F7</f>
        <v>1477.0294117647059</v>
      </c>
      <c r="G31" s="1">
        <f>[2]Oriental!G7+[2]PAO_Clé!$I8*'[2]Taza Al Hoceima Taounate'!G7</f>
        <v>1800.2279411764705</v>
      </c>
      <c r="H31" s="1">
        <f>[2]Oriental!H7+[2]PAO_Clé!$I8*'[2]Taza Al Hoceima Taounate'!H7</f>
        <v>2947.705882352941</v>
      </c>
      <c r="I31" s="1">
        <f>[2]Oriental!I7+[2]PAO_Clé!$I8*'[2]Taza Al Hoceima Taounate'!I7</f>
        <v>1768</v>
      </c>
      <c r="J31" s="1">
        <f>[2]Oriental!J7+[2]PAO_Clé!$I8*'[2]Taza Al Hoceima Taounate'!J7</f>
        <v>2412.3897058823532</v>
      </c>
      <c r="K31" s="1">
        <f>[2]Oriental!K7+[2]PAO_Clé!$I8*'[2]Taza Al Hoceima Taounate'!K7</f>
        <v>2038</v>
      </c>
      <c r="L31" s="1">
        <f>[2]Oriental!L7+[2]PAO_Clé!$I8*'[2]Taza Al Hoceima Taounate'!L7</f>
        <v>1647.2647058823529</v>
      </c>
      <c r="M31" s="1">
        <f>[2]Oriental!M7+[2]PAO_Clé!$I8*'[2]Taza Al Hoceima Taounate'!M7</f>
        <v>2596.5514705882351</v>
      </c>
      <c r="N31" s="1">
        <f>[2]Oriental!N7+[2]PAO_Clé!$I8*'[2]Taza Al Hoceima Taounate'!N7</f>
        <v>2206.2720588235293</v>
      </c>
    </row>
    <row r="32" spans="1:14">
      <c r="A32" s="4" t="s">
        <v>8</v>
      </c>
      <c r="B32" s="1">
        <f>[2]Oriental!B8+[2]PAO_Clé!$I9*'[2]Taza Al Hoceima Taounate'!B8</f>
        <v>43259.652184570135</v>
      </c>
      <c r="C32" s="1">
        <f>[2]Oriental!C8+[2]PAO_Clé!$I9*'[2]Taza Al Hoceima Taounate'!C8</f>
        <v>46867.444696366198</v>
      </c>
      <c r="D32" s="1">
        <f>[2]Oriental!D8+[2]PAO_Clé!$I9*'[2]Taza Al Hoceima Taounate'!D8</f>
        <v>52110.77045162081</v>
      </c>
      <c r="E32" s="1">
        <f>[2]Oriental!E8+[2]PAO_Clé!$I9*'[2]Taza Al Hoceima Taounate'!E8</f>
        <v>62156.353851338929</v>
      </c>
      <c r="F32" s="1">
        <f>[2]Oriental!F8+[2]PAO_Clé!$I9*'[2]Taza Al Hoceima Taounate'!F8</f>
        <v>60906.938415344077</v>
      </c>
      <c r="G32" s="1">
        <f>[2]Oriental!G8+[2]PAO_Clé!$I9*'[2]Taza Al Hoceima Taounate'!G8</f>
        <v>51442.892426006496</v>
      </c>
      <c r="H32" s="1">
        <f>[2]Oriental!H8+[2]PAO_Clé!$I9*'[2]Taza Al Hoceima Taounate'!H8</f>
        <v>66699.454163858085</v>
      </c>
      <c r="I32" s="1">
        <f>[2]Oriental!I8+[2]PAO_Clé!$I9*'[2]Taza Al Hoceima Taounate'!I8</f>
        <v>74972.966603345791</v>
      </c>
      <c r="J32" s="1">
        <f>[2]Oriental!J8+[2]PAO_Clé!$I9*'[2]Taza Al Hoceima Taounate'!J8</f>
        <v>72491.771217599118</v>
      </c>
      <c r="K32" s="1">
        <f>[2]Oriental!K8+[2]PAO_Clé!$I9*'[2]Taza Al Hoceima Taounate'!K8</f>
        <v>85604.051872050986</v>
      </c>
      <c r="L32" s="1">
        <f>[2]Oriental!L8+[2]PAO_Clé!$I9*'[2]Taza Al Hoceima Taounate'!L8</f>
        <v>95387.159109014028</v>
      </c>
      <c r="M32" s="1">
        <f>[2]Oriental!M8+[2]PAO_Clé!$I9*'[2]Taza Al Hoceima Taounate'!M8</f>
        <v>100651.21514798701</v>
      </c>
      <c r="N32" s="1">
        <f>[2]Oriental!N8+[2]PAO_Clé!$I9*'[2]Taza Al Hoceima Taounate'!N8</f>
        <v>93295.881763588462</v>
      </c>
    </row>
    <row r="33" spans="1:14">
      <c r="A33" s="4" t="s">
        <v>9</v>
      </c>
      <c r="B33" s="1">
        <f>[2]Oriental!B9+[2]PAO_Clé!$I10*'[2]Taza Al Hoceima Taounate'!B9</f>
        <v>9704.301114444921</v>
      </c>
      <c r="C33" s="1">
        <f>[2]Oriental!C9+[2]PAO_Clé!$I10*'[2]Taza Al Hoceima Taounate'!C9</f>
        <v>16212.359194170596</v>
      </c>
      <c r="D33" s="1">
        <f>[2]Oriental!D9+[2]PAO_Clé!$I10*'[2]Taza Al Hoceima Taounate'!D9</f>
        <v>16799.873339048434</v>
      </c>
      <c r="E33" s="1">
        <f>[2]Oriental!E9+[2]PAO_Clé!$I10*'[2]Taza Al Hoceima Taounate'!E9</f>
        <v>15908.854264894984</v>
      </c>
      <c r="F33" s="1">
        <f>[2]Oriental!F9+[2]PAO_Clé!$I10*'[2]Taza Al Hoceima Taounate'!F9</f>
        <v>15971.457993999144</v>
      </c>
      <c r="G33" s="1">
        <f>[2]Oriental!G9+[2]PAO_Clé!$I10*'[2]Taza Al Hoceima Taounate'!G9</f>
        <v>14798.204886412344</v>
      </c>
      <c r="H33" s="1">
        <f>[2]Oriental!H9+[2]PAO_Clé!$I10*'[2]Taza Al Hoceima Taounate'!H9</f>
        <v>14628.07329618517</v>
      </c>
      <c r="I33" s="1">
        <f>[2]Oriental!I9+[2]PAO_Clé!$I10*'[2]Taza Al Hoceima Taounate'!I9</f>
        <v>17143.768752678952</v>
      </c>
      <c r="J33" s="1">
        <f>[2]Oriental!J9+[2]PAO_Clé!$I10*'[2]Taza Al Hoceima Taounate'!J9</f>
        <v>18196.626660951566</v>
      </c>
      <c r="K33" s="1">
        <f>[2]Oriental!K9+[2]PAO_Clé!$I10*'[2]Taza Al Hoceima Taounate'!K9</f>
        <v>16575.412130304328</v>
      </c>
      <c r="L33" s="1">
        <f>[2]Oriental!L9+[2]PAO_Clé!$I10*'[2]Taza Al Hoceima Taounate'!L9</f>
        <v>19140.370767252465</v>
      </c>
      <c r="M33" s="1">
        <f>[2]Oriental!M9+[2]PAO_Clé!$I10*'[2]Taza Al Hoceima Taounate'!M9</f>
        <v>22159.11851693099</v>
      </c>
      <c r="N33" s="1">
        <f>[2]Oriental!N9+[2]PAO_Clé!$I10*'[2]Taza Al Hoceima Taounate'!N9</f>
        <v>23465.973639091299</v>
      </c>
    </row>
    <row r="34" spans="1:14">
      <c r="A34" s="4" t="s">
        <v>10</v>
      </c>
      <c r="B34" s="1">
        <f>[2]Oriental!B10+[2]PAO_Clé!$I10*'[2]Taza Al Hoceima Taounate'!B10</f>
        <v>103691.03793399056</v>
      </c>
      <c r="C34" s="1">
        <f>[2]Oriental!C10+[2]PAO_Clé!$I10*'[2]Taza Al Hoceima Taounate'!C10</f>
        <v>100754.1705957994</v>
      </c>
      <c r="D34" s="1">
        <f>[2]Oriental!D10+[2]PAO_Clé!$I10*'[2]Taza Al Hoceima Taounate'!D10</f>
        <v>107572.84376339478</v>
      </c>
      <c r="E34" s="1">
        <f>[2]Oriental!E10+[2]PAO_Clé!$I10*'[2]Taza Al Hoceima Taounate'!E10</f>
        <v>111295.30411487355</v>
      </c>
      <c r="F34" s="1">
        <f>[2]Oriental!F10+[2]PAO_Clé!$I10*'[2]Taza Al Hoceima Taounate'!F10</f>
        <v>110149.95392198885</v>
      </c>
      <c r="G34" s="1">
        <f>[2]Oriental!G10+[2]PAO_Clé!$I10*'[2]Taza Al Hoceima Taounate'!G10</f>
        <v>113553.96635233605</v>
      </c>
      <c r="H34" s="1">
        <f>[2]Oriental!H10+[2]PAO_Clé!$I10*'[2]Taza Al Hoceima Taounate'!H10</f>
        <v>115364.70188598371</v>
      </c>
      <c r="I34" s="1">
        <f>[2]Oriental!I10+[2]PAO_Clé!$I10*'[2]Taza Al Hoceima Taounate'!I10</f>
        <v>107772.63030432918</v>
      </c>
      <c r="J34" s="1">
        <f>[2]Oriental!J10+[2]PAO_Clé!$I10*'[2]Taza Al Hoceima Taounate'!J10</f>
        <v>121095.51200171452</v>
      </c>
      <c r="K34" s="1">
        <f>[2]Oriental!K10+[2]PAO_Clé!$I10*'[2]Taza Al Hoceima Taounate'!K10</f>
        <v>129641.89369909988</v>
      </c>
      <c r="L34" s="1">
        <f>[2]Oriental!L10+[2]PAO_Clé!$I10*'[2]Taza Al Hoceima Taounate'!L10</f>
        <v>121526.20167166738</v>
      </c>
      <c r="M34" s="1">
        <f>[2]Oriental!M10+[2]PAO_Clé!$I10*'[2]Taza Al Hoceima Taounate'!M10</f>
        <v>135387.63630518646</v>
      </c>
      <c r="N34" s="1">
        <f>[2]Oriental!N10+[2]PAO_Clé!$I10*'[2]Taza Al Hoceima Taounate'!N10</f>
        <v>149282.43656236606</v>
      </c>
    </row>
    <row r="35" spans="1:14">
      <c r="A35" s="4" t="s">
        <v>11</v>
      </c>
      <c r="B35" s="1">
        <f>[2]Oriental!B11+[2]PAO_Clé!$I12*'[2]Taza Al Hoceima Taounate'!B11</f>
        <v>11147.13528780169</v>
      </c>
      <c r="C35" s="1">
        <f>[2]Oriental!C11+[2]PAO_Clé!$I12*'[2]Taza Al Hoceima Taounate'!C11</f>
        <v>10498.337332524159</v>
      </c>
      <c r="D35" s="1">
        <f>[2]Oriental!D11+[2]PAO_Clé!$I12*'[2]Taza Al Hoceima Taounate'!D11</f>
        <v>12842.036879697493</v>
      </c>
      <c r="E35" s="1">
        <f>[2]Oriental!E11+[2]PAO_Clé!$I12*'[2]Taza Al Hoceima Taounate'!E11</f>
        <v>12233.926100555529</v>
      </c>
      <c r="F35" s="1">
        <f>[2]Oriental!F11+[2]PAO_Clé!$I12*'[2]Taza Al Hoceima Taounate'!F11</f>
        <v>13638.027169599925</v>
      </c>
      <c r="G35" s="1">
        <f>[2]Oriental!G11+[2]PAO_Clé!$I12*'[2]Taza Al Hoceima Taounate'!G11</f>
        <v>13663.861210961206</v>
      </c>
      <c r="H35" s="1">
        <f>[2]Oriental!H11+[2]PAO_Clé!$I12*'[2]Taza Al Hoceima Taounate'!H11</f>
        <v>12574.350870640959</v>
      </c>
      <c r="I35" s="1">
        <f>[2]Oriental!I11+[2]PAO_Clé!$I12*'[2]Taza Al Hoceima Taounate'!I11</f>
        <v>12150.73955464264</v>
      </c>
      <c r="J35" s="1">
        <f>[2]Oriental!J11+[2]PAO_Clé!$I12*'[2]Taza Al Hoceima Taounate'!J11</f>
        <v>16154.790345922225</v>
      </c>
      <c r="K35" s="1">
        <f>[2]Oriental!K11+[2]PAO_Clé!$I12*'[2]Taza Al Hoceima Taounate'!K11</f>
        <v>13934.5452126418</v>
      </c>
      <c r="L35" s="1">
        <f>[2]Oriental!L11+[2]PAO_Clé!$I12*'[2]Taza Al Hoceima Taounate'!L11</f>
        <v>17525.964800896316</v>
      </c>
      <c r="M35" s="1">
        <f>[2]Oriental!M11+[2]PAO_Clé!$I12*'[2]Taza Al Hoceima Taounate'!M11</f>
        <v>17629.624433966666</v>
      </c>
      <c r="N35" s="1">
        <f>[2]Oriental!N11+[2]PAO_Clé!$I12*'[2]Taza Al Hoceima Taounate'!N11</f>
        <v>16187.708043508706</v>
      </c>
    </row>
    <row r="36" spans="1:14">
      <c r="A36" s="4" t="s">
        <v>12</v>
      </c>
      <c r="B36" s="1">
        <f>[2]Oriental!B12+[2]PAO_Clé!$I11*'[2]Taza Al Hoceima Taounate'!B12</f>
        <v>26044.934431741764</v>
      </c>
      <c r="C36" s="1">
        <f>[2]Oriental!C12+[2]PAO_Clé!$I11*'[2]Taza Al Hoceima Taounate'!C12</f>
        <v>27263.596503026227</v>
      </c>
      <c r="D36" s="1">
        <f>[2]Oriental!D12+[2]PAO_Clé!$I11*'[2]Taza Al Hoceima Taounate'!D12</f>
        <v>26488.086919973099</v>
      </c>
      <c r="E36" s="1">
        <f>[2]Oriental!E12+[2]PAO_Clé!$I11*'[2]Taza Al Hoceima Taounate'!E12</f>
        <v>24856.755043712172</v>
      </c>
      <c r="F36" s="1">
        <f>[2]Oriental!F12+[2]PAO_Clé!$I11*'[2]Taza Al Hoceima Taounate'!F12</f>
        <v>26224.449731002016</v>
      </c>
      <c r="G36" s="1">
        <f>[2]Oriental!G12+[2]PAO_Clé!$I11*'[2]Taza Al Hoceima Taounate'!G12</f>
        <v>29594.754539340956</v>
      </c>
      <c r="H36" s="1">
        <f>[2]Oriental!H12+[2]PAO_Clé!$I11*'[2]Taza Al Hoceima Taounate'!H12</f>
        <v>31626.628614660389</v>
      </c>
      <c r="I36" s="1">
        <f>[2]Oriental!I12+[2]PAO_Clé!$I11*'[2]Taza Al Hoceima Taounate'!I12</f>
        <v>37925.360625420311</v>
      </c>
      <c r="J36" s="1">
        <f>[2]Oriental!J12+[2]PAO_Clé!$I11*'[2]Taza Al Hoceima Taounate'!J12</f>
        <v>39877.071956960324</v>
      </c>
      <c r="K36" s="1">
        <f>[2]Oriental!K12+[2]PAO_Clé!$I11*'[2]Taza Al Hoceima Taounate'!K12</f>
        <v>37550.014122394081</v>
      </c>
      <c r="L36" s="1">
        <f>[2]Oriental!L12+[2]PAO_Clé!$I11*'[2]Taza Al Hoceima Taounate'!L12</f>
        <v>36035.675016812376</v>
      </c>
      <c r="M36" s="1">
        <f>[2]Oriental!M12+[2]PAO_Clé!$I11*'[2]Taza Al Hoceima Taounate'!M12</f>
        <v>38376.14727639543</v>
      </c>
      <c r="N36" s="1">
        <f>[2]Oriental!N12+[2]PAO_Clé!$I11*'[2]Taza Al Hoceima Taounate'!N12</f>
        <v>40650.567921990587</v>
      </c>
    </row>
    <row r="37" spans="1:14">
      <c r="A37" s="4" t="s">
        <v>13</v>
      </c>
      <c r="B37" s="1">
        <f>[2]Oriental!B13+[2]PAO_Clé!$I12*'[2]Taza Al Hoceima Taounate'!B13</f>
        <v>4090.3205265860606</v>
      </c>
      <c r="C37" s="1">
        <f>[2]Oriental!C13+[2]PAO_Clé!$I12*'[2]Taza Al Hoceima Taounate'!C13</f>
        <v>4755.9254003081087</v>
      </c>
      <c r="D37" s="1">
        <f>[2]Oriental!D13+[2]PAO_Clé!$I12*'[2]Taza Al Hoceima Taounate'!D13</f>
        <v>4784.4112319686292</v>
      </c>
      <c r="E37" s="1">
        <f>[2]Oriental!E13+[2]PAO_Clé!$I12*'[2]Taza Al Hoceima Taounate'!E13</f>
        <v>4313.0064889594323</v>
      </c>
      <c r="F37" s="1">
        <f>[2]Oriental!F13+[2]PAO_Clé!$I12*'[2]Taza Al Hoceima Taounate'!F13</f>
        <v>2514.0920591942486</v>
      </c>
      <c r="G37" s="1">
        <f>[2]Oriental!G13+[2]PAO_Clé!$I12*'[2]Taza Al Hoceima Taounate'!G13</f>
        <v>3622.8925820456561</v>
      </c>
      <c r="H37" s="1">
        <f>[2]Oriental!H13+[2]PAO_Clé!$I12*'[2]Taza Al Hoceima Taounate'!H13</f>
        <v>6961.9505158489337</v>
      </c>
      <c r="I37" s="1">
        <f>[2]Oriental!I13+[2]PAO_Clé!$I12*'[2]Taza Al Hoceima Taounate'!I13</f>
        <v>5914.4183278091596</v>
      </c>
      <c r="J37" s="1">
        <f>[2]Oriental!J13+[2]PAO_Clé!$I12*'[2]Taza Al Hoceima Taounate'!J13</f>
        <v>6562.9556509966851</v>
      </c>
      <c r="K37" s="1">
        <f>[2]Oriental!K13+[2]PAO_Clé!$I12*'[2]Taza Al Hoceima Taounate'!K13</f>
        <v>8520.6506232202046</v>
      </c>
      <c r="L37" s="1">
        <f>[2]Oriental!L13+[2]PAO_Clé!$I12*'[2]Taza Al Hoceima Taounate'!L13</f>
        <v>9515.7780215676212</v>
      </c>
      <c r="M37" s="1">
        <f>[2]Oriental!M13+[2]PAO_Clé!$I12*'[2]Taza Al Hoceima Taounate'!M13</f>
        <v>10346.682787918398</v>
      </c>
      <c r="N37" s="1">
        <f>[2]Oriental!N13+[2]PAO_Clé!$I12*'[2]Taza Al Hoceima Taounate'!N13</f>
        <v>12091.54894729471</v>
      </c>
    </row>
    <row r="38" spans="1:14">
      <c r="A38" s="4" t="s">
        <v>14</v>
      </c>
      <c r="B38" s="1">
        <f>[2]Oriental!B14+[2]PAO_Clé!$I12*'[2]Taza Al Hoceima Taounate'!B14</f>
        <v>19505.065216376453</v>
      </c>
      <c r="C38" s="1">
        <f>[2]Oriental!C14+[2]PAO_Clé!$I12*'[2]Taza Al Hoceima Taounate'!C14</f>
        <v>23776.848233042343</v>
      </c>
      <c r="D38" s="1">
        <f>[2]Oriental!D14+[2]PAO_Clé!$I12*'[2]Taza Al Hoceima Taounate'!D14</f>
        <v>19040.819989729705</v>
      </c>
      <c r="E38" s="1">
        <f>[2]Oriental!E14+[2]PAO_Clé!$I12*'[2]Taza Al Hoceima Taounate'!E14</f>
        <v>16836.334811633445</v>
      </c>
      <c r="F38" s="1">
        <f>[2]Oriental!F14+[2]PAO_Clé!$I12*'[2]Taza Al Hoceima Taounate'!F14</f>
        <v>19870.111526072546</v>
      </c>
      <c r="G38" s="1">
        <f>[2]Oriental!G14+[2]PAO_Clé!$I12*'[2]Taza Al Hoceima Taounate'!G14</f>
        <v>18851.993791139535</v>
      </c>
      <c r="H38" s="1">
        <f>[2]Oriental!H14+[2]PAO_Clé!$I12*'[2]Taza Al Hoceima Taounate'!H14</f>
        <v>24917.02660940199</v>
      </c>
      <c r="I38" s="1">
        <f>[2]Oriental!I14+[2]PAO_Clé!$I12*'[2]Taza Al Hoceima Taounate'!I14</f>
        <v>28081.271789365575</v>
      </c>
      <c r="J38" s="1">
        <f>[2]Oriental!J14+[2]PAO_Clé!$I12*'[2]Taza Al Hoceima Taounate'!J14</f>
        <v>23069.454600625555</v>
      </c>
      <c r="K38" s="1">
        <f>[2]Oriental!K14+[2]PAO_Clé!$I12*'[2]Taza Al Hoceima Taounate'!K14</f>
        <v>23442.453340180196</v>
      </c>
      <c r="L38" s="1">
        <f>[2]Oriental!L14+[2]PAO_Clé!$I12*'[2]Taza Al Hoceima Taounate'!L14</f>
        <v>22628.16567853975</v>
      </c>
      <c r="M38" s="1">
        <f>[2]Oriental!M14+[2]PAO_Clé!$I12*'[2]Taza Al Hoceima Taounate'!M14</f>
        <v>29875.66696232669</v>
      </c>
      <c r="N38" s="1">
        <f>[2]Oriental!N14+[2]PAO_Clé!$I12*'[2]Taza Al Hoceima Taounate'!N14</f>
        <v>30524.897997292377</v>
      </c>
    </row>
    <row r="39" spans="1:14">
      <c r="A39" s="4" t="s">
        <v>15</v>
      </c>
      <c r="B39" s="1">
        <f>[2]Oriental!B15+[2]PAO_Clé!$I12*'[2]Taza Al Hoceima Taounate'!B15</f>
        <v>27548.44199617198</v>
      </c>
      <c r="C39" s="1">
        <f>[2]Oriental!C15+[2]PAO_Clé!$I12*'[2]Taza Al Hoceima Taounate'!C15</f>
        <v>37270.254049764248</v>
      </c>
      <c r="D39" s="1">
        <f>[2]Oriental!D15+[2]PAO_Clé!$I12*'[2]Taza Al Hoceima Taounate'!D15</f>
        <v>36231.122169833339</v>
      </c>
      <c r="E39" s="1">
        <f>[2]Oriental!E15+[2]PAO_Clé!$I12*'[2]Taza Al Hoceima Taounate'!E15</f>
        <v>31200.461369683955</v>
      </c>
      <c r="F39" s="1">
        <f>[2]Oriental!F15+[2]PAO_Clé!$I12*'[2]Taza Al Hoceima Taounate'!F15</f>
        <v>37990.891181550818</v>
      </c>
      <c r="G39" s="1">
        <f>[2]Oriental!G15+[2]PAO_Clé!$I12*'[2]Taza Al Hoceima Taounate'!G15</f>
        <v>32158.579104616965</v>
      </c>
      <c r="H39" s="1">
        <f>[2]Oriental!H15+[2]PAO_Clé!$I12*'[2]Taza Al Hoceima Taounate'!H15</f>
        <v>31952.800569534567</v>
      </c>
      <c r="I39" s="1">
        <f>[2]Oriental!I15+[2]PAO_Clé!$I12*'[2]Taza Al Hoceima Taounate'!I15</f>
        <v>28795.237290509314</v>
      </c>
      <c r="J39" s="1">
        <f>[2]Oriental!J15+[2]PAO_Clé!$I12*'[2]Taza Al Hoceima Taounate'!J15</f>
        <v>31007.57448298399</v>
      </c>
      <c r="K39" s="1">
        <f>[2]Oriental!K15+[2]PAO_Clé!$I12*'[2]Taza Al Hoceima Taounate'!K15</f>
        <v>29245.222445263993</v>
      </c>
      <c r="L39" s="1">
        <f>[2]Oriental!L15+[2]PAO_Clé!$I12*'[2]Taza Al Hoceima Taounate'!L15</f>
        <v>25807.602726296624</v>
      </c>
      <c r="M39" s="1">
        <f>[2]Oriental!M15+[2]PAO_Clé!$I12*'[2]Taza Al Hoceima Taounate'!M15</f>
        <v>25662.415480136315</v>
      </c>
      <c r="N39" s="1">
        <f>[2]Oriental!N15+[2]PAO_Clé!$I12*'[2]Taza Al Hoceima Taounate'!N15</f>
        <v>31052.389150833296</v>
      </c>
    </row>
    <row r="40" spans="1:14">
      <c r="A40" s="4" t="s">
        <v>16</v>
      </c>
      <c r="B40" s="1">
        <f>[2]Oriental!B16+[2]PAO_Clé!$I13*'[2]Taza Al Hoceima Taounate'!B16</f>
        <v>27486.346255007487</v>
      </c>
      <c r="C40" s="1">
        <f>[2]Oriental!C16+[2]PAO_Clé!$I13*'[2]Taza Al Hoceima Taounate'!C16</f>
        <v>28269.641949581193</v>
      </c>
      <c r="D40" s="1">
        <f>[2]Oriental!D16+[2]PAO_Clé!$I13*'[2]Taza Al Hoceima Taounate'!D16</f>
        <v>27237.730910856633</v>
      </c>
      <c r="E40" s="1">
        <f>[2]Oriental!E16+[2]PAO_Clé!$I13*'[2]Taza Al Hoceima Taounate'!E16</f>
        <v>28679.10496499818</v>
      </c>
      <c r="F40" s="1">
        <f>[2]Oriental!F16+[2]PAO_Clé!$I13*'[2]Taza Al Hoceima Taounate'!F16</f>
        <v>27949.359628535589</v>
      </c>
      <c r="G40" s="1">
        <f>[2]Oriental!G16+[2]PAO_Clé!$I13*'[2]Taza Al Hoceima Taounate'!G16</f>
        <v>27873.504127382348</v>
      </c>
      <c r="H40" s="1">
        <f>[2]Oriental!H16+[2]PAO_Clé!$I13*'[2]Taza Al Hoceima Taounate'!H16</f>
        <v>37008.616800874035</v>
      </c>
      <c r="I40" s="1">
        <f>[2]Oriental!I16+[2]PAO_Clé!$I13*'[2]Taza Al Hoceima Taounate'!I16</f>
        <v>32639.048699065268</v>
      </c>
      <c r="J40" s="1">
        <f>[2]Oriental!J16+[2]PAO_Clé!$I13*'[2]Taza Al Hoceima Taounate'!J16</f>
        <v>33634.025877068751</v>
      </c>
      <c r="K40" s="1">
        <f>[2]Oriental!K16+[2]PAO_Clé!$I13*'[2]Taza Al Hoceima Taounate'!K16</f>
        <v>34202.331728240199</v>
      </c>
      <c r="L40" s="1">
        <f>[2]Oriental!L16+[2]PAO_Clé!$I13*'[2]Taza Al Hoceima Taounate'!L16</f>
        <v>35294.235159632583</v>
      </c>
      <c r="M40" s="1">
        <f>[2]Oriental!M16+[2]PAO_Clé!$I13*'[2]Taza Al Hoceima Taounate'!M16</f>
        <v>42015.865010318455</v>
      </c>
      <c r="N40" s="1">
        <f>[2]Oriental!N16+[2]PAO_Clé!$I13*'[2]Taza Al Hoceima Taounate'!N16</f>
        <v>44684.445130093474</v>
      </c>
    </row>
    <row r="41" spans="1:14">
      <c r="A41" s="4" t="s">
        <v>17</v>
      </c>
      <c r="B41" s="1">
        <f>[2]Oriental!B17+[2]PAO_Clé!$I14*'[2]Taza Al Hoceima Taounate'!B17</f>
        <v>3205</v>
      </c>
      <c r="C41" s="1">
        <f>[2]Oriental!C17+[2]PAO_Clé!$I14*'[2]Taza Al Hoceima Taounate'!C17</f>
        <v>0</v>
      </c>
      <c r="D41" s="1">
        <f>[2]Oriental!D17+[2]PAO_Clé!$I14*'[2]Taza Al Hoceima Taounate'!D17</f>
        <v>39.101061141990904</v>
      </c>
      <c r="E41" s="1">
        <f>[2]Oriental!E17+[2]PAO_Clé!$I14*'[2]Taza Al Hoceima Taounate'!E17</f>
        <v>3590</v>
      </c>
      <c r="F41" s="1">
        <f>[2]Oriental!F17+[2]PAO_Clé!$I14*'[2]Taza Al Hoceima Taounate'!F17</f>
        <v>4404.5341081354218</v>
      </c>
      <c r="G41" s="1">
        <f>[2]Oriental!G17+[2]PAO_Clé!$I14*'[2]Taza Al Hoceima Taounate'!G17</f>
        <v>3529</v>
      </c>
      <c r="H41" s="1">
        <f>[2]Oriental!H17+[2]PAO_Clé!$I14*'[2]Taza Al Hoceima Taounate'!H17</f>
        <v>6951</v>
      </c>
      <c r="I41" s="1">
        <f>[2]Oriental!I17+[2]PAO_Clé!$I14*'[2]Taza Al Hoceima Taounate'!I17</f>
        <v>5942</v>
      </c>
      <c r="J41" s="1">
        <f>[2]Oriental!J17+[2]PAO_Clé!$I14*'[2]Taza Al Hoceima Taounate'!J17</f>
        <v>7731</v>
      </c>
      <c r="K41" s="1">
        <f>[2]Oriental!K17+[2]PAO_Clé!$I14*'[2]Taza Al Hoceima Taounate'!K17</f>
        <v>7909.7640222334512</v>
      </c>
      <c r="L41" s="1">
        <f>[2]Oriental!L17+[2]PAO_Clé!$I14*'[2]Taza Al Hoceima Taounate'!L17</f>
        <v>6208</v>
      </c>
      <c r="M41" s="1">
        <f>[2]Oriental!M17+[2]PAO_Clé!$I14*'[2]Taza Al Hoceima Taounate'!M17</f>
        <v>5678</v>
      </c>
      <c r="N41" s="1">
        <f>[2]Oriental!N17+[2]PAO_Clé!$I14*'[2]Taza Al Hoceima Taounate'!N17</f>
        <v>4057</v>
      </c>
    </row>
    <row r="42" spans="1:14">
      <c r="A42" s="4" t="s">
        <v>18</v>
      </c>
      <c r="B42" s="6">
        <f>SUM(B26:B41)</f>
        <v>582783.12605345831</v>
      </c>
      <c r="C42" s="6">
        <f t="shared" ref="C42:N42" si="1">SUM(C26:C41)</f>
        <v>598341.92524131737</v>
      </c>
      <c r="D42" s="6">
        <f t="shared" si="1"/>
        <v>613530.93727164413</v>
      </c>
      <c r="E42" s="6">
        <f t="shared" si="1"/>
        <v>609329.76819180651</v>
      </c>
      <c r="F42" s="6">
        <f t="shared" si="1"/>
        <v>609573.52140356658</v>
      </c>
      <c r="G42" s="6">
        <f t="shared" si="1"/>
        <v>590818.91903419269</v>
      </c>
      <c r="H42" s="6">
        <f t="shared" si="1"/>
        <v>586191.68561395409</v>
      </c>
      <c r="I42" s="6">
        <f t="shared" si="1"/>
        <v>601920.53979220497</v>
      </c>
      <c r="J42" s="6">
        <f t="shared" si="1"/>
        <v>600729.01670948043</v>
      </c>
      <c r="K42" s="6">
        <f t="shared" si="1"/>
        <v>611977.89803169586</v>
      </c>
      <c r="L42" s="6">
        <f t="shared" si="1"/>
        <v>620908.58946330438</v>
      </c>
      <c r="M42" s="6">
        <f t="shared" si="1"/>
        <v>643556.49715974496</v>
      </c>
      <c r="N42" s="6">
        <f t="shared" si="1"/>
        <v>678094.76436335209</v>
      </c>
    </row>
    <row r="43" spans="1:1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.75">
      <c r="A44" s="2" t="s">
        <v>20</v>
      </c>
    </row>
    <row r="45" spans="1:14">
      <c r="A45" s="4" t="s">
        <v>1</v>
      </c>
      <c r="B45" s="4">
        <v>2000</v>
      </c>
      <c r="C45" s="4">
        <v>2001</v>
      </c>
      <c r="D45" s="4">
        <v>2002</v>
      </c>
      <c r="E45" s="4">
        <v>2003</v>
      </c>
      <c r="F45" s="4">
        <v>2004</v>
      </c>
      <c r="G45" s="4">
        <v>2005</v>
      </c>
      <c r="H45" s="4">
        <v>2006</v>
      </c>
      <c r="I45" s="4">
        <v>2007</v>
      </c>
      <c r="J45" s="4">
        <v>2008</v>
      </c>
      <c r="K45" s="4">
        <v>2009</v>
      </c>
      <c r="L45" s="4">
        <v>2010</v>
      </c>
      <c r="M45" s="4">
        <v>2011</v>
      </c>
      <c r="N45" s="4">
        <v>2012</v>
      </c>
    </row>
    <row r="46" spans="1:14" s="8" customForma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4" t="s">
        <v>2</v>
      </c>
      <c r="B47" s="1">
        <f>'[2]Fès Boulemane'!B2+'[2]Meknes Tafilalet'!B2+'[2]Taza Al Hoceima Taounate'!B2*(1-[2]PAO_Clé!$D5-[2]PAO_Clé!$I5)</f>
        <v>828969.3439172674</v>
      </c>
      <c r="C47" s="1">
        <f>'[2]Fès Boulemane'!C2+'[2]Meknes Tafilalet'!C2+'[2]Taza Al Hoceima Taounate'!C2*(1-[2]PAO_Clé!$D5-[2]PAO_Clé!$I5)</f>
        <v>885225.15503403381</v>
      </c>
      <c r="D47" s="1">
        <f>'[2]Fès Boulemane'!D2+'[2]Meknes Tafilalet'!D2+'[2]Taza Al Hoceima Taounate'!D2*(1-[2]PAO_Clé!$D5-[2]PAO_Clé!$I5)</f>
        <v>899534.33898418839</v>
      </c>
      <c r="E47" s="1">
        <f>'[2]Fès Boulemane'!E2+'[2]Meknes Tafilalet'!E2+'[2]Taza Al Hoceima Taounate'!E2*(1-[2]PAO_Clé!$D5-[2]PAO_Clé!$I5)</f>
        <v>943910.27660478884</v>
      </c>
      <c r="F47" s="1">
        <f>'[2]Fès Boulemane'!F2+'[2]Meknes Tafilalet'!F2+'[2]Taza Al Hoceima Taounate'!F2*(1-[2]PAO_Clé!$D5-[2]PAO_Clé!$I5)</f>
        <v>964123.47171309846</v>
      </c>
      <c r="G47" s="1">
        <f>'[2]Fès Boulemane'!G2+'[2]Meknes Tafilalet'!G2+'[2]Taza Al Hoceima Taounate'!G2*(1-[2]PAO_Clé!$D5-[2]PAO_Clé!$I5)</f>
        <v>890340.17728322698</v>
      </c>
      <c r="H47" s="1">
        <f>'[2]Fès Boulemane'!H2+'[2]Meknes Tafilalet'!H2+'[2]Taza Al Hoceima Taounate'!H2*(1-[2]PAO_Clé!$D5-[2]PAO_Clé!$I5)</f>
        <v>814746.14734357607</v>
      </c>
      <c r="I47" s="1">
        <f>'[2]Fès Boulemane'!I2+'[2]Meknes Tafilalet'!I2+'[2]Taza Al Hoceima Taounate'!I2*(1-[2]PAO_Clé!$D5-[2]PAO_Clé!$I5)</f>
        <v>782518.73397728102</v>
      </c>
      <c r="J47" s="1">
        <f>'[2]Fès Boulemane'!J2+'[2]Meknes Tafilalet'!J2+'[2]Taza Al Hoceima Taounate'!J2*(1-[2]PAO_Clé!$D5-[2]PAO_Clé!$I5)</f>
        <v>797191.08441046346</v>
      </c>
      <c r="K47" s="1">
        <f>'[2]Fès Boulemane'!K2+'[2]Meknes Tafilalet'!K2+'[2]Taza Al Hoceima Taounate'!K2*(1-[2]PAO_Clé!$D5-[2]PAO_Clé!$I5)</f>
        <v>802152.77307277126</v>
      </c>
      <c r="L47" s="1">
        <f>'[2]Fès Boulemane'!L2+'[2]Meknes Tafilalet'!L2+'[2]Taza Al Hoceima Taounate'!L2*(1-[2]PAO_Clé!$D5-[2]PAO_Clé!$I5)</f>
        <v>796296.44132040965</v>
      </c>
      <c r="M47" s="1">
        <f>'[2]Fès Boulemane'!M2+'[2]Meknes Tafilalet'!M2+'[2]Taza Al Hoceima Taounate'!M2*(1-[2]PAO_Clé!$D5-[2]PAO_Clé!$I5)</f>
        <v>731376.06023725762</v>
      </c>
      <c r="N47" s="1">
        <f>'[2]Fès Boulemane'!N2+'[2]Meknes Tafilalet'!N2+'[2]Taza Al Hoceima Taounate'!N2*(1-[2]PAO_Clé!$D5-[2]PAO_Clé!$I5)</f>
        <v>739005.57177294418</v>
      </c>
    </row>
    <row r="48" spans="1:14">
      <c r="A48" s="4" t="s">
        <v>3</v>
      </c>
      <c r="B48" s="1">
        <f>'[2]Fès Boulemane'!B3+'[2]Meknes Tafilalet'!B3+'[2]Taza Al Hoceima Taounate'!B3*(1-[2]PAO_Clé!$D6-[2]PAO_Clé!$I6)</f>
        <v>4055.2734693877551</v>
      </c>
      <c r="C48" s="1">
        <f>'[2]Fès Boulemane'!C3+'[2]Meknes Tafilalet'!C3+'[2]Taza Al Hoceima Taounate'!C3*(1-[2]PAO_Clé!$D6-[2]PAO_Clé!$I6)</f>
        <v>2651.5</v>
      </c>
      <c r="D48" s="1">
        <f>'[2]Fès Boulemane'!D3+'[2]Meknes Tafilalet'!D3+'[2]Taza Al Hoceima Taounate'!D3*(1-[2]PAO_Clé!$D6-[2]PAO_Clé!$I6)</f>
        <v>2830.3102040816325</v>
      </c>
      <c r="E48" s="1">
        <f>'[2]Fès Boulemane'!E3+'[2]Meknes Tafilalet'!E3+'[2]Taza Al Hoceima Taounate'!E3*(1-[2]PAO_Clé!$D6-[2]PAO_Clé!$I6)</f>
        <v>3055.2959183673465</v>
      </c>
      <c r="F48" s="1">
        <f>'[2]Fès Boulemane'!F3+'[2]Meknes Tafilalet'!F3+'[2]Taza Al Hoceima Taounate'!F3*(1-[2]PAO_Clé!$D6-[2]PAO_Clé!$I6)</f>
        <v>3274.577551020408</v>
      </c>
      <c r="G48" s="1">
        <f>'[2]Fès Boulemane'!G3+'[2]Meknes Tafilalet'!G3+'[2]Taza Al Hoceima Taounate'!G3*(1-[2]PAO_Clé!$D6-[2]PAO_Clé!$I6)</f>
        <v>3110.3938775510205</v>
      </c>
      <c r="H48" s="1">
        <f>'[2]Fès Boulemane'!H3+'[2]Meknes Tafilalet'!H3+'[2]Taza Al Hoceima Taounate'!H3*(1-[2]PAO_Clé!$D6-[2]PAO_Clé!$I6)</f>
        <v>7941.3775510204077</v>
      </c>
      <c r="I48" s="1">
        <f>'[2]Fès Boulemane'!I3+'[2]Meknes Tafilalet'!I3+'[2]Taza Al Hoceima Taounate'!I3*(1-[2]PAO_Clé!$D6-[2]PAO_Clé!$I6)</f>
        <v>10136.681632653061</v>
      </c>
      <c r="J48" s="1">
        <f>'[2]Fès Boulemane'!J3+'[2]Meknes Tafilalet'!J3+'[2]Taza Al Hoceima Taounate'!J3*(1-[2]PAO_Clé!$D6-[2]PAO_Clé!$I6)</f>
        <v>11914.438775510203</v>
      </c>
      <c r="K48" s="1">
        <f>'[2]Fès Boulemane'!K3+'[2]Meknes Tafilalet'!K3+'[2]Taza Al Hoceima Taounate'!K3*(1-[2]PAO_Clé!$D6-[2]PAO_Clé!$I6)</f>
        <v>13503.363265306121</v>
      </c>
      <c r="L48" s="1">
        <f>'[2]Fès Boulemane'!L3+'[2]Meknes Tafilalet'!L3+'[2]Taza Al Hoceima Taounate'!L3*(1-[2]PAO_Clé!$D6-[2]PAO_Clé!$I6)</f>
        <v>5331.2142857142853</v>
      </c>
      <c r="M48" s="1">
        <f>'[2]Fès Boulemane'!M3+'[2]Meknes Tafilalet'!M3+'[2]Taza Al Hoceima Taounate'!M3*(1-[2]PAO_Clé!$D6-[2]PAO_Clé!$I6)</f>
        <v>4208.1285714285714</v>
      </c>
      <c r="N48" s="1">
        <f>'[2]Fès Boulemane'!N3+'[2]Meknes Tafilalet'!N3+'[2]Taza Al Hoceima Taounate'!N3*(1-[2]PAO_Clé!$D6-[2]PAO_Clé!$I6)</f>
        <v>8317.2142857142862</v>
      </c>
    </row>
    <row r="49" spans="1:14">
      <c r="A49" s="4" t="s">
        <v>4</v>
      </c>
      <c r="B49" s="1">
        <f>'[2]Fès Boulemane'!B4+'[2]Meknes Tafilalet'!B4+'[2]Taza Al Hoceima Taounate'!B4*(1-[2]PAO_Clé!$D7-[2]PAO_Clé!$I7)</f>
        <v>11837.466907554899</v>
      </c>
      <c r="C49" s="1">
        <f>'[2]Fès Boulemane'!C4+'[2]Meknes Tafilalet'!C4+'[2]Taza Al Hoceima Taounate'!C4*(1-[2]PAO_Clé!$D7-[2]PAO_Clé!$I7)</f>
        <v>16087.092648667905</v>
      </c>
      <c r="D49" s="1">
        <f>'[2]Fès Boulemane'!D4+'[2]Meknes Tafilalet'!D4+'[2]Taza Al Hoceima Taounate'!D4*(1-[2]PAO_Clé!$D7-[2]PAO_Clé!$I7)</f>
        <v>14543.477085930939</v>
      </c>
      <c r="E49" s="1">
        <f>'[2]Fès Boulemane'!E4+'[2]Meknes Tafilalet'!E4+'[2]Taza Al Hoceima Taounate'!E4*(1-[2]PAO_Clé!$D7-[2]PAO_Clé!$I7)</f>
        <v>12540.338761800554</v>
      </c>
      <c r="F49" s="1">
        <f>'[2]Fès Boulemane'!F4+'[2]Meknes Tafilalet'!F4+'[2]Taza Al Hoceima Taounate'!F4*(1-[2]PAO_Clé!$D7-[2]PAO_Clé!$I7)</f>
        <v>14890.829435863508</v>
      </c>
      <c r="G49" s="1">
        <f>'[2]Fès Boulemane'!G4+'[2]Meknes Tafilalet'!G4+'[2]Taza Al Hoceima Taounate'!G4*(1-[2]PAO_Clé!$D7-[2]PAO_Clé!$I7)</f>
        <v>13194.912160614775</v>
      </c>
      <c r="H49" s="1">
        <f>'[2]Fès Boulemane'!H4+'[2]Meknes Tafilalet'!H4+'[2]Taza Al Hoceima Taounate'!H4*(1-[2]PAO_Clé!$D7-[2]PAO_Clé!$I7)</f>
        <v>14377.134812590652</v>
      </c>
      <c r="I49" s="1">
        <f>'[2]Fès Boulemane'!I4+'[2]Meknes Tafilalet'!I4+'[2]Taza Al Hoceima Taounate'!I4*(1-[2]PAO_Clé!$D7-[2]PAO_Clé!$I7)</f>
        <v>13408.966156899667</v>
      </c>
      <c r="J49" s="1">
        <f>'[2]Fès Boulemane'!J4+'[2]Meknes Tafilalet'!J4+'[2]Taza Al Hoceima Taounate'!J4*(1-[2]PAO_Clé!$D7-[2]PAO_Clé!$I7)</f>
        <v>17280.77383648439</v>
      </c>
      <c r="K49" s="1">
        <f>'[2]Fès Boulemane'!K4+'[2]Meknes Tafilalet'!K4+'[2]Taza Al Hoceima Taounate'!K4*(1-[2]PAO_Clé!$D7-[2]PAO_Clé!$I7)</f>
        <v>18276.760299244255</v>
      </c>
      <c r="L49" s="1">
        <f>'[2]Fès Boulemane'!L4+'[2]Meknes Tafilalet'!L4+'[2]Taza Al Hoceima Taounate'!L4*(1-[2]PAO_Clé!$D7-[2]PAO_Clé!$I7)</f>
        <v>15129.967810885773</v>
      </c>
      <c r="M49" s="1">
        <f>'[2]Fès Boulemane'!M4+'[2]Meknes Tafilalet'!M4+'[2]Taza Al Hoceima Taounate'!M4*(1-[2]PAO_Clé!$D7-[2]PAO_Clé!$I7)</f>
        <v>15455.445049492353</v>
      </c>
      <c r="N49" s="1">
        <f>'[2]Fès Boulemane'!N4+'[2]Meknes Tafilalet'!N4+'[2]Taza Al Hoceima Taounate'!N4*(1-[2]PAO_Clé!$D7-[2]PAO_Clé!$I7)</f>
        <v>14602.669304562456</v>
      </c>
    </row>
    <row r="50" spans="1:14">
      <c r="A50" s="4" t="s">
        <v>5</v>
      </c>
      <c r="B50" s="1">
        <f>'[2]Fès Boulemane'!B5+'[2]Meknes Tafilalet'!B5+'[2]Taza Al Hoceima Taounate'!B5*(1-[2]PAO_Clé!$D7-[2]PAO_Clé!$I7)</f>
        <v>113587.3367006794</v>
      </c>
      <c r="C50" s="1">
        <f>'[2]Fès Boulemane'!C5+'[2]Meknes Tafilalet'!C5+'[2]Taza Al Hoceima Taounate'!C5*(1-[2]PAO_Clé!$D7-[2]PAO_Clé!$I7)</f>
        <v>122343.8748059747</v>
      </c>
      <c r="D50" s="1">
        <f>'[2]Fès Boulemane'!D5+'[2]Meknes Tafilalet'!D5+'[2]Taza Al Hoceima Taounate'!D5*(1-[2]PAO_Clé!$D7-[2]PAO_Clé!$I7)</f>
        <v>117931.74304689687</v>
      </c>
      <c r="E50" s="1">
        <f>'[2]Fès Boulemane'!E5+'[2]Meknes Tafilalet'!E5+'[2]Taza Al Hoceima Taounate'!E5*(1-[2]PAO_Clé!$D7-[2]PAO_Clé!$I7)</f>
        <v>127063.89294892999</v>
      </c>
      <c r="F50" s="1">
        <f>'[2]Fès Boulemane'!F5+'[2]Meknes Tafilalet'!F5+'[2]Taza Al Hoceima Taounate'!F5*(1-[2]PAO_Clé!$D7-[2]PAO_Clé!$I7)</f>
        <v>128708.06656657931</v>
      </c>
      <c r="G50" s="1">
        <f>'[2]Fès Boulemane'!G5+'[2]Meknes Tafilalet'!G5+'[2]Taza Al Hoceima Taounate'!G5*(1-[2]PAO_Clé!$D7-[2]PAO_Clé!$I7)</f>
        <v>120177.83053003893</v>
      </c>
      <c r="H50" s="1">
        <f>'[2]Fès Boulemane'!H5+'[2]Meknes Tafilalet'!H5+'[2]Taza Al Hoceima Taounate'!H5*(1-[2]PAO_Clé!$D7-[2]PAO_Clé!$I7)</f>
        <v>120160.27753886867</v>
      </c>
      <c r="I50" s="1">
        <f>'[2]Fès Boulemane'!I5+'[2]Meknes Tafilalet'!I5+'[2]Taza Al Hoceima Taounate'!I5*(1-[2]PAO_Clé!$D7-[2]PAO_Clé!$I7)</f>
        <v>129332.72248657726</v>
      </c>
      <c r="J50" s="1">
        <f>'[2]Fès Boulemane'!J5+'[2]Meknes Tafilalet'!J5+'[2]Taza Al Hoceima Taounate'!J5*(1-[2]PAO_Clé!$D7-[2]PAO_Clé!$I7)</f>
        <v>138708.18272729585</v>
      </c>
      <c r="K50" s="1">
        <f>'[2]Fès Boulemane'!K5+'[2]Meknes Tafilalet'!K5+'[2]Taza Al Hoceima Taounate'!K5*(1-[2]PAO_Clé!$D7-[2]PAO_Clé!$I7)</f>
        <v>120934.53889411944</v>
      </c>
      <c r="L50" s="1">
        <f>'[2]Fès Boulemane'!L5+'[2]Meknes Tafilalet'!L5+'[2]Taza Al Hoceima Taounate'!L5*(1-[2]PAO_Clé!$D7-[2]PAO_Clé!$I7)</f>
        <v>114283.37364818444</v>
      </c>
      <c r="M50" s="1">
        <f>'[2]Fès Boulemane'!M5+'[2]Meknes Tafilalet'!M5+'[2]Taza Al Hoceima Taounate'!M5*(1-[2]PAO_Clé!$D7-[2]PAO_Clé!$I7)</f>
        <v>111076.94218682409</v>
      </c>
      <c r="N50" s="1">
        <f>'[2]Fès Boulemane'!N5+'[2]Meknes Tafilalet'!N5+'[2]Taza Al Hoceima Taounate'!N5*(1-[2]PAO_Clé!$D7-[2]PAO_Clé!$I7)</f>
        <v>109574.0852184534</v>
      </c>
    </row>
    <row r="51" spans="1:14">
      <c r="A51" s="4" t="s">
        <v>6</v>
      </c>
      <c r="B51" s="1">
        <f>'[2]Fès Boulemane'!B6+'[2]Meknes Tafilalet'!B6+'[2]Taza Al Hoceima Taounate'!B6*(1-[2]PAO_Clé!$D7-[2]PAO_Clé!$I7)</f>
        <v>52137.521998015218</v>
      </c>
      <c r="C51" s="1">
        <f>'[2]Fès Boulemane'!C6+'[2]Meknes Tafilalet'!C6+'[2]Taza Al Hoceima Taounate'!C6*(1-[2]PAO_Clé!$D7-[2]PAO_Clé!$I7)</f>
        <v>52939.92999821878</v>
      </c>
      <c r="D51" s="1">
        <f>'[2]Fès Boulemane'!D6+'[2]Meknes Tafilalet'!D6+'[2]Taza Al Hoceima Taounate'!D6*(1-[2]PAO_Clé!$D7-[2]PAO_Clé!$I7)</f>
        <v>62310.383164966028</v>
      </c>
      <c r="E51" s="1">
        <f>'[2]Fès Boulemane'!E6+'[2]Meknes Tafilalet'!E6+'[2]Taza Al Hoceima Taounate'!E6*(1-[2]PAO_Clé!$D7-[2]PAO_Clé!$I7)</f>
        <v>57208.866027125376</v>
      </c>
      <c r="F51" s="1">
        <f>'[2]Fès Boulemane'!F6+'[2]Meknes Tafilalet'!F6+'[2]Taza Al Hoceima Taounate'!F6*(1-[2]PAO_Clé!$D7-[2]PAO_Clé!$I7)</f>
        <v>59958.781546604238</v>
      </c>
      <c r="G51" s="1">
        <f>'[2]Fès Boulemane'!G6+'[2]Meknes Tafilalet'!G6+'[2]Taza Al Hoceima Taounate'!G6*(1-[2]PAO_Clé!$D7-[2]PAO_Clé!$I7)</f>
        <v>59901.71732105143</v>
      </c>
      <c r="H51" s="1">
        <f>'[2]Fès Boulemane'!H6+'[2]Meknes Tafilalet'!H6+'[2]Taza Al Hoceima Taounate'!H6*(1-[2]PAO_Clé!$D7-[2]PAO_Clé!$I7)</f>
        <v>57051.70078119036</v>
      </c>
      <c r="I51" s="1">
        <f>'[2]Fès Boulemane'!I6+'[2]Meknes Tafilalet'!I6+'[2]Taza Al Hoceima Taounate'!I6*(1-[2]PAO_Clé!$D7-[2]PAO_Clé!$I7)</f>
        <v>59544.017735820249</v>
      </c>
      <c r="J51" s="1">
        <f>'[2]Fès Boulemane'!J6+'[2]Meknes Tafilalet'!J6+'[2]Taza Al Hoceima Taounate'!J6*(1-[2]PAO_Clé!$D7-[2]PAO_Clé!$I7)</f>
        <v>59155.191760604597</v>
      </c>
      <c r="K51" s="1">
        <f>'[2]Fès Boulemane'!K6+'[2]Meknes Tafilalet'!K6+'[2]Taza Al Hoceima Taounate'!K6*(1-[2]PAO_Clé!$D7-[2]PAO_Clé!$I7)</f>
        <v>63752.503600600525</v>
      </c>
      <c r="L51" s="1">
        <f>'[2]Fès Boulemane'!L6+'[2]Meknes Tafilalet'!L6+'[2]Taza Al Hoceima Taounate'!L6*(1-[2]PAO_Clé!$D7-[2]PAO_Clé!$I7)</f>
        <v>63978.799842235167</v>
      </c>
      <c r="M51" s="1">
        <f>'[2]Fès Boulemane'!M6+'[2]Meknes Tafilalet'!M6+'[2]Taza Al Hoceima Taounate'!M6*(1-[2]PAO_Clé!$D7-[2]PAO_Clé!$I7)</f>
        <v>66916.321051426246</v>
      </c>
      <c r="N51" s="1">
        <f>'[2]Fès Boulemane'!N6+'[2]Meknes Tafilalet'!N6+'[2]Taza Al Hoceima Taounate'!N6*(1-[2]PAO_Clé!$D7-[2]PAO_Clé!$I7)</f>
        <v>55502.206850047078</v>
      </c>
    </row>
    <row r="52" spans="1:14">
      <c r="A52" s="4" t="s">
        <v>7</v>
      </c>
      <c r="B52" s="1">
        <f>'[2]Fès Boulemane'!B7+'[2]Meknes Tafilalet'!B7+'[2]Taza Al Hoceima Taounate'!B7*(1-[2]PAO_Clé!$D8-[2]PAO_Clé!$I8)</f>
        <v>3900.2892156862745</v>
      </c>
      <c r="C52" s="1">
        <f>'[2]Fès Boulemane'!C7+'[2]Meknes Tafilalet'!C7+'[2]Taza Al Hoceima Taounate'!C7*(1-[2]PAO_Clé!$D8-[2]PAO_Clé!$I8)</f>
        <v>5057.911764705882</v>
      </c>
      <c r="D52" s="1">
        <f>'[2]Fès Boulemane'!D7+'[2]Meknes Tafilalet'!D7+'[2]Taza Al Hoceima Taounate'!D7*(1-[2]PAO_Clé!$D8-[2]PAO_Clé!$I8)</f>
        <v>4054.0759803921569</v>
      </c>
      <c r="E52" s="1">
        <f>'[2]Fès Boulemane'!E7+'[2]Meknes Tafilalet'!E7+'[2]Taza Al Hoceima Taounate'!E7*(1-[2]PAO_Clé!$D8-[2]PAO_Clé!$I8)</f>
        <v>5919.8357843137255</v>
      </c>
      <c r="F52" s="1">
        <f>'[2]Fès Boulemane'!F7+'[2]Meknes Tafilalet'!F7+'[2]Taza Al Hoceima Taounate'!F7*(1-[2]PAO_Clé!$D8-[2]PAO_Clé!$I8)</f>
        <v>3531.9313725490197</v>
      </c>
      <c r="G52" s="1">
        <f>'[2]Fès Boulemane'!G7+'[2]Meknes Tafilalet'!G7+'[2]Taza Al Hoceima Taounate'!G7*(1-[2]PAO_Clé!$D8-[2]PAO_Clé!$I8)</f>
        <v>3997.9681372549021</v>
      </c>
      <c r="H52" s="1">
        <f>'[2]Fès Boulemane'!H7+'[2]Meknes Tafilalet'!H7+'[2]Taza Al Hoceima Taounate'!H7*(1-[2]PAO_Clé!$D8-[2]PAO_Clé!$I8)</f>
        <v>5143.0196078431372</v>
      </c>
      <c r="I52" s="1">
        <f>'[2]Fès Boulemane'!I7+'[2]Meknes Tafilalet'!I7+'[2]Taza Al Hoceima Taounate'!I7*(1-[2]PAO_Clé!$D8-[2]PAO_Clé!$I8)</f>
        <v>4831.666666666667</v>
      </c>
      <c r="J52" s="1">
        <f>'[2]Fès Boulemane'!J7+'[2]Meknes Tafilalet'!J7+'[2]Taza Al Hoceima Taounate'!J7*(1-[2]PAO_Clé!$D8-[2]PAO_Clé!$I8)</f>
        <v>6011.5906862745096</v>
      </c>
      <c r="K52" s="1">
        <f>'[2]Fès Boulemane'!K7+'[2]Meknes Tafilalet'!K7+'[2]Taza Al Hoceima Taounate'!K7*(1-[2]PAO_Clé!$D8-[2]PAO_Clé!$I8)</f>
        <v>3188</v>
      </c>
      <c r="L52" s="1">
        <f>'[2]Fès Boulemane'!L7+'[2]Meknes Tafilalet'!L7+'[2]Taza Al Hoceima Taounate'!L7*(1-[2]PAO_Clé!$D8-[2]PAO_Clé!$I8)</f>
        <v>4916.7156862745096</v>
      </c>
      <c r="M52" s="1">
        <f>'[2]Fès Boulemane'!M7+'[2]Meknes Tafilalet'!M7+'[2]Taza Al Hoceima Taounate'!M7*(1-[2]PAO_Clé!$D8-[2]PAO_Clé!$I8)</f>
        <v>4668.213235294118</v>
      </c>
      <c r="N52" s="1">
        <f>'[2]Fès Boulemane'!N7+'[2]Meknes Tafilalet'!N7+'[2]Taza Al Hoceima Taounate'!N7*(1-[2]PAO_Clé!$D8-[2]PAO_Clé!$I8)</f>
        <v>5173.1985294117649</v>
      </c>
    </row>
    <row r="53" spans="1:14">
      <c r="A53" s="4" t="s">
        <v>8</v>
      </c>
      <c r="B53" s="1">
        <f>'[2]Fès Boulemane'!B8+'[2]Meknes Tafilalet'!B8+'[2]Taza Al Hoceima Taounate'!B8*(1-[2]PAO_Clé!$D9-[2]PAO_Clé!$I9)</f>
        <v>91957.483485507692</v>
      </c>
      <c r="C53" s="1">
        <f>'[2]Fès Boulemane'!C8+'[2]Meknes Tafilalet'!C8+'[2]Taza Al Hoceima Taounate'!C8*(1-[2]PAO_Clé!$D9-[2]PAO_Clé!$I9)</f>
        <v>107713.26239352902</v>
      </c>
      <c r="D53" s="1">
        <f>'[2]Fès Boulemane'!D8+'[2]Meknes Tafilalet'!D8+'[2]Taza Al Hoceima Taounate'!D8*(1-[2]PAO_Clé!$D9-[2]PAO_Clé!$I9)</f>
        <v>110421.96390710215</v>
      </c>
      <c r="E53" s="1">
        <f>'[2]Fès Boulemane'!E8+'[2]Meknes Tafilalet'!E8+'[2]Taza Al Hoceima Taounate'!E8*(1-[2]PAO_Clé!$D9-[2]PAO_Clé!$I9)</f>
        <v>111246.60061891047</v>
      </c>
      <c r="F53" s="1">
        <f>'[2]Fès Boulemane'!F8+'[2]Meknes Tafilalet'!F8+'[2]Taza Al Hoceima Taounate'!F8*(1-[2]PAO_Clé!$D9-[2]PAO_Clé!$I9)</f>
        <v>111907.55812243397</v>
      </c>
      <c r="G53" s="1">
        <f>'[2]Fès Boulemane'!G8+'[2]Meknes Tafilalet'!G8+'[2]Taza Al Hoceima Taounate'!G8*(1-[2]PAO_Clé!$D9-[2]PAO_Clé!$I9)</f>
        <v>117065.88684968441</v>
      </c>
      <c r="H53" s="1">
        <f>'[2]Fès Boulemane'!H8+'[2]Meknes Tafilalet'!H8+'[2]Taza Al Hoceima Taounate'!H8*(1-[2]PAO_Clé!$D9-[2]PAO_Clé!$I9)</f>
        <v>128127.02883142349</v>
      </c>
      <c r="I53" s="1">
        <f>'[2]Fès Boulemane'!I8+'[2]Meknes Tafilalet'!I8+'[2]Taza Al Hoceima Taounate'!I8*(1-[2]PAO_Clé!$D9-[2]PAO_Clé!$I9)</f>
        <v>136355.37729027515</v>
      </c>
      <c r="J53" s="1">
        <f>'[2]Fès Boulemane'!J8+'[2]Meknes Tafilalet'!J8+'[2]Taza Al Hoceima Taounate'!J8*(1-[2]PAO_Clé!$D9-[2]PAO_Clé!$I9)</f>
        <v>140625.96442796741</v>
      </c>
      <c r="K53" s="1">
        <f>'[2]Fès Boulemane'!K8+'[2]Meknes Tafilalet'!K8+'[2]Taza Al Hoceima Taounate'!K8*(1-[2]PAO_Clé!$D9-[2]PAO_Clé!$I9)</f>
        <v>152565.55527299468</v>
      </c>
      <c r="L53" s="1">
        <f>'[2]Fès Boulemane'!L8+'[2]Meknes Tafilalet'!L8+'[2]Taza Al Hoceima Taounate'!L8*(1-[2]PAO_Clé!$D9-[2]PAO_Clé!$I9)</f>
        <v>168797.62819412956</v>
      </c>
      <c r="M53" s="1">
        <f>'[2]Fès Boulemane'!M8+'[2]Meknes Tafilalet'!M8+'[2]Taza Al Hoceima Taounate'!M8*(1-[2]PAO_Clé!$D9-[2]PAO_Clé!$I9)</f>
        <v>183325.22630063116</v>
      </c>
      <c r="N53" s="1">
        <f>'[2]Fès Boulemane'!N8+'[2]Meknes Tafilalet'!N8+'[2]Taza Al Hoceima Taounate'!N8*(1-[2]PAO_Clé!$D9-[2]PAO_Clé!$I9)</f>
        <v>181458.15959924014</v>
      </c>
    </row>
    <row r="54" spans="1:14">
      <c r="A54" s="4" t="s">
        <v>9</v>
      </c>
      <c r="B54" s="1">
        <f>'[2]Fès Boulemane'!B9+'[2]Meknes Tafilalet'!B9+'[2]Taza Al Hoceima Taounate'!B9*(1-[2]PAO_Clé!$D10-[2]PAO_Clé!$I10)</f>
        <v>22504.301566890506</v>
      </c>
      <c r="C54" s="1">
        <f>'[2]Fès Boulemane'!C9+'[2]Meknes Tafilalet'!C9+'[2]Taza Al Hoceima Taounate'!C9*(1-[2]PAO_Clé!$D10-[2]PAO_Clé!$I10)</f>
        <v>19941.265704624471</v>
      </c>
      <c r="D54" s="1">
        <f>'[2]Fès Boulemane'!D9+'[2]Meknes Tafilalet'!D9+'[2]Taza Al Hoceima Taounate'!D9*(1-[2]PAO_Clé!$D10-[2]PAO_Clé!$I10)</f>
        <v>20323.136019431346</v>
      </c>
      <c r="E54" s="1">
        <f>'[2]Fès Boulemane'!E9+'[2]Meknes Tafilalet'!E9+'[2]Taza Al Hoceima Taounate'!E9*(1-[2]PAO_Clé!$D10-[2]PAO_Clé!$I10)</f>
        <v>26304.50450064295</v>
      </c>
      <c r="F54" s="1">
        <f>'[2]Fès Boulemane'!F9+'[2]Meknes Tafilalet'!F9+'[2]Taza Al Hoceima Taounate'!F9*(1-[2]PAO_Clé!$D10-[2]PAO_Clé!$I10)</f>
        <v>25263.923846263751</v>
      </c>
      <c r="G54" s="1">
        <f>'[2]Fès Boulemane'!G9+'[2]Meknes Tafilalet'!G9+'[2]Taza Al Hoceima Taounate'!G9*(1-[2]PAO_Clé!$D10-[2]PAO_Clé!$I10)</f>
        <v>25636.18550269086</v>
      </c>
      <c r="H54" s="1">
        <f>'[2]Fès Boulemane'!H9+'[2]Meknes Tafilalet'!H9+'[2]Taza Al Hoceima Taounate'!H9*(1-[2]PAO_Clé!$D10-[2]PAO_Clé!$I10)</f>
        <v>19363.115873696242</v>
      </c>
      <c r="I54" s="1">
        <f>'[2]Fès Boulemane'!I9+'[2]Meknes Tafilalet'!I9+'[2]Taza Al Hoceima Taounate'!I9*(1-[2]PAO_Clé!$D10-[2]PAO_Clé!$I10)</f>
        <v>25456.980425775109</v>
      </c>
      <c r="J54" s="1">
        <f>'[2]Fès Boulemane'!J9+'[2]Meknes Tafilalet'!J9+'[2]Taza Al Hoceima Taounate'!J9*(1-[2]PAO_Clé!$D10-[2]PAO_Clé!$I10)</f>
        <v>28257.086202790873</v>
      </c>
      <c r="K54" s="1">
        <f>'[2]Fès Boulemane'!K9+'[2]Meknes Tafilalet'!K9+'[2]Taza Al Hoceima Taounate'!K9*(1-[2]PAO_Clé!$D10-[2]PAO_Clé!$I10)</f>
        <v>26964.145687479162</v>
      </c>
      <c r="L54" s="1">
        <f>'[2]Fès Boulemane'!L9+'[2]Meknes Tafilalet'!L9+'[2]Taza Al Hoceima Taounate'!L9*(1-[2]PAO_Clé!$D10-[2]PAO_Clé!$I10)</f>
        <v>26194.038386436157</v>
      </c>
      <c r="M54" s="1">
        <f>'[2]Fès Boulemane'!M9+'[2]Meknes Tafilalet'!M9+'[2]Taza Al Hoceima Taounate'!M9*(1-[2]PAO_Clé!$D10-[2]PAO_Clé!$I10)</f>
        <v>24765.480735343146</v>
      </c>
      <c r="N54" s="1">
        <f>'[2]Fès Boulemane'!N9+'[2]Meknes Tafilalet'!N9+'[2]Taza Al Hoceima Taounate'!N9*(1-[2]PAO_Clé!$D10-[2]PAO_Clé!$I10)</f>
        <v>34480.277039577079</v>
      </c>
    </row>
    <row r="55" spans="1:14">
      <c r="A55" s="4" t="s">
        <v>10</v>
      </c>
      <c r="B55" s="1">
        <f>'[2]Fès Boulemane'!B10+'[2]Meknes Tafilalet'!B10+'[2]Taza Al Hoceima Taounate'!B10*(1-[2]PAO_Clé!$D10-[2]PAO_Clé!$I10)</f>
        <v>160482.60675334572</v>
      </c>
      <c r="C55" s="1">
        <f>'[2]Fès Boulemane'!C10+'[2]Meknes Tafilalet'!C10+'[2]Taza Al Hoceima Taounate'!C10*(1-[2]PAO_Clé!$D10-[2]PAO_Clé!$I10)</f>
        <v>161903.51335905129</v>
      </c>
      <c r="D55" s="1">
        <f>'[2]Fès Boulemane'!D10+'[2]Meknes Tafilalet'!D10+'[2]Taza Al Hoceima Taounate'!D10*(1-[2]PAO_Clé!$D10-[2]PAO_Clé!$I10)</f>
        <v>158547.90212887555</v>
      </c>
      <c r="E55" s="1">
        <f>'[2]Fès Boulemane'!E10+'[2]Meknes Tafilalet'!E10+'[2]Taza Al Hoceima Taounate'!E10*(1-[2]PAO_Clé!$D10-[2]PAO_Clé!$I10)</f>
        <v>176169.48954612564</v>
      </c>
      <c r="F55" s="1">
        <f>'[2]Fès Boulemane'!F10+'[2]Meknes Tafilalet'!F10+'[2]Taza Al Hoceima Taounate'!F10*(1-[2]PAO_Clé!$D10-[2]PAO_Clé!$I10)</f>
        <v>177113.45444587321</v>
      </c>
      <c r="G55" s="1">
        <f>'[2]Fès Boulemane'!G10+'[2]Meknes Tafilalet'!G10+'[2]Taza Al Hoceima Taounate'!G10*(1-[2]PAO_Clé!$D10-[2]PAO_Clé!$I10)</f>
        <v>181899.40782016478</v>
      </c>
      <c r="H55" s="1">
        <f>'[2]Fès Boulemane'!H10+'[2]Meknes Tafilalet'!H10+'[2]Taza Al Hoceima Taounate'!H10*(1-[2]PAO_Clé!$D10-[2]PAO_Clé!$I10)</f>
        <v>171199.77530123352</v>
      </c>
      <c r="I55" s="1">
        <f>'[2]Fès Boulemane'!I10+'[2]Meknes Tafilalet'!I10+'[2]Taza Al Hoceima Taounate'!I10*(1-[2]PAO_Clé!$D10-[2]PAO_Clé!$I10)</f>
        <v>177129.90970138591</v>
      </c>
      <c r="J55" s="1">
        <f>'[2]Fès Boulemane'!J10+'[2]Meknes Tafilalet'!J10+'[2]Taza Al Hoceima Taounate'!J10*(1-[2]PAO_Clé!$D10-[2]PAO_Clé!$I10)</f>
        <v>189320.86302805162</v>
      </c>
      <c r="K55" s="1">
        <f>'[2]Fès Boulemane'!K10+'[2]Meknes Tafilalet'!K10+'[2]Taza Al Hoceima Taounate'!K10*(1-[2]PAO_Clé!$D10-[2]PAO_Clé!$I10)</f>
        <v>183581.48302138402</v>
      </c>
      <c r="L55" s="1">
        <f>'[2]Fès Boulemane'!L10+'[2]Meknes Tafilalet'!L10+'[2]Taza Al Hoceima Taounate'!L10*(1-[2]PAO_Clé!$D10-[2]PAO_Clé!$I10)</f>
        <v>192759.23012811353</v>
      </c>
      <c r="M55" s="1">
        <f>'[2]Fès Boulemane'!M10+'[2]Meknes Tafilalet'!M10+'[2]Taza Al Hoceima Taounate'!M10*(1-[2]PAO_Clé!$D10-[2]PAO_Clé!$I10)</f>
        <v>192071.84121541172</v>
      </c>
      <c r="N55" s="1">
        <f>'[2]Fès Boulemane'!N10+'[2]Meknes Tafilalet'!N10+'[2]Taza Al Hoceima Taounate'!N10*(1-[2]PAO_Clé!$D10-[2]PAO_Clé!$I10)</f>
        <v>193169.73986760015</v>
      </c>
    </row>
    <row r="56" spans="1:14">
      <c r="A56" s="4" t="s">
        <v>11</v>
      </c>
      <c r="B56" s="1">
        <f>'[2]Fès Boulemane'!B11+'[2]Meknes Tafilalet'!B11+'[2]Taza Al Hoceima Taounate'!B11*(1-[2]PAO_Clé!$D12-[2]PAO_Clé!$I12)</f>
        <v>26032.352084403155</v>
      </c>
      <c r="C56" s="1">
        <f>'[2]Fès Boulemane'!C11+'[2]Meknes Tafilalet'!C11+'[2]Taza Al Hoceima Taounate'!C11*(1-[2]PAO_Clé!$D12-[2]PAO_Clé!$I12)</f>
        <v>20005.933803277159</v>
      </c>
      <c r="D56" s="1">
        <f>'[2]Fès Boulemane'!D11+'[2]Meknes Tafilalet'!D11+'[2]Taza Al Hoceima Taounate'!D11*(1-[2]PAO_Clé!$D12-[2]PAO_Clé!$I12)</f>
        <v>24175.350637225154</v>
      </c>
      <c r="E56" s="1">
        <f>'[2]Fès Boulemane'!E11+'[2]Meknes Tafilalet'!E11+'[2]Taza Al Hoceima Taounate'!E11*(1-[2]PAO_Clé!$D12-[2]PAO_Clé!$I12)</f>
        <v>25244.149292750106</v>
      </c>
      <c r="F56" s="1">
        <f>'[2]Fès Boulemane'!F11+'[2]Meknes Tafilalet'!F11+'[2]Taza Al Hoceima Taounate'!F11*(1-[2]PAO_Clé!$D12-[2]PAO_Clé!$I12)</f>
        <v>25186.989963120301</v>
      </c>
      <c r="G56" s="1">
        <f>'[2]Fès Boulemane'!G11+'[2]Meknes Tafilalet'!G11+'[2]Taza Al Hoceima Taounate'!G11*(1-[2]PAO_Clé!$D12-[2]PAO_Clé!$I12)</f>
        <v>26696.912095607113</v>
      </c>
      <c r="H56" s="1">
        <f>'[2]Fès Boulemane'!H11+'[2]Meknes Tafilalet'!H11+'[2]Taza Al Hoceima Taounate'!H11*(1-[2]PAO_Clé!$D12-[2]PAO_Clé!$I12)</f>
        <v>27072.378973904113</v>
      </c>
      <c r="I56" s="1">
        <f>'[2]Fès Boulemane'!I11+'[2]Meknes Tafilalet'!I11+'[2]Taza Al Hoceima Taounate'!I11*(1-[2]PAO_Clé!$D12-[2]PAO_Clé!$I12)</f>
        <v>27646.104803697308</v>
      </c>
      <c r="J56" s="1">
        <f>'[2]Fès Boulemane'!J11+'[2]Meknes Tafilalet'!J11+'[2]Taza Al Hoceima Taounate'!J11*(1-[2]PAO_Clé!$D12-[2]PAO_Clé!$I12)</f>
        <v>28689.299099014985</v>
      </c>
      <c r="K56" s="1">
        <f>'[2]Fès Boulemane'!K11+'[2]Meknes Tafilalet'!K11+'[2]Taza Al Hoceima Taounate'!K11*(1-[2]PAO_Clé!$D12-[2]PAO_Clé!$I12)</f>
        <v>32382.741888800709</v>
      </c>
      <c r="L56" s="1">
        <f>'[2]Fès Boulemane'!L11+'[2]Meknes Tafilalet'!L11+'[2]Taza Al Hoceima Taounate'!L11*(1-[2]PAO_Clé!$D12-[2]PAO_Clé!$I12)</f>
        <v>29213.442556369919</v>
      </c>
      <c r="M56" s="1">
        <f>'[2]Fès Boulemane'!M11+'[2]Meknes Tafilalet'!M11+'[2]Taza Al Hoceima Taounate'!M11*(1-[2]PAO_Clé!$D12-[2]PAO_Clé!$I12)</f>
        <v>36462.271042434993</v>
      </c>
      <c r="N56" s="1">
        <f>'[2]Fès Boulemane'!N11+'[2]Meknes Tafilalet'!N11+'[2]Taza Al Hoceima Taounate'!N11*(1-[2]PAO_Clé!$D12-[2]PAO_Clé!$I12)</f>
        <v>38421.482423789741</v>
      </c>
    </row>
    <row r="57" spans="1:14">
      <c r="A57" s="4" t="s">
        <v>12</v>
      </c>
      <c r="B57" s="1">
        <f>'[2]Fès Boulemane'!B12+'[2]Meknes Tafilalet'!B12+'[2]Taza Al Hoceima Taounate'!B12*(1-[2]PAO_Clé!$D11-[2]PAO_Clé!$I11)</f>
        <v>33559.806153328849</v>
      </c>
      <c r="C57" s="1">
        <f>'[2]Fès Boulemane'!C12+'[2]Meknes Tafilalet'!C12+'[2]Taza Al Hoceima Taounate'!C12*(1-[2]PAO_Clé!$D11-[2]PAO_Clé!$I11)</f>
        <v>35435.076328177536</v>
      </c>
      <c r="D57" s="1">
        <f>'[2]Fès Boulemane'!D12+'[2]Meknes Tafilalet'!D12+'[2]Taza Al Hoceima Taounate'!D12*(1-[2]PAO_Clé!$D11-[2]PAO_Clé!$I11)</f>
        <v>37320.828765971753</v>
      </c>
      <c r="E57" s="1">
        <f>'[2]Fès Boulemane'!E12+'[2]Meknes Tafilalet'!E12+'[2]Taza Al Hoceima Taounate'!E12*(1-[2]PAO_Clé!$D11-[2]PAO_Clé!$I11)</f>
        <v>40264.255295897783</v>
      </c>
      <c r="F57" s="1">
        <f>'[2]Fès Boulemane'!F12+'[2]Meknes Tafilalet'!F12+'[2]Taza Al Hoceima Taounate'!F12*(1-[2]PAO_Clé!$D11-[2]PAO_Clé!$I11)</f>
        <v>43879.534717552116</v>
      </c>
      <c r="G57" s="1">
        <f>'[2]Fès Boulemane'!G12+'[2]Meknes Tafilalet'!G12+'[2]Taza Al Hoceima Taounate'!G12*(1-[2]PAO_Clé!$D11-[2]PAO_Clé!$I11)</f>
        <v>46401.492266308007</v>
      </c>
      <c r="H57" s="1">
        <f>'[2]Fès Boulemane'!H12+'[2]Meknes Tafilalet'!H12+'[2]Taza Al Hoceima Taounate'!H12*(1-[2]PAO_Clé!$D11-[2]PAO_Clé!$I11)</f>
        <v>50387.322545393414</v>
      </c>
      <c r="I57" s="1">
        <f>'[2]Fès Boulemane'!I12+'[2]Meknes Tafilalet'!I12+'[2]Taza Al Hoceima Taounate'!I12*(1-[2]PAO_Clé!$D11-[2]PAO_Clé!$I11)</f>
        <v>53050.066156691326</v>
      </c>
      <c r="J57" s="1">
        <f>'[2]Fès Boulemane'!J12+'[2]Meknes Tafilalet'!J12+'[2]Taza Al Hoceima Taounate'!J12*(1-[2]PAO_Clé!$D11-[2]PAO_Clé!$I11)</f>
        <v>58981.525554808337</v>
      </c>
      <c r="K57" s="1">
        <f>'[2]Fès Boulemane'!K12+'[2]Meknes Tafilalet'!K12+'[2]Taza Al Hoceima Taounate'!K12*(1-[2]PAO_Clé!$D11-[2]PAO_Clé!$I11)</f>
        <v>53071.36482851379</v>
      </c>
      <c r="L57" s="1">
        <f>'[2]Fès Boulemane'!L12+'[2]Meknes Tafilalet'!L12+'[2]Taza Al Hoceima Taounate'!L12*(1-[2]PAO_Clé!$D11-[2]PAO_Clé!$I11)</f>
        <v>54588.021267652992</v>
      </c>
      <c r="M57" s="1">
        <f>'[2]Fès Boulemane'!M12+'[2]Meknes Tafilalet'!M12+'[2]Taza Al Hoceima Taounate'!M12*(1-[2]PAO_Clé!$D11-[2]PAO_Clé!$I11)</f>
        <v>60337.804640215196</v>
      </c>
      <c r="N57" s="1">
        <f>'[2]Fès Boulemane'!N12+'[2]Meknes Tafilalet'!N12+'[2]Taza Al Hoceima Taounate'!N12*(1-[2]PAO_Clé!$D11-[2]PAO_Clé!$I11)</f>
        <v>62558.671318090113</v>
      </c>
    </row>
    <row r="58" spans="1:14">
      <c r="A58" s="4" t="s">
        <v>13</v>
      </c>
      <c r="B58" s="1">
        <f>'[2]Fès Boulemane'!B13+'[2]Meknes Tafilalet'!B13+'[2]Taza Al Hoceima Taounate'!B13*(1-[2]PAO_Clé!$D12-[2]PAO_Clé!$I12)</f>
        <v>10848.001867326455</v>
      </c>
      <c r="C58" s="1">
        <f>'[2]Fès Boulemane'!C13+'[2]Meknes Tafilalet'!C13+'[2]Taza Al Hoceima Taounate'!C13*(1-[2]PAO_Clé!$D12-[2]PAO_Clé!$I12)</f>
        <v>10095.402128752159</v>
      </c>
      <c r="D58" s="1">
        <f>'[2]Fès Boulemane'!D13+'[2]Meknes Tafilalet'!D13+'[2]Taza Al Hoceima Taounate'!D13*(1-[2]PAO_Clé!$D12-[2]PAO_Clé!$I12)</f>
        <v>10833.784510527053</v>
      </c>
      <c r="E58" s="1">
        <f>'[2]Fès Boulemane'!E13+'[2]Meknes Tafilalet'!E13+'[2]Taza Al Hoceima Taounate'!E13*(1-[2]PAO_Clé!$D12-[2]PAO_Clé!$I12)</f>
        <v>10133.923719714299</v>
      </c>
      <c r="F58" s="1">
        <f>'[2]Fès Boulemane'!F13+'[2]Meknes Tafilalet'!F13+'[2]Taza Al Hoceima Taounate'!F13*(1-[2]PAO_Clé!$D12-[2]PAO_Clé!$I12)</f>
        <v>10286.227160263294</v>
      </c>
      <c r="G58" s="1">
        <f>'[2]Fès Boulemane'!G13+'[2]Meknes Tafilalet'!G13+'[2]Taza Al Hoceima Taounate'!G13*(1-[2]PAO_Clé!$D12-[2]PAO_Clé!$I12)</f>
        <v>14662.385042715092</v>
      </c>
      <c r="H58" s="1">
        <f>'[2]Fès Boulemane'!H13+'[2]Meknes Tafilalet'!H13+'[2]Taza Al Hoceima Taounate'!H13*(1-[2]PAO_Clé!$D12-[2]PAO_Clé!$I12)</f>
        <v>13188.20041081182</v>
      </c>
      <c r="I58" s="1">
        <f>'[2]Fès Boulemane'!I13+'[2]Meknes Tafilalet'!I13+'[2]Taza Al Hoceima Taounate'!I13*(1-[2]PAO_Clé!$D12-[2]PAO_Clé!$I12)</f>
        <v>16158.355772372905</v>
      </c>
      <c r="J58" s="1">
        <f>'[2]Fès Boulemane'!J13+'[2]Meknes Tafilalet'!J13+'[2]Taza Al Hoceima Taounate'!J13*(1-[2]PAO_Clé!$D12-[2]PAO_Clé!$I12)</f>
        <v>18551.679613463424</v>
      </c>
      <c r="K58" s="1">
        <f>'[2]Fès Boulemane'!K13+'[2]Meknes Tafilalet'!K13+'[2]Taza Al Hoceima Taounate'!K13*(1-[2]PAO_Clé!$D12-[2]PAO_Clé!$I12)</f>
        <v>16930.214975958173</v>
      </c>
      <c r="L58" s="1">
        <f>'[2]Fès Boulemane'!L13+'[2]Meknes Tafilalet'!L13+'[2]Taza Al Hoceima Taounate'!L13*(1-[2]PAO_Clé!$D12-[2]PAO_Clé!$I12)</f>
        <v>14832.149012651136</v>
      </c>
      <c r="M58" s="1">
        <f>'[2]Fès Boulemane'!M13+'[2]Meknes Tafilalet'!M13+'[2]Taza Al Hoceima Taounate'!M13*(1-[2]PAO_Clé!$D12-[2]PAO_Clé!$I12)</f>
        <v>17985.534708930489</v>
      </c>
      <c r="N58" s="1">
        <f>'[2]Fès Boulemane'!N13+'[2]Meknes Tafilalet'!N13+'[2]Taza Al Hoceima Taounate'!N13*(1-[2]PAO_Clé!$D12-[2]PAO_Clé!$I12)</f>
        <v>17489.72676345642</v>
      </c>
    </row>
    <row r="59" spans="1:14">
      <c r="A59" s="4" t="s">
        <v>14</v>
      </c>
      <c r="B59" s="1">
        <f>'[2]Fès Boulemane'!B14+'[2]Meknes Tafilalet'!B14+'[2]Taza Al Hoceima Taounate'!B14*(1-[2]PAO_Clé!$D12-[2]PAO_Clé!$I12)</f>
        <v>51486.585873675365</v>
      </c>
      <c r="C59" s="1">
        <f>'[2]Fès Boulemane'!C14+'[2]Meknes Tafilalet'!C14+'[2]Taza Al Hoceima Taounate'!C14*(1-[2]PAO_Clé!$D12-[2]PAO_Clé!$I12)</f>
        <v>49571.064656178518</v>
      </c>
      <c r="D59" s="1">
        <f>'[2]Fès Boulemane'!D14+'[2]Meknes Tafilalet'!D14+'[2]Taza Al Hoceima Taounate'!D14*(1-[2]PAO_Clé!$D12-[2]PAO_Clé!$I12)</f>
        <v>50499.929041594696</v>
      </c>
      <c r="E59" s="1">
        <f>'[2]Fès Boulemane'!E14+'[2]Meknes Tafilalet'!E14+'[2]Taza Al Hoceima Taounate'!E14*(1-[2]PAO_Clé!$D12-[2]PAO_Clé!$I12)</f>
        <v>52803.244012884556</v>
      </c>
      <c r="F59" s="1">
        <f>'[2]Fès Boulemane'!F14+'[2]Meknes Tafilalet'!F14+'[2]Taza Al Hoceima Taounate'!F14*(1-[2]PAO_Clé!$D12-[2]PAO_Clé!$I12)</f>
        <v>53987.998319406193</v>
      </c>
      <c r="G59" s="1">
        <f>'[2]Fès Boulemane'!G14+'[2]Meknes Tafilalet'!G14+'[2]Taza Al Hoceima Taounate'!G14*(1-[2]PAO_Clé!$D12-[2]PAO_Clé!$I12)</f>
        <v>54740.375145884878</v>
      </c>
      <c r="H59" s="1">
        <f>'[2]Fès Boulemane'!H14+'[2]Meknes Tafilalet'!H14+'[2]Taza Al Hoceima Taounate'!H14*(1-[2]PAO_Clé!$D12-[2]PAO_Clé!$I12)</f>
        <v>46670.392231921942</v>
      </c>
      <c r="I59" s="1">
        <f>'[2]Fès Boulemane'!I14+'[2]Meknes Tafilalet'!I14+'[2]Taza Al Hoceima Taounate'!I14*(1-[2]PAO_Clé!$D12-[2]PAO_Clé!$I12)</f>
        <v>51951.999253069414</v>
      </c>
      <c r="J59" s="1">
        <f>'[2]Fès Boulemane'!J14+'[2]Meknes Tafilalet'!J14+'[2]Taza Al Hoceima Taounate'!J14*(1-[2]PAO_Clé!$D12-[2]PAO_Clé!$I12)</f>
        <v>49300.058867466505</v>
      </c>
      <c r="K59" s="1">
        <f>'[2]Fès Boulemane'!K14+'[2]Meknes Tafilalet'!K14+'[2]Taza Al Hoceima Taounate'!K14*(1-[2]PAO_Clé!$D12-[2]PAO_Clé!$I12)</f>
        <v>52223.713972270205</v>
      </c>
      <c r="L59" s="1">
        <f>'[2]Fès Boulemane'!L14+'[2]Meknes Tafilalet'!L14+'[2]Taza Al Hoceima Taounate'!L14*(1-[2]PAO_Clé!$D12-[2]PAO_Clé!$I12)</f>
        <v>55596.779001914008</v>
      </c>
      <c r="M59" s="1">
        <f>'[2]Fès Boulemane'!M14+'[2]Meknes Tafilalet'!M14+'[2]Taza Al Hoceima Taounate'!M14*(1-[2]PAO_Clé!$D12-[2]PAO_Clé!$I12)</f>
        <v>54135.648802576907</v>
      </c>
      <c r="N59" s="1">
        <f>'[2]Fès Boulemane'!N14+'[2]Meknes Tafilalet'!N14+'[2]Taza Al Hoceima Taounate'!N14*(1-[2]PAO_Clé!$D12-[2]PAO_Clé!$I12)</f>
        <v>50965.163110965877</v>
      </c>
    </row>
    <row r="60" spans="1:14">
      <c r="A60" s="4" t="s">
        <v>15</v>
      </c>
      <c r="B60" s="1">
        <f>'[2]Fès Boulemane'!B15+'[2]Meknes Tafilalet'!B15+'[2]Taza Al Hoceima Taounate'!B15*(1-[2]PAO_Clé!$D12-[2]PAO_Clé!$I12)</f>
        <v>73780.609915503475</v>
      </c>
      <c r="C60" s="1">
        <f>'[2]Fès Boulemane'!C15+'[2]Meknes Tafilalet'!C15+'[2]Taza Al Hoceima Taounate'!C15*(1-[2]PAO_Clé!$D12-[2]PAO_Clé!$I12)</f>
        <v>69740.071098454791</v>
      </c>
      <c r="D60" s="1">
        <f>'[2]Fès Boulemane'!D15+'[2]Meknes Tafilalet'!D15+'[2]Taza Al Hoceima Taounate'!D15*(1-[2]PAO_Clé!$D12-[2]PAO_Clé!$I12)</f>
        <v>71897.355212174967</v>
      </c>
      <c r="E60" s="1">
        <f>'[2]Fès Boulemane'!E15+'[2]Meknes Tafilalet'!E15+'[2]Taza Al Hoceima Taounate'!E15*(1-[2]PAO_Clé!$D12-[2]PAO_Clé!$I12)</f>
        <v>76373.281452779978</v>
      </c>
      <c r="F60" s="1">
        <f>'[2]Fès Boulemane'!F15+'[2]Meknes Tafilalet'!F15+'[2]Taza Al Hoceima Taounate'!F15*(1-[2]PAO_Clé!$D12-[2]PAO_Clé!$I12)</f>
        <v>67084.890714719193</v>
      </c>
      <c r="G60" s="1">
        <f>'[2]Fès Boulemane'!G15+'[2]Meknes Tafilalet'!G15+'[2]Taza Al Hoceima Taounate'!G15*(1-[2]PAO_Clé!$D12-[2]PAO_Clé!$I12)</f>
        <v>66909.904626301286</v>
      </c>
      <c r="H60" s="1">
        <f>'[2]Fès Boulemane'!H15+'[2]Meknes Tafilalet'!H15+'[2]Taza Al Hoceima Taounate'!H15*(1-[2]PAO_Clé!$D12-[2]PAO_Clé!$I12)</f>
        <v>77711.207693384989</v>
      </c>
      <c r="I60" s="1">
        <f>'[2]Fès Boulemane'!I15+'[2]Meknes Tafilalet'!I15+'[2]Taza Al Hoceima Taounate'!I15*(1-[2]PAO_Clé!$D12-[2]PAO_Clé!$I12)</f>
        <v>78502.188973437282</v>
      </c>
      <c r="J60" s="1">
        <f>'[2]Fès Boulemane'!J15+'[2]Meknes Tafilalet'!J15+'[2]Taza Al Hoceima Taounate'!J15*(1-[2]PAO_Clé!$D12-[2]PAO_Clé!$I12)</f>
        <v>79405.973343914855</v>
      </c>
      <c r="K60" s="1">
        <f>'[2]Fès Boulemane'!K15+'[2]Meknes Tafilalet'!K15+'[2]Taza Al Hoceima Taounate'!K15*(1-[2]PAO_Clé!$D12-[2]PAO_Clé!$I12)</f>
        <v>70129.349096680831</v>
      </c>
      <c r="L60" s="1">
        <f>'[2]Fès Boulemane'!L15+'[2]Meknes Tafilalet'!L15+'[2]Taza Al Hoceima Taounate'!L15*(1-[2]PAO_Clé!$D12-[2]PAO_Clé!$I12)</f>
        <v>70790.108958498662</v>
      </c>
      <c r="M60" s="1">
        <f>'[2]Fès Boulemane'!M15+'[2]Meknes Tafilalet'!M15+'[2]Taza Al Hoceima Taounate'!M15*(1-[2]PAO_Clé!$D12-[2]PAO_Clé!$I12)</f>
        <v>68987.317305447927</v>
      </c>
      <c r="N60" s="1">
        <f>'[2]Fès Boulemane'!N15+'[2]Meknes Tafilalet'!N15+'[2]Taza Al Hoceima Taounate'!N15*(1-[2]PAO_Clé!$D12-[2]PAO_Clé!$I12)</f>
        <v>63708.223939125157</v>
      </c>
    </row>
    <row r="61" spans="1:14">
      <c r="A61" s="4" t="s">
        <v>16</v>
      </c>
      <c r="B61" s="1">
        <f>'[2]Fès Boulemane'!B16+'[2]Meknes Tafilalet'!B16+'[2]Taza Al Hoceima Taounate'!B16*(1-[2]PAO_Clé!$D13-[2]PAO_Clé!$I13)</f>
        <v>70955.374903896736</v>
      </c>
      <c r="C61" s="1">
        <f>'[2]Fès Boulemane'!C16+'[2]Meknes Tafilalet'!C16+'[2]Taza Al Hoceima Taounate'!C16*(1-[2]PAO_Clé!$D13-[2]PAO_Clé!$I13)</f>
        <v>81026.295917128635</v>
      </c>
      <c r="D61" s="1">
        <f>'[2]Fès Boulemane'!D16+'[2]Meknes Tafilalet'!D16+'[2]Taza Al Hoceima Taounate'!D16*(1-[2]PAO_Clé!$D13-[2]PAO_Clé!$I13)</f>
        <v>76772.063326993884</v>
      </c>
      <c r="E61" s="1">
        <f>'[2]Fès Boulemane'!E16+'[2]Meknes Tafilalet'!E16+'[2]Taza Al Hoceima Taounate'!E16*(1-[2]PAO_Clé!$D13-[2]PAO_Clé!$I13)</f>
        <v>74301.692590944032</v>
      </c>
      <c r="F61" s="1">
        <f>'[2]Fès Boulemane'!F16+'[2]Meknes Tafilalet'!F16+'[2]Taza Al Hoceima Taounate'!F16*(1-[2]PAO_Clé!$D13-[2]PAO_Clé!$I13)</f>
        <v>73024.552583660421</v>
      </c>
      <c r="G61" s="1">
        <f>'[2]Fès Boulemane'!G16+'[2]Meknes Tafilalet'!G16+'[2]Taza Al Hoceima Taounate'!G16*(1-[2]PAO_Clé!$D13-[2]PAO_Clé!$I13)</f>
        <v>71534.526848217531</v>
      </c>
      <c r="H61" s="1">
        <f>'[2]Fès Boulemane'!H16+'[2]Meknes Tafilalet'!H16+'[2]Taza Al Hoceima Taounate'!H16*(1-[2]PAO_Clé!$D13-[2]PAO_Clé!$I13)</f>
        <v>90541.55634686198</v>
      </c>
      <c r="I61" s="1">
        <f>'[2]Fès Boulemane'!I16+'[2]Meknes Tafilalet'!I16+'[2]Taza Al Hoceima Taounate'!I16*(1-[2]PAO_Clé!$D13-[2]PAO_Clé!$I13)</f>
        <v>83511.863351272608</v>
      </c>
      <c r="J61" s="1">
        <f>'[2]Fès Boulemane'!J16+'[2]Meknes Tafilalet'!J16+'[2]Taza Al Hoceima Taounate'!J16*(1-[2]PAO_Clé!$D13-[2]PAO_Clé!$I13)</f>
        <v>92217.361955246233</v>
      </c>
      <c r="K61" s="1">
        <f>'[2]Fès Boulemane'!K16+'[2]Meknes Tafilalet'!K16+'[2]Taza Al Hoceima Taounate'!K16*(1-[2]PAO_Clé!$D13-[2]PAO_Clé!$I13)</f>
        <v>98564.461781248741</v>
      </c>
      <c r="L61" s="1">
        <f>'[2]Fès Boulemane'!L16+'[2]Meknes Tafilalet'!L16+'[2]Taza Al Hoceima Taounate'!L16*(1-[2]PAO_Clé!$D13-[2]PAO_Clé!$I13)</f>
        <v>84129.193906041357</v>
      </c>
      <c r="M61" s="1">
        <f>'[2]Fès Boulemane'!M16+'[2]Meknes Tafilalet'!M16+'[2]Taza Al Hoceima Taounate'!M16*(1-[2]PAO_Clé!$D13-[2]PAO_Clé!$I13)</f>
        <v>80961.651317120544</v>
      </c>
      <c r="N61" s="1">
        <f>'[2]Fès Boulemane'!N16+'[2]Meknes Tafilalet'!N16+'[2]Taza Al Hoceima Taounate'!N16*(1-[2]PAO_Clé!$D13-[2]PAO_Clé!$I13)</f>
        <v>88238.113664872741</v>
      </c>
    </row>
    <row r="62" spans="1:14">
      <c r="A62" s="4" t="s">
        <v>17</v>
      </c>
      <c r="B62" s="1">
        <f>'[2]Fès Boulemane'!B17+'[2]Meknes Tafilalet'!B17+'[2]Taza Al Hoceima Taounate'!B17*(1-[2]PAO_Clé!$D14-[2]PAO_Clé!$I14)</f>
        <v>622</v>
      </c>
      <c r="C62" s="1">
        <f>'[2]Fès Boulemane'!C17+'[2]Meknes Tafilalet'!C17+'[2]Taza Al Hoceima Taounate'!C17*(1-[2]PAO_Clé!$D14-[2]PAO_Clé!$I14)</f>
        <v>108</v>
      </c>
      <c r="D62" s="1">
        <f>'[2]Fès Boulemane'!D17+'[2]Meknes Tafilalet'!D17+'[2]Taza Al Hoceima Taounate'!D17*(1-[2]PAO_Clé!$D14-[2]PAO_Clé!$I14)</f>
        <v>294.91106619504797</v>
      </c>
      <c r="E62" s="1">
        <f>'[2]Fès Boulemane'!E17+'[2]Meknes Tafilalet'!E17+'[2]Taza Al Hoceima Taounate'!E17*(1-[2]PAO_Clé!$D14-[2]PAO_Clé!$I14)</f>
        <v>259</v>
      </c>
      <c r="F62" s="1">
        <f>'[2]Fès Boulemane'!F17+'[2]Meknes Tafilalet'!F17+'[2]Taza Al Hoceima Taounate'!F17*(1-[2]PAO_Clé!$D14-[2]PAO_Clé!$I14)</f>
        <v>343.56998484082868</v>
      </c>
      <c r="G62" s="1">
        <f>'[2]Fès Boulemane'!G17+'[2]Meknes Tafilalet'!G17+'[2]Taza Al Hoceima Taounate'!G17*(1-[2]PAO_Clé!$D14-[2]PAO_Clé!$I14)</f>
        <v>0</v>
      </c>
      <c r="H62" s="1">
        <f>'[2]Fès Boulemane'!H17+'[2]Meknes Tafilalet'!H17+'[2]Taza Al Hoceima Taounate'!H17*(1-[2]PAO_Clé!$D14-[2]PAO_Clé!$I14)</f>
        <v>0</v>
      </c>
      <c r="I62" s="1">
        <f>'[2]Fès Boulemane'!I17+'[2]Meknes Tafilalet'!I17+'[2]Taza Al Hoceima Taounate'!I17*(1-[2]PAO_Clé!$D14-[2]PAO_Clé!$I14)</f>
        <v>321</v>
      </c>
      <c r="J62" s="1">
        <f>'[2]Fès Boulemane'!J17+'[2]Meknes Tafilalet'!J17+'[2]Taza Al Hoceima Taounate'!J17*(1-[2]PAO_Clé!$D14-[2]PAO_Clé!$I14)</f>
        <v>339</v>
      </c>
      <c r="K62" s="1">
        <f>'[2]Fès Boulemane'!K17+'[2]Meknes Tafilalet'!K17+'[2]Taza Al Hoceima Taounate'!K17*(1-[2]PAO_Clé!$D14-[2]PAO_Clé!$I14)</f>
        <v>178.9676604345629</v>
      </c>
      <c r="L62" s="1">
        <f>'[2]Fès Boulemane'!L17+'[2]Meknes Tafilalet'!L17+'[2]Taza Al Hoceima Taounate'!L17*(1-[2]PAO_Clé!$D14-[2]PAO_Clé!$I14)</f>
        <v>551</v>
      </c>
      <c r="M62" s="1">
        <f>'[2]Fès Boulemane'!M17+'[2]Meknes Tafilalet'!M17+'[2]Taza Al Hoceima Taounate'!M17*(1-[2]PAO_Clé!$D14-[2]PAO_Clé!$I14)</f>
        <v>1050</v>
      </c>
      <c r="N62" s="1">
        <f>'[2]Fès Boulemane'!N17+'[2]Meknes Tafilalet'!N17+'[2]Taza Al Hoceima Taounate'!N17*(1-[2]PAO_Clé!$D14-[2]PAO_Clé!$I14)</f>
        <v>382</v>
      </c>
    </row>
    <row r="63" spans="1:14">
      <c r="A63" s="4" t="s">
        <v>18</v>
      </c>
      <c r="B63" s="6">
        <f>SUM(B47:B62)</f>
        <v>1556716.3548124691</v>
      </c>
      <c r="C63" s="6">
        <f t="shared" ref="C63:N63" si="2">SUM(C47:C62)</f>
        <v>1639845.3496407743</v>
      </c>
      <c r="D63" s="6">
        <f t="shared" si="2"/>
        <v>1662291.5530825476</v>
      </c>
      <c r="E63" s="6">
        <f t="shared" si="2"/>
        <v>1742798.6470759755</v>
      </c>
      <c r="F63" s="6">
        <f t="shared" si="2"/>
        <v>1762566.3580438483</v>
      </c>
      <c r="G63" s="6">
        <f t="shared" si="2"/>
        <v>1696270.0755073121</v>
      </c>
      <c r="H63" s="6">
        <f t="shared" si="2"/>
        <v>1643680.6358437205</v>
      </c>
      <c r="I63" s="6">
        <f t="shared" si="2"/>
        <v>1649856.6343838749</v>
      </c>
      <c r="J63" s="6">
        <f t="shared" si="2"/>
        <v>1715950.0742893571</v>
      </c>
      <c r="K63" s="6">
        <f t="shared" si="2"/>
        <v>1708399.9373178063</v>
      </c>
      <c r="L63" s="6">
        <f t="shared" si="2"/>
        <v>1697388.1040055109</v>
      </c>
      <c r="M63" s="6">
        <f t="shared" si="2"/>
        <v>1653783.8863998349</v>
      </c>
      <c r="N63" s="6">
        <f t="shared" si="2"/>
        <v>1663046.5036878507</v>
      </c>
    </row>
    <row r="64" spans="1:14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.75">
      <c r="A65" s="2" t="s">
        <v>21</v>
      </c>
    </row>
    <row r="66" spans="1:14">
      <c r="A66" s="4" t="s">
        <v>1</v>
      </c>
      <c r="B66" s="4">
        <v>2000</v>
      </c>
      <c r="C66" s="4">
        <v>2001</v>
      </c>
      <c r="D66" s="4">
        <v>2002</v>
      </c>
      <c r="E66" s="4">
        <v>2003</v>
      </c>
      <c r="F66" s="4">
        <v>2004</v>
      </c>
      <c r="G66" s="4">
        <v>2005</v>
      </c>
      <c r="H66" s="4">
        <v>2006</v>
      </c>
      <c r="I66" s="4">
        <v>2007</v>
      </c>
      <c r="J66" s="4">
        <v>2008</v>
      </c>
      <c r="K66" s="4">
        <v>2009</v>
      </c>
      <c r="L66" s="4">
        <v>2010</v>
      </c>
      <c r="M66" s="4">
        <v>2011</v>
      </c>
      <c r="N66" s="4">
        <v>2012</v>
      </c>
    </row>
    <row r="67" spans="1:14" s="8" customFormat="1">
      <c r="A67" s="5"/>
      <c r="B67" s="3">
        <f>'[2]Rabat Salé Zemmour Zaer'!B18+'[2]Gharb_Chrarda-Bni Hssen'!B18*(1-[2]PAO_Clé!$G4)</f>
        <v>1325546.8296679095</v>
      </c>
      <c r="C67" s="3">
        <f>'[2]Rabat Salé Zemmour Zaer'!C18+'[2]Gharb_Chrarda-Bni Hssen'!C18*(1-[2]PAO_Clé!$G4)</f>
        <v>1371824.9414179125</v>
      </c>
      <c r="D67" s="3">
        <f>'[2]Rabat Salé Zemmour Zaer'!D18+'[2]Gharb_Chrarda-Bni Hssen'!D18*(1-[2]PAO_Clé!$G4)</f>
        <v>1423585.4161621821</v>
      </c>
      <c r="E67" s="3">
        <f>'[2]Rabat Salé Zemmour Zaer'!E18+'[2]Gharb_Chrarda-Bni Hssen'!E18*(1-[2]PAO_Clé!$G4)</f>
        <v>1450365.511674731</v>
      </c>
      <c r="F67" s="3">
        <f>'[2]Rabat Salé Zemmour Zaer'!F18+'[2]Gharb_Chrarda-Bni Hssen'!F18*(1-[2]PAO_Clé!$G4)</f>
        <v>1418327.8700750526</v>
      </c>
      <c r="G67" s="3">
        <f>'[2]Rabat Salé Zemmour Zaer'!G18+'[2]Gharb_Chrarda-Bni Hssen'!G18*(1-[2]PAO_Clé!$G4)</f>
        <v>1375421.8433299186</v>
      </c>
      <c r="H67" s="3">
        <f>'[2]Rabat Salé Zemmour Zaer'!H18+'[2]Gharb_Chrarda-Bni Hssen'!H18*(1-[2]PAO_Clé!$G4)</f>
        <v>1401971.3719239384</v>
      </c>
      <c r="I67" s="3">
        <f>'[2]Rabat Salé Zemmour Zaer'!I18+'[2]Gharb_Chrarda-Bni Hssen'!I18*(1-[2]PAO_Clé!$G4)</f>
        <v>1453384.5728913336</v>
      </c>
      <c r="J67" s="3">
        <f>'[2]Rabat Salé Zemmour Zaer'!J18+'[2]Gharb_Chrarda-Bni Hssen'!J18*(1-[2]PAO_Clé!$G4)</f>
        <v>1419699.6563688254</v>
      </c>
      <c r="K67" s="3">
        <f>'[2]Rabat Salé Zemmour Zaer'!K18+'[2]Gharb_Chrarda-Bni Hssen'!K18*(1-[2]PAO_Clé!$G4)</f>
        <v>1435603.8156109762</v>
      </c>
      <c r="L67" s="3">
        <f>'[2]Rabat Salé Zemmour Zaer'!L18+'[2]Gharb_Chrarda-Bni Hssen'!L18*(1-[2]PAO_Clé!$G4)</f>
        <v>1459221.4463823102</v>
      </c>
      <c r="M67" s="3">
        <f>'[2]Rabat Salé Zemmour Zaer'!M18+'[2]Gharb_Chrarda-Bni Hssen'!M18*(1-[2]PAO_Clé!$G4)</f>
        <v>1481058.981036895</v>
      </c>
      <c r="N67" s="3">
        <f>'[2]Rabat Salé Zemmour Zaer'!N18+'[2]Gharb_Chrarda-Bni Hssen'!N18*(1-[2]PAO_Clé!$G4)</f>
        <v>1502014.3823708608</v>
      </c>
    </row>
    <row r="68" spans="1:14">
      <c r="A68" s="4" t="s">
        <v>2</v>
      </c>
      <c r="B68" s="1">
        <f>'[2]Rabat Salé Zemmour Zaer'!B2+'[2]Gharb_Chrarda-Bni Hssen'!B2*(1-[2]PAO_Clé!$G5)</f>
        <v>526467.90462726983</v>
      </c>
      <c r="C68" s="1">
        <f>'[2]Rabat Salé Zemmour Zaer'!C2+'[2]Gharb_Chrarda-Bni Hssen'!C2*(1-[2]PAO_Clé!$G5)</f>
        <v>548115.0425991558</v>
      </c>
      <c r="D68" s="1">
        <f>'[2]Rabat Salé Zemmour Zaer'!D2+'[2]Gharb_Chrarda-Bni Hssen'!D2*(1-[2]PAO_Clé!$G5)</f>
        <v>578264.37290604762</v>
      </c>
      <c r="E68" s="1">
        <f>'[2]Rabat Salé Zemmour Zaer'!E2+'[2]Gharb_Chrarda-Bni Hssen'!E2*(1-[2]PAO_Clé!$G5)</f>
        <v>615353.66280728998</v>
      </c>
      <c r="F68" s="1">
        <f>'[2]Rabat Salé Zemmour Zaer'!F2+'[2]Gharb_Chrarda-Bni Hssen'!F2*(1-[2]PAO_Clé!$G5)</f>
        <v>580227.43688608368</v>
      </c>
      <c r="G68" s="1">
        <f>'[2]Rabat Salé Zemmour Zaer'!G2+'[2]Gharb_Chrarda-Bni Hssen'!G2*(1-[2]PAO_Clé!$G5)</f>
        <v>549441.19765782636</v>
      </c>
      <c r="H68" s="1">
        <f>'[2]Rabat Salé Zemmour Zaer'!H2+'[2]Gharb_Chrarda-Bni Hssen'!H2*(1-[2]PAO_Clé!$G5)</f>
        <v>515327.3647758044</v>
      </c>
      <c r="I68" s="1">
        <f>'[2]Rabat Salé Zemmour Zaer'!I2+'[2]Gharb_Chrarda-Bni Hssen'!I2*(1-[2]PAO_Clé!$G5)</f>
        <v>542555.83902118518</v>
      </c>
      <c r="J68" s="1">
        <f>'[2]Rabat Salé Zemmour Zaer'!J2+'[2]Gharb_Chrarda-Bni Hssen'!J2*(1-[2]PAO_Clé!$G5)</f>
        <v>504129.49107000639</v>
      </c>
      <c r="K68" s="1">
        <f>'[2]Rabat Salé Zemmour Zaer'!K2+'[2]Gharb_Chrarda-Bni Hssen'!K2*(1-[2]PAO_Clé!$G5)</f>
        <v>501443.27478230861</v>
      </c>
      <c r="L68" s="1">
        <f>'[2]Rabat Salé Zemmour Zaer'!L2+'[2]Gharb_Chrarda-Bni Hssen'!L2*(1-[2]PAO_Clé!$G5)</f>
        <v>514624.45368416165</v>
      </c>
      <c r="M68" s="1">
        <f>'[2]Rabat Salé Zemmour Zaer'!M2+'[2]Gharb_Chrarda-Bni Hssen'!M2*(1-[2]PAO_Clé!$G5)</f>
        <v>507980.21886614634</v>
      </c>
      <c r="N68" s="1">
        <f>'[2]Rabat Salé Zemmour Zaer'!N2+'[2]Gharb_Chrarda-Bni Hssen'!N2*(1-[2]PAO_Clé!$G5)</f>
        <v>494094.74651892856</v>
      </c>
    </row>
    <row r="69" spans="1:14">
      <c r="A69" s="4" t="s">
        <v>3</v>
      </c>
      <c r="B69" s="1">
        <f>'[2]Rabat Salé Zemmour Zaer'!B3+'[2]Gharb_Chrarda-Bni Hssen'!B3*(1-[2]PAO_Clé!$G6)</f>
        <v>1316.4825061025224</v>
      </c>
      <c r="C69" s="1">
        <f>'[2]Rabat Salé Zemmour Zaer'!C3+'[2]Gharb_Chrarda-Bni Hssen'!C3*(1-[2]PAO_Clé!$G6)</f>
        <v>2089.377542717657</v>
      </c>
      <c r="D69" s="1">
        <f>'[2]Rabat Salé Zemmour Zaer'!D3+'[2]Gharb_Chrarda-Bni Hssen'!D3*(1-[2]PAO_Clé!$G6)</f>
        <v>4789.183075671277</v>
      </c>
      <c r="E69" s="1">
        <f>'[2]Rabat Salé Zemmour Zaer'!E3+'[2]Gharb_Chrarda-Bni Hssen'!E3*(1-[2]PAO_Clé!$G6)</f>
        <v>3057.6281529698945</v>
      </c>
      <c r="F69" s="1">
        <f>'[2]Rabat Salé Zemmour Zaer'!F3+'[2]Gharb_Chrarda-Bni Hssen'!F3*(1-[2]PAO_Clé!$G6)</f>
        <v>3435.1871440195282</v>
      </c>
      <c r="G69" s="1">
        <f>'[2]Rabat Salé Zemmour Zaer'!G3+'[2]Gharb_Chrarda-Bni Hssen'!G3*(1-[2]PAO_Clé!$G6)</f>
        <v>3805.3010577705454</v>
      </c>
      <c r="H69" s="1">
        <f>'[2]Rabat Salé Zemmour Zaer'!H3+'[2]Gharb_Chrarda-Bni Hssen'!H3*(1-[2]PAO_Clé!$G6)</f>
        <v>5150.5850284784374</v>
      </c>
      <c r="I69" s="1">
        <f>'[2]Rabat Salé Zemmour Zaer'!I3+'[2]Gharb_Chrarda-Bni Hssen'!I3*(1-[2]PAO_Clé!$G6)</f>
        <v>7321.6045565500408</v>
      </c>
      <c r="J69" s="1">
        <f>'[2]Rabat Salé Zemmour Zaer'!J3+'[2]Gharb_Chrarda-Bni Hssen'!J3*(1-[2]PAO_Clé!$G6)</f>
        <v>9128.2725793327918</v>
      </c>
      <c r="K69" s="1">
        <f>'[2]Rabat Salé Zemmour Zaer'!K3+'[2]Gharb_Chrarda-Bni Hssen'!K3*(1-[2]PAO_Clé!$G6)</f>
        <v>3237.1391375101707</v>
      </c>
      <c r="L69" s="1">
        <f>'[2]Rabat Salé Zemmour Zaer'!L3+'[2]Gharb_Chrarda-Bni Hssen'!L3*(1-[2]PAO_Clé!$G6)</f>
        <v>4320.8592351505285</v>
      </c>
      <c r="M69" s="1">
        <f>'[2]Rabat Salé Zemmour Zaer'!M3+'[2]Gharb_Chrarda-Bni Hssen'!M3*(1-[2]PAO_Clé!$G6)</f>
        <v>2372.3311635475998</v>
      </c>
      <c r="N69" s="1">
        <f>'[2]Rabat Salé Zemmour Zaer'!N3+'[2]Gharb_Chrarda-Bni Hssen'!N3*(1-[2]PAO_Clé!$G6)</f>
        <v>2501.1977217249796</v>
      </c>
    </row>
    <row r="70" spans="1:14">
      <c r="A70" s="4" t="s">
        <v>4</v>
      </c>
      <c r="B70" s="1">
        <f>'[2]Rabat Salé Zemmour Zaer'!B4+'[2]Gharb_Chrarda-Bni Hssen'!B4*(1-[2]PAO_Clé!$G7)</f>
        <v>17986.618518788229</v>
      </c>
      <c r="C70" s="1">
        <f>'[2]Rabat Salé Zemmour Zaer'!C4+'[2]Gharb_Chrarda-Bni Hssen'!C4*(1-[2]PAO_Clé!$G7)</f>
        <v>17570.852534226622</v>
      </c>
      <c r="D70" s="1">
        <f>'[2]Rabat Salé Zemmour Zaer'!D4+'[2]Gharb_Chrarda-Bni Hssen'!D4*(1-[2]PAO_Clé!$G7)</f>
        <v>16054.282733760559</v>
      </c>
      <c r="E70" s="1">
        <f>'[2]Rabat Salé Zemmour Zaer'!E4+'[2]Gharb_Chrarda-Bni Hssen'!E4*(1-[2]PAO_Clé!$G7)</f>
        <v>16514.579995630644</v>
      </c>
      <c r="F70" s="1">
        <f>'[2]Rabat Salé Zemmour Zaer'!F4+'[2]Gharb_Chrarda-Bni Hssen'!F4*(1-[2]PAO_Clé!$G7)</f>
        <v>16959.575080104863</v>
      </c>
      <c r="G70" s="1">
        <f>'[2]Rabat Salé Zemmour Zaer'!G4+'[2]Gharb_Chrarda-Bni Hssen'!G4*(1-[2]PAO_Clé!$G7)</f>
        <v>17945.985399067871</v>
      </c>
      <c r="H70" s="1">
        <f>'[2]Rabat Salé Zemmour Zaer'!H4+'[2]Gharb_Chrarda-Bni Hssen'!H4*(1-[2]PAO_Clé!$G7)</f>
        <v>16250.329631517623</v>
      </c>
      <c r="I70" s="1">
        <f>'[2]Rabat Salé Zemmour Zaer'!I4+'[2]Gharb_Chrarda-Bni Hssen'!I4*(1-[2]PAO_Clé!$G7)</f>
        <v>18624.213807165746</v>
      </c>
      <c r="J70" s="1">
        <f>'[2]Rabat Salé Zemmour Zaer'!J4+'[2]Gharb_Chrarda-Bni Hssen'!J4*(1-[2]PAO_Clé!$G7)</f>
        <v>24186.950771919604</v>
      </c>
      <c r="K70" s="1">
        <f>'[2]Rabat Salé Zemmour Zaer'!K4+'[2]Gharb_Chrarda-Bni Hssen'!K4*(1-[2]PAO_Clé!$G7)</f>
        <v>23458.908789688321</v>
      </c>
      <c r="L70" s="1">
        <f>'[2]Rabat Salé Zemmour Zaer'!L4+'[2]Gharb_Chrarda-Bni Hssen'!L4*(1-[2]PAO_Clé!$G7)</f>
        <v>21659.388035246142</v>
      </c>
      <c r="M70" s="1">
        <f>'[2]Rabat Salé Zemmour Zaer'!M4+'[2]Gharb_Chrarda-Bni Hssen'!M4*(1-[2]PAO_Clé!$G7)</f>
        <v>18951.345361200118</v>
      </c>
      <c r="N70" s="1">
        <f>'[2]Rabat Salé Zemmour Zaer'!N4+'[2]Gharb_Chrarda-Bni Hssen'!N4*(1-[2]PAO_Clé!$G7)</f>
        <v>20342.432784736382</v>
      </c>
    </row>
    <row r="71" spans="1:14">
      <c r="A71" s="4" t="s">
        <v>5</v>
      </c>
      <c r="B71" s="1">
        <f>'[2]Rabat Salé Zemmour Zaer'!B5+'[2]Gharb_Chrarda-Bni Hssen'!B5*(1-[2]PAO_Clé!$G7)</f>
        <v>91995.664214972319</v>
      </c>
      <c r="C71" s="1">
        <f>'[2]Rabat Salé Zemmour Zaer'!C5+'[2]Gharb_Chrarda-Bni Hssen'!C5*(1-[2]PAO_Clé!$G7)</f>
        <v>85783.778983396449</v>
      </c>
      <c r="D71" s="1">
        <f>'[2]Rabat Salé Zemmour Zaer'!D5+'[2]Gharb_Chrarda-Bni Hssen'!D5*(1-[2]PAO_Clé!$G7)</f>
        <v>85923.731939994177</v>
      </c>
      <c r="E71" s="1">
        <f>'[2]Rabat Salé Zemmour Zaer'!E5+'[2]Gharb_Chrarda-Bni Hssen'!E5*(1-[2]PAO_Clé!$G7)</f>
        <v>86121.220616079227</v>
      </c>
      <c r="F71" s="1">
        <f>'[2]Rabat Salé Zemmour Zaer'!F5+'[2]Gharb_Chrarda-Bni Hssen'!F5*(1-[2]PAO_Clé!$G7)</f>
        <v>83690.173026507429</v>
      </c>
      <c r="G71" s="1">
        <f>'[2]Rabat Salé Zemmour Zaer'!G5+'[2]Gharb_Chrarda-Bni Hssen'!G5*(1-[2]PAO_Clé!$G7)</f>
        <v>70377.830104864552</v>
      </c>
      <c r="H71" s="1">
        <f>'[2]Rabat Salé Zemmour Zaer'!H5+'[2]Gharb_Chrarda-Bni Hssen'!H5*(1-[2]PAO_Clé!$G7)</f>
        <v>67945.10257063793</v>
      </c>
      <c r="I71" s="1">
        <f>'[2]Rabat Salé Zemmour Zaer'!I5+'[2]Gharb_Chrarda-Bni Hssen'!I5*(1-[2]PAO_Clé!$G7)</f>
        <v>69464.417710457317</v>
      </c>
      <c r="J71" s="1">
        <f>'[2]Rabat Salé Zemmour Zaer'!J5+'[2]Gharb_Chrarda-Bni Hssen'!J5*(1-[2]PAO_Clé!$G7)</f>
        <v>71071.298900378679</v>
      </c>
      <c r="K71" s="1">
        <f>'[2]Rabat Salé Zemmour Zaer'!K5+'[2]Gharb_Chrarda-Bni Hssen'!K5*(1-[2]PAO_Clé!$G7)</f>
        <v>67376.716355956887</v>
      </c>
      <c r="L71" s="1">
        <f>'[2]Rabat Salé Zemmour Zaer'!L5+'[2]Gharb_Chrarda-Bni Hssen'!L5*(1-[2]PAO_Clé!$G7)</f>
        <v>57398.834401398191</v>
      </c>
      <c r="M71" s="1">
        <f>'[2]Rabat Salé Zemmour Zaer'!M5+'[2]Gharb_Chrarda-Bni Hssen'!M5*(1-[2]PAO_Clé!$G7)</f>
        <v>50004.600385959799</v>
      </c>
      <c r="N71" s="1">
        <f>'[2]Rabat Salé Zemmour Zaer'!N5+'[2]Gharb_Chrarda-Bni Hssen'!N5*(1-[2]PAO_Clé!$G7)</f>
        <v>49452.980155840371</v>
      </c>
    </row>
    <row r="72" spans="1:14">
      <c r="A72" s="4" t="s">
        <v>6</v>
      </c>
      <c r="B72" s="1">
        <f>'[2]Rabat Salé Zemmour Zaer'!B6+'[2]Gharb_Chrarda-Bni Hssen'!B6*(1-[2]PAO_Clé!$G7)</f>
        <v>51872.832544421792</v>
      </c>
      <c r="C72" s="1">
        <f>'[2]Rabat Salé Zemmour Zaer'!C6+'[2]Gharb_Chrarda-Bni Hssen'!C6*(1-[2]PAO_Clé!$G7)</f>
        <v>52422.380643751821</v>
      </c>
      <c r="D72" s="1">
        <f>'[2]Rabat Salé Zemmour Zaer'!D6+'[2]Gharb_Chrarda-Bni Hssen'!D6*(1-[2]PAO_Clé!$G7)</f>
        <v>56633.735071366151</v>
      </c>
      <c r="E72" s="1">
        <f>'[2]Rabat Salé Zemmour Zaer'!E6+'[2]Gharb_Chrarda-Bni Hssen'!E6*(1-[2]PAO_Clé!$G7)</f>
        <v>60381.395353917855</v>
      </c>
      <c r="F72" s="1">
        <f>'[2]Rabat Salé Zemmour Zaer'!F6+'[2]Gharb_Chrarda-Bni Hssen'!F6*(1-[2]PAO_Clé!$G7)</f>
        <v>61295.356211768129</v>
      </c>
      <c r="G72" s="1">
        <f>'[2]Rabat Salé Zemmour Zaer'!G6+'[2]Gharb_Chrarda-Bni Hssen'!G6*(1-[2]PAO_Clé!$G7)</f>
        <v>63035.241698223123</v>
      </c>
      <c r="H72" s="1">
        <f>'[2]Rabat Salé Zemmour Zaer'!H6+'[2]Gharb_Chrarda-Bni Hssen'!H6*(1-[2]PAO_Clé!$G7)</f>
        <v>53699.556546752108</v>
      </c>
      <c r="I72" s="1">
        <f>'[2]Rabat Salé Zemmour Zaer'!I6+'[2]Gharb_Chrarda-Bni Hssen'!I6*(1-[2]PAO_Clé!$G7)</f>
        <v>55825.411411302062</v>
      </c>
      <c r="J72" s="1">
        <f>'[2]Rabat Salé Zemmour Zaer'!J6+'[2]Gharb_Chrarda-Bni Hssen'!J6*(1-[2]PAO_Clé!$G7)</f>
        <v>61144.76998980483</v>
      </c>
      <c r="K72" s="1">
        <f>'[2]Rabat Salé Zemmour Zaer'!K6+'[2]Gharb_Chrarda-Bni Hssen'!K6*(1-[2]PAO_Clé!$G7)</f>
        <v>66008.110763180885</v>
      </c>
      <c r="L72" s="1">
        <f>'[2]Rabat Salé Zemmour Zaer'!L6+'[2]Gharb_Chrarda-Bni Hssen'!L6*(1-[2]PAO_Clé!$G7)</f>
        <v>68332.194800466066</v>
      </c>
      <c r="M72" s="1">
        <f>'[2]Rabat Salé Zemmour Zaer'!M6+'[2]Gharb_Chrarda-Bni Hssen'!M6*(1-[2]PAO_Clé!$G7)</f>
        <v>70336.458054180024</v>
      </c>
      <c r="N72" s="1">
        <f>'[2]Rabat Salé Zemmour Zaer'!N6+'[2]Gharb_Chrarda-Bni Hssen'!N6*(1-[2]PAO_Clé!$G7)</f>
        <v>72063.728772210889</v>
      </c>
    </row>
    <row r="73" spans="1:14">
      <c r="A73" s="4" t="s">
        <v>7</v>
      </c>
      <c r="B73" s="1">
        <f>'[2]Rabat Salé Zemmour Zaer'!B7+'[2]Gharb_Chrarda-Bni Hssen'!B7*(1-[2]PAO_Clé!$G8)</f>
        <v>6064.9459305634609</v>
      </c>
      <c r="C73" s="1">
        <f>'[2]Rabat Salé Zemmour Zaer'!C7+'[2]Gharb_Chrarda-Bni Hssen'!C7*(1-[2]PAO_Clé!$G8)</f>
        <v>6382.1326124075131</v>
      </c>
      <c r="D73" s="1">
        <f>'[2]Rabat Salé Zemmour Zaer'!D7+'[2]Gharb_Chrarda-Bni Hssen'!D7*(1-[2]PAO_Clé!$G8)</f>
        <v>7188.1678998292546</v>
      </c>
      <c r="E73" s="1">
        <f>'[2]Rabat Salé Zemmour Zaer'!E7+'[2]Gharb_Chrarda-Bni Hssen'!E7*(1-[2]PAO_Clé!$G8)</f>
        <v>7210.2811610700064</v>
      </c>
      <c r="F73" s="1">
        <f>'[2]Rabat Salé Zemmour Zaer'!F7+'[2]Gharb_Chrarda-Bni Hssen'!F7*(1-[2]PAO_Clé!$G8)</f>
        <v>4488.8144564598751</v>
      </c>
      <c r="G73" s="1">
        <f>'[2]Rabat Salé Zemmour Zaer'!G7+'[2]Gharb_Chrarda-Bni Hssen'!G7*(1-[2]PAO_Clé!$G8)</f>
        <v>5219.6926579396695</v>
      </c>
      <c r="H73" s="1">
        <f>'[2]Rabat Salé Zemmour Zaer'!H7+'[2]Gharb_Chrarda-Bni Hssen'!H7*(1-[2]PAO_Clé!$G8)</f>
        <v>5605.4200341491178</v>
      </c>
      <c r="I73" s="1">
        <f>'[2]Rabat Salé Zemmour Zaer'!I7+'[2]Gharb_Chrarda-Bni Hssen'!I7*(1-[2]PAO_Clé!$G8)</f>
        <v>7223.1730221969265</v>
      </c>
      <c r="J73" s="1">
        <f>'[2]Rabat Salé Zemmour Zaer'!J7+'[2]Gharb_Chrarda-Bni Hssen'!J7*(1-[2]PAO_Clé!$G8)</f>
        <v>6174.3340922026182</v>
      </c>
      <c r="K73" s="1">
        <f>'[2]Rabat Salé Zemmour Zaer'!K7+'[2]Gharb_Chrarda-Bni Hssen'!K7*(1-[2]PAO_Clé!$G8)</f>
        <v>7100.4501992031874</v>
      </c>
      <c r="L73" s="1">
        <f>'[2]Rabat Salé Zemmour Zaer'!L7+'[2]Gharb_Chrarda-Bni Hssen'!L7*(1-[2]PAO_Clé!$G8)</f>
        <v>8435.2174160500854</v>
      </c>
      <c r="M73" s="1">
        <f>'[2]Rabat Salé Zemmour Zaer'!M7+'[2]Gharb_Chrarda-Bni Hssen'!M7*(1-[2]PAO_Clé!$G8)</f>
        <v>6107.4450768355146</v>
      </c>
      <c r="N73" s="1">
        <f>'[2]Rabat Salé Zemmour Zaer'!N7+'[2]Gharb_Chrarda-Bni Hssen'!N7*(1-[2]PAO_Clé!$G8)</f>
        <v>4733.437677859989</v>
      </c>
    </row>
    <row r="74" spans="1:14">
      <c r="A74" s="4" t="s">
        <v>8</v>
      </c>
      <c r="B74" s="1">
        <f>'[2]Rabat Salé Zemmour Zaer'!B8+'[2]Gharb_Chrarda-Bni Hssen'!B8*(1-[2]PAO_Clé!$G9)</f>
        <v>82086.642035115336</v>
      </c>
      <c r="C74" s="1">
        <f>'[2]Rabat Salé Zemmour Zaer'!C8+'[2]Gharb_Chrarda-Bni Hssen'!C8*(1-[2]PAO_Clé!$G9)</f>
        <v>81301.832710372299</v>
      </c>
      <c r="D74" s="1">
        <f>'[2]Rabat Salé Zemmour Zaer'!D8+'[2]Gharb_Chrarda-Bni Hssen'!D8*(1-[2]PAO_Clé!$G9)</f>
        <v>85747.674715978952</v>
      </c>
      <c r="E74" s="1">
        <f>'[2]Rabat Salé Zemmour Zaer'!E8+'[2]Gharb_Chrarda-Bni Hssen'!E8*(1-[2]PAO_Clé!$G9)</f>
        <v>79622.719101952491</v>
      </c>
      <c r="F74" s="1">
        <f>'[2]Rabat Salé Zemmour Zaer'!F8+'[2]Gharb_Chrarda-Bni Hssen'!F8*(1-[2]PAO_Clé!$G9)</f>
        <v>81874.136944867947</v>
      </c>
      <c r="G74" s="1">
        <f>'[2]Rabat Salé Zemmour Zaer'!G8+'[2]Gharb_Chrarda-Bni Hssen'!G8*(1-[2]PAO_Clé!$G9)</f>
        <v>92710.13706782079</v>
      </c>
      <c r="H74" s="1">
        <f>'[2]Rabat Salé Zemmour Zaer'!H8+'[2]Gharb_Chrarda-Bni Hssen'!H8*(1-[2]PAO_Clé!$G9)</f>
        <v>108837.88730143118</v>
      </c>
      <c r="I74" s="1">
        <f>'[2]Rabat Salé Zemmour Zaer'!I8+'[2]Gharb_Chrarda-Bni Hssen'!I8*(1-[2]PAO_Clé!$G9)</f>
        <v>105978.05136969459</v>
      </c>
      <c r="J74" s="1">
        <f>'[2]Rabat Salé Zemmour Zaer'!J8+'[2]Gharb_Chrarda-Bni Hssen'!J8*(1-[2]PAO_Clé!$G9)</f>
        <v>119783</v>
      </c>
      <c r="K74" s="1">
        <f>'[2]Rabat Salé Zemmour Zaer'!K8+'[2]Gharb_Chrarda-Bni Hssen'!K8*(1-[2]PAO_Clé!$G9)</f>
        <v>132715.92067083067</v>
      </c>
      <c r="L74" s="1">
        <f>'[2]Rabat Salé Zemmour Zaer'!L8+'[2]Gharb_Chrarda-Bni Hssen'!L8*(1-[2]PAO_Clé!$G9)</f>
        <v>131980.3293660552</v>
      </c>
      <c r="M74" s="1">
        <f>'[2]Rabat Salé Zemmour Zaer'!M8+'[2]Gharb_Chrarda-Bni Hssen'!M8*(1-[2]PAO_Clé!$G9)</f>
        <v>138526.5985344022</v>
      </c>
      <c r="N74" s="1">
        <f>'[2]Rabat Salé Zemmour Zaer'!N8+'[2]Gharb_Chrarda-Bni Hssen'!N8*(1-[2]PAO_Clé!$G9)</f>
        <v>137694.04559091132</v>
      </c>
    </row>
    <row r="75" spans="1:14">
      <c r="A75" s="4" t="s">
        <v>9</v>
      </c>
      <c r="B75" s="1">
        <f>'[2]Rabat Salé Zemmour Zaer'!B9+'[2]Gharb_Chrarda-Bni Hssen'!B9*(1-[2]PAO_Clé!$G10)</f>
        <v>24991.478735683209</v>
      </c>
      <c r="C75" s="1">
        <f>'[2]Rabat Salé Zemmour Zaer'!C9+'[2]Gharb_Chrarda-Bni Hssen'!C9*(1-[2]PAO_Clé!$G10)</f>
        <v>28920.805735594426</v>
      </c>
      <c r="D75" s="1">
        <f>'[2]Rabat Salé Zemmour Zaer'!D9+'[2]Gharb_Chrarda-Bni Hssen'!D9*(1-[2]PAO_Clé!$G10)</f>
        <v>26399.381958625589</v>
      </c>
      <c r="E75" s="1">
        <f>'[2]Rabat Salé Zemmour Zaer'!E9+'[2]Gharb_Chrarda-Bni Hssen'!E9*(1-[2]PAO_Clé!$G10)</f>
        <v>27480.870549587144</v>
      </c>
      <c r="F75" s="1">
        <f>'[2]Rabat Salé Zemmour Zaer'!F9+'[2]Gharb_Chrarda-Bni Hssen'!F9*(1-[2]PAO_Clé!$G10)</f>
        <v>30963.958891947084</v>
      </c>
      <c r="G75" s="1">
        <f>'[2]Rabat Salé Zemmour Zaer'!G9+'[2]Gharb_Chrarda-Bni Hssen'!G9*(1-[2]PAO_Clé!$G10)</f>
        <v>27844.646896919116</v>
      </c>
      <c r="H75" s="1">
        <f>'[2]Rabat Salé Zemmour Zaer'!H9+'[2]Gharb_Chrarda-Bni Hssen'!H9*(1-[2]PAO_Clé!$G10)</f>
        <v>26879.862558820918</v>
      </c>
      <c r="I75" s="1">
        <f>'[2]Rabat Salé Zemmour Zaer'!I9+'[2]Gharb_Chrarda-Bni Hssen'!I9*(1-[2]PAO_Clé!$G10)</f>
        <v>27447.83610050608</v>
      </c>
      <c r="J75" s="1">
        <f>'[2]Rabat Salé Zemmour Zaer'!J9+'[2]Gharb_Chrarda-Bni Hssen'!J9*(1-[2]PAO_Clé!$G10)</f>
        <v>26034.574713664209</v>
      </c>
      <c r="K75" s="1">
        <f>'[2]Rabat Salé Zemmour Zaer'!K9+'[2]Gharb_Chrarda-Bni Hssen'!K9*(1-[2]PAO_Clé!$G10)</f>
        <v>28543.278078664654</v>
      </c>
      <c r="L75" s="1">
        <f>'[2]Rabat Salé Zemmour Zaer'!L9+'[2]Gharb_Chrarda-Bni Hssen'!L9*(1-[2]PAO_Clé!$G10)</f>
        <v>33116.938293527477</v>
      </c>
      <c r="M75" s="1">
        <f>'[2]Rabat Salé Zemmour Zaer'!M9+'[2]Gharb_Chrarda-Bni Hssen'!M9*(1-[2]PAO_Clé!$G10)</f>
        <v>31069.95809287046</v>
      </c>
      <c r="N75" s="1">
        <f>'[2]Rabat Salé Zemmour Zaer'!N9+'[2]Gharb_Chrarda-Bni Hssen'!N9*(1-[2]PAO_Clé!$G10)</f>
        <v>30955.362159282609</v>
      </c>
    </row>
    <row r="76" spans="1:14">
      <c r="A76" s="4" t="s">
        <v>10</v>
      </c>
      <c r="B76" s="1">
        <f>'[2]Rabat Salé Zemmour Zaer'!B10+'[2]Gharb_Chrarda-Bni Hssen'!B10*(1-[2]PAO_Clé!$G10)</f>
        <v>155964.64449968925</v>
      </c>
      <c r="C76" s="1">
        <f>'[2]Rabat Salé Zemmour Zaer'!C10+'[2]Gharb_Chrarda-Bni Hssen'!C10*(1-[2]PAO_Clé!$G10)</f>
        <v>158771.78629139659</v>
      </c>
      <c r="D76" s="1">
        <f>'[2]Rabat Salé Zemmour Zaer'!D10+'[2]Gharb_Chrarda-Bni Hssen'!D10*(1-[2]PAO_Clé!$G10)</f>
        <v>164315.74447305338</v>
      </c>
      <c r="E76" s="1">
        <f>'[2]Rabat Salé Zemmour Zaer'!E10+'[2]Gharb_Chrarda-Bni Hssen'!E10*(1-[2]PAO_Clé!$G10)</f>
        <v>156775.685252597</v>
      </c>
      <c r="F76" s="1">
        <f>'[2]Rabat Salé Zemmour Zaer'!F10+'[2]Gharb_Chrarda-Bni Hssen'!F10*(1-[2]PAO_Clé!$G10)</f>
        <v>172704.39865044836</v>
      </c>
      <c r="G76" s="1">
        <f>'[2]Rabat Salé Zemmour Zaer'!G10+'[2]Gharb_Chrarda-Bni Hssen'!G10*(1-[2]PAO_Clé!$G10)</f>
        <v>164466.59309242654</v>
      </c>
      <c r="H76" s="1">
        <f>'[2]Rabat Salé Zemmour Zaer'!H10+'[2]Gharb_Chrarda-Bni Hssen'!H10*(1-[2]PAO_Clé!$G10)</f>
        <v>175961.76516025927</v>
      </c>
      <c r="I76" s="1">
        <f>'[2]Rabat Salé Zemmour Zaer'!I10+'[2]Gharb_Chrarda-Bni Hssen'!I10*(1-[2]PAO_Clé!$G10)</f>
        <v>187536.14525437274</v>
      </c>
      <c r="J76" s="1">
        <f>'[2]Rabat Salé Zemmour Zaer'!J10+'[2]Gharb_Chrarda-Bni Hssen'!J10*(1-[2]PAO_Clé!$G10)</f>
        <v>172931.88883956318</v>
      </c>
      <c r="K76" s="1">
        <f>'[2]Rabat Salé Zemmour Zaer'!K10+'[2]Gharb_Chrarda-Bni Hssen'!K10*(1-[2]PAO_Clé!$G10)</f>
        <v>174166.96093403178</v>
      </c>
      <c r="L76" s="1">
        <f>'[2]Rabat Salé Zemmour Zaer'!L10+'[2]Gharb_Chrarda-Bni Hssen'!L10*(1-[2]PAO_Clé!$G10)</f>
        <v>177491.20651691378</v>
      </c>
      <c r="M76" s="1">
        <f>'[2]Rabat Salé Zemmour Zaer'!M10+'[2]Gharb_Chrarda-Bni Hssen'!M10*(1-[2]PAO_Clé!$G10)</f>
        <v>189235.48592737282</v>
      </c>
      <c r="N76" s="1">
        <f>'[2]Rabat Salé Zemmour Zaer'!N10+'[2]Gharb_Chrarda-Bni Hssen'!N10*(1-[2]PAO_Clé!$G10)</f>
        <v>184705.39261298056</v>
      </c>
    </row>
    <row r="77" spans="1:14">
      <c r="A77" s="4" t="s">
        <v>11</v>
      </c>
      <c r="B77" s="1">
        <f>'[2]Rabat Salé Zemmour Zaer'!B11+'[2]Gharb_Chrarda-Bni Hssen'!B11*(1-[2]PAO_Clé!$G12)</f>
        <v>16821.125411861613</v>
      </c>
      <c r="C77" s="1">
        <f>'[2]Rabat Salé Zemmour Zaer'!C11+'[2]Gharb_Chrarda-Bni Hssen'!C11*(1-[2]PAO_Clé!$G12)</f>
        <v>21828.815074135091</v>
      </c>
      <c r="D77" s="1">
        <f>'[2]Rabat Salé Zemmour Zaer'!D11+'[2]Gharb_Chrarda-Bni Hssen'!D11*(1-[2]PAO_Clé!$G12)</f>
        <v>19839.827841845141</v>
      </c>
      <c r="E77" s="1">
        <f>'[2]Rabat Salé Zemmour Zaer'!E11+'[2]Gharb_Chrarda-Bni Hssen'!E11*(1-[2]PAO_Clé!$G12)</f>
        <v>19814.345860790774</v>
      </c>
      <c r="F77" s="1">
        <f>'[2]Rabat Salé Zemmour Zaer'!F11+'[2]Gharb_Chrarda-Bni Hssen'!F11*(1-[2]PAO_Clé!$G12)</f>
        <v>22710.383340197695</v>
      </c>
      <c r="G77" s="1">
        <f>'[2]Rabat Salé Zemmour Zaer'!G11+'[2]Gharb_Chrarda-Bni Hssen'!G11*(1-[2]PAO_Clé!$G12)</f>
        <v>24264.83916803954</v>
      </c>
      <c r="H77" s="1">
        <f>'[2]Rabat Salé Zemmour Zaer'!H11+'[2]Gharb_Chrarda-Bni Hssen'!H11*(1-[2]PAO_Clé!$G12)</f>
        <v>25501.033360790774</v>
      </c>
      <c r="I77" s="1">
        <f>'[2]Rabat Salé Zemmour Zaer'!I11+'[2]Gharb_Chrarda-Bni Hssen'!I11*(1-[2]PAO_Clé!$G12)</f>
        <v>23200.190691927513</v>
      </c>
      <c r="J77" s="1">
        <f>'[2]Rabat Salé Zemmour Zaer'!J11+'[2]Gharb_Chrarda-Bni Hssen'!J11*(1-[2]PAO_Clé!$G12)</f>
        <v>23111.735687808898</v>
      </c>
      <c r="K77" s="1">
        <f>'[2]Rabat Salé Zemmour Zaer'!K11+'[2]Gharb_Chrarda-Bni Hssen'!K11*(1-[2]PAO_Clé!$G12)</f>
        <v>25797.085255354199</v>
      </c>
      <c r="L77" s="1">
        <f>'[2]Rabat Salé Zemmour Zaer'!L11+'[2]Gharb_Chrarda-Bni Hssen'!L11*(1-[2]PAO_Clé!$G12)</f>
        <v>30332.181836902801</v>
      </c>
      <c r="M77" s="1">
        <f>'[2]Rabat Salé Zemmour Zaer'!M11+'[2]Gharb_Chrarda-Bni Hssen'!M11*(1-[2]PAO_Clé!$G12)</f>
        <v>32250.245057660628</v>
      </c>
      <c r="N77" s="1">
        <f>'[2]Rabat Salé Zemmour Zaer'!N11+'[2]Gharb_Chrarda-Bni Hssen'!N11*(1-[2]PAO_Clé!$G12)</f>
        <v>31030.95366556837</v>
      </c>
    </row>
    <row r="78" spans="1:14">
      <c r="A78" s="4" t="s">
        <v>12</v>
      </c>
      <c r="B78" s="1">
        <f>'[2]Rabat Salé Zemmour Zaer'!B12+'[2]Gharb_Chrarda-Bni Hssen'!B12*(1-[2]PAO_Clé!$G11)</f>
        <v>42526.271325100308</v>
      </c>
      <c r="C78" s="1">
        <f>'[2]Rabat Salé Zemmour Zaer'!C12+'[2]Gharb_Chrarda-Bni Hssen'!C12*(1-[2]PAO_Clé!$G11)</f>
        <v>51061.81095305091</v>
      </c>
      <c r="D78" s="1">
        <f>'[2]Rabat Salé Zemmour Zaer'!D12+'[2]Gharb_Chrarda-Bni Hssen'!D12*(1-[2]PAO_Clé!$G11)</f>
        <v>51557.575321765413</v>
      </c>
      <c r="E78" s="1">
        <f>'[2]Rabat Salé Zemmour Zaer'!E12+'[2]Gharb_Chrarda-Bni Hssen'!E12*(1-[2]PAO_Clé!$G11)</f>
        <v>54427.17518628524</v>
      </c>
      <c r="F78" s="1">
        <f>'[2]Rabat Salé Zemmour Zaer'!F12+'[2]Gharb_Chrarda-Bni Hssen'!F12*(1-[2]PAO_Clé!$G11)</f>
        <v>51245.105413996142</v>
      </c>
      <c r="G78" s="1">
        <f>'[2]Rabat Salé Zemmour Zaer'!G12+'[2]Gharb_Chrarda-Bni Hssen'!G12*(1-[2]PAO_Clé!$G11)</f>
        <v>59604.895002865931</v>
      </c>
      <c r="H78" s="1">
        <f>'[2]Rabat Salé Zemmour Zaer'!H12+'[2]Gharb_Chrarda-Bni Hssen'!H12*(1-[2]PAO_Clé!$G11)</f>
        <v>58644.386848001668</v>
      </c>
      <c r="I78" s="1">
        <f>'[2]Rabat Salé Zemmour Zaer'!I12+'[2]Gharb_Chrarda-Bni Hssen'!I12*(1-[2]PAO_Clé!$G11)</f>
        <v>51578.010004689699</v>
      </c>
      <c r="J78" s="1">
        <f>'[2]Rabat Salé Zemmour Zaer'!J12+'[2]Gharb_Chrarda-Bni Hssen'!J12*(1-[2]PAO_Clé!$G11)</f>
        <v>58676.582668959411</v>
      </c>
      <c r="K78" s="1">
        <f>'[2]Rabat Salé Zemmour Zaer'!K12+'[2]Gharb_Chrarda-Bni Hssen'!K12*(1-[2]PAO_Clé!$G11)</f>
        <v>61141.020843103535</v>
      </c>
      <c r="L78" s="1">
        <f>'[2]Rabat Salé Zemmour Zaer'!L12+'[2]Gharb_Chrarda-Bni Hssen'!L12*(1-[2]PAO_Clé!$G11)</f>
        <v>66496.274034703762</v>
      </c>
      <c r="M78" s="1">
        <f>'[2]Rabat Salé Zemmour Zaer'!M12+'[2]Gharb_Chrarda-Bni Hssen'!M12*(1-[2]PAO_Clé!$G11)</f>
        <v>71127.335313428164</v>
      </c>
      <c r="N78" s="1">
        <f>'[2]Rabat Salé Zemmour Zaer'!N12+'[2]Gharb_Chrarda-Bni Hssen'!N12*(1-[2]PAO_Clé!$G11)</f>
        <v>71026.557448804131</v>
      </c>
    </row>
    <row r="79" spans="1:14">
      <c r="A79" s="4" t="s">
        <v>13</v>
      </c>
      <c r="B79" s="1">
        <f>'[2]Rabat Salé Zemmour Zaer'!B13+'[2]Gharb_Chrarda-Bni Hssen'!B13*(1-[2]PAO_Clé!$G12)</f>
        <v>18547.944295716639</v>
      </c>
      <c r="C79" s="1">
        <f>'[2]Rabat Salé Zemmour Zaer'!C13+'[2]Gharb_Chrarda-Bni Hssen'!C13*(1-[2]PAO_Clé!$G12)</f>
        <v>17201.304571663921</v>
      </c>
      <c r="D79" s="1">
        <f>'[2]Rabat Salé Zemmour Zaer'!D13+'[2]Gharb_Chrarda-Bni Hssen'!D13*(1-[2]PAO_Clé!$G12)</f>
        <v>20859.88323723229</v>
      </c>
      <c r="E79" s="1">
        <f>'[2]Rabat Salé Zemmour Zaer'!E13+'[2]Gharb_Chrarda-Bni Hssen'!E13*(1-[2]PAO_Clé!$G12)</f>
        <v>22759.220860790774</v>
      </c>
      <c r="F79" s="1">
        <f>'[2]Rabat Salé Zemmour Zaer'!F13+'[2]Gharb_Chrarda-Bni Hssen'!F13*(1-[2]PAO_Clé!$G12)</f>
        <v>19065.992483525537</v>
      </c>
      <c r="G79" s="1">
        <f>'[2]Rabat Salé Zemmour Zaer'!G13+'[2]Gharb_Chrarda-Bni Hssen'!G13*(1-[2]PAO_Clé!$G12)</f>
        <v>19903.920098846786</v>
      </c>
      <c r="H79" s="1">
        <f>'[2]Rabat Salé Zemmour Zaer'!H13+'[2]Gharb_Chrarda-Bni Hssen'!H13*(1-[2]PAO_Clé!$G12)</f>
        <v>25422.103377265237</v>
      </c>
      <c r="I79" s="1">
        <f>'[2]Rabat Salé Zemmour Zaer'!I13+'[2]Gharb_Chrarda-Bni Hssen'!I13*(1-[2]PAO_Clé!$G12)</f>
        <v>29575.429571663921</v>
      </c>
      <c r="J79" s="1">
        <f>'[2]Rabat Salé Zemmour Zaer'!J13+'[2]Gharb_Chrarda-Bni Hssen'!J13*(1-[2]PAO_Clé!$G12)</f>
        <v>30717.06703047776</v>
      </c>
      <c r="K79" s="1">
        <f>'[2]Rabat Salé Zemmour Zaer'!K13+'[2]Gharb_Chrarda-Bni Hssen'!K13*(1-[2]PAO_Clé!$G12)</f>
        <v>39961.586079077431</v>
      </c>
      <c r="L79" s="1">
        <f>'[2]Rabat Salé Zemmour Zaer'!L13+'[2]Gharb_Chrarda-Bni Hssen'!L13*(1-[2]PAO_Clé!$G12)</f>
        <v>37575.104818780892</v>
      </c>
      <c r="M79" s="1">
        <f>'[2]Rabat Salé Zemmour Zaer'!M13+'[2]Gharb_Chrarda-Bni Hssen'!M13*(1-[2]PAO_Clé!$G12)</f>
        <v>47533.9858937397</v>
      </c>
      <c r="N79" s="1">
        <f>'[2]Rabat Salé Zemmour Zaer'!N13+'[2]Gharb_Chrarda-Bni Hssen'!N13*(1-[2]PAO_Clé!$G12)</f>
        <v>51223.071766886322</v>
      </c>
    </row>
    <row r="80" spans="1:14">
      <c r="A80" s="4" t="s">
        <v>14</v>
      </c>
      <c r="B80" s="1">
        <f>'[2]Rabat Salé Zemmour Zaer'!B14+'[2]Gharb_Chrarda-Bni Hssen'!B14*(1-[2]PAO_Clé!$G12)</f>
        <v>59290.312397034591</v>
      </c>
      <c r="C80" s="1">
        <f>'[2]Rabat Salé Zemmour Zaer'!C14+'[2]Gharb_Chrarda-Bni Hssen'!C14*(1-[2]PAO_Clé!$G12)</f>
        <v>69895.264621087321</v>
      </c>
      <c r="D80" s="1">
        <f>'[2]Rabat Salé Zemmour Zaer'!D14+'[2]Gharb_Chrarda-Bni Hssen'!D14*(1-[2]PAO_Clé!$G12)</f>
        <v>67953.736305601313</v>
      </c>
      <c r="E80" s="1">
        <f>'[2]Rabat Salé Zemmour Zaer'!E14+'[2]Gharb_Chrarda-Bni Hssen'!E14*(1-[2]PAO_Clé!$G12)</f>
        <v>70752.229406919272</v>
      </c>
      <c r="F80" s="1">
        <f>'[2]Rabat Salé Zemmour Zaer'!F14+'[2]Gharb_Chrarda-Bni Hssen'!F14*(1-[2]PAO_Clé!$G12)</f>
        <v>70443.227553542005</v>
      </c>
      <c r="G80" s="1">
        <f>'[2]Rabat Salé Zemmour Zaer'!G14+'[2]Gharb_Chrarda-Bni Hssen'!G14*(1-[2]PAO_Clé!$G12)</f>
        <v>73900.471581548598</v>
      </c>
      <c r="H80" s="1">
        <f>'[2]Rabat Salé Zemmour Zaer'!H14+'[2]Gharb_Chrarda-Bni Hssen'!H14*(1-[2]PAO_Clé!$G12)</f>
        <v>76623.532948929162</v>
      </c>
      <c r="I80" s="1">
        <f>'[2]Rabat Salé Zemmour Zaer'!I14+'[2]Gharb_Chrarda-Bni Hssen'!I14*(1-[2]PAO_Clé!$G12)</f>
        <v>76986.941824546957</v>
      </c>
      <c r="J80" s="1">
        <f>'[2]Rabat Salé Zemmour Zaer'!J14+'[2]Gharb_Chrarda-Bni Hssen'!J14*(1-[2]PAO_Clé!$G12)</f>
        <v>84217.669584019764</v>
      </c>
      <c r="K80" s="1">
        <f>'[2]Rabat Salé Zemmour Zaer'!K14+'[2]Gharb_Chrarda-Bni Hssen'!K14*(1-[2]PAO_Clé!$G12)</f>
        <v>86799.625308896211</v>
      </c>
      <c r="L80" s="1">
        <f>'[2]Rabat Salé Zemmour Zaer'!L14+'[2]Gharb_Chrarda-Bni Hssen'!L14*(1-[2]PAO_Clé!$G12)</f>
        <v>76898.658360790781</v>
      </c>
      <c r="M80" s="1">
        <f>'[2]Rabat Salé Zemmour Zaer'!M14+'[2]Gharb_Chrarda-Bni Hssen'!M14*(1-[2]PAO_Clé!$G12)</f>
        <v>79369.663714991766</v>
      </c>
      <c r="N80" s="1">
        <f>'[2]Rabat Salé Zemmour Zaer'!N14+'[2]Gharb_Chrarda-Bni Hssen'!N14*(1-[2]PAO_Clé!$G12)</f>
        <v>103788.28356672158</v>
      </c>
    </row>
    <row r="81" spans="1:14">
      <c r="A81" s="4" t="s">
        <v>15</v>
      </c>
      <c r="B81" s="1">
        <f>'[2]Rabat Salé Zemmour Zaer'!B15+'[2]Gharb_Chrarda-Bni Hssen'!B15*(1-[2]PAO_Clé!$G12)</f>
        <v>140654.72621499177</v>
      </c>
      <c r="C81" s="1">
        <f>'[2]Rabat Salé Zemmour Zaer'!C15+'[2]Gharb_Chrarda-Bni Hssen'!C15*(1-[2]PAO_Clé!$G12)</f>
        <v>131833.66392092255</v>
      </c>
      <c r="D81" s="1">
        <f>'[2]Rabat Salé Zemmour Zaer'!D15+'[2]Gharb_Chrarda-Bni Hssen'!D15*(1-[2]PAO_Clé!$G12)</f>
        <v>138011.58010708401</v>
      </c>
      <c r="E81" s="1">
        <f>'[2]Rabat Salé Zemmour Zaer'!E15+'[2]Gharb_Chrarda-Bni Hssen'!E15*(1-[2]PAO_Clé!$G12)</f>
        <v>127822.84699341022</v>
      </c>
      <c r="F81" s="1">
        <f>'[2]Rabat Salé Zemmour Zaer'!F15+'[2]Gharb_Chrarda-Bni Hssen'!F15*(1-[2]PAO_Clé!$G12)</f>
        <v>134335.32948929159</v>
      </c>
      <c r="G81" s="1">
        <f>'[2]Rabat Salé Zemmour Zaer'!G15+'[2]Gharb_Chrarda-Bni Hssen'!G15*(1-[2]PAO_Clé!$G12)</f>
        <v>121943.69697281712</v>
      </c>
      <c r="H81" s="1">
        <f>'[2]Rabat Salé Zemmour Zaer'!H15+'[2]Gharb_Chrarda-Bni Hssen'!H15*(1-[2]PAO_Clé!$G12)</f>
        <v>147357.06198517297</v>
      </c>
      <c r="I81" s="1">
        <f>'[2]Rabat Salé Zemmour Zaer'!I15+'[2]Gharb_Chrarda-Bni Hssen'!I15*(1-[2]PAO_Clé!$G12)</f>
        <v>147847.1161449753</v>
      </c>
      <c r="J81" s="1">
        <f>'[2]Rabat Salé Zemmour Zaer'!J15+'[2]Gharb_Chrarda-Bni Hssen'!J15*(1-[2]PAO_Clé!$G12)</f>
        <v>127891.95654859967</v>
      </c>
      <c r="K81" s="1">
        <f>'[2]Rabat Salé Zemmour Zaer'!K15+'[2]Gharb_Chrarda-Bni Hssen'!K15*(1-[2]PAO_Clé!$G12)</f>
        <v>130470.3267092257</v>
      </c>
      <c r="L81" s="1">
        <f>'[2]Rabat Salé Zemmour Zaer'!L15+'[2]Gharb_Chrarda-Bni Hssen'!L15*(1-[2]PAO_Clé!$G12)</f>
        <v>135733.43451400328</v>
      </c>
      <c r="M81" s="1">
        <f>'[2]Rabat Salé Zemmour Zaer'!M15+'[2]Gharb_Chrarda-Bni Hssen'!M15*(1-[2]PAO_Clé!$G12)</f>
        <v>145856.48857084019</v>
      </c>
      <c r="N81" s="1">
        <f>'[2]Rabat Salé Zemmour Zaer'!N15+'[2]Gharb_Chrarda-Bni Hssen'!N15*(1-[2]PAO_Clé!$G12)</f>
        <v>152451.34318369027</v>
      </c>
    </row>
    <row r="82" spans="1:14">
      <c r="A82" s="4" t="s">
        <v>16</v>
      </c>
      <c r="B82" s="1">
        <f>'[2]Rabat Salé Zemmour Zaer'!B16+'[2]Gharb_Chrarda-Bni Hssen'!B16*(1-[2]PAO_Clé!$G13)</f>
        <v>77483.92331194623</v>
      </c>
      <c r="C82" s="1">
        <f>'[2]Rabat Salé Zemmour Zaer'!C16+'[2]Gharb_Chrarda-Bni Hssen'!C16*(1-[2]PAO_Clé!$G13)</f>
        <v>84621.769324778492</v>
      </c>
      <c r="D82" s="1">
        <f>'[2]Rabat Salé Zemmour Zaer'!D16+'[2]Gharb_Chrarda-Bni Hssen'!D16*(1-[2]PAO_Clé!$G13)</f>
        <v>86323.659232101025</v>
      </c>
      <c r="E82" s="1">
        <f>'[2]Rabat Salé Zemmour Zaer'!E16+'[2]Gharb_Chrarda-Bni Hssen'!E16*(1-[2]PAO_Clé!$G13)</f>
        <v>87228.333587941743</v>
      </c>
      <c r="F82" s="1">
        <f>'[2]Rabat Salé Zemmour Zaer'!F16+'[2]Gharb_Chrarda-Bni Hssen'!F16*(1-[2]PAO_Clé!$G13)</f>
        <v>73714.567573072622</v>
      </c>
      <c r="G82" s="1">
        <f>'[2]Rabat Salé Zemmour Zaer'!G16+'[2]Gharb_Chrarda-Bni Hssen'!G16*(1-[2]PAO_Clé!$G13)</f>
        <v>70309.911396272539</v>
      </c>
      <c r="H82" s="1">
        <f>'[2]Rabat Salé Zemmour Zaer'!H16+'[2]Gharb_Chrarda-Bni Hssen'!H16*(1-[2]PAO_Clé!$G13)</f>
        <v>84584.317700376821</v>
      </c>
      <c r="I82" s="1">
        <f>'[2]Rabat Salé Zemmour Zaer'!I16+'[2]Gharb_Chrarda-Bni Hssen'!I16*(1-[2]PAO_Clé!$G13)</f>
        <v>90534.0519401161</v>
      </c>
      <c r="J82" s="1">
        <f>'[2]Rabat Salé Zemmour Zaer'!J16+'[2]Gharb_Chrarda-Bni Hssen'!J16*(1-[2]PAO_Clé!$G13)</f>
        <v>87609.379519299313</v>
      </c>
      <c r="K82" s="1">
        <f>'[2]Rabat Salé Zemmour Zaer'!K16+'[2]Gharb_Chrarda-Bni Hssen'!K16*(1-[2]PAO_Clé!$G13)</f>
        <v>80092.558152561367</v>
      </c>
      <c r="L82" s="1">
        <f>'[2]Rabat Salé Zemmour Zaer'!L16+'[2]Gharb_Chrarda-Bni Hssen'!L16*(1-[2]PAO_Clé!$G13)</f>
        <v>86675.070373765149</v>
      </c>
      <c r="M82" s="1">
        <f>'[2]Rabat Salé Zemmour Zaer'!M16+'[2]Gharb_Chrarda-Bni Hssen'!M16*(1-[2]PAO_Clé!$G13)</f>
        <v>83431.960688461142</v>
      </c>
      <c r="N82" s="1">
        <f>'[2]Rabat Salé Zemmour Zaer'!N16+'[2]Gharb_Chrarda-Bni Hssen'!N16*(1-[2]PAO_Clé!$G13)</f>
        <v>89744.364039107852</v>
      </c>
    </row>
    <row r="83" spans="1:14">
      <c r="A83" s="4" t="s">
        <v>17</v>
      </c>
      <c r="B83" s="1">
        <f>'[2]Rabat Salé Zemmour Zaer'!B17+'[2]Gharb_Chrarda-Bni Hssen'!B17*(1-[2]PAO_Clé!$G14)</f>
        <v>1943</v>
      </c>
      <c r="C83" s="1">
        <f>'[2]Rabat Salé Zemmour Zaer'!C17+'[2]Gharb_Chrarda-Bni Hssen'!C17*(1-[2]PAO_Clé!$G14)</f>
        <v>2784.3266369047619</v>
      </c>
      <c r="D83" s="1">
        <f>'[2]Rabat Salé Zemmour Zaer'!D17+'[2]Gharb_Chrarda-Bni Hssen'!D17*(1-[2]PAO_Clé!$G14)</f>
        <v>2038</v>
      </c>
      <c r="E83" s="1">
        <f>'[2]Rabat Salé Zemmour Zaer'!E17+'[2]Gharb_Chrarda-Bni Hssen'!E17*(1-[2]PAO_Clé!$G14)</f>
        <v>1750.6465773809523</v>
      </c>
      <c r="F83" s="1">
        <f>'[2]Rabat Salé Zemmour Zaer'!F17+'[2]Gharb_Chrarda-Bni Hssen'!F17*(1-[2]PAO_Clé!$G14)</f>
        <v>723</v>
      </c>
      <c r="G83" s="1">
        <f>'[2]Rabat Salé Zemmour Zaer'!G17+'[2]Gharb_Chrarda-Bni Hssen'!G17*(1-[2]PAO_Clé!$G14)</f>
        <v>1444.5126488095239</v>
      </c>
      <c r="H83" s="1">
        <f>'[2]Rabat Salé Zemmour Zaer'!H17+'[2]Gharb_Chrarda-Bni Hssen'!H17*(1-[2]PAO_Clé!$G14)</f>
        <v>1813</v>
      </c>
      <c r="I83" s="1">
        <f>'[2]Rabat Salé Zemmour Zaer'!I17+'[2]Gharb_Chrarda-Bni Hssen'!I17*(1-[2]PAO_Clé!$G14)</f>
        <v>4101.3407738095239</v>
      </c>
      <c r="J83" s="1">
        <f>'[2]Rabat Salé Zemmour Zaer'!J17+'[2]Gharb_Chrarda-Bni Hssen'!J17*(1-[2]PAO_Clé!$G14)</f>
        <v>6651.1019345238092</v>
      </c>
      <c r="K83" s="1">
        <f>'[2]Rabat Salé Zemmour Zaer'!K17+'[2]Gharb_Chrarda-Bni Hssen'!K17*(1-[2]PAO_Clé!$G14)</f>
        <v>2323.296875</v>
      </c>
      <c r="L83" s="1">
        <f>'[2]Rabat Salé Zemmour Zaer'!L17+'[2]Gharb_Chrarda-Bni Hssen'!L17*(1-[2]PAO_Clé!$G14)</f>
        <v>2767.0215773809523</v>
      </c>
      <c r="M83" s="1">
        <f>'[2]Rabat Salé Zemmour Zaer'!M17+'[2]Gharb_Chrarda-Bni Hssen'!M17*(1-[2]PAO_Clé!$G14)</f>
        <v>3273.9486607142858</v>
      </c>
      <c r="N83" s="1">
        <f>'[2]Rabat Salé Zemmour Zaer'!N17+'[2]Gharb_Chrarda-Bni Hssen'!N17*(1-[2]PAO_Clé!$G14)</f>
        <v>3422.9055059523807</v>
      </c>
    </row>
    <row r="84" spans="1:14">
      <c r="A84" s="4" t="s">
        <v>18</v>
      </c>
      <c r="B84" s="6">
        <f>SUM(B68:B83)</f>
        <v>1316014.516569257</v>
      </c>
      <c r="C84" s="6">
        <f t="shared" ref="C84:N84" si="3">SUM(C68:C83)</f>
        <v>1360584.9447555626</v>
      </c>
      <c r="D84" s="6">
        <f t="shared" si="3"/>
        <v>1411900.5368199558</v>
      </c>
      <c r="E84" s="6">
        <f t="shared" si="3"/>
        <v>1437072.8414646133</v>
      </c>
      <c r="F84" s="6">
        <f t="shared" si="3"/>
        <v>1407876.6431458325</v>
      </c>
      <c r="G84" s="6">
        <f t="shared" si="3"/>
        <v>1366218.8725020585</v>
      </c>
      <c r="H84" s="6">
        <f t="shared" si="3"/>
        <v>1395603.3098283873</v>
      </c>
      <c r="I84" s="6">
        <f t="shared" si="3"/>
        <v>1445799.7732051599</v>
      </c>
      <c r="J84" s="6">
        <f t="shared" si="3"/>
        <v>1413460.0739305613</v>
      </c>
      <c r="K84" s="6">
        <f t="shared" si="3"/>
        <v>1430636.2589345935</v>
      </c>
      <c r="L84" s="6">
        <f t="shared" si="3"/>
        <v>1453837.1672652967</v>
      </c>
      <c r="M84" s="6">
        <f t="shared" si="3"/>
        <v>1477428.0693623505</v>
      </c>
      <c r="N84" s="6">
        <f t="shared" si="3"/>
        <v>1499230.8031712067</v>
      </c>
    </row>
    <row r="85" spans="1:14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>
      <c r="A86" s="2" t="s">
        <v>22</v>
      </c>
    </row>
    <row r="87" spans="1:14">
      <c r="A87" s="4" t="s">
        <v>1</v>
      </c>
      <c r="B87" s="4">
        <v>2000</v>
      </c>
      <c r="C87" s="4">
        <v>2001</v>
      </c>
      <c r="D87" s="4">
        <v>2002</v>
      </c>
      <c r="E87" s="4">
        <v>2003</v>
      </c>
      <c r="F87" s="4">
        <v>2004</v>
      </c>
      <c r="G87" s="4">
        <v>2005</v>
      </c>
      <c r="H87" s="4">
        <v>2006</v>
      </c>
      <c r="I87" s="4">
        <v>2007</v>
      </c>
      <c r="J87" s="4">
        <v>2008</v>
      </c>
      <c r="K87" s="4">
        <v>2009</v>
      </c>
      <c r="L87" s="4">
        <v>2010</v>
      </c>
      <c r="M87" s="4">
        <v>2011</v>
      </c>
      <c r="N87" s="4">
        <v>2012</v>
      </c>
    </row>
    <row r="88" spans="1:14" s="8" customFormat="1">
      <c r="A88" s="5"/>
      <c r="B88" s="3">
        <f>'[2]Tadla Azilal'!B18+'[2]Chaouia-Ourdigha'!B18*[2]PAO_Clé!$Q4+'[2]Meknes Tafilalet'!B18*([2]PAO_Clé!$T4-[2]PAO_Clé!$V4)</f>
        <v>814810.92529136222</v>
      </c>
      <c r="C88" s="3">
        <f>'[2]Tadla Azilal'!C18+'[2]Chaouia-Ourdigha'!C18*[2]PAO_Clé!$Q4+'[2]Meknes Tafilalet'!C18*([2]PAO_Clé!$T4-[2]PAO_Clé!$V4)</f>
        <v>786463.02292606689</v>
      </c>
      <c r="D88" s="3">
        <f>'[2]Tadla Azilal'!D18+'[2]Chaouia-Ourdigha'!D18*[2]PAO_Clé!$Q4+'[2]Meknes Tafilalet'!D18*([2]PAO_Clé!$T4-[2]PAO_Clé!$V4)</f>
        <v>771206.76354374003</v>
      </c>
      <c r="E88" s="3">
        <f>'[2]Tadla Azilal'!E18+'[2]Chaouia-Ourdigha'!E18*[2]PAO_Clé!$Q4+'[2]Meknes Tafilalet'!E18*([2]PAO_Clé!$T4-[2]PAO_Clé!$V4)</f>
        <v>785061.45311256475</v>
      </c>
      <c r="F88" s="3">
        <f>'[2]Tadla Azilal'!F18+'[2]Chaouia-Ourdigha'!F18*[2]PAO_Clé!$Q4+'[2]Meknes Tafilalet'!F18*([2]PAO_Clé!$T4-[2]PAO_Clé!$V4)</f>
        <v>799801.13872267178</v>
      </c>
      <c r="G88" s="3">
        <f>'[2]Tadla Azilal'!G18+'[2]Chaouia-Ourdigha'!G18*[2]PAO_Clé!$Q4+'[2]Meknes Tafilalet'!G18*([2]PAO_Clé!$T4-[2]PAO_Clé!$V4)</f>
        <v>791308.87983949017</v>
      </c>
      <c r="H88" s="3">
        <f>'[2]Tadla Azilal'!H18+'[2]Chaouia-Ourdigha'!H18*[2]PAO_Clé!$Q4+'[2]Meknes Tafilalet'!H18*([2]PAO_Clé!$T4-[2]PAO_Clé!$V4)</f>
        <v>807249.47218131414</v>
      </c>
      <c r="I88" s="3">
        <f>'[2]Tadla Azilal'!I18+'[2]Chaouia-Ourdigha'!I18*[2]PAO_Clé!$Q4+'[2]Meknes Tafilalet'!I18*([2]PAO_Clé!$T4-[2]PAO_Clé!$V4)</f>
        <v>820807.96020677709</v>
      </c>
      <c r="J88" s="3">
        <f>'[2]Tadla Azilal'!J18+'[2]Chaouia-Ourdigha'!J18*[2]PAO_Clé!$Q4+'[2]Meknes Tafilalet'!J18*([2]PAO_Clé!$T4-[2]PAO_Clé!$V4)</f>
        <v>810037.62388257426</v>
      </c>
      <c r="K88" s="3">
        <f>'[2]Tadla Azilal'!K18+'[2]Chaouia-Ourdigha'!K18*[2]PAO_Clé!$Q4+'[2]Meknes Tafilalet'!K18*([2]PAO_Clé!$T4-[2]PAO_Clé!$V4)</f>
        <v>809644.61982400448</v>
      </c>
      <c r="L88" s="3">
        <f>'[2]Tadla Azilal'!L18+'[2]Chaouia-Ourdigha'!L18*[2]PAO_Clé!$Q4+'[2]Meknes Tafilalet'!L18*([2]PAO_Clé!$T4-[2]PAO_Clé!$V4)</f>
        <v>807896.36864603835</v>
      </c>
      <c r="M88" s="3">
        <f>'[2]Tadla Azilal'!M18+'[2]Chaouia-Ourdigha'!M18*[2]PAO_Clé!$Q4+'[2]Meknes Tafilalet'!M18*([2]PAO_Clé!$T4-[2]PAO_Clé!$V4)</f>
        <v>778138.83517802379</v>
      </c>
      <c r="N88" s="3">
        <f>'[2]Tadla Azilal'!N18+'[2]Chaouia-Ourdigha'!N18*[2]PAO_Clé!$Q4+'[2]Meknes Tafilalet'!N18*([2]PAO_Clé!$T4-[2]PAO_Clé!$V4)</f>
        <v>769577.28264349059</v>
      </c>
    </row>
    <row r="89" spans="1:14">
      <c r="A89" s="4" t="s">
        <v>2</v>
      </c>
      <c r="B89" s="1">
        <f>'[2]Tadla Azilal'!B2+'[2]Chaouia-Ourdigha'!B2*[2]PAO_Clé!$Q5+'[2]Meknes Tafilalet'!B2*([2]PAO_Clé!$T5-[2]PAO_Clé!$V5)</f>
        <v>497198.63580716035</v>
      </c>
      <c r="C89" s="1">
        <f>'[2]Tadla Azilal'!C2+'[2]Chaouia-Ourdigha'!C2*[2]PAO_Clé!$Q5+'[2]Meknes Tafilalet'!C2*([2]PAO_Clé!$T5-[2]PAO_Clé!$V5)</f>
        <v>462487.17226654285</v>
      </c>
      <c r="D89" s="1">
        <f>'[2]Tadla Azilal'!D2+'[2]Chaouia-Ourdigha'!D2*[2]PAO_Clé!$Q5+'[2]Meknes Tafilalet'!D2*([2]PAO_Clé!$T5-[2]PAO_Clé!$V5)</f>
        <v>444666.99954904546</v>
      </c>
      <c r="E89" s="1">
        <f>'[2]Tadla Azilal'!E2+'[2]Chaouia-Ourdigha'!E2*[2]PAO_Clé!$Q5+'[2]Meknes Tafilalet'!E2*([2]PAO_Clé!$T5-[2]PAO_Clé!$V5)</f>
        <v>457183.60411412921</v>
      </c>
      <c r="F89" s="1">
        <f>'[2]Tadla Azilal'!F2+'[2]Chaouia-Ourdigha'!F2*[2]PAO_Clé!$Q5+'[2]Meknes Tafilalet'!F2*([2]PAO_Clé!$T5-[2]PAO_Clé!$V5)</f>
        <v>459546.88263357896</v>
      </c>
      <c r="G89" s="1">
        <f>'[2]Tadla Azilal'!G2+'[2]Chaouia-Ourdigha'!G2*[2]PAO_Clé!$Q5+'[2]Meknes Tafilalet'!G2*([2]PAO_Clé!$T5-[2]PAO_Clé!$V5)</f>
        <v>461475.99986199627</v>
      </c>
      <c r="H89" s="1">
        <f>'[2]Tadla Azilal'!H2+'[2]Chaouia-Ourdigha'!H2*[2]PAO_Clé!$Q5+'[2]Meknes Tafilalet'!H2*([2]PAO_Clé!$T5-[2]PAO_Clé!$V5)</f>
        <v>455689.12123479345</v>
      </c>
      <c r="I89" s="1">
        <f>'[2]Tadla Azilal'!I2+'[2]Chaouia-Ourdigha'!I2*[2]PAO_Clé!$Q5+'[2]Meknes Tafilalet'!I2*([2]PAO_Clé!$T5-[2]PAO_Clé!$V5)</f>
        <v>465245.11433168559</v>
      </c>
      <c r="J89" s="1">
        <f>'[2]Tadla Azilal'!J2+'[2]Chaouia-Ourdigha'!J2*[2]PAO_Clé!$Q5+'[2]Meknes Tafilalet'!J2*([2]PAO_Clé!$T5-[2]PAO_Clé!$V5)</f>
        <v>451569.90766571066</v>
      </c>
      <c r="K89" s="1">
        <f>'[2]Tadla Azilal'!K2+'[2]Chaouia-Ourdigha'!K2*[2]PAO_Clé!$Q5+'[2]Meknes Tafilalet'!K2*([2]PAO_Clé!$T5-[2]PAO_Clé!$V5)</f>
        <v>462766.66967344203</v>
      </c>
      <c r="L89" s="1">
        <f>'[2]Tadla Azilal'!L2+'[2]Chaouia-Ourdigha'!L2*[2]PAO_Clé!$Q5+'[2]Meknes Tafilalet'!L2*([2]PAO_Clé!$T5-[2]PAO_Clé!$V5)</f>
        <v>449231.6937861474</v>
      </c>
      <c r="M89" s="1">
        <f>'[2]Tadla Azilal'!M2+'[2]Chaouia-Ourdigha'!M2*[2]PAO_Clé!$Q5+'[2]Meknes Tafilalet'!M2*([2]PAO_Clé!$T5-[2]PAO_Clé!$V5)</f>
        <v>404612.05871257419</v>
      </c>
      <c r="N89" s="1">
        <f>'[2]Tadla Azilal'!N2+'[2]Chaouia-Ourdigha'!N2*[2]PAO_Clé!$Q5+'[2]Meknes Tafilalet'!N2*([2]PAO_Clé!$T5-[2]PAO_Clé!$V5)</f>
        <v>400921.61950115627</v>
      </c>
    </row>
    <row r="90" spans="1:14">
      <c r="A90" s="4" t="s">
        <v>3</v>
      </c>
      <c r="B90" s="1">
        <f>'[2]Tadla Azilal'!B3+'[2]Chaouia-Ourdigha'!B3*[2]PAO_Clé!$Q6+'[2]Meknes Tafilalet'!B3*([2]PAO_Clé!$T6-[2]PAO_Clé!$V6)</f>
        <v>12837.658039587637</v>
      </c>
      <c r="C90" s="1">
        <f>'[2]Tadla Azilal'!C3+'[2]Chaouia-Ourdigha'!C3*[2]PAO_Clé!$Q6+'[2]Meknes Tafilalet'!C3*([2]PAO_Clé!$T6-[2]PAO_Clé!$V6)</f>
        <v>9805.6255361539279</v>
      </c>
      <c r="D90" s="1">
        <f>'[2]Tadla Azilal'!D3+'[2]Chaouia-Ourdigha'!D3*[2]PAO_Clé!$Q6+'[2]Meknes Tafilalet'!D3*([2]PAO_Clé!$T6-[2]PAO_Clé!$V6)</f>
        <v>10226.872529839327</v>
      </c>
      <c r="E90" s="1">
        <f>'[2]Tadla Azilal'!E3+'[2]Chaouia-Ourdigha'!E3*[2]PAO_Clé!$Q6+'[2]Meknes Tafilalet'!E3*([2]PAO_Clé!$T6-[2]PAO_Clé!$V6)</f>
        <v>14109.326398525494</v>
      </c>
      <c r="F90" s="1">
        <f>'[2]Tadla Azilal'!F3+'[2]Chaouia-Ourdigha'!F3*[2]PAO_Clé!$Q6+'[2]Meknes Tafilalet'!F3*([2]PAO_Clé!$T6-[2]PAO_Clé!$V6)</f>
        <v>12845.753592521791</v>
      </c>
      <c r="G90" s="1">
        <f>'[2]Tadla Azilal'!G3+'[2]Chaouia-Ourdigha'!G3*[2]PAO_Clé!$Q6+'[2]Meknes Tafilalet'!G3*([2]PAO_Clé!$T6-[2]PAO_Clé!$V6)</f>
        <v>12577.078855446664</v>
      </c>
      <c r="H90" s="1">
        <f>'[2]Tadla Azilal'!H3+'[2]Chaouia-Ourdigha'!H3*[2]PAO_Clé!$Q6+'[2]Meknes Tafilalet'!H3*([2]PAO_Clé!$T6-[2]PAO_Clé!$V6)</f>
        <v>6224.4783568709036</v>
      </c>
      <c r="I90" s="1">
        <f>'[2]Tadla Azilal'!I3+'[2]Chaouia-Ourdigha'!I3*[2]PAO_Clé!$Q6+'[2]Meknes Tafilalet'!I3*([2]PAO_Clé!$T6-[2]PAO_Clé!$V6)</f>
        <v>7581.5448461343703</v>
      </c>
      <c r="J90" s="1">
        <f>'[2]Tadla Azilal'!J3+'[2]Chaouia-Ourdigha'!J3*[2]PAO_Clé!$Q6+'[2]Meknes Tafilalet'!J3*([2]PAO_Clé!$T6-[2]PAO_Clé!$V6)</f>
        <v>10354.347830128334</v>
      </c>
      <c r="K90" s="1">
        <f>'[2]Tadla Azilal'!K3+'[2]Chaouia-Ourdigha'!K3*[2]PAO_Clé!$Q6+'[2]Meknes Tafilalet'!K3*([2]PAO_Clé!$T6-[2]PAO_Clé!$V6)</f>
        <v>11721.67834574116</v>
      </c>
      <c r="L90" s="1">
        <f>'[2]Tadla Azilal'!L3+'[2]Chaouia-Ourdigha'!L3*[2]PAO_Clé!$Q6+'[2]Meknes Tafilalet'!L3*([2]PAO_Clé!$T6-[2]PAO_Clé!$V6)</f>
        <v>4889.1901372749744</v>
      </c>
      <c r="M90" s="1">
        <f>'[2]Tadla Azilal'!M3+'[2]Chaouia-Ourdigha'!M3*[2]PAO_Clé!$Q6+'[2]Meknes Tafilalet'!M3*([2]PAO_Clé!$T6-[2]PAO_Clé!$V6)</f>
        <v>5209.157572994598</v>
      </c>
      <c r="N90" s="1">
        <f>'[2]Tadla Azilal'!N3+'[2]Chaouia-Ourdigha'!N3*[2]PAO_Clé!$Q6+'[2]Meknes Tafilalet'!N3*([2]PAO_Clé!$T6-[2]PAO_Clé!$V6)</f>
        <v>8143.0737380278824</v>
      </c>
    </row>
    <row r="91" spans="1:14">
      <c r="A91" s="4" t="s">
        <v>4</v>
      </c>
      <c r="B91" s="1">
        <f>'[2]Tadla Azilal'!B4+'[2]Chaouia-Ourdigha'!B4*[2]PAO_Clé!$Q7+'[2]Meknes Tafilalet'!B4*([2]PAO_Clé!$T7-[2]PAO_Clé!$V7)</f>
        <v>5629.7723499804742</v>
      </c>
      <c r="C91" s="1">
        <f>'[2]Tadla Azilal'!C4+'[2]Chaouia-Ourdigha'!C4*[2]PAO_Clé!$Q7+'[2]Meknes Tafilalet'!C4*([2]PAO_Clé!$T7-[2]PAO_Clé!$V7)</f>
        <v>6739.6266289723608</v>
      </c>
      <c r="D91" s="1">
        <f>'[2]Tadla Azilal'!D4+'[2]Chaouia-Ourdigha'!D4*[2]PAO_Clé!$Q7+'[2]Meknes Tafilalet'!D4*([2]PAO_Clé!$T7-[2]PAO_Clé!$V7)</f>
        <v>8138.0653420415847</v>
      </c>
      <c r="E91" s="1">
        <f>'[2]Tadla Azilal'!E4+'[2]Chaouia-Ourdigha'!E4*[2]PAO_Clé!$Q7+'[2]Meknes Tafilalet'!E4*([2]PAO_Clé!$T7-[2]PAO_Clé!$V7)</f>
        <v>6190.0373770862279</v>
      </c>
      <c r="F91" s="1">
        <f>'[2]Tadla Azilal'!F4+'[2]Chaouia-Ourdigha'!F4*[2]PAO_Clé!$Q7+'[2]Meknes Tafilalet'!F4*([2]PAO_Clé!$T7-[2]PAO_Clé!$V7)</f>
        <v>6803.9149485951257</v>
      </c>
      <c r="G91" s="1">
        <f>'[2]Tadla Azilal'!G4+'[2]Chaouia-Ourdigha'!G4*[2]PAO_Clé!$Q7+'[2]Meknes Tafilalet'!G4*([2]PAO_Clé!$T7-[2]PAO_Clé!$V7)</f>
        <v>6772.4235375249846</v>
      </c>
      <c r="H91" s="1">
        <f>'[2]Tadla Azilal'!H4+'[2]Chaouia-Ourdigha'!H4*[2]PAO_Clé!$Q7+'[2]Meknes Tafilalet'!H4*([2]PAO_Clé!$T7-[2]PAO_Clé!$V7)</f>
        <v>6138.5547918031625</v>
      </c>
      <c r="I91" s="1">
        <f>'[2]Tadla Azilal'!I4+'[2]Chaouia-Ourdigha'!I4*[2]PAO_Clé!$Q7+'[2]Meknes Tafilalet'!I4*([2]PAO_Clé!$T7-[2]PAO_Clé!$V7)</f>
        <v>7968.9485869520031</v>
      </c>
      <c r="J91" s="1">
        <f>'[2]Tadla Azilal'!J4+'[2]Chaouia-Ourdigha'!J4*[2]PAO_Clé!$Q7+'[2]Meknes Tafilalet'!J4*([2]PAO_Clé!$T7-[2]PAO_Clé!$V7)</f>
        <v>8620.2637716093559</v>
      </c>
      <c r="K91" s="1">
        <f>'[2]Tadla Azilal'!K4+'[2]Chaouia-Ourdigha'!K4*[2]PAO_Clé!$Q7+'[2]Meknes Tafilalet'!K4*([2]PAO_Clé!$T7-[2]PAO_Clé!$V7)</f>
        <v>6331.2178525312347</v>
      </c>
      <c r="L91" s="1">
        <f>'[2]Tadla Azilal'!L4+'[2]Chaouia-Ourdigha'!L4*[2]PAO_Clé!$Q7+'[2]Meknes Tafilalet'!L4*([2]PAO_Clé!$T7-[2]PAO_Clé!$V7)</f>
        <v>8809.1390558799649</v>
      </c>
      <c r="M91" s="1">
        <f>'[2]Tadla Azilal'!M4+'[2]Chaouia-Ourdigha'!M4*[2]PAO_Clé!$Q7+'[2]Meknes Tafilalet'!M4*([2]PAO_Clé!$T7-[2]PAO_Clé!$V7)</f>
        <v>7146.4763990472575</v>
      </c>
      <c r="N91" s="1">
        <f>'[2]Tadla Azilal'!N4+'[2]Chaouia-Ourdigha'!N4*[2]PAO_Clé!$Q7+'[2]Meknes Tafilalet'!N4*([2]PAO_Clé!$T7-[2]PAO_Clé!$V7)</f>
        <v>7360.700809274018</v>
      </c>
    </row>
    <row r="92" spans="1:14">
      <c r="A92" s="4" t="s">
        <v>5</v>
      </c>
      <c r="B92" s="1">
        <f>'[2]Tadla Azilal'!B5+'[2]Chaouia-Ourdigha'!B5*[2]PAO_Clé!$Q7+'[2]Meknes Tafilalet'!B5*([2]PAO_Clé!$T7-[2]PAO_Clé!$V7)</f>
        <v>46291.122805766805</v>
      </c>
      <c r="C92" s="1">
        <f>'[2]Tadla Azilal'!C5+'[2]Chaouia-Ourdigha'!C5*[2]PAO_Clé!$Q7+'[2]Meknes Tafilalet'!C5*([2]PAO_Clé!$T7-[2]PAO_Clé!$V7)</f>
        <v>40240.295759384229</v>
      </c>
      <c r="D92" s="1">
        <f>'[2]Tadla Azilal'!D5+'[2]Chaouia-Ourdigha'!D5*[2]PAO_Clé!$Q7+'[2]Meknes Tafilalet'!D5*([2]PAO_Clé!$T7-[2]PAO_Clé!$V7)</f>
        <v>37707.756049383272</v>
      </c>
      <c r="E92" s="1">
        <f>'[2]Tadla Azilal'!E5+'[2]Chaouia-Ourdigha'!E5*[2]PAO_Clé!$Q7+'[2]Meknes Tafilalet'!E5*([2]PAO_Clé!$T7-[2]PAO_Clé!$V7)</f>
        <v>31355.311975699791</v>
      </c>
      <c r="F92" s="1">
        <f>'[2]Tadla Azilal'!F5+'[2]Chaouia-Ourdigha'!F5*[2]PAO_Clé!$Q7+'[2]Meknes Tafilalet'!F5*([2]PAO_Clé!$T7-[2]PAO_Clé!$V7)</f>
        <v>29848.051876827136</v>
      </c>
      <c r="G92" s="1">
        <f>'[2]Tadla Azilal'!G5+'[2]Chaouia-Ourdigha'!G5*[2]PAO_Clé!$Q7+'[2]Meknes Tafilalet'!G5*([2]PAO_Clé!$T7-[2]PAO_Clé!$V7)</f>
        <v>23767.85555596351</v>
      </c>
      <c r="H92" s="1">
        <f>'[2]Tadla Azilal'!H5+'[2]Chaouia-Ourdigha'!H5*[2]PAO_Clé!$Q7+'[2]Meknes Tafilalet'!H5*([2]PAO_Clé!$T7-[2]PAO_Clé!$V7)</f>
        <v>30755.652390272309</v>
      </c>
      <c r="I92" s="1">
        <f>'[2]Tadla Azilal'!I5+'[2]Chaouia-Ourdigha'!I5*[2]PAO_Clé!$Q7+'[2]Meknes Tafilalet'!I5*([2]PAO_Clé!$T7-[2]PAO_Clé!$V7)</f>
        <v>33109.25395728607</v>
      </c>
      <c r="J92" s="1">
        <f>'[2]Tadla Azilal'!J5+'[2]Chaouia-Ourdigha'!J5*[2]PAO_Clé!$Q7+'[2]Meknes Tafilalet'!J5*([2]PAO_Clé!$T7-[2]PAO_Clé!$V7)</f>
        <v>28973.654894449101</v>
      </c>
      <c r="K92" s="1">
        <f>'[2]Tadla Azilal'!K5+'[2]Chaouia-Ourdigha'!K5*[2]PAO_Clé!$Q7+'[2]Meknes Tafilalet'!K5*([2]PAO_Clé!$T7-[2]PAO_Clé!$V7)</f>
        <v>25480.38476207195</v>
      </c>
      <c r="L92" s="1">
        <f>'[2]Tadla Azilal'!L5+'[2]Chaouia-Ourdigha'!L5*[2]PAO_Clé!$Q7+'[2]Meknes Tafilalet'!L5*([2]PAO_Clé!$T7-[2]PAO_Clé!$V7)</f>
        <v>26182.73481406752</v>
      </c>
      <c r="M92" s="1">
        <f>'[2]Tadla Azilal'!M5+'[2]Chaouia-Ourdigha'!M5*[2]PAO_Clé!$Q7+'[2]Meknes Tafilalet'!M5*([2]PAO_Clé!$T7-[2]PAO_Clé!$V7)</f>
        <v>25719.112295901396</v>
      </c>
      <c r="N92" s="1">
        <f>'[2]Tadla Azilal'!N5+'[2]Chaouia-Ourdigha'!N5*[2]PAO_Clé!$Q7+'[2]Meknes Tafilalet'!N5*([2]PAO_Clé!$T7-[2]PAO_Clé!$V7)</f>
        <v>24053.193030013583</v>
      </c>
    </row>
    <row r="93" spans="1:14">
      <c r="A93" s="4" t="s">
        <v>6</v>
      </c>
      <c r="B93" s="1">
        <f>'[2]Tadla Azilal'!B6+'[2]Chaouia-Ourdigha'!B6*[2]PAO_Clé!$Q7+'[2]Meknes Tafilalet'!B6*([2]PAO_Clé!$T7-[2]PAO_Clé!$V7)</f>
        <v>18179.84446884022</v>
      </c>
      <c r="C93" s="1">
        <f>'[2]Tadla Azilal'!C6+'[2]Chaouia-Ourdigha'!C6*[2]PAO_Clé!$Q7+'[2]Meknes Tafilalet'!C6*([2]PAO_Clé!$T7-[2]PAO_Clé!$V7)</f>
        <v>17134.860551971713</v>
      </c>
      <c r="D93" s="1">
        <f>'[2]Tadla Azilal'!D6+'[2]Chaouia-Ourdigha'!D6*[2]PAO_Clé!$Q7+'[2]Meknes Tafilalet'!D6*([2]PAO_Clé!$T7-[2]PAO_Clé!$V7)</f>
        <v>19806.561338849988</v>
      </c>
      <c r="E93" s="1">
        <f>'[2]Tadla Azilal'!E6+'[2]Chaouia-Ourdigha'!E6*[2]PAO_Clé!$Q7+'[2]Meknes Tafilalet'!E6*([2]PAO_Clé!$T7-[2]PAO_Clé!$V7)</f>
        <v>20831.531411343367</v>
      </c>
      <c r="F93" s="1">
        <f>'[2]Tadla Azilal'!F6+'[2]Chaouia-Ourdigha'!F6*[2]PAO_Clé!$Q7+'[2]Meknes Tafilalet'!F6*([2]PAO_Clé!$T7-[2]PAO_Clé!$V7)</f>
        <v>23239.503534868458</v>
      </c>
      <c r="G93" s="1">
        <f>'[2]Tadla Azilal'!G6+'[2]Chaouia-Ourdigha'!G6*[2]PAO_Clé!$Q7+'[2]Meknes Tafilalet'!G6*([2]PAO_Clé!$T7-[2]PAO_Clé!$V7)</f>
        <v>22005.744219296612</v>
      </c>
      <c r="H93" s="1">
        <f>'[2]Tadla Azilal'!H6+'[2]Chaouia-Ourdigha'!H6*[2]PAO_Clé!$Q7+'[2]Meknes Tafilalet'!H6*([2]PAO_Clé!$T7-[2]PAO_Clé!$V7)</f>
        <v>24580.419462779981</v>
      </c>
      <c r="I93" s="1">
        <f>'[2]Tadla Azilal'!I6+'[2]Chaouia-Ourdigha'!I6*[2]PAO_Clé!$Q7+'[2]Meknes Tafilalet'!I6*([2]PAO_Clé!$T7-[2]PAO_Clé!$V7)</f>
        <v>23948.12144651567</v>
      </c>
      <c r="J93" s="1">
        <f>'[2]Tadla Azilal'!J6+'[2]Chaouia-Ourdigha'!J6*[2]PAO_Clé!$Q7+'[2]Meknes Tafilalet'!J6*([2]PAO_Clé!$T7-[2]PAO_Clé!$V7)</f>
        <v>22636.584890168073</v>
      </c>
      <c r="K93" s="1">
        <f>'[2]Tadla Azilal'!K6+'[2]Chaouia-Ourdigha'!K6*[2]PAO_Clé!$Q7+'[2]Meknes Tafilalet'!K6*([2]PAO_Clé!$T7-[2]PAO_Clé!$V7)</f>
        <v>25051.973870437032</v>
      </c>
      <c r="L93" s="1">
        <f>'[2]Tadla Azilal'!L6+'[2]Chaouia-Ourdigha'!L6*[2]PAO_Clé!$Q7+'[2]Meknes Tafilalet'!L6*([2]PAO_Clé!$T7-[2]PAO_Clé!$V7)</f>
        <v>25205.799421562187</v>
      </c>
      <c r="M93" s="1">
        <f>'[2]Tadla Azilal'!M6+'[2]Chaouia-Ourdigha'!M6*[2]PAO_Clé!$Q7+'[2]Meknes Tafilalet'!M6*([2]PAO_Clé!$T7-[2]PAO_Clé!$V7)</f>
        <v>25426.966998259661</v>
      </c>
      <c r="N93" s="1">
        <f>'[2]Tadla Azilal'!N6+'[2]Chaouia-Ourdigha'!N6*[2]PAO_Clé!$Q7+'[2]Meknes Tafilalet'!N6*([2]PAO_Clé!$T7-[2]PAO_Clé!$V7)</f>
        <v>23886.909668036496</v>
      </c>
    </row>
    <row r="94" spans="1:14">
      <c r="A94" s="4" t="s">
        <v>7</v>
      </c>
      <c r="B94" s="1">
        <f>'[2]Tadla Azilal'!B7+'[2]Chaouia-Ourdigha'!B7*[2]PAO_Clé!$Q8+'[2]Meknes Tafilalet'!B7*([2]PAO_Clé!$T8-[2]PAO_Clé!$V8)</f>
        <v>875.24880771495191</v>
      </c>
      <c r="C94" s="1">
        <f>'[2]Tadla Azilal'!C7+'[2]Chaouia-Ourdigha'!C7*[2]PAO_Clé!$Q8+'[2]Meknes Tafilalet'!C7*([2]PAO_Clé!$T8-[2]PAO_Clé!$V8)</f>
        <v>2015.6200422152463</v>
      </c>
      <c r="D94" s="1">
        <f>'[2]Tadla Azilal'!D7+'[2]Chaouia-Ourdigha'!D7*[2]PAO_Clé!$Q8+'[2]Meknes Tafilalet'!D7*([2]PAO_Clé!$T8-[2]PAO_Clé!$V8)</f>
        <v>1888.7416951401046</v>
      </c>
      <c r="E94" s="1">
        <f>'[2]Tadla Azilal'!E7+'[2]Chaouia-Ourdigha'!E7*[2]PAO_Clé!$Q8+'[2]Meknes Tafilalet'!E7*([2]PAO_Clé!$T8-[2]PAO_Clé!$V8)</f>
        <v>1248.2805797012024</v>
      </c>
      <c r="F94" s="1">
        <f>'[2]Tadla Azilal'!F7+'[2]Chaouia-Ourdigha'!F7*[2]PAO_Clé!$Q8+'[2]Meknes Tafilalet'!F7*([2]PAO_Clé!$T8-[2]PAO_Clé!$V8)</f>
        <v>1246.681010080754</v>
      </c>
      <c r="G94" s="1">
        <f>'[2]Tadla Azilal'!G7+'[2]Chaouia-Ourdigha'!G7*[2]PAO_Clé!$Q8+'[2]Meknes Tafilalet'!G7*([2]PAO_Clé!$T8-[2]PAO_Clé!$V8)</f>
        <v>1515.037204435429</v>
      </c>
      <c r="H94" s="1">
        <f>'[2]Tadla Azilal'!H7+'[2]Chaouia-Ourdigha'!H7*[2]PAO_Clé!$Q8+'[2]Meknes Tafilalet'!H7*([2]PAO_Clé!$T8-[2]PAO_Clé!$V8)</f>
        <v>2289.8978349903205</v>
      </c>
      <c r="I94" s="1">
        <f>'[2]Tadla Azilal'!I7+'[2]Chaouia-Ourdigha'!I7*[2]PAO_Clé!$Q8+'[2]Meknes Tafilalet'!I7*([2]PAO_Clé!$T8-[2]PAO_Clé!$V8)</f>
        <v>1941.2370069853121</v>
      </c>
      <c r="J94" s="1">
        <f>'[2]Tadla Azilal'!J7+'[2]Chaouia-Ourdigha'!J7*[2]PAO_Clé!$Q8+'[2]Meknes Tafilalet'!J7*([2]PAO_Clé!$T8-[2]PAO_Clé!$V8)</f>
        <v>1361.9266555086783</v>
      </c>
      <c r="K94" s="1">
        <f>'[2]Tadla Azilal'!K7+'[2]Chaouia-Ourdigha'!K7*[2]PAO_Clé!$Q8+'[2]Meknes Tafilalet'!K7*([2]PAO_Clé!$T8-[2]PAO_Clé!$V8)</f>
        <v>1320.1461002316439</v>
      </c>
      <c r="L94" s="1">
        <f>'[2]Tadla Azilal'!L7+'[2]Chaouia-Ourdigha'!L7*[2]PAO_Clé!$Q8+'[2]Meknes Tafilalet'!L7*([2]PAO_Clé!$T8-[2]PAO_Clé!$V8)</f>
        <v>1805.4423936713126</v>
      </c>
      <c r="M94" s="1">
        <f>'[2]Tadla Azilal'!M7+'[2]Chaouia-Ourdigha'!M7*[2]PAO_Clé!$Q8+'[2]Meknes Tafilalet'!M7*([2]PAO_Clé!$T8-[2]PAO_Clé!$V8)</f>
        <v>1477.5994950624615</v>
      </c>
      <c r="N94" s="1">
        <f>'[2]Tadla Azilal'!N7+'[2]Chaouia-Ourdigha'!N7*[2]PAO_Clé!$Q8+'[2]Meknes Tafilalet'!N7*([2]PAO_Clé!$T8-[2]PAO_Clé!$V8)</f>
        <v>2856.5618664177973</v>
      </c>
    </row>
    <row r="95" spans="1:14">
      <c r="A95" s="4" t="s">
        <v>8</v>
      </c>
      <c r="B95" s="1">
        <f>'[2]Tadla Azilal'!B8+'[2]Chaouia-Ourdigha'!B8*[2]PAO_Clé!$Q9+'[2]Meknes Tafilalet'!B8*([2]PAO_Clé!$T9-[2]PAO_Clé!$V9)</f>
        <v>40636.750911684387</v>
      </c>
      <c r="C95" s="1">
        <f>'[2]Tadla Azilal'!C8+'[2]Chaouia-Ourdigha'!C8*[2]PAO_Clé!$Q9+'[2]Meknes Tafilalet'!C8*([2]PAO_Clé!$T9-[2]PAO_Clé!$V9)</f>
        <v>40546.242841961764</v>
      </c>
      <c r="D95" s="1">
        <f>'[2]Tadla Azilal'!D8+'[2]Chaouia-Ourdigha'!D8*[2]PAO_Clé!$Q9+'[2]Meknes Tafilalet'!D8*([2]PAO_Clé!$T9-[2]PAO_Clé!$V9)</f>
        <v>44851.379181409175</v>
      </c>
      <c r="E95" s="1">
        <f>'[2]Tadla Azilal'!E8+'[2]Chaouia-Ourdigha'!E8*[2]PAO_Clé!$Q9+'[2]Meknes Tafilalet'!E8*([2]PAO_Clé!$T9-[2]PAO_Clé!$V9)</f>
        <v>43492.959962844914</v>
      </c>
      <c r="F95" s="1">
        <f>'[2]Tadla Azilal'!F8+'[2]Chaouia-Ourdigha'!F8*[2]PAO_Clé!$Q9+'[2]Meknes Tafilalet'!F8*([2]PAO_Clé!$T9-[2]PAO_Clé!$V9)</f>
        <v>51091.980246799219</v>
      </c>
      <c r="G95" s="1">
        <f>'[2]Tadla Azilal'!G8+'[2]Chaouia-Ourdigha'!G8*[2]PAO_Clé!$Q9+'[2]Meknes Tafilalet'!G8*([2]PAO_Clé!$T9-[2]PAO_Clé!$V9)</f>
        <v>53192.693216155865</v>
      </c>
      <c r="H95" s="1">
        <f>'[2]Tadla Azilal'!H8+'[2]Chaouia-Ourdigha'!H8*[2]PAO_Clé!$Q9+'[2]Meknes Tafilalet'!H8*([2]PAO_Clé!$T9-[2]PAO_Clé!$V9)</f>
        <v>57384.587991637061</v>
      </c>
      <c r="I95" s="1">
        <f>'[2]Tadla Azilal'!I8+'[2]Chaouia-Ourdigha'!I8*[2]PAO_Clé!$Q9+'[2]Meknes Tafilalet'!I8*([2]PAO_Clé!$T9-[2]PAO_Clé!$V9)</f>
        <v>60010.186468404849</v>
      </c>
      <c r="J95" s="1">
        <f>'[2]Tadla Azilal'!J8+'[2]Chaouia-Ourdigha'!J8*[2]PAO_Clé!$Q9+'[2]Meknes Tafilalet'!J8*([2]PAO_Clé!$T9-[2]PAO_Clé!$V9)</f>
        <v>61412.065240579417</v>
      </c>
      <c r="K95" s="1">
        <f>'[2]Tadla Azilal'!K8+'[2]Chaouia-Ourdigha'!K8*[2]PAO_Clé!$Q9+'[2]Meknes Tafilalet'!K8*([2]PAO_Clé!$T9-[2]PAO_Clé!$V9)</f>
        <v>59932.219401906965</v>
      </c>
      <c r="L95" s="1">
        <f>'[2]Tadla Azilal'!L8+'[2]Chaouia-Ourdigha'!L8*[2]PAO_Clé!$Q9+'[2]Meknes Tafilalet'!L8*([2]PAO_Clé!$T9-[2]PAO_Clé!$V9)</f>
        <v>68169.720435110299</v>
      </c>
      <c r="M95" s="1">
        <f>'[2]Tadla Azilal'!M8+'[2]Chaouia-Ourdigha'!M8*[2]PAO_Clé!$Q9+'[2]Meknes Tafilalet'!M8*([2]PAO_Clé!$T9-[2]PAO_Clé!$V9)</f>
        <v>71771.214393432223</v>
      </c>
      <c r="N95" s="1">
        <f>'[2]Tadla Azilal'!N8+'[2]Chaouia-Ourdigha'!N8*[2]PAO_Clé!$Q9+'[2]Meknes Tafilalet'!N8*([2]PAO_Clé!$T9-[2]PAO_Clé!$V9)</f>
        <v>71651.135817114817</v>
      </c>
    </row>
    <row r="96" spans="1:14">
      <c r="A96" s="4" t="s">
        <v>9</v>
      </c>
      <c r="B96" s="1">
        <f>'[2]Tadla Azilal'!B9+'[2]Chaouia-Ourdigha'!B9*[2]PAO_Clé!$Q10+'[2]Meknes Tafilalet'!B9*([2]PAO_Clé!$T10-[2]PAO_Clé!$V10)</f>
        <v>9604.0772309438416</v>
      </c>
      <c r="C96" s="1">
        <f>'[2]Tadla Azilal'!C9+'[2]Chaouia-Ourdigha'!C9*[2]PAO_Clé!$Q10+'[2]Meknes Tafilalet'!C9*([2]PAO_Clé!$T10-[2]PAO_Clé!$V10)</f>
        <v>9427.5375789575392</v>
      </c>
      <c r="D96" s="1">
        <f>'[2]Tadla Azilal'!D9+'[2]Chaouia-Ourdigha'!D9*[2]PAO_Clé!$Q10+'[2]Meknes Tafilalet'!D9*([2]PAO_Clé!$T10-[2]PAO_Clé!$V10)</f>
        <v>11919.14567474284</v>
      </c>
      <c r="E96" s="1">
        <f>'[2]Tadla Azilal'!E9+'[2]Chaouia-Ourdigha'!E9*[2]PAO_Clé!$Q10+'[2]Meknes Tafilalet'!E9*([2]PAO_Clé!$T10-[2]PAO_Clé!$V10)</f>
        <v>12058.692968244421</v>
      </c>
      <c r="F96" s="1">
        <f>'[2]Tadla Azilal'!F9+'[2]Chaouia-Ourdigha'!F9*[2]PAO_Clé!$Q10+'[2]Meknes Tafilalet'!F9*([2]PAO_Clé!$T10-[2]PAO_Clé!$V10)</f>
        <v>12725.645662680345</v>
      </c>
      <c r="G96" s="1">
        <f>'[2]Tadla Azilal'!G9+'[2]Chaouia-Ourdigha'!G9*[2]PAO_Clé!$Q10+'[2]Meknes Tafilalet'!G9*([2]PAO_Clé!$T10-[2]PAO_Clé!$V10)</f>
        <v>13684.426691393915</v>
      </c>
      <c r="H96" s="1">
        <f>'[2]Tadla Azilal'!H9+'[2]Chaouia-Ourdigha'!H9*[2]PAO_Clé!$Q10+'[2]Meknes Tafilalet'!H9*([2]PAO_Clé!$T10-[2]PAO_Clé!$V10)</f>
        <v>10300.754437612006</v>
      </c>
      <c r="I96" s="1">
        <f>'[2]Tadla Azilal'!I9+'[2]Chaouia-Ourdigha'!I9*[2]PAO_Clé!$Q10+'[2]Meknes Tafilalet'!I9*([2]PAO_Clé!$T10-[2]PAO_Clé!$V10)</f>
        <v>11787.962260785494</v>
      </c>
      <c r="J96" s="1">
        <f>'[2]Tadla Azilal'!J9+'[2]Chaouia-Ourdigha'!J9*[2]PAO_Clé!$Q10+'[2]Meknes Tafilalet'!J9*([2]PAO_Clé!$T10-[2]PAO_Clé!$V10)</f>
        <v>11977.483731318918</v>
      </c>
      <c r="K96" s="1">
        <f>'[2]Tadla Azilal'!K9+'[2]Chaouia-Ourdigha'!K9*[2]PAO_Clé!$Q10+'[2]Meknes Tafilalet'!K9*([2]PAO_Clé!$T10-[2]PAO_Clé!$V10)</f>
        <v>14851.799756581451</v>
      </c>
      <c r="L96" s="1">
        <f>'[2]Tadla Azilal'!L9+'[2]Chaouia-Ourdigha'!L9*[2]PAO_Clé!$Q10+'[2]Meknes Tafilalet'!L9*([2]PAO_Clé!$T10-[2]PAO_Clé!$V10)</f>
        <v>14949.012549703484</v>
      </c>
      <c r="M96" s="1">
        <f>'[2]Tadla Azilal'!M9+'[2]Chaouia-Ourdigha'!M9*[2]PAO_Clé!$Q10+'[2]Meknes Tafilalet'!M9*([2]PAO_Clé!$T10-[2]PAO_Clé!$V10)</f>
        <v>12821.568887853407</v>
      </c>
      <c r="N96" s="1">
        <f>'[2]Tadla Azilal'!N9+'[2]Chaouia-Ourdigha'!N9*[2]PAO_Clé!$Q10+'[2]Meknes Tafilalet'!N9*([2]PAO_Clé!$T10-[2]PAO_Clé!$V10)</f>
        <v>11573.404729728969</v>
      </c>
    </row>
    <row r="97" spans="1:14">
      <c r="A97" s="4" t="s">
        <v>10</v>
      </c>
      <c r="B97" s="1">
        <f>'[2]Tadla Azilal'!B10+'[2]Chaouia-Ourdigha'!B10*[2]PAO_Clé!$Q10+'[2]Meknes Tafilalet'!B10*([2]PAO_Clé!$T10-[2]PAO_Clé!$V10)</f>
        <v>77684.746038655969</v>
      </c>
      <c r="C97" s="1">
        <f>'[2]Tadla Azilal'!C10+'[2]Chaouia-Ourdigha'!C10*[2]PAO_Clé!$Q10+'[2]Meknes Tafilalet'!C10*([2]PAO_Clé!$T10-[2]PAO_Clé!$V10)</f>
        <v>85759.337997724797</v>
      </c>
      <c r="D97" s="1">
        <f>'[2]Tadla Azilal'!D10+'[2]Chaouia-Ourdigha'!D10*[2]PAO_Clé!$Q10+'[2]Meknes Tafilalet'!D10*([2]PAO_Clé!$T10-[2]PAO_Clé!$V10)</f>
        <v>81679.774487436356</v>
      </c>
      <c r="E97" s="1">
        <f>'[2]Tadla Azilal'!E10+'[2]Chaouia-Ourdigha'!E10*[2]PAO_Clé!$Q10+'[2]Meknes Tafilalet'!E10*([2]PAO_Clé!$T10-[2]PAO_Clé!$V10)</f>
        <v>80095.89334695744</v>
      </c>
      <c r="F97" s="1">
        <f>'[2]Tadla Azilal'!F10+'[2]Chaouia-Ourdigha'!F10*[2]PAO_Clé!$Q10+'[2]Meknes Tafilalet'!F10*([2]PAO_Clé!$T10-[2]PAO_Clé!$V10)</f>
        <v>79072.952457751671</v>
      </c>
      <c r="G97" s="1">
        <f>'[2]Tadla Azilal'!G10+'[2]Chaouia-Ourdigha'!G10*[2]PAO_Clé!$Q10+'[2]Meknes Tafilalet'!G10*([2]PAO_Clé!$T10-[2]PAO_Clé!$V10)</f>
        <v>77558.010482395606</v>
      </c>
      <c r="H97" s="1">
        <f>'[2]Tadla Azilal'!H10+'[2]Chaouia-Ourdigha'!H10*[2]PAO_Clé!$Q10+'[2]Meknes Tafilalet'!H10*([2]PAO_Clé!$T10-[2]PAO_Clé!$V10)</f>
        <v>82616.950338894312</v>
      </c>
      <c r="I97" s="1">
        <f>'[2]Tadla Azilal'!I10+'[2]Chaouia-Ourdigha'!I10*[2]PAO_Clé!$Q10+'[2]Meknes Tafilalet'!I10*([2]PAO_Clé!$T10-[2]PAO_Clé!$V10)</f>
        <v>79823.536517268585</v>
      </c>
      <c r="J97" s="1">
        <f>'[2]Tadla Azilal'!J10+'[2]Chaouia-Ourdigha'!J10*[2]PAO_Clé!$Q10+'[2]Meknes Tafilalet'!J10*([2]PAO_Clé!$T10-[2]PAO_Clé!$V10)</f>
        <v>83203.115421739392</v>
      </c>
      <c r="K97" s="1">
        <f>'[2]Tadla Azilal'!K10+'[2]Chaouia-Ourdigha'!K10*[2]PAO_Clé!$Q10+'[2]Meknes Tafilalet'!K10*([2]PAO_Clé!$T10-[2]PAO_Clé!$V10)</f>
        <v>82829.390072496608</v>
      </c>
      <c r="L97" s="1">
        <f>'[2]Tadla Azilal'!L10+'[2]Chaouia-Ourdigha'!L10*[2]PAO_Clé!$Q10+'[2]Meknes Tafilalet'!L10*([2]PAO_Clé!$T10-[2]PAO_Clé!$V10)</f>
        <v>88895.053802426657</v>
      </c>
      <c r="M97" s="1">
        <f>'[2]Tadla Azilal'!M10+'[2]Chaouia-Ourdigha'!M10*[2]PAO_Clé!$Q10+'[2]Meknes Tafilalet'!M10*([2]PAO_Clé!$T10-[2]PAO_Clé!$V10)</f>
        <v>92149.619520196691</v>
      </c>
      <c r="N97" s="1">
        <f>'[2]Tadla Azilal'!N10+'[2]Chaouia-Ourdigha'!N10*[2]PAO_Clé!$Q10+'[2]Meknes Tafilalet'!N10*([2]PAO_Clé!$T10-[2]PAO_Clé!$V10)</f>
        <v>86850.448047992089</v>
      </c>
    </row>
    <row r="98" spans="1:14">
      <c r="A98" s="4" t="s">
        <v>11</v>
      </c>
      <c r="B98" s="1">
        <f>'[2]Tadla Azilal'!B11+'[2]Chaouia-Ourdigha'!B11*[2]PAO_Clé!$Q12+'[2]Meknes Tafilalet'!B11*([2]PAO_Clé!$T12-[2]PAO_Clé!$V12)</f>
        <v>9114.0862070072908</v>
      </c>
      <c r="C98" s="1">
        <f>'[2]Tadla Azilal'!C11+'[2]Chaouia-Ourdigha'!C11*[2]PAO_Clé!$Q12+'[2]Meknes Tafilalet'!C11*([2]PAO_Clé!$T12-[2]PAO_Clé!$V12)</f>
        <v>7893.9646947116016</v>
      </c>
      <c r="D98" s="1">
        <f>'[2]Tadla Azilal'!D11+'[2]Chaouia-Ourdigha'!D11*[2]PAO_Clé!$Q12+'[2]Meknes Tafilalet'!D11*([2]PAO_Clé!$T12-[2]PAO_Clé!$V12)</f>
        <v>7700.4245622351582</v>
      </c>
      <c r="E98" s="1">
        <f>'[2]Tadla Azilal'!E11+'[2]Chaouia-Ourdigha'!E11*[2]PAO_Clé!$Q12+'[2]Meknes Tafilalet'!E11*([2]PAO_Clé!$T12-[2]PAO_Clé!$V12)</f>
        <v>9033.7861684712079</v>
      </c>
      <c r="F98" s="1">
        <f>'[2]Tadla Azilal'!F11+'[2]Chaouia-Ourdigha'!F11*[2]PAO_Clé!$Q12+'[2]Meknes Tafilalet'!F11*([2]PAO_Clé!$T12-[2]PAO_Clé!$V12)</f>
        <v>7526.7573248290209</v>
      </c>
      <c r="G98" s="1">
        <f>'[2]Tadla Azilal'!G11+'[2]Chaouia-Ourdigha'!G11*[2]PAO_Clé!$Q12+'[2]Meknes Tafilalet'!G11*([2]PAO_Clé!$T12-[2]PAO_Clé!$V12)</f>
        <v>7955.0484999252567</v>
      </c>
      <c r="H98" s="1">
        <f>'[2]Tadla Azilal'!H11+'[2]Chaouia-Ourdigha'!H11*[2]PAO_Clé!$Q12+'[2]Meknes Tafilalet'!H11*([2]PAO_Clé!$T12-[2]PAO_Clé!$V12)</f>
        <v>8321.0575257772325</v>
      </c>
      <c r="I98" s="1">
        <f>'[2]Tadla Azilal'!I11+'[2]Chaouia-Ourdigha'!I11*[2]PAO_Clé!$Q12+'[2]Meknes Tafilalet'!I11*([2]PAO_Clé!$T12-[2]PAO_Clé!$V12)</f>
        <v>10429.447695433482</v>
      </c>
      <c r="J98" s="1">
        <f>'[2]Tadla Azilal'!J11+'[2]Chaouia-Ourdigha'!J11*[2]PAO_Clé!$Q12+'[2]Meknes Tafilalet'!J11*([2]PAO_Clé!$T12-[2]PAO_Clé!$V12)</f>
        <v>10199.027497349656</v>
      </c>
      <c r="K98" s="1">
        <f>'[2]Tadla Azilal'!K11+'[2]Chaouia-Ourdigha'!K11*[2]PAO_Clé!$Q12+'[2]Meknes Tafilalet'!K11*([2]PAO_Clé!$T12-[2]PAO_Clé!$V12)</f>
        <v>9518.4397440837347</v>
      </c>
      <c r="L98" s="1">
        <f>'[2]Tadla Azilal'!L11+'[2]Chaouia-Ourdigha'!L11*[2]PAO_Clé!$Q12+'[2]Meknes Tafilalet'!L11*([2]PAO_Clé!$T12-[2]PAO_Clé!$V12)</f>
        <v>10104.054103151593</v>
      </c>
      <c r="M98" s="1">
        <f>'[2]Tadla Azilal'!M11+'[2]Chaouia-Ourdigha'!M11*[2]PAO_Clé!$Q12+'[2]Meknes Tafilalet'!M11*([2]PAO_Clé!$T12-[2]PAO_Clé!$V12)</f>
        <v>12519.962371672369</v>
      </c>
      <c r="N98" s="1">
        <f>'[2]Tadla Azilal'!N11+'[2]Chaouia-Ourdigha'!N11*[2]PAO_Clé!$Q12+'[2]Meknes Tafilalet'!N11*([2]PAO_Clé!$T12-[2]PAO_Clé!$V12)</f>
        <v>11939.686069547995</v>
      </c>
    </row>
    <row r="99" spans="1:14">
      <c r="A99" s="4" t="s">
        <v>12</v>
      </c>
      <c r="B99" s="1">
        <f>'[2]Tadla Azilal'!B12+'[2]Chaouia-Ourdigha'!B12*[2]PAO_Clé!$Q11+'[2]Meknes Tafilalet'!B12*([2]PAO_Clé!$T11-[2]PAO_Clé!$V11)</f>
        <v>15013.753353751867</v>
      </c>
      <c r="C99" s="1">
        <f>'[2]Tadla Azilal'!C12+'[2]Chaouia-Ourdigha'!C12*[2]PAO_Clé!$Q11+'[2]Meknes Tafilalet'!C12*([2]PAO_Clé!$T11-[2]PAO_Clé!$V11)</f>
        <v>15968.984867244977</v>
      </c>
      <c r="D99" s="1">
        <f>'[2]Tadla Azilal'!D12+'[2]Chaouia-Ourdigha'!D12*[2]PAO_Clé!$Q11+'[2]Meknes Tafilalet'!D12*([2]PAO_Clé!$T11-[2]PAO_Clé!$V11)</f>
        <v>17518.19688004594</v>
      </c>
      <c r="E99" s="1">
        <f>'[2]Tadla Azilal'!E12+'[2]Chaouia-Ourdigha'!E12*[2]PAO_Clé!$Q11+'[2]Meknes Tafilalet'!E12*([2]PAO_Clé!$T11-[2]PAO_Clé!$V11)</f>
        <v>18454.698407040465</v>
      </c>
      <c r="F99" s="1">
        <f>'[2]Tadla Azilal'!F12+'[2]Chaouia-Ourdigha'!F12*[2]PAO_Clé!$Q11+'[2]Meknes Tafilalet'!F12*([2]PAO_Clé!$T11-[2]PAO_Clé!$V11)</f>
        <v>21050.292232770633</v>
      </c>
      <c r="G99" s="1">
        <f>'[2]Tadla Azilal'!G12+'[2]Chaouia-Ourdigha'!G12*[2]PAO_Clé!$Q11+'[2]Meknes Tafilalet'!G12*([2]PAO_Clé!$T11-[2]PAO_Clé!$V11)</f>
        <v>22100.328660006631</v>
      </c>
      <c r="H99" s="1">
        <f>'[2]Tadla Azilal'!H12+'[2]Chaouia-Ourdigha'!H12*[2]PAO_Clé!$Q11+'[2]Meknes Tafilalet'!H12*([2]PAO_Clé!$T11-[2]PAO_Clé!$V11)</f>
        <v>20813.367870145659</v>
      </c>
      <c r="I99" s="1">
        <f>'[2]Tadla Azilal'!I12+'[2]Chaouia-Ourdigha'!I12*[2]PAO_Clé!$Q11+'[2]Meknes Tafilalet'!I12*([2]PAO_Clé!$T11-[2]PAO_Clé!$V11)</f>
        <v>19739.913426662315</v>
      </c>
      <c r="J99" s="1">
        <f>'[2]Tadla Azilal'!J12+'[2]Chaouia-Ourdigha'!J12*[2]PAO_Clé!$Q11+'[2]Meknes Tafilalet'!J12*([2]PAO_Clé!$T11-[2]PAO_Clé!$V11)</f>
        <v>23111.955041591958</v>
      </c>
      <c r="K99" s="1">
        <f>'[2]Tadla Azilal'!K12+'[2]Chaouia-Ourdigha'!K12*[2]PAO_Clé!$Q11+'[2]Meknes Tafilalet'!K12*([2]PAO_Clé!$T11-[2]PAO_Clé!$V11)</f>
        <v>20853.553601827836</v>
      </c>
      <c r="L99" s="1">
        <f>'[2]Tadla Azilal'!L12+'[2]Chaouia-Ourdigha'!L12*[2]PAO_Clé!$Q11+'[2]Meknes Tafilalet'!L12*([2]PAO_Clé!$T11-[2]PAO_Clé!$V11)</f>
        <v>22414.804381372738</v>
      </c>
      <c r="M99" s="1">
        <f>'[2]Tadla Azilal'!M12+'[2]Chaouia-Ourdigha'!M12*[2]PAO_Clé!$Q11+'[2]Meknes Tafilalet'!M12*([2]PAO_Clé!$T11-[2]PAO_Clé!$V11)</f>
        <v>23115.639039763249</v>
      </c>
      <c r="N99" s="1">
        <f>'[2]Tadla Azilal'!N12+'[2]Chaouia-Ourdigha'!N12*[2]PAO_Clé!$Q11+'[2]Meknes Tafilalet'!N12*([2]PAO_Clé!$T11-[2]PAO_Clé!$V11)</f>
        <v>22719.502450916305</v>
      </c>
    </row>
    <row r="100" spans="1:14">
      <c r="A100" s="4" t="s">
        <v>13</v>
      </c>
      <c r="B100" s="1">
        <f>'[2]Tadla Azilal'!B13+'[2]Chaouia-Ourdigha'!B13*[2]PAO_Clé!$Q12+'[2]Meknes Tafilalet'!B13*([2]PAO_Clé!$T12-[2]PAO_Clé!$V12)</f>
        <v>3546.3916571280456</v>
      </c>
      <c r="C100" s="1">
        <f>'[2]Tadla Azilal'!C13+'[2]Chaouia-Ourdigha'!C13*[2]PAO_Clé!$Q12+'[2]Meknes Tafilalet'!C13*([2]PAO_Clé!$T12-[2]PAO_Clé!$V12)</f>
        <v>3025.0483832409077</v>
      </c>
      <c r="D100" s="1">
        <f>'[2]Tadla Azilal'!D13+'[2]Chaouia-Ourdigha'!D13*[2]PAO_Clé!$Q12+'[2]Meknes Tafilalet'!D13*([2]PAO_Clé!$T12-[2]PAO_Clé!$V12)</f>
        <v>3471.0774148409409</v>
      </c>
      <c r="E100" s="1">
        <f>'[2]Tadla Azilal'!E13+'[2]Chaouia-Ourdigha'!E13*[2]PAO_Clé!$Q12+'[2]Meknes Tafilalet'!E13*([2]PAO_Clé!$T12-[2]PAO_Clé!$V12)</f>
        <v>2955.2348968413585</v>
      </c>
      <c r="F100" s="1">
        <f>'[2]Tadla Azilal'!F13+'[2]Chaouia-Ourdigha'!F13*[2]PAO_Clé!$Q12+'[2]Meknes Tafilalet'!F13*([2]PAO_Clé!$T12-[2]PAO_Clé!$V12)</f>
        <v>4773.845164218189</v>
      </c>
      <c r="G100" s="1">
        <f>'[2]Tadla Azilal'!G13+'[2]Chaouia-Ourdigha'!G13*[2]PAO_Clé!$Q12+'[2]Meknes Tafilalet'!G13*([2]PAO_Clé!$T12-[2]PAO_Clé!$V12)</f>
        <v>4814.4677417047378</v>
      </c>
      <c r="H100" s="1">
        <f>'[2]Tadla Azilal'!H13+'[2]Chaouia-Ourdigha'!H13*[2]PAO_Clé!$Q12+'[2]Meknes Tafilalet'!H13*([2]PAO_Clé!$T12-[2]PAO_Clé!$V12)</f>
        <v>4042.5449610032906</v>
      </c>
      <c r="I100" s="1">
        <f>'[2]Tadla Azilal'!I13+'[2]Chaouia-Ourdigha'!I13*[2]PAO_Clé!$Q12+'[2]Meknes Tafilalet'!I13*([2]PAO_Clé!$T12-[2]PAO_Clé!$V12)</f>
        <v>4562.6238259355823</v>
      </c>
      <c r="J100" s="1">
        <f>'[2]Tadla Azilal'!J13+'[2]Chaouia-Ourdigha'!J13*[2]PAO_Clé!$Q12+'[2]Meknes Tafilalet'!J13*([2]PAO_Clé!$T12-[2]PAO_Clé!$V12)</f>
        <v>5474.3248402326381</v>
      </c>
      <c r="K100" s="1">
        <f>'[2]Tadla Azilal'!K13+'[2]Chaouia-Ourdigha'!K13*[2]PAO_Clé!$Q12+'[2]Meknes Tafilalet'!K13*([2]PAO_Clé!$T12-[2]PAO_Clé!$V12)</f>
        <v>4595.6009520083644</v>
      </c>
      <c r="L100" s="1">
        <f>'[2]Tadla Azilal'!L13+'[2]Chaouia-Ourdigha'!L13*[2]PAO_Clé!$Q12+'[2]Meknes Tafilalet'!L13*([2]PAO_Clé!$T12-[2]PAO_Clé!$V12)</f>
        <v>6271.7080584286969</v>
      </c>
      <c r="M100" s="1">
        <f>'[2]Tadla Azilal'!M13+'[2]Chaouia-Ourdigha'!M13*[2]PAO_Clé!$Q12+'[2]Meknes Tafilalet'!M13*([2]PAO_Clé!$T12-[2]PAO_Clé!$V12)</f>
        <v>5838.2062173971754</v>
      </c>
      <c r="N100" s="1">
        <f>'[2]Tadla Azilal'!N13+'[2]Chaouia-Ourdigha'!N13*[2]PAO_Clé!$Q12+'[2]Meknes Tafilalet'!N13*([2]PAO_Clé!$T12-[2]PAO_Clé!$V12)</f>
        <v>6505.5949498391665</v>
      </c>
    </row>
    <row r="101" spans="1:14">
      <c r="A101" s="4" t="s">
        <v>14</v>
      </c>
      <c r="B101" s="1">
        <f>'[2]Tadla Azilal'!B14+'[2]Chaouia-Ourdigha'!B14*[2]PAO_Clé!$Q123+'[2]Meknes Tafilalet'!B14*([2]PAO_Clé!$T12-[2]PAO_Clé!$V12)</f>
        <v>16170.319762837824</v>
      </c>
      <c r="C101" s="1">
        <f>'[2]Tadla Azilal'!C14+'[2]Chaouia-Ourdigha'!C14*[2]PAO_Clé!$Q123+'[2]Meknes Tafilalet'!C14*([2]PAO_Clé!$T12-[2]PAO_Clé!$V12)</f>
        <v>16227.284107291518</v>
      </c>
      <c r="D101" s="1">
        <f>'[2]Tadla Azilal'!D14+'[2]Chaouia-Ourdigha'!D14*[2]PAO_Clé!$Q123+'[2]Meknes Tafilalet'!D14*([2]PAO_Clé!$T12-[2]PAO_Clé!$V12)</f>
        <v>12968.007208268189</v>
      </c>
      <c r="E101" s="1">
        <f>'[2]Tadla Azilal'!E14+'[2]Chaouia-Ourdigha'!E14*[2]PAO_Clé!$Q123+'[2]Meknes Tafilalet'!E14*([2]PAO_Clé!$T12-[2]PAO_Clé!$V12)</f>
        <v>19429.689029218869</v>
      </c>
      <c r="F101" s="1">
        <f>'[2]Tadla Azilal'!F14+'[2]Chaouia-Ourdigha'!F14*[2]PAO_Clé!$Q123+'[2]Meknes Tafilalet'!F14*([2]PAO_Clé!$T12-[2]PAO_Clé!$V12)</f>
        <v>18855.218826778208</v>
      </c>
      <c r="G101" s="1">
        <f>'[2]Tadla Azilal'!G14+'[2]Chaouia-Ourdigha'!G14*[2]PAO_Clé!$Q123+'[2]Meknes Tafilalet'!G14*([2]PAO_Clé!$T12-[2]PAO_Clé!$V12)</f>
        <v>14636.441186623078</v>
      </c>
      <c r="H101" s="1">
        <f>'[2]Tadla Azilal'!H14+'[2]Chaouia-Ourdigha'!H14*[2]PAO_Clé!$Q123+'[2]Meknes Tafilalet'!H14*([2]PAO_Clé!$T12-[2]PAO_Clé!$V12)</f>
        <v>18824.022538528701</v>
      </c>
      <c r="I101" s="1">
        <f>'[2]Tadla Azilal'!I14+'[2]Chaouia-Ourdigha'!I14*[2]PAO_Clé!$Q123+'[2]Meknes Tafilalet'!I14*([2]PAO_Clé!$T12-[2]PAO_Clé!$V12)</f>
        <v>21525.358971755773</v>
      </c>
      <c r="J101" s="1">
        <f>'[2]Tadla Azilal'!J14+'[2]Chaouia-Ourdigha'!J14*[2]PAO_Clé!$Q123+'[2]Meknes Tafilalet'!J14*([2]PAO_Clé!$T12-[2]PAO_Clé!$V12)</f>
        <v>20045.198339052571</v>
      </c>
      <c r="K101" s="1">
        <f>'[2]Tadla Azilal'!K14+'[2]Chaouia-Ourdigha'!K14*[2]PAO_Clé!$Q123+'[2]Meknes Tafilalet'!K14*([2]PAO_Clé!$T12-[2]PAO_Clé!$V12)</f>
        <v>19775.568011533229</v>
      </c>
      <c r="L101" s="1">
        <f>'[2]Tadla Azilal'!L14+'[2]Chaouia-Ourdigha'!L14*[2]PAO_Clé!$Q123+'[2]Meknes Tafilalet'!L14*([2]PAO_Clé!$T12-[2]PAO_Clé!$V12)</f>
        <v>19635.763609413389</v>
      </c>
      <c r="M101" s="1">
        <f>'[2]Tadla Azilal'!M14+'[2]Chaouia-Ourdigha'!M14*[2]PAO_Clé!$Q123+'[2]Meknes Tafilalet'!M14*([2]PAO_Clé!$T12-[2]PAO_Clé!$V12)</f>
        <v>18617.339966293734</v>
      </c>
      <c r="N101" s="1">
        <f>'[2]Tadla Azilal'!N14+'[2]Chaouia-Ourdigha'!N14*[2]PAO_Clé!$Q123+'[2]Meknes Tafilalet'!N14*([2]PAO_Clé!$T12-[2]PAO_Clé!$V12)</f>
        <v>16596.072427866555</v>
      </c>
    </row>
    <row r="102" spans="1:14">
      <c r="A102" s="4" t="s">
        <v>15</v>
      </c>
      <c r="B102" s="1">
        <f>'[2]Tadla Azilal'!B15+'[2]Chaouia-Ourdigha'!B15*[2]PAO_Clé!$Q12+'[2]Meknes Tafilalet'!B15*([2]PAO_Clé!$T12-[2]PAO_Clé!$V12)</f>
        <v>27916.876915451685</v>
      </c>
      <c r="C102" s="1">
        <f>'[2]Tadla Azilal'!C15+'[2]Chaouia-Ourdigha'!C15*[2]PAO_Clé!$Q12+'[2]Meknes Tafilalet'!C15*([2]PAO_Clé!$T12-[2]PAO_Clé!$V12)</f>
        <v>30793.602937872845</v>
      </c>
      <c r="D102" s="1">
        <f>'[2]Tadla Azilal'!D15+'[2]Chaouia-Ourdigha'!D15*[2]PAO_Clé!$Q12+'[2]Meknes Tafilalet'!D15*([2]PAO_Clé!$T12-[2]PAO_Clé!$V12)</f>
        <v>28360.301534021415</v>
      </c>
      <c r="E102" s="1">
        <f>'[2]Tadla Azilal'!E15+'[2]Chaouia-Ourdigha'!E15*[2]PAO_Clé!$Q12+'[2]Meknes Tafilalet'!E15*([2]PAO_Clé!$T12-[2]PAO_Clé!$V12)</f>
        <v>27210.248688708558</v>
      </c>
      <c r="F102" s="1">
        <f>'[2]Tadla Azilal'!F15+'[2]Chaouia-Ourdigha'!F15*[2]PAO_Clé!$Q12+'[2]Meknes Tafilalet'!F15*([2]PAO_Clé!$T12-[2]PAO_Clé!$V12)</f>
        <v>27376.021457146879</v>
      </c>
      <c r="G102" s="1">
        <f>'[2]Tadla Azilal'!G15+'[2]Chaouia-Ourdigha'!G15*[2]PAO_Clé!$Q12+'[2]Meknes Tafilalet'!G15*([2]PAO_Clé!$T12-[2]PAO_Clé!$V12)</f>
        <v>26313.492933426838</v>
      </c>
      <c r="H102" s="1">
        <f>'[2]Tadla Azilal'!H15+'[2]Chaouia-Ourdigha'!H15*[2]PAO_Clé!$Q12+'[2]Meknes Tafilalet'!H15*([2]PAO_Clé!$T12-[2]PAO_Clé!$V12)</f>
        <v>21485.856480227376</v>
      </c>
      <c r="I102" s="1">
        <f>'[2]Tadla Azilal'!I15+'[2]Chaouia-Ourdigha'!I15*[2]PAO_Clé!$Q12+'[2]Meknes Tafilalet'!I15*([2]PAO_Clé!$T12-[2]PAO_Clé!$V12)</f>
        <v>21810.00188635923</v>
      </c>
      <c r="J102" s="1">
        <f>'[2]Tadla Azilal'!J15+'[2]Chaouia-Ourdigha'!J15*[2]PAO_Clé!$Q12+'[2]Meknes Tafilalet'!J15*([2]PAO_Clé!$T12-[2]PAO_Clé!$V12)</f>
        <v>24020.782701205942</v>
      </c>
      <c r="K102" s="1">
        <f>'[2]Tadla Azilal'!K15+'[2]Chaouia-Ourdigha'!K15*[2]PAO_Clé!$Q12+'[2]Meknes Tafilalet'!K15*([2]PAO_Clé!$T12-[2]PAO_Clé!$V12)</f>
        <v>22046.367349924654</v>
      </c>
      <c r="L102" s="1">
        <f>'[2]Tadla Azilal'!L15+'[2]Chaouia-Ourdigha'!L15*[2]PAO_Clé!$Q12+'[2]Meknes Tafilalet'!L15*([2]PAO_Clé!$T12-[2]PAO_Clé!$V12)</f>
        <v>18272.770414616261</v>
      </c>
      <c r="M102" s="1">
        <f>'[2]Tadla Azilal'!M15+'[2]Chaouia-Ourdigha'!M15*[2]PAO_Clé!$Q12+'[2]Meknes Tafilalet'!M15*([2]PAO_Clé!$T12-[2]PAO_Clé!$V12)</f>
        <v>23180.057736310358</v>
      </c>
      <c r="N102" s="1">
        <f>'[2]Tadla Azilal'!N15+'[2]Chaouia-Ourdigha'!N15*[2]PAO_Clé!$Q12+'[2]Meknes Tafilalet'!N15*([2]PAO_Clé!$T12-[2]PAO_Clé!$V12)</f>
        <v>24418.45073739074</v>
      </c>
    </row>
    <row r="103" spans="1:14">
      <c r="A103" s="4" t="s">
        <v>16</v>
      </c>
      <c r="B103" s="1">
        <f>'[2]Tadla Azilal'!B16+'[2]Chaouia-Ourdigha'!B16*[2]PAO_Clé!$Q13+'[2]Meknes Tafilalet'!B16*([2]PAO_Clé!$T13-[2]PAO_Clé!$V13)</f>
        <v>27121.870481436275</v>
      </c>
      <c r="C103" s="1">
        <f>'[2]Tadla Azilal'!C16+'[2]Chaouia-Ourdigha'!C16*[2]PAO_Clé!$Q13+'[2]Meknes Tafilalet'!C16*([2]PAO_Clé!$T13-[2]PAO_Clé!$V13)</f>
        <v>28044.106707982763</v>
      </c>
      <c r="D103" s="1">
        <f>'[2]Tadla Azilal'!D16+'[2]Chaouia-Ourdigha'!D16*[2]PAO_Clé!$Q13+'[2]Meknes Tafilalet'!D16*([2]PAO_Clé!$T13-[2]PAO_Clé!$V13)</f>
        <v>28749.102232862773</v>
      </c>
      <c r="E103" s="1">
        <f>'[2]Tadla Azilal'!E16+'[2]Chaouia-Ourdigha'!E16*[2]PAO_Clé!$Q13+'[2]Meknes Tafilalet'!E16*([2]PAO_Clé!$T13-[2]PAO_Clé!$V13)</f>
        <v>30600.233595821333</v>
      </c>
      <c r="F103" s="1">
        <f>'[2]Tadla Azilal'!F16+'[2]Chaouia-Ourdigha'!F16*[2]PAO_Clé!$Q13+'[2]Meknes Tafilalet'!F16*([2]PAO_Clé!$T13-[2]PAO_Clé!$V13)</f>
        <v>32738.438246360154</v>
      </c>
      <c r="G103" s="1">
        <f>'[2]Tadla Azilal'!G16+'[2]Chaouia-Ourdigha'!G16*[2]PAO_Clé!$Q13+'[2]Meknes Tafilalet'!G16*([2]PAO_Clé!$T13-[2]PAO_Clé!$V13)</f>
        <v>30547.634889255922</v>
      </c>
      <c r="H103" s="1">
        <f>'[2]Tadla Azilal'!H16+'[2]Chaouia-Ourdigha'!H16*[2]PAO_Clé!$Q13+'[2]Meknes Tafilalet'!H16*([2]PAO_Clé!$T13-[2]PAO_Clé!$V13)</f>
        <v>37344.16034957565</v>
      </c>
      <c r="I103" s="1">
        <f>'[2]Tadla Azilal'!I16+'[2]Chaouia-Ourdigha'!I16*[2]PAO_Clé!$Q13+'[2]Meknes Tafilalet'!I16*([2]PAO_Clé!$T13-[2]PAO_Clé!$V13)</f>
        <v>36702.482386819393</v>
      </c>
      <c r="J103" s="1">
        <f>'[2]Tadla Azilal'!J16+'[2]Chaouia-Ourdigha'!J16*[2]PAO_Clé!$Q13+'[2]Meknes Tafilalet'!J16*([2]PAO_Clé!$T13-[2]PAO_Clé!$V13)</f>
        <v>35687.125107792221</v>
      </c>
      <c r="K103" s="1">
        <f>'[2]Tadla Azilal'!K16+'[2]Chaouia-Ourdigha'!K16*[2]PAO_Clé!$Q13+'[2]Meknes Tafilalet'!K16*([2]PAO_Clé!$T13-[2]PAO_Clé!$V13)</f>
        <v>33134.306835057905</v>
      </c>
      <c r="L103" s="1">
        <f>'[2]Tadla Azilal'!L16+'[2]Chaouia-Ourdigha'!L16*[2]PAO_Clé!$Q13+'[2]Meknes Tafilalet'!L16*([2]PAO_Clé!$T13-[2]PAO_Clé!$V13)</f>
        <v>28502.645438003761</v>
      </c>
      <c r="M103" s="1">
        <f>'[2]Tadla Azilal'!M16+'[2]Chaouia-Ourdigha'!M16*[2]PAO_Clé!$Q13+'[2]Meknes Tafilalet'!M16*([2]PAO_Clé!$T13-[2]PAO_Clé!$V13)</f>
        <v>29525.741920953216</v>
      </c>
      <c r="N103" s="1">
        <f>'[2]Tadla Azilal'!N16+'[2]Chaouia-Ourdigha'!N16*[2]PAO_Clé!$Q13+'[2]Meknes Tafilalet'!N16*([2]PAO_Clé!$T13-[2]PAO_Clé!$V13)</f>
        <v>34108.431253073293</v>
      </c>
    </row>
    <row r="104" spans="1:14">
      <c r="A104" s="4" t="s">
        <v>17</v>
      </c>
      <c r="B104" s="1">
        <f>'[2]Tadla Azilal'!B17+'[2]Chaouia-Ourdigha'!B17*[2]PAO_Clé!$Q14+'[2]Meknes Tafilalet'!B17*([2]PAO_Clé!$T14-[2]PAO_Clé!$V14)</f>
        <v>118.45955882352941</v>
      </c>
      <c r="C104" s="1">
        <f>'[2]Tadla Azilal'!C17+'[2]Chaouia-Ourdigha'!C17*[2]PAO_Clé!$Q14+'[2]Meknes Tafilalet'!C17*([2]PAO_Clé!$T14-[2]PAO_Clé!$V14)</f>
        <v>20.706167829424487</v>
      </c>
      <c r="D104" s="1">
        <f>'[2]Tadla Azilal'!D17+'[2]Chaouia-Ourdigha'!D17*[2]PAO_Clé!$Q14+'[2]Meknes Tafilalet'!D17*([2]PAO_Clé!$T14-[2]PAO_Clé!$V14)</f>
        <v>22.342266688578817</v>
      </c>
      <c r="E104" s="1">
        <f>'[2]Tadla Azilal'!E17+'[2]Chaouia-Ourdigha'!E17*[2]PAO_Clé!$Q14+'[2]Meknes Tafilalet'!E17*([2]PAO_Clé!$T14-[2]PAO_Clé!$V14)</f>
        <v>4.8767123287671232</v>
      </c>
      <c r="F104" s="1">
        <f>'[2]Tadla Azilal'!F17+'[2]Chaouia-Ourdigha'!F17*[2]PAO_Clé!$Q14+'[2]Meknes Tafilalet'!F17*([2]PAO_Clé!$T14-[2]PAO_Clé!$V14)</f>
        <v>12.384282624369142</v>
      </c>
      <c r="G104" s="1">
        <f>'[2]Tadla Azilal'!G17+'[2]Chaouia-Ourdigha'!G17*[2]PAO_Clé!$Q14+'[2]Meknes Tafilalet'!G17*([2]PAO_Clé!$T14-[2]PAO_Clé!$V14)</f>
        <v>0</v>
      </c>
      <c r="H104" s="1">
        <f>'[2]Tadla Azilal'!H17+'[2]Chaouia-Ourdigha'!H17*[2]PAO_Clé!$Q14+'[2]Meknes Tafilalet'!H17*([2]PAO_Clé!$T14-[2]PAO_Clé!$V14)</f>
        <v>0</v>
      </c>
      <c r="I104" s="1">
        <f>'[2]Tadla Azilal'!I17+'[2]Chaouia-Ourdigha'!I17*[2]PAO_Clé!$Q14+'[2]Meknes Tafilalet'!I17*([2]PAO_Clé!$T14-[2]PAO_Clé!$V14)</f>
        <v>93.433722274057416</v>
      </c>
      <c r="J104" s="1">
        <f>'[2]Tadla Azilal'!J17+'[2]Chaouia-Ourdigha'!J17*[2]PAO_Clé!$Q14+'[2]Meknes Tafilalet'!J17*([2]PAO_Clé!$T14-[2]PAO_Clé!$V14)</f>
        <v>9.9459264599855803</v>
      </c>
      <c r="K104" s="1">
        <f>'[2]Tadla Azilal'!K17+'[2]Chaouia-Ourdigha'!K17*[2]PAO_Clé!$Q14+'[2]Meknes Tafilalet'!K17*([2]PAO_Clé!$T14-[2]PAO_Clé!$V14)</f>
        <v>0</v>
      </c>
      <c r="L104" s="1">
        <f>'[2]Tadla Azilal'!L17+'[2]Chaouia-Ourdigha'!L17*[2]PAO_Clé!$Q14+'[2]Meknes Tafilalet'!L17*([2]PAO_Clé!$T14-[2]PAO_Clé!$V14)</f>
        <v>32.688988877815007</v>
      </c>
      <c r="M104" s="1">
        <f>'[2]Tadla Azilal'!M17+'[2]Chaouia-Ourdigha'!M17*[2]PAO_Clé!$Q14+'[2]Meknes Tafilalet'!M17*([2]PAO_Clé!$T14-[2]PAO_Clé!$V14)</f>
        <v>262.6075875249162</v>
      </c>
      <c r="N104" s="1">
        <f>'[2]Tadla Azilal'!N17+'[2]Chaouia-Ourdigha'!N17*[2]PAO_Clé!$Q14+'[2]Meknes Tafilalet'!N17*([2]PAO_Clé!$T14-[2]PAO_Clé!$V14)</f>
        <v>24.51189617880317</v>
      </c>
    </row>
    <row r="105" spans="1:14">
      <c r="A105" s="4" t="s">
        <v>18</v>
      </c>
      <c r="B105" s="6">
        <f>SUM(B89:B104)</f>
        <v>807939.61439677095</v>
      </c>
      <c r="C105" s="6">
        <f t="shared" ref="C105:N105" si="4">SUM(C89:C104)</f>
        <v>776130.01707005838</v>
      </c>
      <c r="D105" s="6">
        <f t="shared" si="4"/>
        <v>759674.74794685107</v>
      </c>
      <c r="E105" s="6">
        <f t="shared" si="4"/>
        <v>774254.40563296247</v>
      </c>
      <c r="F105" s="6">
        <f t="shared" si="4"/>
        <v>788754.32349843089</v>
      </c>
      <c r="G105" s="6">
        <f t="shared" si="4"/>
        <v>778916.68353555165</v>
      </c>
      <c r="H105" s="6">
        <f t="shared" si="4"/>
        <v>786811.4265649115</v>
      </c>
      <c r="I105" s="6">
        <f t="shared" si="4"/>
        <v>806279.16733725776</v>
      </c>
      <c r="J105" s="6">
        <f t="shared" si="4"/>
        <v>798657.70955489704</v>
      </c>
      <c r="K105" s="6">
        <f t="shared" si="4"/>
        <v>800209.31632987584</v>
      </c>
      <c r="L105" s="6">
        <f t="shared" si="4"/>
        <v>793372.22138970799</v>
      </c>
      <c r="M105" s="6">
        <f t="shared" si="4"/>
        <v>759393.32911523699</v>
      </c>
      <c r="N105" s="6">
        <f t="shared" si="4"/>
        <v>753609.29699257482</v>
      </c>
    </row>
    <row r="106" spans="1:14">
      <c r="A106" s="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>
      <c r="A107" s="2" t="s">
        <v>23</v>
      </c>
    </row>
    <row r="108" spans="1:14">
      <c r="A108" s="4" t="s">
        <v>1</v>
      </c>
      <c r="B108" s="4">
        <v>2000</v>
      </c>
      <c r="C108" s="4">
        <v>2001</v>
      </c>
      <c r="D108" s="4">
        <v>2002</v>
      </c>
      <c r="E108" s="4">
        <v>2003</v>
      </c>
      <c r="F108" s="4">
        <v>2004</v>
      </c>
      <c r="G108" s="4">
        <v>2005</v>
      </c>
      <c r="H108" s="4">
        <v>2006</v>
      </c>
      <c r="I108" s="4">
        <v>2007</v>
      </c>
      <c r="J108" s="4">
        <v>2008</v>
      </c>
      <c r="K108" s="4">
        <v>2009</v>
      </c>
      <c r="L108" s="4">
        <v>2010</v>
      </c>
      <c r="M108" s="4">
        <v>2011</v>
      </c>
      <c r="N108" s="4">
        <v>2012</v>
      </c>
    </row>
    <row r="109" spans="1:14" s="8" customFormat="1">
      <c r="A109" s="5"/>
      <c r="B109" s="3">
        <f>'[2]Grand Casablanca'!B18+'[2]Chaouia-Ourdigha'!B18*(1-[2]PAO_Clé!$Q4)+'[2]Doukal Abda'!B18*(1-[2]PAO_Clé!$Z4)</f>
        <v>1850064.1637515428</v>
      </c>
      <c r="C109" s="3">
        <f>'[2]Grand Casablanca'!C18+'[2]Chaouia-Ourdigha'!C18*(1-[2]PAO_Clé!$Q4)+'[2]Doukal Abda'!C18*(1-[2]PAO_Clé!$Z4)</f>
        <v>1842022.5733088967</v>
      </c>
      <c r="D109" s="3">
        <f>'[2]Grand Casablanca'!D18+'[2]Chaouia-Ourdigha'!D18*(1-[2]PAO_Clé!$Q4)+'[2]Doukal Abda'!D18*(1-[2]PAO_Clé!$Z4)</f>
        <v>1919154.4145857161</v>
      </c>
      <c r="E109" s="3">
        <f>'[2]Grand Casablanca'!E18+'[2]Chaouia-Ourdigha'!E18*(1-[2]PAO_Clé!$Q4)+'[2]Doukal Abda'!E18*(1-[2]PAO_Clé!$Z4)</f>
        <v>1914934.9430857552</v>
      </c>
      <c r="F109" s="3">
        <f>'[2]Grand Casablanca'!F18+'[2]Chaouia-Ourdigha'!F18*(1-[2]PAO_Clé!$Q4)+'[2]Doukal Abda'!F18*(1-[2]PAO_Clé!$Z4)</f>
        <v>1969862.0150002614</v>
      </c>
      <c r="G109" s="3">
        <f>'[2]Grand Casablanca'!G18+'[2]Chaouia-Ourdigha'!G18*(1-[2]PAO_Clé!$Q4)+'[2]Doukal Abda'!G18*(1-[2]PAO_Clé!$Z4)</f>
        <v>2046752.2112524803</v>
      </c>
      <c r="H109" s="3">
        <f>'[2]Grand Casablanca'!H18+'[2]Chaouia-Ourdigha'!H18*(1-[2]PAO_Clé!$Q4)+'[2]Doukal Abda'!H18*(1-[2]PAO_Clé!$Z4)</f>
        <v>2175493.9098485326</v>
      </c>
      <c r="I109" s="3">
        <f>'[2]Grand Casablanca'!I18+'[2]Chaouia-Ourdigha'!I18*(1-[2]PAO_Clé!$Q4)+'[2]Doukal Abda'!I18*(1-[2]PAO_Clé!$Z4)</f>
        <v>1720087.0158600463</v>
      </c>
      <c r="J109" s="3">
        <f>'[2]Grand Casablanca'!J18+'[2]Chaouia-Ourdigha'!J18*(1-[2]PAO_Clé!$Q4)+'[2]Doukal Abda'!J18*(1-[2]PAO_Clé!$Z4)</f>
        <v>1728689.2795875915</v>
      </c>
      <c r="K109" s="3">
        <f>'[2]Grand Casablanca'!K18+'[2]Chaouia-Ourdigha'!K18*(1-[2]PAO_Clé!$Q4)+'[2]Doukal Abda'!K18*(1-[2]PAO_Clé!$Z4)</f>
        <v>1747973.6101499558</v>
      </c>
      <c r="L109" s="3">
        <f>'[2]Grand Casablanca'!L18+'[2]Chaouia-Ourdigha'!L18*(1-[2]PAO_Clé!$Q4)+'[2]Doukal Abda'!L18*(1-[2]PAO_Clé!$Z4)</f>
        <v>1789448.9792256285</v>
      </c>
      <c r="M109" s="3">
        <f>'[2]Grand Casablanca'!M18+'[2]Chaouia-Ourdigha'!M18*(1-[2]PAO_Clé!$Q4)+'[2]Doukal Abda'!M18*(1-[2]PAO_Clé!$Z4)</f>
        <v>1805396.0721715</v>
      </c>
      <c r="N109" s="3">
        <f>'[2]Grand Casablanca'!N18+'[2]Chaouia-Ourdigha'!N18*(1-[2]PAO_Clé!$Q4)+'[2]Doukal Abda'!N18*(1-[2]PAO_Clé!$Z4)</f>
        <v>1762416.1148965228</v>
      </c>
    </row>
    <row r="110" spans="1:14">
      <c r="A110" s="4" t="s">
        <v>2</v>
      </c>
      <c r="B110" s="1">
        <f>'[2]Grand Casablanca'!B2+'[2]Chaouia-Ourdigha'!B2*(1-[2]PAO_Clé!$Q5)+'[2]Doukal Abda'!B2*(1-[2]PAO_Clé!$Z5)</f>
        <v>571122.21395311737</v>
      </c>
      <c r="C110" s="1">
        <f>'[2]Grand Casablanca'!C2+'[2]Chaouia-Ourdigha'!C2*(1-[2]PAO_Clé!$Q5)+'[2]Doukal Abda'!C2*(1-[2]PAO_Clé!$Z5)</f>
        <v>556902.34112224495</v>
      </c>
      <c r="D110" s="1">
        <f>'[2]Grand Casablanca'!D2+'[2]Chaouia-Ourdigha'!D2*(1-[2]PAO_Clé!$Q5)+'[2]Doukal Abda'!D2*(1-[2]PAO_Clé!$Z5)</f>
        <v>604450.15482162696</v>
      </c>
      <c r="E110" s="1">
        <f>'[2]Grand Casablanca'!E2+'[2]Chaouia-Ourdigha'!E2*(1-[2]PAO_Clé!$Q5)+'[2]Doukal Abda'!E2*(1-[2]PAO_Clé!$Z5)</f>
        <v>632033.06605281169</v>
      </c>
      <c r="F110" s="1">
        <f>'[2]Grand Casablanca'!F2+'[2]Chaouia-Ourdigha'!F2*(1-[2]PAO_Clé!$Q5)+'[2]Doukal Abda'!F2*(1-[2]PAO_Clé!$Z5)</f>
        <v>639609.9695003503</v>
      </c>
      <c r="G110" s="1">
        <f>'[2]Grand Casablanca'!G2+'[2]Chaouia-Ourdigha'!G2*(1-[2]PAO_Clé!$Q5)+'[2]Doukal Abda'!G2*(1-[2]PAO_Clé!$Z5)</f>
        <v>677017.93252021703</v>
      </c>
      <c r="H110" s="1">
        <f>'[2]Grand Casablanca'!H2+'[2]Chaouia-Ourdigha'!H2*(1-[2]PAO_Clé!$Q5)+'[2]Doukal Abda'!H2*(1-[2]PAO_Clé!$Z5)</f>
        <v>700891.26221012766</v>
      </c>
      <c r="I110" s="1">
        <f>'[2]Grand Casablanca'!I2+'[2]Chaouia-Ourdigha'!I2*(1-[2]PAO_Clé!$Q5)+'[2]Doukal Abda'!I2*(1-[2]PAO_Clé!$Z5)</f>
        <v>351841.83250040666</v>
      </c>
      <c r="J110" s="1">
        <f>'[2]Grand Casablanca'!J2+'[2]Chaouia-Ourdigha'!J2*(1-[2]PAO_Clé!$Q5)+'[2]Doukal Abda'!J2*(1-[2]PAO_Clé!$Z5)</f>
        <v>326367.79716626857</v>
      </c>
      <c r="K110" s="1">
        <f>'[2]Grand Casablanca'!K2+'[2]Chaouia-Ourdigha'!K2*(1-[2]PAO_Clé!$Q5)+'[2]Doukal Abda'!K2*(1-[2]PAO_Clé!$Z5)</f>
        <v>319420.99523643416</v>
      </c>
      <c r="L110" s="1">
        <f>'[2]Grand Casablanca'!L2+'[2]Chaouia-Ourdigha'!L2*(1-[2]PAO_Clé!$Q5)+'[2]Doukal Abda'!L2*(1-[2]PAO_Clé!$Z5)</f>
        <v>332079.28145639127</v>
      </c>
      <c r="M110" s="1">
        <f>'[2]Grand Casablanca'!M2+'[2]Chaouia-Ourdigha'!M2*(1-[2]PAO_Clé!$Q5)+'[2]Doukal Abda'!M2*(1-[2]PAO_Clé!$Z5)</f>
        <v>336054.50641533657</v>
      </c>
      <c r="N110" s="1">
        <f>'[2]Grand Casablanca'!N2+'[2]Chaouia-Ourdigha'!N2*(1-[2]PAO_Clé!$Q5)+'[2]Doukal Abda'!N2*(1-[2]PAO_Clé!$Z5)</f>
        <v>342558.34281819686</v>
      </c>
    </row>
    <row r="111" spans="1:14">
      <c r="A111" s="4" t="s">
        <v>3</v>
      </c>
      <c r="B111" s="1">
        <f>'[2]Grand Casablanca'!B3+'[2]Chaouia-Ourdigha'!B3*(1-[2]PAO_Clé!$Q6)+'[2]Doukal Abda'!B3*(1-[2]PAO_Clé!$Z6)</f>
        <v>11151.894375094205</v>
      </c>
      <c r="C111" s="1">
        <f>'[2]Grand Casablanca'!C3+'[2]Chaouia-Ourdigha'!C3*(1-[2]PAO_Clé!$Q6)+'[2]Doukal Abda'!C3*(1-[2]PAO_Clé!$Z6)</f>
        <v>8791.5841184097189</v>
      </c>
      <c r="D111" s="1">
        <f>'[2]Grand Casablanca'!D3+'[2]Chaouia-Ourdigha'!D3*(1-[2]PAO_Clé!$Q6)+'[2]Doukal Abda'!D3*(1-[2]PAO_Clé!$Z6)</f>
        <v>8691.0168001343427</v>
      </c>
      <c r="E111" s="1">
        <f>'[2]Grand Casablanca'!E3+'[2]Chaouia-Ourdigha'!E3*(1-[2]PAO_Clé!$Q6)+'[2]Doukal Abda'!E3*(1-[2]PAO_Clé!$Z6)</f>
        <v>8638.3761631357775</v>
      </c>
      <c r="F111" s="1">
        <f>'[2]Grand Casablanca'!F3+'[2]Chaouia-Ourdigha'!F3*(1-[2]PAO_Clé!$Q6)+'[2]Doukal Abda'!F3*(1-[2]PAO_Clé!$Z6)</f>
        <v>7649.4163370002543</v>
      </c>
      <c r="G111" s="1">
        <f>'[2]Grand Casablanca'!G3+'[2]Chaouia-Ourdigha'!G3*(1-[2]PAO_Clé!$Q6)+'[2]Doukal Abda'!G3*(1-[2]PAO_Clé!$Z6)</f>
        <v>6720.1542231824715</v>
      </c>
      <c r="H111" s="1">
        <f>'[2]Grand Casablanca'!H3+'[2]Chaouia-Ourdigha'!H3*(1-[2]PAO_Clé!$Q6)+'[2]Doukal Abda'!H3*(1-[2]PAO_Clé!$Z6)</f>
        <v>4432.9880165539944</v>
      </c>
      <c r="I111" s="1">
        <f>'[2]Grand Casablanca'!I3+'[2]Chaouia-Ourdigha'!I3*(1-[2]PAO_Clé!$Q6)+'[2]Doukal Abda'!I3*(1-[2]PAO_Clé!$Z6)</f>
        <v>7770.2145364687603</v>
      </c>
      <c r="J111" s="1">
        <f>'[2]Grand Casablanca'!J3+'[2]Chaouia-Ourdigha'!J3*(1-[2]PAO_Clé!$Q6)+'[2]Doukal Abda'!J3*(1-[2]PAO_Clé!$Z6)</f>
        <v>7254.5777041120427</v>
      </c>
      <c r="K111" s="1">
        <f>'[2]Grand Casablanca'!K3+'[2]Chaouia-Ourdigha'!K3*(1-[2]PAO_Clé!$Q6)+'[2]Doukal Abda'!K3*(1-[2]PAO_Clé!$Z6)</f>
        <v>7572.2819201958355</v>
      </c>
      <c r="L111" s="1">
        <f>'[2]Grand Casablanca'!L3+'[2]Chaouia-Ourdigha'!L3*(1-[2]PAO_Clé!$Q6)+'[2]Doukal Abda'!L3*(1-[2]PAO_Clé!$Z6)</f>
        <v>10510.594610382585</v>
      </c>
      <c r="M111" s="1">
        <f>'[2]Grand Casablanca'!M3+'[2]Chaouia-Ourdigha'!M3*(1-[2]PAO_Clé!$Q6)+'[2]Doukal Abda'!M3*(1-[2]PAO_Clé!$Z6)</f>
        <v>14258.796337019017</v>
      </c>
      <c r="N111" s="1">
        <f>'[2]Grand Casablanca'!N3+'[2]Chaouia-Ourdigha'!N3*(1-[2]PAO_Clé!$Q6)+'[2]Doukal Abda'!N3*(1-[2]PAO_Clé!$Z6)</f>
        <v>17146.258407025129</v>
      </c>
    </row>
    <row r="112" spans="1:14">
      <c r="A112" s="4" t="s">
        <v>4</v>
      </c>
      <c r="B112" s="1">
        <f>'[2]Grand Casablanca'!B4+'[2]Chaouia-Ourdigha'!B4*(1-[2]PAO_Clé!$Q7)+'[2]Doukal Abda'!B4*(1-[2]PAO_Clé!$Z7)</f>
        <v>34492.59672654311</v>
      </c>
      <c r="C112" s="1">
        <f>'[2]Grand Casablanca'!C4+'[2]Chaouia-Ourdigha'!C4*(1-[2]PAO_Clé!$Q7)+'[2]Doukal Abda'!C4*(1-[2]PAO_Clé!$Z7)</f>
        <v>29667.878538729557</v>
      </c>
      <c r="D112" s="1">
        <f>'[2]Grand Casablanca'!D4+'[2]Chaouia-Ourdigha'!D4*(1-[2]PAO_Clé!$Q7)+'[2]Doukal Abda'!D4*(1-[2]PAO_Clé!$Z7)</f>
        <v>33250.926735923393</v>
      </c>
      <c r="E112" s="1">
        <f>'[2]Grand Casablanca'!E4+'[2]Chaouia-Ourdigha'!E4*(1-[2]PAO_Clé!$Q7)+'[2]Doukal Abda'!E4*(1-[2]PAO_Clé!$Z7)</f>
        <v>36864.322579331827</v>
      </c>
      <c r="F112" s="1">
        <f>'[2]Grand Casablanca'!F4+'[2]Chaouia-Ourdigha'!F4*(1-[2]PAO_Clé!$Q7)+'[2]Doukal Abda'!F4*(1-[2]PAO_Clé!$Z7)</f>
        <v>33036.93059640751</v>
      </c>
      <c r="G112" s="1">
        <f>'[2]Grand Casablanca'!G4+'[2]Chaouia-Ourdigha'!G4*(1-[2]PAO_Clé!$Q7)+'[2]Doukal Abda'!G4*(1-[2]PAO_Clé!$Z7)</f>
        <v>34957.931183274995</v>
      </c>
      <c r="H112" s="1">
        <f>'[2]Grand Casablanca'!H4+'[2]Chaouia-Ourdigha'!H4*(1-[2]PAO_Clé!$Q7)+'[2]Doukal Abda'!H4*(1-[2]PAO_Clé!$Z7)</f>
        <v>42423.347028853881</v>
      </c>
      <c r="I112" s="1">
        <f>'[2]Grand Casablanca'!I4+'[2]Chaouia-Ourdigha'!I4*(1-[2]PAO_Clé!$Q7)+'[2]Doukal Abda'!I4*(1-[2]PAO_Clé!$Z7)</f>
        <v>45304.675909061712</v>
      </c>
      <c r="J112" s="1">
        <f>'[2]Grand Casablanca'!J4+'[2]Chaouia-Ourdigha'!J4*(1-[2]PAO_Clé!$Q7)+'[2]Doukal Abda'!J4*(1-[2]PAO_Clé!$Z7)</f>
        <v>52703.648313389262</v>
      </c>
      <c r="K112" s="1">
        <f>'[2]Grand Casablanca'!K4+'[2]Chaouia-Ourdigha'!K4*(1-[2]PAO_Clé!$Q7)+'[2]Doukal Abda'!K4*(1-[2]PAO_Clé!$Z7)</f>
        <v>48313.445858024919</v>
      </c>
      <c r="L112" s="1">
        <f>'[2]Grand Casablanca'!L4+'[2]Chaouia-Ourdigha'!L4*(1-[2]PAO_Clé!$Q7)+'[2]Doukal Abda'!L4*(1-[2]PAO_Clé!$Z7)</f>
        <v>55462.905142260162</v>
      </c>
      <c r="M112" s="1">
        <f>'[2]Grand Casablanca'!M4+'[2]Chaouia-Ourdigha'!M4*(1-[2]PAO_Clé!$Q7)+'[2]Doukal Abda'!M4*(1-[2]PAO_Clé!$Z7)</f>
        <v>51259.063612360987</v>
      </c>
      <c r="N112" s="1">
        <f>'[2]Grand Casablanca'!N4+'[2]Chaouia-Ourdigha'!N4*(1-[2]PAO_Clé!$Q7)+'[2]Doukal Abda'!N4*(1-[2]PAO_Clé!$Z7)</f>
        <v>50187.870725046741</v>
      </c>
    </row>
    <row r="113" spans="1:14">
      <c r="A113" s="4" t="s">
        <v>5</v>
      </c>
      <c r="B113" s="1">
        <f>'[2]Grand Casablanca'!B5+'[2]Chaouia-Ourdigha'!B5*(1-[2]PAO_Clé!$Q7)+'[2]Doukal Abda'!B5*(1-[2]PAO_Clé!$Z7)</f>
        <v>204614.88233417922</v>
      </c>
      <c r="C113" s="1">
        <f>'[2]Grand Casablanca'!C5+'[2]Chaouia-Ourdigha'!C5*(1-[2]PAO_Clé!$Q7)+'[2]Doukal Abda'!C5*(1-[2]PAO_Clé!$Z7)</f>
        <v>197253.75250915755</v>
      </c>
      <c r="D113" s="1">
        <f>'[2]Grand Casablanca'!D5+'[2]Chaouia-Ourdigha'!D5*(1-[2]PAO_Clé!$Q7)+'[2]Doukal Abda'!D5*(1-[2]PAO_Clé!$Z7)</f>
        <v>198900.16490772789</v>
      </c>
      <c r="E113" s="1">
        <f>'[2]Grand Casablanca'!E5+'[2]Chaouia-Ourdigha'!E5*(1-[2]PAO_Clé!$Q7)+'[2]Doukal Abda'!E5*(1-[2]PAO_Clé!$Z7)</f>
        <v>190235.78022777979</v>
      </c>
      <c r="F113" s="1">
        <f>'[2]Grand Casablanca'!F5+'[2]Chaouia-Ourdigha'!F5*(1-[2]PAO_Clé!$Q7)+'[2]Doukal Abda'!F5*(1-[2]PAO_Clé!$Z7)</f>
        <v>200374.41894029261</v>
      </c>
      <c r="G113" s="1">
        <f>'[2]Grand Casablanca'!G5+'[2]Chaouia-Ourdigha'!G5*(1-[2]PAO_Clé!$Q7)+'[2]Doukal Abda'!G5*(1-[2]PAO_Clé!$Z7)</f>
        <v>194958.28553346274</v>
      </c>
      <c r="H113" s="1">
        <f>'[2]Grand Casablanca'!H5+'[2]Chaouia-Ourdigha'!H5*(1-[2]PAO_Clé!$Q7)+'[2]Doukal Abda'!H5*(1-[2]PAO_Clé!$Z7)</f>
        <v>185529.28568788798</v>
      </c>
      <c r="I113" s="1">
        <f>'[2]Grand Casablanca'!I5+'[2]Chaouia-Ourdigha'!I5*(1-[2]PAO_Clé!$Q7)+'[2]Doukal Abda'!I5*(1-[2]PAO_Clé!$Z7)</f>
        <v>196028.22872894665</v>
      </c>
      <c r="J113" s="1">
        <f>'[2]Grand Casablanca'!J5+'[2]Chaouia-Ourdigha'!J5*(1-[2]PAO_Clé!$Q7)+'[2]Doukal Abda'!J5*(1-[2]PAO_Clé!$Z7)</f>
        <v>189860.03079305217</v>
      </c>
      <c r="K113" s="1">
        <f>'[2]Grand Casablanca'!K5+'[2]Chaouia-Ourdigha'!K5*(1-[2]PAO_Clé!$Q7)+'[2]Doukal Abda'!K5*(1-[2]PAO_Clé!$Z7)</f>
        <v>171531.92721330372</v>
      </c>
      <c r="L113" s="1">
        <f>'[2]Grand Casablanca'!L5+'[2]Chaouia-Ourdigha'!L5*(1-[2]PAO_Clé!$Q7)+'[2]Doukal Abda'!L5*(1-[2]PAO_Clé!$Z7)</f>
        <v>183134.35910124594</v>
      </c>
      <c r="M113" s="1">
        <f>'[2]Grand Casablanca'!M5+'[2]Chaouia-Ourdigha'!M5*(1-[2]PAO_Clé!$Q7)+'[2]Doukal Abda'!M5*(1-[2]PAO_Clé!$Z7)</f>
        <v>176407.92198365642</v>
      </c>
      <c r="N113" s="1">
        <f>'[2]Grand Casablanca'!N5+'[2]Chaouia-Ourdigha'!N5*(1-[2]PAO_Clé!$Q7)+'[2]Doukal Abda'!N5*(1-[2]PAO_Clé!$Z7)</f>
        <v>154902.12689532357</v>
      </c>
    </row>
    <row r="114" spans="1:14">
      <c r="A114" s="4" t="s">
        <v>6</v>
      </c>
      <c r="B114" s="1">
        <f>'[2]Grand Casablanca'!B6+'[2]Chaouia-Ourdigha'!B6*(1-[2]PAO_Clé!$Q7)+'[2]Doukal Abda'!B6*(1-[2]PAO_Clé!$Z7)</f>
        <v>144715.37832587908</v>
      </c>
      <c r="C114" s="1">
        <f>'[2]Grand Casablanca'!C6+'[2]Chaouia-Ourdigha'!C6*(1-[2]PAO_Clé!$Q7)+'[2]Doukal Abda'!C6*(1-[2]PAO_Clé!$Z7)</f>
        <v>149351.06368637001</v>
      </c>
      <c r="D114" s="1">
        <f>'[2]Grand Casablanca'!D6+'[2]Chaouia-Ourdigha'!D6*(1-[2]PAO_Clé!$Q7)+'[2]Doukal Abda'!D6*(1-[2]PAO_Clé!$Z7)</f>
        <v>150009.14169046821</v>
      </c>
      <c r="E114" s="1">
        <f>'[2]Grand Casablanca'!E6+'[2]Chaouia-Ourdigha'!E6*(1-[2]PAO_Clé!$Q7)+'[2]Doukal Abda'!E6*(1-[2]PAO_Clé!$Z7)</f>
        <v>152658.4972355233</v>
      </c>
      <c r="F114" s="1">
        <f>'[2]Grand Casablanca'!F6+'[2]Chaouia-Ourdigha'!F6*(1-[2]PAO_Clé!$Q7)+'[2]Doukal Abda'!F6*(1-[2]PAO_Clé!$Z7)</f>
        <v>163906.26450455547</v>
      </c>
      <c r="G114" s="1">
        <f>'[2]Grand Casablanca'!G6+'[2]Chaouia-Ourdigha'!G6*(1-[2]PAO_Clé!$Q7)+'[2]Doukal Abda'!G6*(1-[2]PAO_Clé!$Z7)</f>
        <v>167815.65680443775</v>
      </c>
      <c r="H114" s="1">
        <f>'[2]Grand Casablanca'!H6+'[2]Chaouia-Ourdigha'!H6*(1-[2]PAO_Clé!$Q7)+'[2]Doukal Abda'!H6*(1-[2]PAO_Clé!$Z7)</f>
        <v>196279.83838205694</v>
      </c>
      <c r="I114" s="1">
        <f>'[2]Grand Casablanca'!I6+'[2]Chaouia-Ourdigha'!I6*(1-[2]PAO_Clé!$Q7)+'[2]Doukal Abda'!I6*(1-[2]PAO_Clé!$Z7)</f>
        <v>183046.33271087686</v>
      </c>
      <c r="J114" s="1">
        <f>'[2]Grand Casablanca'!J6+'[2]Chaouia-Ourdigha'!J6*(1-[2]PAO_Clé!$Q7)+'[2]Doukal Abda'!J6*(1-[2]PAO_Clé!$Z7)</f>
        <v>181725.57742055913</v>
      </c>
      <c r="K114" s="1">
        <f>'[2]Grand Casablanca'!K6+'[2]Chaouia-Ourdigha'!K6*(1-[2]PAO_Clé!$Q7)+'[2]Doukal Abda'!K6*(1-[2]PAO_Clé!$Z7)</f>
        <v>194331.3272473281</v>
      </c>
      <c r="L114" s="1">
        <f>'[2]Grand Casablanca'!L6+'[2]Chaouia-Ourdigha'!L6*(1-[2]PAO_Clé!$Q7)+'[2]Doukal Abda'!L6*(1-[2]PAO_Clé!$Z7)</f>
        <v>185441.65630788033</v>
      </c>
      <c r="M114" s="1">
        <f>'[2]Grand Casablanca'!M6+'[2]Chaouia-Ourdigha'!M6*(1-[2]PAO_Clé!$Q7)+'[2]Doukal Abda'!M6*(1-[2]PAO_Clé!$Z7)</f>
        <v>185899.16453463322</v>
      </c>
      <c r="N114" s="1">
        <f>'[2]Grand Casablanca'!N6+'[2]Chaouia-Ourdigha'!N6*(1-[2]PAO_Clé!$Q7)+'[2]Doukal Abda'!N6*(1-[2]PAO_Clé!$Z7)</f>
        <v>181820.37247119591</v>
      </c>
    </row>
    <row r="115" spans="1:14">
      <c r="A115" s="4" t="s">
        <v>7</v>
      </c>
      <c r="B115" s="1">
        <f>'[2]Grand Casablanca'!B7+'[2]Chaouia-Ourdigha'!B7*(1-[2]PAO_Clé!$Q8)+'[2]Doukal Abda'!B7*(1-[2]PAO_Clé!$Z8)</f>
        <v>12613.509061699295</v>
      </c>
      <c r="C115" s="1">
        <f>'[2]Grand Casablanca'!C7+'[2]Chaouia-Ourdigha'!C7*(1-[2]PAO_Clé!$Q8)+'[2]Doukal Abda'!C7*(1-[2]PAO_Clé!$Z8)</f>
        <v>12636.773583578124</v>
      </c>
      <c r="D115" s="1">
        <f>'[2]Grand Casablanca'!D7+'[2]Chaouia-Ourdigha'!D7*(1-[2]PAO_Clé!$Q8)+'[2]Doukal Abda'!D7*(1-[2]PAO_Clé!$Z8)</f>
        <v>12195.722889658933</v>
      </c>
      <c r="E115" s="1">
        <f>'[2]Grand Casablanca'!E7+'[2]Chaouia-Ourdigha'!E7*(1-[2]PAO_Clé!$Q8)+'[2]Doukal Abda'!E7*(1-[2]PAO_Clé!$Z8)</f>
        <v>10735.368093789028</v>
      </c>
      <c r="F115" s="1">
        <f>'[2]Grand Casablanca'!F7+'[2]Chaouia-Ourdigha'!F7*(1-[2]PAO_Clé!$Q8)+'[2]Doukal Abda'!F7*(1-[2]PAO_Clé!$Z8)</f>
        <v>9590.4480513388808</v>
      </c>
      <c r="G115" s="1">
        <f>'[2]Grand Casablanca'!G7+'[2]Chaouia-Ourdigha'!G7*(1-[2]PAO_Clé!$Q8)+'[2]Doukal Abda'!G7*(1-[2]PAO_Clé!$Z8)</f>
        <v>9983.3292935333884</v>
      </c>
      <c r="H115" s="1">
        <f>'[2]Grand Casablanca'!H7+'[2]Chaouia-Ourdigha'!H7*(1-[2]PAO_Clé!$Q8)+'[2]Doukal Abda'!H7*(1-[2]PAO_Clé!$Z8)</f>
        <v>13017.824025376276</v>
      </c>
      <c r="I115" s="1">
        <f>'[2]Grand Casablanca'!I7+'[2]Chaouia-Ourdigha'!I7*(1-[2]PAO_Clé!$Q8)+'[2]Doukal Abda'!I7*(1-[2]PAO_Clé!$Z8)</f>
        <v>35813.187877082193</v>
      </c>
      <c r="J115" s="1">
        <f>'[2]Grand Casablanca'!J7+'[2]Chaouia-Ourdigha'!J7*(1-[2]PAO_Clé!$Q8)+'[2]Doukal Abda'!J7*(1-[2]PAO_Clé!$Z8)</f>
        <v>42478.490164347735</v>
      </c>
      <c r="K115" s="1">
        <f>'[2]Grand Casablanca'!K7+'[2]Chaouia-Ourdigha'!K7*(1-[2]PAO_Clé!$Q8)+'[2]Doukal Abda'!K7*(1-[2]PAO_Clé!$Z8)</f>
        <v>50172.908295368594</v>
      </c>
      <c r="L115" s="1">
        <f>'[2]Grand Casablanca'!L7+'[2]Chaouia-Ourdigha'!L7*(1-[2]PAO_Clé!$Q8)+'[2]Doukal Abda'!L7*(1-[2]PAO_Clé!$Z8)</f>
        <v>50276.875106271953</v>
      </c>
      <c r="M115" s="1">
        <f>'[2]Grand Casablanca'!M7+'[2]Chaouia-Ourdigha'!M7*(1-[2]PAO_Clé!$Q8)+'[2]Doukal Abda'!M7*(1-[2]PAO_Clé!$Z8)</f>
        <v>46066.911001272332</v>
      </c>
      <c r="N115" s="1">
        <f>'[2]Grand Casablanca'!N7+'[2]Chaouia-Ourdigha'!N7*(1-[2]PAO_Clé!$Q8)+'[2]Doukal Abda'!N7*(1-[2]PAO_Clé!$Z8)</f>
        <v>49161.403126887235</v>
      </c>
    </row>
    <row r="116" spans="1:14">
      <c r="A116" s="4" t="s">
        <v>8</v>
      </c>
      <c r="B116" s="1">
        <f>'[2]Grand Casablanca'!B8+'[2]Chaouia-Ourdigha'!B8*(1-[2]PAO_Clé!$Q9)+'[2]Doukal Abda'!B8*(1-[2]PAO_Clé!$Z9)</f>
        <v>94879.097680658509</v>
      </c>
      <c r="C116" s="1">
        <f>'[2]Grand Casablanca'!C8+'[2]Chaouia-Ourdigha'!C8*(1-[2]PAO_Clé!$Q9)+'[2]Doukal Abda'!C8*(1-[2]PAO_Clé!$Z9)</f>
        <v>98799.726442934305</v>
      </c>
      <c r="D116" s="1">
        <f>'[2]Grand Casablanca'!D8+'[2]Chaouia-Ourdigha'!D8*(1-[2]PAO_Clé!$Q9)+'[2]Doukal Abda'!D8*(1-[2]PAO_Clé!$Z9)</f>
        <v>98937.99608366692</v>
      </c>
      <c r="E116" s="1">
        <f>'[2]Grand Casablanca'!E8+'[2]Chaouia-Ourdigha'!E8*(1-[2]PAO_Clé!$Q9)+'[2]Doukal Abda'!E8*(1-[2]PAO_Clé!$Z9)</f>
        <v>95191.14542379725</v>
      </c>
      <c r="F116" s="1">
        <f>'[2]Grand Casablanca'!F8+'[2]Chaouia-Ourdigha'!F8*(1-[2]PAO_Clé!$Q9)+'[2]Doukal Abda'!F8*(1-[2]PAO_Clé!$Z9)</f>
        <v>103691.48317618885</v>
      </c>
      <c r="G116" s="1">
        <f>'[2]Grand Casablanca'!G8+'[2]Chaouia-Ourdigha'!G8*(1-[2]PAO_Clé!$Q9)+'[2]Doukal Abda'!G8*(1-[2]PAO_Clé!$Z9)</f>
        <v>109620.4806810536</v>
      </c>
      <c r="H116" s="1">
        <f>'[2]Grand Casablanca'!H8+'[2]Chaouia-Ourdigha'!H8*(1-[2]PAO_Clé!$Q9)+'[2]Doukal Abda'!H8*(1-[2]PAO_Clé!$Z9)</f>
        <v>134098.31221712555</v>
      </c>
      <c r="I116" s="1">
        <f>'[2]Grand Casablanca'!I8+'[2]Chaouia-Ourdigha'!I8*(1-[2]PAO_Clé!$Q9)+'[2]Doukal Abda'!I8*(1-[2]PAO_Clé!$Z9)</f>
        <v>134712.71312521209</v>
      </c>
      <c r="J116" s="1">
        <f>'[2]Grand Casablanca'!J8+'[2]Chaouia-Ourdigha'!J8*(1-[2]PAO_Clé!$Q9)+'[2]Doukal Abda'!J8*(1-[2]PAO_Clé!$Z9)</f>
        <v>144600.64079082926</v>
      </c>
      <c r="K116" s="1">
        <f>'[2]Grand Casablanca'!K8+'[2]Chaouia-Ourdigha'!K8*(1-[2]PAO_Clé!$Q9)+'[2]Doukal Abda'!K8*(1-[2]PAO_Clé!$Z9)</f>
        <v>139885.55379042737</v>
      </c>
      <c r="L116" s="1">
        <f>'[2]Grand Casablanca'!L8+'[2]Chaouia-Ourdigha'!L8*(1-[2]PAO_Clé!$Q9)+'[2]Doukal Abda'!L8*(1-[2]PAO_Clé!$Z9)</f>
        <v>144274.28156900237</v>
      </c>
      <c r="M116" s="1">
        <f>'[2]Grand Casablanca'!M8+'[2]Chaouia-Ourdigha'!M8*(1-[2]PAO_Clé!$Q9)+'[2]Doukal Abda'!M8*(1-[2]PAO_Clé!$Z9)</f>
        <v>151724.12209188397</v>
      </c>
      <c r="N116" s="1">
        <f>'[2]Grand Casablanca'!N8+'[2]Chaouia-Ourdigha'!N8*(1-[2]PAO_Clé!$Q9)+'[2]Doukal Abda'!N8*(1-[2]PAO_Clé!$Z9)</f>
        <v>140259.81494744602</v>
      </c>
    </row>
    <row r="117" spans="1:14">
      <c r="A117" s="4" t="s">
        <v>9</v>
      </c>
      <c r="B117" s="1">
        <f>'[2]Grand Casablanca'!B9+'[2]Chaouia-Ourdigha'!B9*(1-[2]PAO_Clé!$Q10)+'[2]Doukal Abda'!B9*(1-[2]PAO_Clé!$Z10)</f>
        <v>50221.951787076781</v>
      </c>
      <c r="C117" s="1">
        <f>'[2]Grand Casablanca'!C9+'[2]Chaouia-Ourdigha'!C9*(1-[2]PAO_Clé!$Q10)+'[2]Doukal Abda'!C9*(1-[2]PAO_Clé!$Z10)</f>
        <v>44769.497783370993</v>
      </c>
      <c r="D117" s="1">
        <f>'[2]Grand Casablanca'!D9+'[2]Chaouia-Ourdigha'!D9*(1-[2]PAO_Clé!$Q10)+'[2]Doukal Abda'!D9*(1-[2]PAO_Clé!$Z10)</f>
        <v>48990.099767053798</v>
      </c>
      <c r="E117" s="1">
        <f>'[2]Grand Casablanca'!E9+'[2]Chaouia-Ourdigha'!E9*(1-[2]PAO_Clé!$Q10)+'[2]Doukal Abda'!E9*(1-[2]PAO_Clé!$Z10)</f>
        <v>48471.733234509273</v>
      </c>
      <c r="F117" s="1">
        <f>'[2]Grand Casablanca'!F9+'[2]Chaouia-Ourdigha'!F9*(1-[2]PAO_Clé!$Q10)+'[2]Doukal Abda'!F9*(1-[2]PAO_Clé!$Z10)</f>
        <v>56971.014959861772</v>
      </c>
      <c r="G117" s="1">
        <f>'[2]Grand Casablanca'!G9+'[2]Chaouia-Ourdigha'!G9*(1-[2]PAO_Clé!$Q10)+'[2]Doukal Abda'!G9*(1-[2]PAO_Clé!$Z10)</f>
        <v>51077.052855987793</v>
      </c>
      <c r="H117" s="1">
        <f>'[2]Grand Casablanca'!H9+'[2]Chaouia-Ourdigha'!H9*(1-[2]PAO_Clé!$Q10)+'[2]Doukal Abda'!H9*(1-[2]PAO_Clé!$Z10)</f>
        <v>50981.988741477129</v>
      </c>
      <c r="I117" s="1">
        <f>'[2]Grand Casablanca'!I9+'[2]Chaouia-Ourdigha'!I9*(1-[2]PAO_Clé!$Q10)+'[2]Doukal Abda'!I9*(1-[2]PAO_Clé!$Z10)</f>
        <v>87197.557395335214</v>
      </c>
      <c r="J117" s="1">
        <f>'[2]Grand Casablanca'!J9+'[2]Chaouia-Ourdigha'!J9*(1-[2]PAO_Clé!$Q10)+'[2]Doukal Abda'!J9*(1-[2]PAO_Clé!$Z10)</f>
        <v>85830.136657683819</v>
      </c>
      <c r="K117" s="1">
        <f>'[2]Grand Casablanca'!K9+'[2]Chaouia-Ourdigha'!K9*(1-[2]PAO_Clé!$Q10)+'[2]Doukal Abda'!K9*(1-[2]PAO_Clé!$Z10)</f>
        <v>89699.772495915808</v>
      </c>
      <c r="L117" s="1">
        <f>'[2]Grand Casablanca'!L9+'[2]Chaouia-Ourdigha'!L9*(1-[2]PAO_Clé!$Q10)+'[2]Doukal Abda'!L9*(1-[2]PAO_Clé!$Z10)</f>
        <v>87394.465730491444</v>
      </c>
      <c r="M117" s="1">
        <f>'[2]Grand Casablanca'!M9+'[2]Chaouia-Ourdigha'!M9*(1-[2]PAO_Clé!$Q10)+'[2]Doukal Abda'!M9*(1-[2]PAO_Clé!$Z10)</f>
        <v>89552.518615568799</v>
      </c>
      <c r="N117" s="1">
        <f>'[2]Grand Casablanca'!N9+'[2]Chaouia-Ourdigha'!N9*(1-[2]PAO_Clé!$Q10)+'[2]Doukal Abda'!N9*(1-[2]PAO_Clé!$Z10)</f>
        <v>98801.962679809745</v>
      </c>
    </row>
    <row r="118" spans="1:14">
      <c r="A118" s="4" t="s">
        <v>10</v>
      </c>
      <c r="B118" s="1">
        <f>'[2]Grand Casablanca'!B10+'[2]Chaouia-Ourdigha'!B10*(1-[2]PAO_Clé!$Q10)+'[2]Doukal Abda'!B10*(1-[2]PAO_Clé!$Z10)</f>
        <v>282467.11369905272</v>
      </c>
      <c r="C118" s="1">
        <f>'[2]Grand Casablanca'!C10+'[2]Chaouia-Ourdigha'!C10*(1-[2]PAO_Clé!$Q10)+'[2]Doukal Abda'!C10*(1-[2]PAO_Clé!$Z10)</f>
        <v>286065.54862887069</v>
      </c>
      <c r="D118" s="1">
        <f>'[2]Grand Casablanca'!D10+'[2]Chaouia-Ourdigha'!D10*(1-[2]PAO_Clé!$Q10)+'[2]Doukal Abda'!D10*(1-[2]PAO_Clé!$Z10)</f>
        <v>298877.29786325525</v>
      </c>
      <c r="E118" s="1">
        <f>'[2]Grand Casablanca'!E10+'[2]Chaouia-Ourdigha'!E10*(1-[2]PAO_Clé!$Q10)+'[2]Doukal Abda'!E10*(1-[2]PAO_Clé!$Z10)</f>
        <v>303105.25762594992</v>
      </c>
      <c r="F118" s="1">
        <f>'[2]Grand Casablanca'!F10+'[2]Chaouia-Ourdigha'!F10*(1-[2]PAO_Clé!$Q10)+'[2]Doukal Abda'!F10*(1-[2]PAO_Clé!$Z10)</f>
        <v>315046.95658426895</v>
      </c>
      <c r="G118" s="1">
        <f>'[2]Grand Casablanca'!G10+'[2]Chaouia-Ourdigha'!G10*(1-[2]PAO_Clé!$Q10)+'[2]Doukal Abda'!G10*(1-[2]PAO_Clé!$Z10)</f>
        <v>335746.30924066203</v>
      </c>
      <c r="H118" s="1">
        <f>'[2]Grand Casablanca'!H10+'[2]Chaouia-Ourdigha'!H10*(1-[2]PAO_Clé!$Q10)+'[2]Doukal Abda'!H10*(1-[2]PAO_Clé!$Z10)</f>
        <v>319989.3552221327</v>
      </c>
      <c r="I118" s="1">
        <f>'[2]Grand Casablanca'!I10+'[2]Chaouia-Ourdigha'!I10*(1-[2]PAO_Clé!$Q10)+'[2]Doukal Abda'!I10*(1-[2]PAO_Clé!$Z10)</f>
        <v>290200.05562932114</v>
      </c>
      <c r="J118" s="1">
        <f>'[2]Grand Casablanca'!J10+'[2]Chaouia-Ourdigha'!J10*(1-[2]PAO_Clé!$Q10)+'[2]Doukal Abda'!J10*(1-[2]PAO_Clé!$Z10)</f>
        <v>296425.08868096833</v>
      </c>
      <c r="K118" s="1">
        <f>'[2]Grand Casablanca'!K10+'[2]Chaouia-Ourdigha'!K10*(1-[2]PAO_Clé!$Q10)+'[2]Doukal Abda'!K10*(1-[2]PAO_Clé!$Z10)</f>
        <v>307018.03521632095</v>
      </c>
      <c r="L118" s="1">
        <f>'[2]Grand Casablanca'!L10+'[2]Chaouia-Ourdigha'!L10*(1-[2]PAO_Clé!$Q10)+'[2]Doukal Abda'!L10*(1-[2]PAO_Clé!$Z10)</f>
        <v>317701.18616607157</v>
      </c>
      <c r="M118" s="1">
        <f>'[2]Grand Casablanca'!M10+'[2]Chaouia-Ourdigha'!M10*(1-[2]PAO_Clé!$Q10)+'[2]Doukal Abda'!M10*(1-[2]PAO_Clé!$Z10)</f>
        <v>321620.69506128656</v>
      </c>
      <c r="N118" s="1">
        <f>'[2]Grand Casablanca'!N10+'[2]Chaouia-Ourdigha'!N10*(1-[2]PAO_Clé!$Q10)+'[2]Doukal Abda'!N10*(1-[2]PAO_Clé!$Z10)</f>
        <v>308817.52297402237</v>
      </c>
    </row>
    <row r="119" spans="1:14">
      <c r="A119" s="4" t="s">
        <v>11</v>
      </c>
      <c r="B119" s="1">
        <f>'[2]Grand Casablanca'!B11+'[2]Chaouia-Ourdigha'!B11*(1-[2]PAO_Clé!$Q12)+'[2]Doukal Abda'!B11*(1-[2]PAO_Clé!$Z12)</f>
        <v>28620.757398957696</v>
      </c>
      <c r="C119" s="1">
        <f>'[2]Grand Casablanca'!C11+'[2]Chaouia-Ourdigha'!C11*(1-[2]PAO_Clé!$Q12)+'[2]Doukal Abda'!C11*(1-[2]PAO_Clé!$Z12)</f>
        <v>33471.185585815932</v>
      </c>
      <c r="D119" s="1">
        <f>'[2]Grand Casablanca'!D11+'[2]Chaouia-Ourdigha'!D11*(1-[2]PAO_Clé!$Q12)+'[2]Doukal Abda'!D11*(1-[2]PAO_Clé!$Z12)</f>
        <v>36155.322895202742</v>
      </c>
      <c r="E119" s="1">
        <f>'[2]Grand Casablanca'!E11+'[2]Chaouia-Ourdigha'!E11*(1-[2]PAO_Clé!$Q12)+'[2]Doukal Abda'!E11*(1-[2]PAO_Clé!$Z12)</f>
        <v>36151.611716563515</v>
      </c>
      <c r="F119" s="1">
        <f>'[2]Grand Casablanca'!F11+'[2]Chaouia-Ourdigha'!F11*(1-[2]PAO_Clé!$Q12)+'[2]Doukal Abda'!F11*(1-[2]PAO_Clé!$Z12)</f>
        <v>36385.757668730294</v>
      </c>
      <c r="G119" s="1">
        <f>'[2]Grand Casablanca'!G11+'[2]Chaouia-Ourdigha'!G11*(1-[2]PAO_Clé!$Q12)+'[2]Doukal Abda'!G11*(1-[2]PAO_Clé!$Z12)</f>
        <v>39460.059836388478</v>
      </c>
      <c r="H119" s="1">
        <f>'[2]Grand Casablanca'!H11+'[2]Chaouia-Ourdigha'!H11*(1-[2]PAO_Clé!$Q12)+'[2]Doukal Abda'!H11*(1-[2]PAO_Clé!$Z12)</f>
        <v>46403.612197626207</v>
      </c>
      <c r="I119" s="1">
        <f>'[2]Grand Casablanca'!I11+'[2]Chaouia-Ourdigha'!I11*(1-[2]PAO_Clé!$Q12)+'[2]Doukal Abda'!I11*(1-[2]PAO_Clé!$Z12)</f>
        <v>56316.3774880575</v>
      </c>
      <c r="J119" s="1">
        <f>'[2]Grand Casablanca'!J11+'[2]Chaouia-Ourdigha'!J11*(1-[2]PAO_Clé!$Q12)+'[2]Doukal Abda'!J11*(1-[2]PAO_Clé!$Z12)</f>
        <v>52514.193286798371</v>
      </c>
      <c r="K119" s="1">
        <f>'[2]Grand Casablanca'!K11+'[2]Chaouia-Ourdigha'!K11*(1-[2]PAO_Clé!$Q12)+'[2]Doukal Abda'!K11*(1-[2]PAO_Clé!$Z12)</f>
        <v>54288.449299705433</v>
      </c>
      <c r="L119" s="1">
        <f>'[2]Grand Casablanca'!L11+'[2]Chaouia-Ourdigha'!L11*(1-[2]PAO_Clé!$Q12)+'[2]Doukal Abda'!L11*(1-[2]PAO_Clé!$Z12)</f>
        <v>62767.618921566667</v>
      </c>
      <c r="M119" s="1">
        <f>'[2]Grand Casablanca'!M11+'[2]Chaouia-Ourdigha'!M11*(1-[2]PAO_Clé!$Q12)+'[2]Doukal Abda'!M11*(1-[2]PAO_Clé!$Z12)</f>
        <v>68065.06914246903</v>
      </c>
      <c r="N119" s="1">
        <f>'[2]Grand Casablanca'!N11+'[2]Chaouia-Ourdigha'!N11*(1-[2]PAO_Clé!$Q12)+'[2]Doukal Abda'!N11*(1-[2]PAO_Clé!$Z12)</f>
        <v>64484.865535726152</v>
      </c>
    </row>
    <row r="120" spans="1:14">
      <c r="A120" s="4" t="s">
        <v>12</v>
      </c>
      <c r="B120" s="1">
        <f>'[2]Grand Casablanca'!B12+'[2]Chaouia-Ourdigha'!B12*(1-[2]PAO_Clé!$Q11)+'[2]Doukal Abda'!B12*(1-[2]PAO_Clé!$Z11)</f>
        <v>85594.016495019605</v>
      </c>
      <c r="C120" s="1">
        <f>'[2]Grand Casablanca'!C12+'[2]Chaouia-Ourdigha'!C12*(1-[2]PAO_Clé!$Q11)+'[2]Doukal Abda'!C12*(1-[2]PAO_Clé!$Z11)</f>
        <v>85103.11405017275</v>
      </c>
      <c r="D120" s="1">
        <f>'[2]Grand Casablanca'!D12+'[2]Chaouia-Ourdigha'!D12*(1-[2]PAO_Clé!$Q11)+'[2]Doukal Abda'!D12*(1-[2]PAO_Clé!$Z11)</f>
        <v>89798.757418881913</v>
      </c>
      <c r="E120" s="1">
        <f>'[2]Grand Casablanca'!E12+'[2]Chaouia-Ourdigha'!E12*(1-[2]PAO_Clé!$Q11)+'[2]Doukal Abda'!E12*(1-[2]PAO_Clé!$Z11)</f>
        <v>87905.839263699207</v>
      </c>
      <c r="F120" s="1">
        <f>'[2]Grand Casablanca'!F12+'[2]Chaouia-Ourdigha'!F12*(1-[2]PAO_Clé!$Q11)+'[2]Doukal Abda'!F12*(1-[2]PAO_Clé!$Z11)</f>
        <v>94984.048531463835</v>
      </c>
      <c r="G120" s="1">
        <f>'[2]Grand Casablanca'!G12+'[2]Chaouia-Ourdigha'!G12*(1-[2]PAO_Clé!$Q11)+'[2]Doukal Abda'!G12*(1-[2]PAO_Clé!$Z11)</f>
        <v>99921.319889844817</v>
      </c>
      <c r="H120" s="1">
        <f>'[2]Grand Casablanca'!H12+'[2]Chaouia-Ourdigha'!H12*(1-[2]PAO_Clé!$Q11)+'[2]Doukal Abda'!H12*(1-[2]PAO_Clé!$Z11)</f>
        <v>115824.40690644788</v>
      </c>
      <c r="I120" s="1">
        <f>'[2]Grand Casablanca'!I12+'[2]Chaouia-Ourdigha'!I12*(1-[2]PAO_Clé!$Q11)+'[2]Doukal Abda'!I12*(1-[2]PAO_Clé!$Z11)</f>
        <v>101959.32110049055</v>
      </c>
      <c r="J120" s="1">
        <f>'[2]Grand Casablanca'!J12+'[2]Chaouia-Ourdigha'!J12*(1-[2]PAO_Clé!$Q11)+'[2]Doukal Abda'!J12*(1-[2]PAO_Clé!$Z11)</f>
        <v>123213.68455297618</v>
      </c>
      <c r="K120" s="1">
        <f>'[2]Grand Casablanca'!K12+'[2]Chaouia-Ourdigha'!K12*(1-[2]PAO_Clé!$Q11)+'[2]Doukal Abda'!K12*(1-[2]PAO_Clé!$Z11)</f>
        <v>126549.37617244916</v>
      </c>
      <c r="L120" s="1">
        <f>'[2]Grand Casablanca'!L12+'[2]Chaouia-Ourdigha'!L12*(1-[2]PAO_Clé!$Q11)+'[2]Doukal Abda'!L12*(1-[2]PAO_Clé!$Z11)</f>
        <v>123794.53087671462</v>
      </c>
      <c r="M120" s="1">
        <f>'[2]Grand Casablanca'!M12+'[2]Chaouia-Ourdigha'!M12*(1-[2]PAO_Clé!$Q11)+'[2]Doukal Abda'!M12*(1-[2]PAO_Clé!$Z11)</f>
        <v>133773.84479089739</v>
      </c>
      <c r="N120" s="1">
        <f>'[2]Grand Casablanca'!N12+'[2]Chaouia-Ourdigha'!N12*(1-[2]PAO_Clé!$Q11)+'[2]Doukal Abda'!N12*(1-[2]PAO_Clé!$Z11)</f>
        <v>126317.42510374128</v>
      </c>
    </row>
    <row r="121" spans="1:14">
      <c r="A121" s="4" t="s">
        <v>13</v>
      </c>
      <c r="B121" s="1">
        <f>'[2]Grand Casablanca'!B13+'[2]Chaouia-Ourdigha'!B13*(1-[2]PAO_Clé!$Q12)+'[2]Doukal Abda'!B13*(1-[2]PAO_Clé!$Z12)</f>
        <v>47594.613727103075</v>
      </c>
      <c r="C121" s="1">
        <f>'[2]Grand Casablanca'!C13+'[2]Chaouia-Ourdigha'!C13*(1-[2]PAO_Clé!$Q12)+'[2]Doukal Abda'!C13*(1-[2]PAO_Clé!$Z12)</f>
        <v>48114.936069917421</v>
      </c>
      <c r="D121" s="1">
        <f>'[2]Grand Casablanca'!D13+'[2]Chaouia-Ourdigha'!D13*(1-[2]PAO_Clé!$Q12)+'[2]Doukal Abda'!D13*(1-[2]PAO_Clé!$Z12)</f>
        <v>49539.883775976399</v>
      </c>
      <c r="E121" s="1">
        <f>'[2]Grand Casablanca'!E13+'[2]Chaouia-Ourdigha'!E13*(1-[2]PAO_Clé!$Q12)+'[2]Doukal Abda'!E13*(1-[2]PAO_Clé!$Z12)</f>
        <v>50103.418944417303</v>
      </c>
      <c r="F121" s="1">
        <f>'[2]Grand Casablanca'!F13+'[2]Chaouia-Ourdigha'!F13*(1-[2]PAO_Clé!$Q12)+'[2]Doukal Abda'!F13*(1-[2]PAO_Clé!$Z12)</f>
        <v>47947.848041123085</v>
      </c>
      <c r="G121" s="1">
        <f>'[2]Grand Casablanca'!G13+'[2]Chaouia-Ourdigha'!G13*(1-[2]PAO_Clé!$Q12)+'[2]Doukal Abda'!G13*(1-[2]PAO_Clé!$Z12)</f>
        <v>55276.633741768637</v>
      </c>
      <c r="H121" s="1">
        <f>'[2]Grand Casablanca'!H13+'[2]Chaouia-Ourdigha'!H13*(1-[2]PAO_Clé!$Q12)+'[2]Doukal Abda'!H13*(1-[2]PAO_Clé!$Z12)</f>
        <v>69934.593359252205</v>
      </c>
      <c r="I121" s="1">
        <f>'[2]Grand Casablanca'!I13+'[2]Chaouia-Ourdigha'!I13*(1-[2]PAO_Clé!$Q12)+'[2]Doukal Abda'!I13*(1-[2]PAO_Clé!$Z12)</f>
        <v>90987.413297100211</v>
      </c>
      <c r="J121" s="1">
        <f>'[2]Grand Casablanca'!J13+'[2]Chaouia-Ourdigha'!J13*(1-[2]PAO_Clé!$Q12)+'[2]Doukal Abda'!J13*(1-[2]PAO_Clé!$Z12)</f>
        <v>101517.18273996534</v>
      </c>
      <c r="K121" s="1">
        <f>'[2]Grand Casablanca'!K13+'[2]Chaouia-Ourdigha'!K13*(1-[2]PAO_Clé!$Q12)+'[2]Doukal Abda'!K13*(1-[2]PAO_Clé!$Z12)</f>
        <v>111127.75596184412</v>
      </c>
      <c r="L121" s="1">
        <f>'[2]Grand Casablanca'!L13+'[2]Chaouia-Ourdigha'!L13*(1-[2]PAO_Clé!$Q12)+'[2]Doukal Abda'!L13*(1-[2]PAO_Clé!$Z12)</f>
        <v>115362.76562370715</v>
      </c>
      <c r="M121" s="1">
        <f>'[2]Grand Casablanca'!M13+'[2]Chaouia-Ourdigha'!M13*(1-[2]PAO_Clé!$Q12)+'[2]Doukal Abda'!M13*(1-[2]PAO_Clé!$Z12)</f>
        <v>117764.21352910557</v>
      </c>
      <c r="N121" s="1">
        <f>'[2]Grand Casablanca'!N13+'[2]Chaouia-Ourdigha'!N13*(1-[2]PAO_Clé!$Q12)+'[2]Doukal Abda'!N13*(1-[2]PAO_Clé!$Z12)</f>
        <v>117344.37447892701</v>
      </c>
    </row>
    <row r="122" spans="1:14">
      <c r="A122" s="4" t="s">
        <v>14</v>
      </c>
      <c r="B122" s="1">
        <f>'[2]Grand Casablanca'!B14+'[2]Chaouia-Ourdigha'!B14*(1-[2]PAO_Clé!$Q12)+'[2]Doukal Abda'!B14*(1-[2]PAO_Clé!$Z12)</f>
        <v>118094.13991429696</v>
      </c>
      <c r="C122" s="1">
        <f>'[2]Grand Casablanca'!C14+'[2]Chaouia-Ourdigha'!C14*(1-[2]PAO_Clé!$Q12)+'[2]Doukal Abda'!C14*(1-[2]PAO_Clé!$Z12)</f>
        <v>120069.92928682812</v>
      </c>
      <c r="D122" s="1">
        <f>'[2]Grand Casablanca'!D14+'[2]Chaouia-Ourdigha'!D14*(1-[2]PAO_Clé!$Q12)+'[2]Doukal Abda'!D14*(1-[2]PAO_Clé!$Z12)</f>
        <v>121731.33548203664</v>
      </c>
      <c r="E122" s="1">
        <f>'[2]Grand Casablanca'!E14+'[2]Chaouia-Ourdigha'!E14*(1-[2]PAO_Clé!$Q12)+'[2]Doukal Abda'!E14*(1-[2]PAO_Clé!$Z12)</f>
        <v>118341.05613872036</v>
      </c>
      <c r="F122" s="1">
        <f>'[2]Grand Casablanca'!F14+'[2]Chaouia-Ourdigha'!F14*(1-[2]PAO_Clé!$Q12)+'[2]Doukal Abda'!F14*(1-[2]PAO_Clé!$Z12)</f>
        <v>119809.92884188388</v>
      </c>
      <c r="G122" s="1">
        <f>'[2]Grand Casablanca'!G14+'[2]Chaouia-Ourdigha'!G14*(1-[2]PAO_Clé!$Q12)+'[2]Doukal Abda'!G14*(1-[2]PAO_Clé!$Z12)</f>
        <v>116923.72814382851</v>
      </c>
      <c r="H122" s="1">
        <f>'[2]Grand Casablanca'!H14+'[2]Chaouia-Ourdigha'!H14*(1-[2]PAO_Clé!$Q12)+'[2]Doukal Abda'!H14*(1-[2]PAO_Clé!$Z12)</f>
        <v>114323.0839562122</v>
      </c>
      <c r="I122" s="1">
        <f>'[2]Grand Casablanca'!I14+'[2]Chaouia-Ourdigha'!I14*(1-[2]PAO_Clé!$Q12)+'[2]Doukal Abda'!I14*(1-[2]PAO_Clé!$Z12)</f>
        <v>122564.95071287434</v>
      </c>
      <c r="J122" s="1">
        <f>'[2]Grand Casablanca'!J14+'[2]Chaouia-Ourdigha'!J14*(1-[2]PAO_Clé!$Q12)+'[2]Doukal Abda'!J14*(1-[2]PAO_Clé!$Z12)</f>
        <v>121221.64525432215</v>
      </c>
      <c r="K122" s="1">
        <f>'[2]Grand Casablanca'!K14+'[2]Chaouia-Ourdigha'!K14*(1-[2]PAO_Clé!$Q12)+'[2]Doukal Abda'!K14*(1-[2]PAO_Clé!$Z12)</f>
        <v>118008.63532657918</v>
      </c>
      <c r="L122" s="1">
        <f>'[2]Grand Casablanca'!L14+'[2]Chaouia-Ourdigha'!L14*(1-[2]PAO_Clé!$Q12)+'[2]Doukal Abda'!L14*(1-[2]PAO_Clé!$Z12)</f>
        <v>121426.92493881729</v>
      </c>
      <c r="M122" s="1">
        <f>'[2]Grand Casablanca'!M14+'[2]Chaouia-Ourdigha'!M14*(1-[2]PAO_Clé!$Q12)+'[2]Doukal Abda'!M14*(1-[2]PAO_Clé!$Z12)</f>
        <v>121888.54413980446</v>
      </c>
      <c r="N122" s="1">
        <f>'[2]Grand Casablanca'!N14+'[2]Chaouia-Ourdigha'!N14*(1-[2]PAO_Clé!$Q12)+'[2]Doukal Abda'!N14*(1-[2]PAO_Clé!$Z12)</f>
        <v>127730.69883541732</v>
      </c>
    </row>
    <row r="123" spans="1:14">
      <c r="A123" s="4" t="s">
        <v>15</v>
      </c>
      <c r="B123" s="1">
        <f>'[2]Grand Casablanca'!B15+'[2]Chaouia-Ourdigha'!B15*(1-[2]PAO_Clé!$Q12)+'[2]Doukal Abda'!B15*(1-[2]PAO_Clé!$Z12)</f>
        <v>73657.912496385907</v>
      </c>
      <c r="C123" s="1">
        <f>'[2]Grand Casablanca'!C15+'[2]Chaouia-Ourdigha'!C15*(1-[2]PAO_Clé!$Q12)+'[2]Doukal Abda'!C15*(1-[2]PAO_Clé!$Z12)</f>
        <v>79578.985581845816</v>
      </c>
      <c r="D123" s="1">
        <f>'[2]Grand Casablanca'!D15+'[2]Chaouia-Ourdigha'!D15*(1-[2]PAO_Clé!$Q12)+'[2]Doukal Abda'!D15*(1-[2]PAO_Clé!$Z12)</f>
        <v>75782.143828210843</v>
      </c>
      <c r="E123" s="1">
        <f>'[2]Grand Casablanca'!E15+'[2]Chaouia-Ourdigha'!E15*(1-[2]PAO_Clé!$Q12)+'[2]Doukal Abda'!E15*(1-[2]PAO_Clé!$Z12)</f>
        <v>66457.03235072823</v>
      </c>
      <c r="F123" s="1">
        <f>'[2]Grand Casablanca'!F15+'[2]Chaouia-Ourdigha'!F15*(1-[2]PAO_Clé!$Q12)+'[2]Doukal Abda'!F15*(1-[2]PAO_Clé!$Z12)</f>
        <v>67967.590568233223</v>
      </c>
      <c r="G123" s="1">
        <f>'[2]Grand Casablanca'!G15+'[2]Chaouia-Ourdigha'!G15*(1-[2]PAO_Clé!$Q12)+'[2]Doukal Abda'!G15*(1-[2]PAO_Clé!$Z12)</f>
        <v>67908.161642239298</v>
      </c>
      <c r="H123" s="1">
        <f>'[2]Grand Casablanca'!H15+'[2]Chaouia-Ourdigha'!H15*(1-[2]PAO_Clé!$Q12)+'[2]Doukal Abda'!H15*(1-[2]PAO_Clé!$Z12)</f>
        <v>83104.413106026404</v>
      </c>
      <c r="I123" s="1">
        <f>'[2]Grand Casablanca'!I15+'[2]Chaouia-Ourdigha'!I15*(1-[2]PAO_Clé!$Q12)+'[2]Doukal Abda'!I15*(1-[2]PAO_Clé!$Z12)</f>
        <v>90177.623960073848</v>
      </c>
      <c r="J123" s="1">
        <f>'[2]Grand Casablanca'!J15+'[2]Chaouia-Ourdigha'!J15*(1-[2]PAO_Clé!$Q12)+'[2]Doukal Abda'!J15*(1-[2]PAO_Clé!$Z12)</f>
        <v>86767.899972646192</v>
      </c>
      <c r="K123" s="1">
        <f>'[2]Grand Casablanca'!K15+'[2]Chaouia-Ourdigha'!K15*(1-[2]PAO_Clé!$Q12)+'[2]Doukal Abda'!K15*(1-[2]PAO_Clé!$Z12)</f>
        <v>94447.513142563257</v>
      </c>
      <c r="L123" s="1">
        <f>'[2]Grand Casablanca'!L15+'[2]Chaouia-Ourdigha'!L15*(1-[2]PAO_Clé!$Q12)+'[2]Doukal Abda'!L15*(1-[2]PAO_Clé!$Z12)</f>
        <v>85589.708839866275</v>
      </c>
      <c r="M123" s="1">
        <f>'[2]Grand Casablanca'!M15+'[2]Chaouia-Ourdigha'!M15*(1-[2]PAO_Clé!$Q12)+'[2]Doukal Abda'!M15*(1-[2]PAO_Clé!$Z12)</f>
        <v>92629.167816788322</v>
      </c>
      <c r="N123" s="1">
        <f>'[2]Grand Casablanca'!N15+'[2]Chaouia-Ourdigha'!N15*(1-[2]PAO_Clé!$Q12)+'[2]Doukal Abda'!N15*(1-[2]PAO_Clé!$Z12)</f>
        <v>90800.094979778296</v>
      </c>
    </row>
    <row r="124" spans="1:14">
      <c r="A124" s="4" t="s">
        <v>16</v>
      </c>
      <c r="B124" s="1">
        <f>'[2]Grand Casablanca'!B16+'[2]Chaouia-Ourdigha'!B16*(1-[2]PAO_Clé!$Q13)+'[2]Doukal Abda'!B16*(1-[2]PAO_Clé!$Z13)</f>
        <v>106072.62302035923</v>
      </c>
      <c r="C124" s="1">
        <f>'[2]Grand Casablanca'!C16+'[2]Chaouia-Ourdigha'!C16*(1-[2]PAO_Clé!$Q13)+'[2]Doukal Abda'!C16*(1-[2]PAO_Clé!$Z13)</f>
        <v>108602.68755821307</v>
      </c>
      <c r="D124" s="1">
        <f>'[2]Grand Casablanca'!D16+'[2]Chaouia-Ourdigha'!D16*(1-[2]PAO_Clé!$Q13)+'[2]Doukal Abda'!D16*(1-[2]PAO_Clé!$Z13)</f>
        <v>111447.99636681996</v>
      </c>
      <c r="E124" s="1">
        <f>'[2]Grand Casablanca'!E16+'[2]Chaouia-Ourdigha'!E16*(1-[2]PAO_Clé!$Q13)+'[2]Doukal Abda'!E16*(1-[2]PAO_Clé!$Z13)</f>
        <v>99246.295532125136</v>
      </c>
      <c r="F124" s="1">
        <f>'[2]Grand Casablanca'!F16+'[2]Chaouia-Ourdigha'!F16*(1-[2]PAO_Clé!$Q13)+'[2]Doukal Abda'!F16*(1-[2]PAO_Clé!$Z13)</f>
        <v>94680.495492394824</v>
      </c>
      <c r="G124" s="1">
        <f>'[2]Grand Casablanca'!G16+'[2]Chaouia-Ourdigha'!G16*(1-[2]PAO_Clé!$Q13)+'[2]Doukal Abda'!G16*(1-[2]PAO_Clé!$Z13)</f>
        <v>103628.03323321504</v>
      </c>
      <c r="H124" s="1">
        <f>'[2]Grand Casablanca'!H16+'[2]Chaouia-Ourdigha'!H16*(1-[2]PAO_Clé!$Q13)+'[2]Doukal Abda'!H16*(1-[2]PAO_Clé!$Z13)</f>
        <v>128371.94537635102</v>
      </c>
      <c r="I124" s="1">
        <f>'[2]Grand Casablanca'!I16+'[2]Chaouia-Ourdigha'!I16*(1-[2]PAO_Clé!$Q13)+'[2]Doukal Abda'!I16*(1-[2]PAO_Clé!$Z13)</f>
        <v>108617.72261581416</v>
      </c>
      <c r="J124" s="1">
        <f>'[2]Grand Casablanca'!J16+'[2]Chaouia-Ourdigha'!J16*(1-[2]PAO_Clé!$Q13)+'[2]Doukal Abda'!J16*(1-[2]PAO_Clé!$Z13)</f>
        <v>102537.96649509012</v>
      </c>
      <c r="K124" s="1">
        <f>'[2]Grand Casablanca'!K16+'[2]Chaouia-Ourdigha'!K16*(1-[2]PAO_Clé!$Q13)+'[2]Doukal Abda'!K16*(1-[2]PAO_Clé!$Z13)</f>
        <v>108930.76438298923</v>
      </c>
      <c r="L124" s="1">
        <f>'[2]Grand Casablanca'!L16+'[2]Chaouia-Ourdigha'!L16*(1-[2]PAO_Clé!$Q13)+'[2]Doukal Abda'!L16*(1-[2]PAO_Clé!$Z13)</f>
        <v>110463.93329407966</v>
      </c>
      <c r="M124" s="1">
        <f>'[2]Grand Casablanca'!M16+'[2]Chaouia-Ourdigha'!M16*(1-[2]PAO_Clé!$Q13)+'[2]Doukal Abda'!M16*(1-[2]PAO_Clé!$Z13)</f>
        <v>103162.86798507239</v>
      </c>
      <c r="N124" s="1">
        <f>'[2]Grand Casablanca'!N16+'[2]Chaouia-Ourdigha'!N16*(1-[2]PAO_Clé!$Q13)+'[2]Doukal Abda'!N16*(1-[2]PAO_Clé!$Z13)</f>
        <v>111318.65592008647</v>
      </c>
    </row>
    <row r="125" spans="1:14">
      <c r="A125" s="4" t="s">
        <v>17</v>
      </c>
      <c r="B125" s="1">
        <f>'[2]Grand Casablanca'!B17+'[2]Chaouia-Ourdigha'!B17*(1-[2]PAO_Clé!$Q14)+'[2]Doukal Abda'!B17*(1-[2]PAO_Clé!$Z14)</f>
        <v>872.6820304151338</v>
      </c>
      <c r="C125" s="1">
        <f>'[2]Grand Casablanca'!C17+'[2]Chaouia-Ourdigha'!C17*(1-[2]PAO_Clé!$Q14)+'[2]Doukal Abda'!C17*(1-[2]PAO_Clé!$Z14)</f>
        <v>763.22389705882358</v>
      </c>
      <c r="D125" s="1">
        <f>'[2]Grand Casablanca'!D17+'[2]Chaouia-Ourdigha'!D17*(1-[2]PAO_Clé!$Q14)+'[2]Doukal Abda'!D17*(1-[2]PAO_Clé!$Z14)</f>
        <v>705.76948529411766</v>
      </c>
      <c r="E125" s="1">
        <f>'[2]Grand Casablanca'!E17+'[2]Chaouia-Ourdigha'!E17*(1-[2]PAO_Clé!$Q14)+'[2]Doukal Abda'!E17*(1-[2]PAO_Clé!$Z14)</f>
        <v>1166</v>
      </c>
      <c r="F125" s="1">
        <f>'[2]Grand Casablanca'!F17+'[2]Chaouia-Ourdigha'!F17*(1-[2]PAO_Clé!$Q14)+'[2]Doukal Abda'!F17*(1-[2]PAO_Clé!$Z14)</f>
        <v>913</v>
      </c>
      <c r="G125" s="1">
        <f>'[2]Grand Casablanca'!G17+'[2]Chaouia-Ourdigha'!G17*(1-[2]PAO_Clé!$Q14)+'[2]Doukal Abda'!G17*(1-[2]PAO_Clé!$Z14)</f>
        <v>441.29871030370271</v>
      </c>
      <c r="H125" s="1">
        <f>'[2]Grand Casablanca'!H17+'[2]Chaouia-Ourdigha'!H17*(1-[2]PAO_Clé!$Q14)+'[2]Doukal Abda'!H17*(1-[2]PAO_Clé!$Z14)</f>
        <v>933</v>
      </c>
      <c r="I125" s="1">
        <f>'[2]Grand Casablanca'!I17+'[2]Chaouia-Ourdigha'!I17*(1-[2]PAO_Clé!$Q14)+'[2]Doukal Abda'!I17*(1-[2]PAO_Clé!$Z14)</f>
        <v>2405.1639705882353</v>
      </c>
      <c r="J125" s="1">
        <f>'[2]Grand Casablanca'!J17+'[2]Chaouia-Ourdigha'!J17*(1-[2]PAO_Clé!$Q14)+'[2]Doukal Abda'!J17*(1-[2]PAO_Clé!$Z14)</f>
        <v>2857</v>
      </c>
      <c r="K125" s="1">
        <f>'[2]Grand Casablanca'!K17+'[2]Chaouia-Ourdigha'!K17*(1-[2]PAO_Clé!$Q14)+'[2]Doukal Abda'!K17*(1-[2]PAO_Clé!$Z14)</f>
        <v>2268</v>
      </c>
      <c r="L125" s="1">
        <f>'[2]Grand Casablanca'!L17+'[2]Chaouia-Ourdigha'!L17*(1-[2]PAO_Clé!$Q14)+'[2]Doukal Abda'!L17*(1-[2]PAO_Clé!$Z14)</f>
        <v>3258.5878676470588</v>
      </c>
      <c r="M125" s="1">
        <f>'[2]Grand Casablanca'!M17+'[2]Chaouia-Ourdigha'!M17*(1-[2]PAO_Clé!$Q14)+'[2]Doukal Abda'!M17*(1-[2]PAO_Clé!$Z14)</f>
        <v>1142.7694852941177</v>
      </c>
      <c r="N125" s="1">
        <f>'[2]Grand Casablanca'!N17+'[2]Chaouia-Ourdigha'!N17*(1-[2]PAO_Clé!$Q14)+'[2]Doukal Abda'!N17*(1-[2]PAO_Clé!$Z14)</f>
        <v>2232</v>
      </c>
    </row>
    <row r="126" spans="1:14">
      <c r="A126" s="4" t="s">
        <v>18</v>
      </c>
      <c r="B126" s="6">
        <f>SUM(B110:B125)</f>
        <v>1866785.3830258381</v>
      </c>
      <c r="C126" s="6">
        <f t="shared" ref="C126:N126" si="5">SUM(C110:C125)</f>
        <v>1859942.2284435173</v>
      </c>
      <c r="D126" s="6">
        <f t="shared" si="5"/>
        <v>1939463.7308119384</v>
      </c>
      <c r="E126" s="6">
        <f t="shared" si="5"/>
        <v>1937304.8005828818</v>
      </c>
      <c r="F126" s="6">
        <f t="shared" si="5"/>
        <v>1992565.5717940936</v>
      </c>
      <c r="G126" s="6">
        <f t="shared" si="5"/>
        <v>2071456.3675334002</v>
      </c>
      <c r="H126" s="6">
        <f t="shared" si="5"/>
        <v>2206539.2564335079</v>
      </c>
      <c r="I126" s="6">
        <f t="shared" si="5"/>
        <v>1904943.37155771</v>
      </c>
      <c r="J126" s="6">
        <f t="shared" si="5"/>
        <v>1917875.5599930089</v>
      </c>
      <c r="K126" s="6">
        <f t="shared" si="5"/>
        <v>1943566.7415594498</v>
      </c>
      <c r="L126" s="6">
        <f t="shared" si="5"/>
        <v>1988939.6755523966</v>
      </c>
      <c r="M126" s="6">
        <f t="shared" si="5"/>
        <v>2011270.176542449</v>
      </c>
      <c r="N126" s="6">
        <f t="shared" si="5"/>
        <v>1983883.7898986302</v>
      </c>
    </row>
    <row r="127" spans="1:14">
      <c r="A127" s="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.75">
      <c r="A128" s="2" t="s">
        <v>24</v>
      </c>
    </row>
    <row r="129" spans="1:14">
      <c r="A129" s="4" t="s">
        <v>1</v>
      </c>
      <c r="B129" s="4">
        <v>2000</v>
      </c>
      <c r="C129" s="4">
        <v>2001</v>
      </c>
      <c r="D129" s="4">
        <v>2002</v>
      </c>
      <c r="E129" s="4">
        <v>2003</v>
      </c>
      <c r="F129" s="4">
        <v>2004</v>
      </c>
      <c r="G129" s="4">
        <v>2005</v>
      </c>
      <c r="H129" s="4">
        <v>2006</v>
      </c>
      <c r="I129" s="4">
        <v>2007</v>
      </c>
      <c r="J129" s="4">
        <v>2008</v>
      </c>
      <c r="K129" s="4">
        <v>2009</v>
      </c>
      <c r="L129" s="4">
        <v>2010</v>
      </c>
      <c r="M129" s="4">
        <v>2011</v>
      </c>
      <c r="N129" s="4">
        <v>2012</v>
      </c>
    </row>
    <row r="130" spans="1:14" s="8" customFormat="1">
      <c r="A130" s="5"/>
      <c r="B130" s="3">
        <f>'[2]Marrakech-Tensift-Al Haouz'!B18+'[2]Doukal Abda'!B18*[2]PAO_Clé!$Z4</f>
        <v>1337329.9062371287</v>
      </c>
      <c r="C130" s="3">
        <f>'[2]Marrakech-Tensift-Al Haouz'!C18+'[2]Doukal Abda'!C18*[2]PAO_Clé!$Z4</f>
        <v>1270260.4145769961</v>
      </c>
      <c r="D130" s="3">
        <f>'[2]Marrakech-Tensift-Al Haouz'!D18+'[2]Doukal Abda'!D18*[2]PAO_Clé!$Z4</f>
        <v>1265656.3649130622</v>
      </c>
      <c r="E130" s="3">
        <f>'[2]Marrakech-Tensift-Al Haouz'!E18+'[2]Doukal Abda'!E18*[2]PAO_Clé!$Z4</f>
        <v>1401290.7518984755</v>
      </c>
      <c r="F130" s="3">
        <f>'[2]Marrakech-Tensift-Al Haouz'!F18+'[2]Doukal Abda'!F18*[2]PAO_Clé!$Z4</f>
        <v>1408154.5669584426</v>
      </c>
      <c r="G130" s="3">
        <f>'[2]Marrakech-Tensift-Al Haouz'!G18+'[2]Doukal Abda'!G18*[2]PAO_Clé!$Z4</f>
        <v>1437797.4692216632</v>
      </c>
      <c r="H130" s="3">
        <f>'[2]Marrakech-Tensift-Al Haouz'!H18+'[2]Doukal Abda'!H18*[2]PAO_Clé!$Z4</f>
        <v>1507485.8255278966</v>
      </c>
      <c r="I130" s="3">
        <f>'[2]Marrakech-Tensift-Al Haouz'!I18+'[2]Doukal Abda'!I18*[2]PAO_Clé!$Z4</f>
        <v>1159937</v>
      </c>
      <c r="J130" s="3">
        <f>'[2]Marrakech-Tensift-Al Haouz'!J18+'[2]Doukal Abda'!J18*[2]PAO_Clé!$Z4</f>
        <v>1196792</v>
      </c>
      <c r="K130" s="3">
        <f>'[2]Marrakech-Tensift-Al Haouz'!K18+'[2]Doukal Abda'!K18*[2]PAO_Clé!$Z4</f>
        <v>1192595</v>
      </c>
      <c r="L130" s="3">
        <f>'[2]Marrakech-Tensift-Al Haouz'!L18+'[2]Doukal Abda'!L18*[2]PAO_Clé!$Z4</f>
        <v>1182286</v>
      </c>
      <c r="M130" s="3">
        <f>'[2]Marrakech-Tensift-Al Haouz'!M18+'[2]Doukal Abda'!M18*[2]PAO_Clé!$Z4</f>
        <v>1200528</v>
      </c>
      <c r="N130" s="3">
        <f>'[2]Marrakech-Tensift-Al Haouz'!N18+'[2]Doukal Abda'!N18*[2]PAO_Clé!$Z4</f>
        <v>1172995</v>
      </c>
    </row>
    <row r="131" spans="1:14">
      <c r="A131" s="4" t="s">
        <v>2</v>
      </c>
      <c r="B131" s="1">
        <f>'[2]Marrakech-Tensift-Al Haouz'!B2+'[2]Doukal Abda'!B2*[2]PAO_Clé!$Z5</f>
        <v>796517.04154407012</v>
      </c>
      <c r="C131" s="1">
        <f>'[2]Marrakech-Tensift-Al Haouz'!C2+'[2]Doukal Abda'!C2*[2]PAO_Clé!$Z5</f>
        <v>724737.15569333779</v>
      </c>
      <c r="D131" s="1">
        <f>'[2]Marrakech-Tensift-Al Haouz'!D2+'[2]Doukal Abda'!D2*[2]PAO_Clé!$Z5</f>
        <v>713268.71036362706</v>
      </c>
      <c r="E131" s="1">
        <f>'[2]Marrakech-Tensift-Al Haouz'!E2+'[2]Doukal Abda'!E2*[2]PAO_Clé!$Z5</f>
        <v>803592.55930165807</v>
      </c>
      <c r="F131" s="1">
        <f>'[2]Marrakech-Tensift-Al Haouz'!F2+'[2]Doukal Abda'!F2*[2]PAO_Clé!$Z5</f>
        <v>799417.30487090175</v>
      </c>
      <c r="G131" s="1">
        <f>'[2]Marrakech-Tensift-Al Haouz'!G2+'[2]Doukal Abda'!G2*[2]PAO_Clé!$Z5</f>
        <v>801634.35988831823</v>
      </c>
      <c r="H131" s="1">
        <f>'[2]Marrakech-Tensift-Al Haouz'!H2+'[2]Doukal Abda'!H2*[2]PAO_Clé!$Z5</f>
        <v>846891.97645846044</v>
      </c>
      <c r="I131" s="1">
        <f>'[2]Marrakech-Tensift-Al Haouz'!I2+'[2]Doukal Abda'!I2*[2]PAO_Clé!$Z5</f>
        <v>589490.44205679663</v>
      </c>
      <c r="J131" s="1">
        <f>'[2]Marrakech-Tensift-Al Haouz'!J2+'[2]Doukal Abda'!J2*[2]PAO_Clé!$Z5</f>
        <v>614573.48357381788</v>
      </c>
      <c r="K131" s="1">
        <f>'[2]Marrakech-Tensift-Al Haouz'!K2+'[2]Doukal Abda'!K2*[2]PAO_Clé!$Z5</f>
        <v>595999.55006596923</v>
      </c>
      <c r="L131" s="1">
        <f>'[2]Marrakech-Tensift-Al Haouz'!L2+'[2]Doukal Abda'!L2*[2]PAO_Clé!$Z5</f>
        <v>576206.49335649516</v>
      </c>
      <c r="M131" s="1">
        <f>'[2]Marrakech-Tensift-Al Haouz'!M2+'[2]Doukal Abda'!M2*[2]PAO_Clé!$Z5</f>
        <v>601120.96627305541</v>
      </c>
      <c r="N131" s="1">
        <f>'[2]Marrakech-Tensift-Al Haouz'!N2+'[2]Doukal Abda'!N2*[2]PAO_Clé!$Z5</f>
        <v>575923.56183523627</v>
      </c>
    </row>
    <row r="132" spans="1:14">
      <c r="A132" s="4" t="s">
        <v>3</v>
      </c>
      <c r="B132" s="1">
        <f>'[2]Marrakech-Tensift-Al Haouz'!B3+'[2]Doukal Abda'!B3*[2]PAO_Clé!$Z6</f>
        <v>11352.717354675653</v>
      </c>
      <c r="C132" s="1">
        <f>'[2]Marrakech-Tensift-Al Haouz'!C3+'[2]Doukal Abda'!C3*[2]PAO_Clé!$Z6</f>
        <v>10467.591828138164</v>
      </c>
      <c r="D132" s="1">
        <f>'[2]Marrakech-Tensift-Al Haouz'!D3+'[2]Doukal Abda'!D3*[2]PAO_Clé!$Z6</f>
        <v>9963.8001263689985</v>
      </c>
      <c r="E132" s="1">
        <f>'[2]Marrakech-Tensift-Al Haouz'!E3+'[2]Doukal Abda'!E3*[2]PAO_Clé!$Z6</f>
        <v>10079.466301600674</v>
      </c>
      <c r="F132" s="1">
        <f>'[2]Marrakech-Tensift-Al Haouz'!F3+'[2]Doukal Abda'!F3*[2]PAO_Clé!$Z6</f>
        <v>6710.7946503791072</v>
      </c>
      <c r="G132" s="1">
        <f>'[2]Marrakech-Tensift-Al Haouz'!G3+'[2]Doukal Abda'!G3*[2]PAO_Clé!$Z6</f>
        <v>7294.1219460825614</v>
      </c>
      <c r="H132" s="1">
        <f>'[2]Marrakech-Tensift-Al Haouz'!H3+'[2]Doukal Abda'!H3*[2]PAO_Clé!$Z6</f>
        <v>9434.1971356360573</v>
      </c>
      <c r="I132" s="1">
        <f>'[2]Marrakech-Tensift-Al Haouz'!I3+'[2]Doukal Abda'!I3*[2]PAO_Clé!$Z6</f>
        <v>14383.818871103624</v>
      </c>
      <c r="J132" s="1">
        <f>'[2]Marrakech-Tensift-Al Haouz'!J3+'[2]Doukal Abda'!J3*[2]PAO_Clé!$Z6</f>
        <v>8801.9130160067398</v>
      </c>
      <c r="K132" s="1">
        <f>'[2]Marrakech-Tensift-Al Haouz'!K3+'[2]Doukal Abda'!K3*[2]PAO_Clé!$Z6</f>
        <v>10545.934709351306</v>
      </c>
      <c r="L132" s="1">
        <f>'[2]Marrakech-Tensift-Al Haouz'!L3+'[2]Doukal Abda'!L3*[2]PAO_Clé!$Z6</f>
        <v>11136.919123841617</v>
      </c>
      <c r="M132" s="1">
        <f>'[2]Marrakech-Tensift-Al Haouz'!M3+'[2]Doukal Abda'!M3*[2]PAO_Clé!$Z6</f>
        <v>12169.442712721146</v>
      </c>
      <c r="N132" s="1">
        <f>'[2]Marrakech-Tensift-Al Haouz'!N3+'[2]Doukal Abda'!N3*[2]PAO_Clé!$Z6</f>
        <v>15770.389848357203</v>
      </c>
    </row>
    <row r="133" spans="1:14">
      <c r="A133" s="4" t="s">
        <v>4</v>
      </c>
      <c r="B133" s="1">
        <f>'[2]Marrakech-Tensift-Al Haouz'!B4+'[2]Doukal Abda'!B4*[2]PAO_Clé!$Z7</f>
        <v>13612.578321794979</v>
      </c>
      <c r="C133" s="1">
        <f>'[2]Marrakech-Tensift-Al Haouz'!C4+'[2]Doukal Abda'!C4*[2]PAO_Clé!$Z7</f>
        <v>11946.600717324214</v>
      </c>
      <c r="D133" s="1">
        <f>'[2]Marrakech-Tensift-Al Haouz'!D4+'[2]Doukal Abda'!D4*[2]PAO_Clé!$Z7</f>
        <v>11507.837392609892</v>
      </c>
      <c r="E133" s="1">
        <f>'[2]Marrakech-Tensift-Al Haouz'!E4+'[2]Doukal Abda'!E4*[2]PAO_Clé!$Z7</f>
        <v>12429.893735924597</v>
      </c>
      <c r="F133" s="1">
        <f>'[2]Marrakech-Tensift-Al Haouz'!F4+'[2]Doukal Abda'!F4*[2]PAO_Clé!$Z7</f>
        <v>16097.120485444992</v>
      </c>
      <c r="G133" s="1">
        <f>'[2]Marrakech-Tensift-Al Haouz'!G4+'[2]Doukal Abda'!G4*[2]PAO_Clé!$Z7</f>
        <v>17407.736508466092</v>
      </c>
      <c r="H133" s="1">
        <f>'[2]Marrakech-Tensift-Al Haouz'!H4+'[2]Doukal Abda'!H4*[2]PAO_Clé!$Z7</f>
        <v>15329.802110267745</v>
      </c>
      <c r="I133" s="1">
        <f>'[2]Marrakech-Tensift-Al Haouz'!I4+'[2]Doukal Abda'!I4*[2]PAO_Clé!$Z7</f>
        <v>17821.074776878806</v>
      </c>
      <c r="J133" s="1">
        <f>'[2]Marrakech-Tensift-Al Haouz'!J4+'[2]Doukal Abda'!J4*[2]PAO_Clé!$Z7</f>
        <v>19125.400116773708</v>
      </c>
      <c r="K133" s="1">
        <f>'[2]Marrakech-Tensift-Al Haouz'!K4+'[2]Doukal Abda'!K4*[2]PAO_Clé!$Z7</f>
        <v>17871.611226958044</v>
      </c>
      <c r="L133" s="1">
        <f>'[2]Marrakech-Tensift-Al Haouz'!L4+'[2]Doukal Abda'!L4*[2]PAO_Clé!$Z7</f>
        <v>23580.632579864876</v>
      </c>
      <c r="M133" s="1">
        <f>'[2]Marrakech-Tensift-Al Haouz'!M4+'[2]Doukal Abda'!M4*[2]PAO_Clé!$Z7</f>
        <v>21583.313203770122</v>
      </c>
      <c r="N133" s="1">
        <f>'[2]Marrakech-Tensift-Al Haouz'!N4+'[2]Doukal Abda'!N4*[2]PAO_Clé!$Z7</f>
        <v>19921.24055384102</v>
      </c>
    </row>
    <row r="134" spans="1:14">
      <c r="A134" s="4" t="s">
        <v>5</v>
      </c>
      <c r="B134" s="1">
        <f>'[2]Marrakech-Tensift-Al Haouz'!B5+'[2]Doukal Abda'!B5*[2]PAO_Clé!$Z7</f>
        <v>46202.025648511131</v>
      </c>
      <c r="C134" s="1">
        <f>'[2]Marrakech-Tensift-Al Haouz'!C5+'[2]Doukal Abda'!C5*[2]PAO_Clé!$Z7</f>
        <v>49770.229168404374</v>
      </c>
      <c r="D134" s="1">
        <f>'[2]Marrakech-Tensift-Al Haouz'!D5+'[2]Doukal Abda'!D5*[2]PAO_Clé!$Z7</f>
        <v>52888.473725915421</v>
      </c>
      <c r="E134" s="1">
        <f>'[2]Marrakech-Tensift-Al Haouz'!E5+'[2]Doukal Abda'!E5*[2]PAO_Clé!$Z7</f>
        <v>64613.856785386604</v>
      </c>
      <c r="F134" s="1">
        <f>'[2]Marrakech-Tensift-Al Haouz'!F5+'[2]Doukal Abda'!F5*[2]PAO_Clé!$Z7</f>
        <v>55117.112686629407</v>
      </c>
      <c r="G134" s="1">
        <f>'[2]Marrakech-Tensift-Al Haouz'!G5+'[2]Doukal Abda'!G5*[2]PAO_Clé!$Z7</f>
        <v>57911.665318208354</v>
      </c>
      <c r="H134" s="1">
        <f>'[2]Marrakech-Tensift-Al Haouz'!H5+'[2]Doukal Abda'!H5*[2]PAO_Clé!$Z7</f>
        <v>49413.288347652015</v>
      </c>
      <c r="I134" s="1">
        <f>'[2]Marrakech-Tensift-Al Haouz'!I5+'[2]Doukal Abda'!I5*[2]PAO_Clé!$Z7</f>
        <v>53323.933355575944</v>
      </c>
      <c r="J134" s="1">
        <f>'[2]Marrakech-Tensift-Al Haouz'!J5+'[2]Doukal Abda'!J5*[2]PAO_Clé!$Z7</f>
        <v>51874.322378847275</v>
      </c>
      <c r="K134" s="1">
        <f>'[2]Marrakech-Tensift-Al Haouz'!K5+'[2]Doukal Abda'!K5*[2]PAO_Clé!$Z7</f>
        <v>55023.893318875635</v>
      </c>
      <c r="L134" s="1">
        <f>'[2]Marrakech-Tensift-Al Haouz'!L5+'[2]Doukal Abda'!L5*[2]PAO_Clé!$Z7</f>
        <v>51609.691133539076</v>
      </c>
      <c r="M134" s="1">
        <f>'[2]Marrakech-Tensift-Al Haouz'!M5+'[2]Doukal Abda'!M5*[2]PAO_Clé!$Z7</f>
        <v>51362.391191925934</v>
      </c>
      <c r="N134" s="1">
        <f>'[2]Marrakech-Tensift-Al Haouz'!N5+'[2]Doukal Abda'!N5*[2]PAO_Clé!$Z7</f>
        <v>44110.160647259989</v>
      </c>
    </row>
    <row r="135" spans="1:14">
      <c r="A135" s="4" t="s">
        <v>6</v>
      </c>
      <c r="B135" s="1">
        <f>'[2]Marrakech-Tensift-Al Haouz'!B6+'[2]Doukal Abda'!B6*[2]PAO_Clé!$Z7</f>
        <v>54141.522604053716</v>
      </c>
      <c r="C135" s="1">
        <f>'[2]Marrakech-Tensift-Al Haouz'!C6+'[2]Doukal Abda'!C6*[2]PAO_Clé!$Z7</f>
        <v>48940.631203603305</v>
      </c>
      <c r="D135" s="1">
        <f>'[2]Marrakech-Tensift-Al Haouz'!D6+'[2]Doukal Abda'!D6*[2]PAO_Clé!$Z7</f>
        <v>52596.265159729752</v>
      </c>
      <c r="E135" s="1">
        <f>'[2]Marrakech-Tensift-Al Haouz'!E6+'[2]Doukal Abda'!E6*[2]PAO_Clé!$Z7</f>
        <v>57736.70698139962</v>
      </c>
      <c r="F135" s="1">
        <f>'[2]Marrakech-Tensift-Al Haouz'!F6+'[2]Doukal Abda'!F6*[2]PAO_Clé!$Z7</f>
        <v>62277.339436149807</v>
      </c>
      <c r="G135" s="1">
        <f>'[2]Marrakech-Tensift-Al Haouz'!G6+'[2]Doukal Abda'!G6*[2]PAO_Clé!$Z7</f>
        <v>55043.015472516476</v>
      </c>
      <c r="H135" s="1">
        <f>'[2]Marrakech-Tensift-Al Haouz'!H6+'[2]Doukal Abda'!H6*[2]PAO_Clé!$Z7</f>
        <v>57000.617524397363</v>
      </c>
      <c r="I135" s="1">
        <f>'[2]Marrakech-Tensift-Al Haouz'!I6+'[2]Doukal Abda'!I6*[2]PAO_Clé!$Z7</f>
        <v>55537.994036199852</v>
      </c>
      <c r="J135" s="1">
        <f>'[2]Marrakech-Tensift-Al Haouz'!J6+'[2]Doukal Abda'!J6*[2]PAO_Clé!$Z7</f>
        <v>61258.765660188503</v>
      </c>
      <c r="K135" s="1">
        <f>'[2]Marrakech-Tensift-Al Haouz'!K6+'[2]Doukal Abda'!K6*[2]PAO_Clé!$Z7</f>
        <v>46892.161731587286</v>
      </c>
      <c r="L135" s="1">
        <f>'[2]Marrakech-Tensift-Al Haouz'!L6+'[2]Doukal Abda'!L6*[2]PAO_Clé!$Z7</f>
        <v>49113.778421886731</v>
      </c>
      <c r="M135" s="1">
        <f>'[2]Marrakech-Tensift-Al Haouz'!M6+'[2]Doukal Abda'!M6*[2]PAO_Clé!$Z7</f>
        <v>46964.862332137796</v>
      </c>
      <c r="N135" s="1">
        <f>'[2]Marrakech-Tensift-Al Haouz'!N6+'[2]Doukal Abda'!N6*[2]PAO_Clé!$Z7</f>
        <v>42240.193093669193</v>
      </c>
    </row>
    <row r="136" spans="1:14">
      <c r="A136" s="4" t="s">
        <v>7</v>
      </c>
      <c r="B136" s="1">
        <f>'[2]Marrakech-Tensift-Al Haouz'!B7+'[2]Doukal Abda'!B7*[2]PAO_Clé!$Z8</f>
        <v>1928.2757793764988</v>
      </c>
      <c r="C136" s="1">
        <f>'[2]Marrakech-Tensift-Al Haouz'!C7+'[2]Doukal Abda'!C7*[2]PAO_Clé!$Z8</f>
        <v>2153.4244604316546</v>
      </c>
      <c r="D136" s="1">
        <f>'[2]Marrakech-Tensift-Al Haouz'!D7+'[2]Doukal Abda'!D7*[2]PAO_Clé!$Z8</f>
        <v>1454.5827338129498</v>
      </c>
      <c r="E136" s="1">
        <f>'[2]Marrakech-Tensift-Al Haouz'!E7+'[2]Doukal Abda'!E7*[2]PAO_Clé!$Z8</f>
        <v>2920.8812949640287</v>
      </c>
      <c r="F136" s="1">
        <f>'[2]Marrakech-Tensift-Al Haouz'!F7+'[2]Doukal Abda'!F7*[2]PAO_Clé!$Z8</f>
        <v>3468.3441247002397</v>
      </c>
      <c r="G136" s="1">
        <f>'[2]Marrakech-Tensift-Al Haouz'!G7+'[2]Doukal Abda'!G7*[2]PAO_Clé!$Z8</f>
        <v>3091.5851318944842</v>
      </c>
      <c r="H136" s="1">
        <f>'[2]Marrakech-Tensift-Al Haouz'!H7+'[2]Doukal Abda'!H7*[2]PAO_Clé!$Z8</f>
        <v>2314.6282973621101</v>
      </c>
      <c r="I136" s="1">
        <f>'[2]Marrakech-Tensift-Al Haouz'!I7+'[2]Doukal Abda'!I7*[2]PAO_Clé!$Z8</f>
        <v>20916.230215827338</v>
      </c>
      <c r="J136" s="1">
        <f>'[2]Marrakech-Tensift-Al Haouz'!J7+'[2]Doukal Abda'!J7*[2]PAO_Clé!$Z8</f>
        <v>22467.184652278178</v>
      </c>
      <c r="K136" s="1">
        <f>'[2]Marrakech-Tensift-Al Haouz'!K7+'[2]Doukal Abda'!K7*[2]PAO_Clé!$Z8</f>
        <v>28023.874100719422</v>
      </c>
      <c r="L136" s="1">
        <f>'[2]Marrakech-Tensift-Al Haouz'!L7+'[2]Doukal Abda'!L7*[2]PAO_Clé!$Z8</f>
        <v>30281.239808153477</v>
      </c>
      <c r="M136" s="1">
        <f>'[2]Marrakech-Tensift-Al Haouz'!M7+'[2]Doukal Abda'!M7*[2]PAO_Clé!$Z8</f>
        <v>27484.824940047962</v>
      </c>
      <c r="N136" s="1">
        <f>'[2]Marrakech-Tensift-Al Haouz'!N7+'[2]Doukal Abda'!N7*[2]PAO_Clé!$Z8</f>
        <v>29894.797362110312</v>
      </c>
    </row>
    <row r="137" spans="1:14">
      <c r="A137" s="4" t="s">
        <v>8</v>
      </c>
      <c r="B137" s="1">
        <f>'[2]Marrakech-Tensift-Al Haouz'!B8+'[2]Doukal Abda'!B8*[2]PAO_Clé!$Z9</f>
        <v>69137.845285208139</v>
      </c>
      <c r="C137" s="1">
        <f>'[2]Marrakech-Tensift-Al Haouz'!C8+'[2]Doukal Abda'!C8*[2]PAO_Clé!$Z9</f>
        <v>68690.107245716179</v>
      </c>
      <c r="D137" s="1">
        <f>'[2]Marrakech-Tensift-Al Haouz'!D8+'[2]Doukal Abda'!D8*[2]PAO_Clé!$Z9</f>
        <v>75390.165551250437</v>
      </c>
      <c r="E137" s="1">
        <f>'[2]Marrakech-Tensift-Al Haouz'!E8+'[2]Doukal Abda'!E8*[2]PAO_Clé!$Z9</f>
        <v>86121.006858255801</v>
      </c>
      <c r="F137" s="1">
        <f>'[2]Marrakech-Tensift-Al Haouz'!F8+'[2]Doukal Abda'!F8*[2]PAO_Clé!$Z9</f>
        <v>80180.944740277235</v>
      </c>
      <c r="G137" s="1">
        <f>'[2]Marrakech-Tensift-Al Haouz'!G8+'[2]Doukal Abda'!G8*[2]PAO_Clé!$Z9</f>
        <v>100609.80059258646</v>
      </c>
      <c r="H137" s="1">
        <f>'[2]Marrakech-Tensift-Al Haouz'!H8+'[2]Doukal Abda'!H8*[2]PAO_Clé!$Z9</f>
        <v>110966.71203613534</v>
      </c>
      <c r="I137" s="1">
        <f>'[2]Marrakech-Tensift-Al Haouz'!I8+'[2]Doukal Abda'!I8*[2]PAO_Clé!$Z9</f>
        <v>98054.93203903611</v>
      </c>
      <c r="J137" s="1">
        <f>'[2]Marrakech-Tensift-Al Haouz'!J8+'[2]Doukal Abda'!J8*[2]PAO_Clé!$Z9</f>
        <v>107129.4470298158</v>
      </c>
      <c r="K137" s="1">
        <f>'[2]Marrakech-Tensift-Al Haouz'!K8+'[2]Doukal Abda'!K8*[2]PAO_Clé!$Z9</f>
        <v>117985.68599133912</v>
      </c>
      <c r="L137" s="1">
        <f>'[2]Marrakech-Tensift-Al Haouz'!L8+'[2]Doukal Abda'!L8*[2]PAO_Clé!$Z9</f>
        <v>118741.88575098937</v>
      </c>
      <c r="M137" s="1">
        <f>'[2]Marrakech-Tensift-Al Haouz'!M8+'[2]Doukal Abda'!M8*[2]PAO_Clé!$Z9</f>
        <v>123009.89310652053</v>
      </c>
      <c r="N137" s="1">
        <f>'[2]Marrakech-Tensift-Al Haouz'!N8+'[2]Doukal Abda'!N8*[2]PAO_Clé!$Z9</f>
        <v>128595.29923543916</v>
      </c>
    </row>
    <row r="138" spans="1:14">
      <c r="A138" s="4" t="s">
        <v>9</v>
      </c>
      <c r="B138" s="1">
        <f>'[2]Marrakech-Tensift-Al Haouz'!B9+'[2]Doukal Abda'!B9*[2]PAO_Clé!$Z10</f>
        <v>15937.961868589919</v>
      </c>
      <c r="C138" s="1">
        <f>'[2]Marrakech-Tensift-Al Haouz'!C9+'[2]Doukal Abda'!C9*[2]PAO_Clé!$Z10</f>
        <v>16211.173106455328</v>
      </c>
      <c r="D138" s="1">
        <f>'[2]Marrakech-Tensift-Al Haouz'!D9+'[2]Doukal Abda'!D9*[2]PAO_Clé!$Z10</f>
        <v>20850.023569900728</v>
      </c>
      <c r="E138" s="1">
        <f>'[2]Marrakech-Tensift-Al Haouz'!E9+'[2]Doukal Abda'!E9*[2]PAO_Clé!$Z10</f>
        <v>15735.327291175341</v>
      </c>
      <c r="F138" s="1">
        <f>'[2]Marrakech-Tensift-Al Haouz'!F9+'[2]Doukal Abda'!F9*[2]PAO_Clé!$Z10</f>
        <v>17567.127296659903</v>
      </c>
      <c r="G138" s="1">
        <f>'[2]Marrakech-Tensift-Al Haouz'!G9+'[2]Doukal Abda'!G9*[2]PAO_Clé!$Z10</f>
        <v>21589.495557505623</v>
      </c>
      <c r="H138" s="1">
        <f>'[2]Marrakech-Tensift-Al Haouz'!H9+'[2]Doukal Abda'!H9*[2]PAO_Clé!$Z10</f>
        <v>19042.490018099052</v>
      </c>
      <c r="I138" s="1">
        <f>'[2]Marrakech-Tensift-Al Haouz'!I9+'[2]Doukal Abda'!I9*[2]PAO_Clé!$Z10</f>
        <v>49199.868301979928</v>
      </c>
      <c r="J138" s="1">
        <f>'[2]Marrakech-Tensift-Al Haouz'!J9+'[2]Doukal Abda'!J9*[2]PAO_Clé!$Z10</f>
        <v>46612.342990731093</v>
      </c>
      <c r="K138" s="1">
        <f>'[2]Marrakech-Tensift-Al Haouz'!K9+'[2]Doukal Abda'!K9*[2]PAO_Clé!$Z10</f>
        <v>51049.718820270937</v>
      </c>
      <c r="L138" s="1">
        <f>'[2]Marrakech-Tensift-Al Haouz'!L9+'[2]Doukal Abda'!L9*[2]PAO_Clé!$Z10</f>
        <v>48876.571121044261</v>
      </c>
      <c r="M138" s="1">
        <f>'[2]Marrakech-Tensift-Al Haouz'!M9+'[2]Doukal Abda'!M9*[2]PAO_Clé!$Z10</f>
        <v>46284.062811934404</v>
      </c>
      <c r="N138" s="1">
        <f>'[2]Marrakech-Tensift-Al Haouz'!N9+'[2]Doukal Abda'!N9*[2]PAO_Clé!$Z10</f>
        <v>52561.895656227716</v>
      </c>
    </row>
    <row r="139" spans="1:14">
      <c r="A139" s="4" t="s">
        <v>10</v>
      </c>
      <c r="B139" s="1">
        <f>'[2]Marrakech-Tensift-Al Haouz'!B10+'[2]Doukal Abda'!B10*[2]PAO_Clé!$Z10</f>
        <v>129405.53330499644</v>
      </c>
      <c r="C139" s="1">
        <f>'[2]Marrakech-Tensift-Al Haouz'!C10+'[2]Doukal Abda'!C10*[2]PAO_Clé!$Z10</f>
        <v>128500.16963747052</v>
      </c>
      <c r="D139" s="1">
        <f>'[2]Marrakech-Tensift-Al Haouz'!D10+'[2]Doukal Abda'!D10*[2]PAO_Clé!$Z10</f>
        <v>130887.96310261614</v>
      </c>
      <c r="E139" s="1">
        <f>'[2]Marrakech-Tensift-Al Haouz'!E10+'[2]Doukal Abda'!E10*[2]PAO_Clé!$Z10</f>
        <v>133264.55298085889</v>
      </c>
      <c r="F139" s="1">
        <f>'[2]Marrakech-Tensift-Al Haouz'!F10+'[2]Doukal Abda'!F10*[2]PAO_Clé!$Z10</f>
        <v>146097.22490813359</v>
      </c>
      <c r="G139" s="1">
        <f>'[2]Marrakech-Tensift-Al Haouz'!G10+'[2]Doukal Abda'!G10*[2]PAO_Clé!$Z10</f>
        <v>149902.52979487742</v>
      </c>
      <c r="H139" s="1">
        <f>'[2]Marrakech-Tensift-Al Haouz'!H10+'[2]Doukal Abda'!H10*[2]PAO_Clé!$Z10</f>
        <v>148452.05883562771</v>
      </c>
      <c r="I139" s="1">
        <f>'[2]Marrakech-Tensift-Al Haouz'!I10+'[2]Doukal Abda'!I10*[2]PAO_Clé!$Z10</f>
        <v>138040.93567981134</v>
      </c>
      <c r="J139" s="1">
        <f>'[2]Marrakech-Tensift-Al Haouz'!J10+'[2]Doukal Abda'!J10*[2]PAO_Clé!$Z10</f>
        <v>126784.02075906323</v>
      </c>
      <c r="K139" s="1">
        <f>'[2]Marrakech-Tensift-Al Haouz'!K10+'[2]Doukal Abda'!K10*[2]PAO_Clé!$Z10</f>
        <v>129974.47593648879</v>
      </c>
      <c r="L139" s="1">
        <f>'[2]Marrakech-Tensift-Al Haouz'!L10+'[2]Doukal Abda'!L10*[2]PAO_Clé!$Z10</f>
        <v>138770.77411835681</v>
      </c>
      <c r="M139" s="1">
        <f>'[2]Marrakech-Tensift-Al Haouz'!M10+'[2]Doukal Abda'!M10*[2]PAO_Clé!$Z10</f>
        <v>131961.56758350244</v>
      </c>
      <c r="N139" s="1">
        <f>'[2]Marrakech-Tensift-Al Haouz'!N10+'[2]Doukal Abda'!N10*[2]PAO_Clé!$Z10</f>
        <v>129263.2853754182</v>
      </c>
    </row>
    <row r="140" spans="1:14">
      <c r="A140" s="4" t="s">
        <v>11</v>
      </c>
      <c r="B140" s="1">
        <f>'[2]Marrakech-Tensift-Al Haouz'!B11+'[2]Doukal Abda'!B11*[2]PAO_Clé!$Z12</f>
        <v>19281.22539035981</v>
      </c>
      <c r="C140" s="1">
        <f>'[2]Marrakech-Tensift-Al Haouz'!C11+'[2]Doukal Abda'!C11*[2]PAO_Clé!$Z12</f>
        <v>24203.358034362107</v>
      </c>
      <c r="D140" s="1">
        <f>'[2]Marrakech-Tensift-Al Haouz'!D11+'[2]Doukal Abda'!D11*[2]PAO_Clé!$Z12</f>
        <v>23062.414434174108</v>
      </c>
      <c r="E140" s="1">
        <f>'[2]Marrakech-Tensift-Al Haouz'!E11+'[2]Doukal Abda'!E11*[2]PAO_Clé!$Z12</f>
        <v>25354.342942190193</v>
      </c>
      <c r="F140" s="1">
        <f>'[2]Marrakech-Tensift-Al Haouz'!F11+'[2]Doukal Abda'!F11*[2]PAO_Clé!$Z12</f>
        <v>27830.534022664368</v>
      </c>
      <c r="G140" s="1">
        <f>'[2]Marrakech-Tensift-Al Haouz'!G11+'[2]Doukal Abda'!G11*[2]PAO_Clé!$Z12</f>
        <v>31702.931380228732</v>
      </c>
      <c r="H140" s="1">
        <f>'[2]Marrakech-Tensift-Al Haouz'!H11+'[2]Doukal Abda'!H11*[2]PAO_Clé!$Z12</f>
        <v>33219.00892997023</v>
      </c>
      <c r="I140" s="1">
        <f>'[2]Marrakech-Tensift-Al Haouz'!I11+'[2]Doukal Abda'!I11*[2]PAO_Clé!$Z12</f>
        <v>44902.815865058226</v>
      </c>
      <c r="J140" s="1">
        <f>'[2]Marrakech-Tensift-Al Haouz'!J11+'[2]Doukal Abda'!J11*[2]PAO_Clé!$Z12</f>
        <v>49975.216564833674</v>
      </c>
      <c r="K140" s="1">
        <f>'[2]Marrakech-Tensift-Al Haouz'!K11+'[2]Doukal Abda'!K11*[2]PAO_Clé!$Z12</f>
        <v>52541.875032638782</v>
      </c>
      <c r="L140" s="1">
        <f>'[2]Marrakech-Tensift-Al Haouz'!L11+'[2]Doukal Abda'!L11*[2]PAO_Clé!$Z12</f>
        <v>52162.203927098017</v>
      </c>
      <c r="M140" s="1">
        <f>'[2]Marrakech-Tensift-Al Haouz'!M11+'[2]Doukal Abda'!M11*[2]PAO_Clé!$Z12</f>
        <v>55722.438038539869</v>
      </c>
      <c r="N140" s="1">
        <f>'[2]Marrakech-Tensift-Al Haouz'!N11+'[2]Doukal Abda'!N11*[2]PAO_Clé!$Z12</f>
        <v>56619.818737270878</v>
      </c>
    </row>
    <row r="141" spans="1:14">
      <c r="A141" s="4" t="s">
        <v>12</v>
      </c>
      <c r="B141" s="1">
        <f>'[2]Marrakech-Tensift-Al Haouz'!B12+'[2]Doukal Abda'!B12*[2]PAO_Clé!$Z11</f>
        <v>36982.184451072841</v>
      </c>
      <c r="C141" s="1">
        <f>'[2]Marrakech-Tensift-Al Haouz'!C12+'[2]Doukal Abda'!C12*[2]PAO_Clé!$Z11</f>
        <v>35894.570191475032</v>
      </c>
      <c r="D141" s="1">
        <f>'[2]Marrakech-Tensift-Al Haouz'!D12+'[2]Doukal Abda'!D12*[2]PAO_Clé!$Z11</f>
        <v>37914.733859328393</v>
      </c>
      <c r="E141" s="1">
        <f>'[2]Marrakech-Tensift-Al Haouz'!E12+'[2]Doukal Abda'!E12*[2]PAO_Clé!$Z11</f>
        <v>36646.239872991435</v>
      </c>
      <c r="F141" s="1">
        <f>'[2]Marrakech-Tensift-Al Haouz'!F12+'[2]Doukal Abda'!F12*[2]PAO_Clé!$Z11</f>
        <v>34466.920523429231</v>
      </c>
      <c r="G141" s="1">
        <f>'[2]Marrakech-Tensift-Al Haouz'!G12+'[2]Doukal Abda'!G12*[2]PAO_Clé!$Z11</f>
        <v>36504.430578273837</v>
      </c>
      <c r="H141" s="1">
        <f>'[2]Marrakech-Tensift-Al Haouz'!H12+'[2]Doukal Abda'!H12*[2]PAO_Clé!$Z11</f>
        <v>37728.836909458289</v>
      </c>
      <c r="I141" s="1">
        <f>'[2]Marrakech-Tensift-Al Haouz'!I12+'[2]Doukal Abda'!I12*[2]PAO_Clé!$Z11</f>
        <v>38382.464254786879</v>
      </c>
      <c r="J141" s="1">
        <f>'[2]Marrakech-Tensift-Al Haouz'!J12+'[2]Doukal Abda'!J12*[2]PAO_Clé!$Z11</f>
        <v>46938.939670932356</v>
      </c>
      <c r="K141" s="1">
        <f>'[2]Marrakech-Tensift-Al Haouz'!K12+'[2]Doukal Abda'!K12*[2]PAO_Clé!$Z11</f>
        <v>41449.345617242376</v>
      </c>
      <c r="L141" s="1">
        <f>'[2]Marrakech-Tensift-Al Haouz'!L12+'[2]Doukal Abda'!L12*[2]PAO_Clé!$Z11</f>
        <v>41958.608967574328</v>
      </c>
      <c r="M141" s="1">
        <f>'[2]Marrakech-Tensift-Al Haouz'!M12+'[2]Doukal Abda'!M12*[2]PAO_Clé!$Z11</f>
        <v>44783.378427787931</v>
      </c>
      <c r="N141" s="1">
        <f>'[2]Marrakech-Tensift-Al Haouz'!N12+'[2]Doukal Abda'!N12*[2]PAO_Clé!$Z11</f>
        <v>38981.587510824596</v>
      </c>
    </row>
    <row r="142" spans="1:14">
      <c r="A142" s="4" t="s">
        <v>13</v>
      </c>
      <c r="B142" s="1">
        <f>'[2]Marrakech-Tensift-Al Haouz'!B13+'[2]Doukal Abda'!B13*[2]PAO_Clé!$Z12</f>
        <v>7495.947934617996</v>
      </c>
      <c r="C142" s="1">
        <f>'[2]Marrakech-Tensift-Al Haouz'!C13+'[2]Doukal Abda'!C13*[2]PAO_Clé!$Z12</f>
        <v>7416.5518826048356</v>
      </c>
      <c r="D142" s="1">
        <f>'[2]Marrakech-Tensift-Al Haouz'!D13+'[2]Doukal Abda'!D13*[2]PAO_Clé!$Z12</f>
        <v>7307.9867878218183</v>
      </c>
      <c r="E142" s="1">
        <f>'[2]Marrakech-Tensift-Al Haouz'!E13+'[2]Doukal Abda'!E13*[2]PAO_Clé!$Z12</f>
        <v>8359.226278134629</v>
      </c>
      <c r="F142" s="1">
        <f>'[2]Marrakech-Tensift-Al Haouz'!F13+'[2]Doukal Abda'!F13*[2]PAO_Clé!$Z12</f>
        <v>8838.332967778997</v>
      </c>
      <c r="G142" s="1">
        <f>'[2]Marrakech-Tensift-Al Haouz'!G13+'[2]Doukal Abda'!G13*[2]PAO_Clé!$Z12</f>
        <v>8892.1685727714248</v>
      </c>
      <c r="H142" s="1">
        <f>'[2]Marrakech-Tensift-Al Haouz'!H13+'[2]Doukal Abda'!H13*[2]PAO_Clé!$Z12</f>
        <v>13811.378035406549</v>
      </c>
      <c r="I142" s="1">
        <f>'[2]Marrakech-Tensift-Al Haouz'!I13+'[2]Doukal Abda'!I13*[2]PAO_Clé!$Z12</f>
        <v>20365.657266697999</v>
      </c>
      <c r="J142" s="1">
        <f>'[2]Marrakech-Tensift-Al Haouz'!J13+'[2]Doukal Abda'!J13*[2]PAO_Clé!$Z12</f>
        <v>24433.971800093997</v>
      </c>
      <c r="K142" s="1">
        <f>'[2]Marrakech-Tensift-Al Haouz'!K13+'[2]Doukal Abda'!K13*[2]PAO_Clé!$Z12</f>
        <v>30781.318815603947</v>
      </c>
      <c r="L142" s="1">
        <f>'[2]Marrakech-Tensift-Al Haouz'!L13+'[2]Doukal Abda'!L13*[2]PAO_Clé!$Z12</f>
        <v>28624.285236826989</v>
      </c>
      <c r="M142" s="1">
        <f>'[2]Marrakech-Tensift-Al Haouz'!M13+'[2]Doukal Abda'!M13*[2]PAO_Clé!$Z12</f>
        <v>30455.611990182253</v>
      </c>
      <c r="N142" s="1">
        <f>'[2]Marrakech-Tensift-Al Haouz'!N13+'[2]Doukal Abda'!N13*[2]PAO_Clé!$Z12</f>
        <v>30031.544571518098</v>
      </c>
    </row>
    <row r="143" spans="1:14">
      <c r="A143" s="4" t="s">
        <v>14</v>
      </c>
      <c r="B143" s="1">
        <f>'[2]Marrakech-Tensift-Al Haouz'!B14+'[2]Doukal Abda'!B14*[2]PAO_Clé!$Z12</f>
        <v>45450.317771162983</v>
      </c>
      <c r="C143" s="1">
        <f>'[2]Marrakech-Tensift-Al Haouz'!C14+'[2]Doukal Abda'!C14*[2]PAO_Clé!$Z12</f>
        <v>52369.074155308372</v>
      </c>
      <c r="D143" s="1">
        <f>'[2]Marrakech-Tensift-Al Haouz'!D14+'[2]Doukal Abda'!D14*[2]PAO_Clé!$Z12</f>
        <v>41567.207425975248</v>
      </c>
      <c r="E143" s="1">
        <f>'[2]Marrakech-Tensift-Al Haouz'!E14+'[2]Doukal Abda'!E14*[2]PAO_Clé!$Z12</f>
        <v>50023.729855344929</v>
      </c>
      <c r="F143" s="1">
        <f>'[2]Marrakech-Tensift-Al Haouz'!F14+'[2]Doukal Abda'!F14*[2]PAO_Clé!$Z12</f>
        <v>53675.737270875761</v>
      </c>
      <c r="G143" s="1">
        <f>'[2]Marrakech-Tensift-Al Haouz'!G14+'[2]Doukal Abda'!G14*[2]PAO_Clé!$Z12</f>
        <v>50746.342419969711</v>
      </c>
      <c r="H143" s="1">
        <f>'[2]Marrakech-Tensift-Al Haouz'!H14+'[2]Doukal Abda'!H14*[2]PAO_Clé!$Z12</f>
        <v>57314.734085330827</v>
      </c>
      <c r="I143" s="1">
        <f>'[2]Marrakech-Tensift-Al Haouz'!I14+'[2]Doukal Abda'!I14*[2]PAO_Clé!$Z12</f>
        <v>62944.349939944645</v>
      </c>
      <c r="J143" s="1">
        <f>'[2]Marrakech-Tensift-Al Haouz'!J14+'[2]Doukal Abda'!J14*[2]PAO_Clé!$Z12</f>
        <v>61891.370828763902</v>
      </c>
      <c r="K143" s="1">
        <f>'[2]Marrakech-Tensift-Al Haouz'!K14+'[2]Doukal Abda'!K14*[2]PAO_Clé!$Z12</f>
        <v>57725.297195676016</v>
      </c>
      <c r="L143" s="1">
        <f>'[2]Marrakech-Tensift-Al Haouz'!L14+'[2]Doukal Abda'!L14*[2]PAO_Clé!$Z12</f>
        <v>60728.374170974988</v>
      </c>
      <c r="M143" s="1">
        <f>'[2]Marrakech-Tensift-Al Haouz'!M14+'[2]Doukal Abda'!M14*[2]PAO_Clé!$Z12</f>
        <v>57031.853308266749</v>
      </c>
      <c r="N143" s="1">
        <f>'[2]Marrakech-Tensift-Al Haouz'!N14+'[2]Doukal Abda'!N14*[2]PAO_Clé!$Z12</f>
        <v>66705.657841140535</v>
      </c>
    </row>
    <row r="144" spans="1:14">
      <c r="A144" s="4" t="s">
        <v>15</v>
      </c>
      <c r="B144" s="1">
        <f>'[2]Marrakech-Tensift-Al Haouz'!B15+'[2]Doukal Abda'!B15*[2]PAO_Clé!$Z12</f>
        <v>33593.717948717953</v>
      </c>
      <c r="C144" s="1">
        <f>'[2]Marrakech-Tensift-Al Haouz'!C15+'[2]Doukal Abda'!C15*[2]PAO_Clé!$Z12</f>
        <v>37260.048305394535</v>
      </c>
      <c r="D144" s="1">
        <f>'[2]Marrakech-Tensift-Al Haouz'!D15+'[2]Doukal Abda'!D15*[2]PAO_Clé!$Z12</f>
        <v>34487.844064964229</v>
      </c>
      <c r="E144" s="1">
        <f>'[2]Marrakech-Tensift-Al Haouz'!E15+'[2]Doukal Abda'!E15*[2]PAO_Clé!$Z12</f>
        <v>36902.02658102251</v>
      </c>
      <c r="F144" s="1">
        <f>'[2]Marrakech-Tensift-Al Haouz'!F15+'[2]Doukal Abda'!F15*[2]PAO_Clé!$Z12</f>
        <v>37761.959580134731</v>
      </c>
      <c r="G144" s="1">
        <f>'[2]Marrakech-Tensift-Al Haouz'!G15+'[2]Doukal Abda'!G15*[2]PAO_Clé!$Z12</f>
        <v>34779.206903754763</v>
      </c>
      <c r="H144" s="1">
        <f>'[2]Marrakech-Tensift-Al Haouz'!H15+'[2]Doukal Abda'!H15*[2]PAO_Clé!$Z12</f>
        <v>39232.639772311872</v>
      </c>
      <c r="I144" s="1">
        <f>'[2]Marrakech-Tensift-Al Haouz'!I15+'[2]Doukal Abda'!I15*[2]PAO_Clé!$Z12</f>
        <v>43621.292182359393</v>
      </c>
      <c r="J144" s="1">
        <f>'[2]Marrakech-Tensift-Al Haouz'!J15+'[2]Doukal Abda'!J15*[2]PAO_Clé!$Z12</f>
        <v>39980.802757324142</v>
      </c>
      <c r="K144" s="1">
        <f>'[2]Marrakech-Tensift-Al Haouz'!K15+'[2]Doukal Abda'!K15*[2]PAO_Clé!$Z12</f>
        <v>41815.15374170975</v>
      </c>
      <c r="L144" s="1">
        <f>'[2]Marrakech-Tensift-Al Haouz'!L15+'[2]Doukal Abda'!L15*[2]PAO_Clé!$Z12</f>
        <v>38540.956916810275</v>
      </c>
      <c r="M144" s="1">
        <f>'[2]Marrakech-Tensift-Al Haouz'!M15+'[2]Doukal Abda'!M15*[2]PAO_Clé!$Z12</f>
        <v>47894.100788552925</v>
      </c>
      <c r="N144" s="1">
        <f>'[2]Marrakech-Tensift-Al Haouz'!N15+'[2]Doukal Abda'!N15*[2]PAO_Clé!$Z12</f>
        <v>54465.472557313697</v>
      </c>
    </row>
    <row r="145" spans="1:14">
      <c r="A145" s="4" t="s">
        <v>16</v>
      </c>
      <c r="B145" s="1">
        <f>'[2]Marrakech-Tensift-Al Haouz'!B16+'[2]Doukal Abda'!B16*[2]PAO_Clé!$Z13</f>
        <v>49262.76606585324</v>
      </c>
      <c r="C145" s="1">
        <f>'[2]Marrakech-Tensift-Al Haouz'!C16+'[2]Doukal Abda'!C16*[2]PAO_Clé!$Z13</f>
        <v>45033.956442622635</v>
      </c>
      <c r="D145" s="1">
        <f>'[2]Marrakech-Tensift-Al Haouz'!D16+'[2]Doukal Abda'!D16*[2]PAO_Clé!$Z13</f>
        <v>45542.344532342409</v>
      </c>
      <c r="E145" s="1">
        <f>'[2]Marrakech-Tensift-Al Haouz'!E16+'[2]Doukal Abda'!E16*[2]PAO_Clé!$Z13</f>
        <v>47801.324726569233</v>
      </c>
      <c r="F145" s="1">
        <f>'[2]Marrakech-Tensift-Al Haouz'!F16+'[2]Doukal Abda'!F16*[2]PAO_Clé!$Z13</f>
        <v>47975.551631007336</v>
      </c>
      <c r="G145" s="1">
        <f>'[2]Marrakech-Tensift-Al Haouz'!G16+'[2]Doukal Abda'!G16*[2]PAO_Clé!$Z13</f>
        <v>49398.78575669929</v>
      </c>
      <c r="H145" s="1">
        <f>'[2]Marrakech-Tensift-Al Haouz'!H16+'[2]Doukal Abda'!H16*[2]PAO_Clé!$Z13</f>
        <v>57448.001992070029</v>
      </c>
      <c r="I145" s="1">
        <f>'[2]Marrakech-Tensift-Al Haouz'!I16+'[2]Doukal Abda'!I16*[2]PAO_Clé!$Z13</f>
        <v>45140</v>
      </c>
      <c r="J145" s="1">
        <f>'[2]Marrakech-Tensift-Al Haouz'!J16+'[2]Doukal Abda'!J16*[2]PAO_Clé!$Z13</f>
        <v>51236</v>
      </c>
      <c r="K145" s="1">
        <f>'[2]Marrakech-Tensift-Al Haouz'!K16+'[2]Doukal Abda'!K16*[2]PAO_Clé!$Z13</f>
        <v>57629</v>
      </c>
      <c r="L145" s="1">
        <f>'[2]Marrakech-Tensift-Al Haouz'!L16+'[2]Doukal Abda'!L16*[2]PAO_Clé!$Z13</f>
        <v>56165</v>
      </c>
      <c r="M145" s="1">
        <f>'[2]Marrakech-Tensift-Al Haouz'!M16+'[2]Doukal Abda'!M16*[2]PAO_Clé!$Z13</f>
        <v>52068.322293945253</v>
      </c>
      <c r="N145" s="1">
        <f>'[2]Marrakech-Tensift-Al Haouz'!N16+'[2]Doukal Abda'!N16*[2]PAO_Clé!$Z13</f>
        <v>49805.202405807649</v>
      </c>
    </row>
    <row r="146" spans="1:14">
      <c r="A146" s="4" t="s">
        <v>17</v>
      </c>
      <c r="B146" s="1">
        <f>'[2]Marrakech-Tensift-Al Haouz'!B17+'[2]Doukal Abda'!B17*[2]PAO_Clé!$Z14</f>
        <v>144.85841076133684</v>
      </c>
      <c r="C146" s="1">
        <f>'[2]Marrakech-Tensift-Al Haouz'!C17+'[2]Doukal Abda'!C17*[2]PAO_Clé!$Z14</f>
        <v>0</v>
      </c>
      <c r="D146" s="1">
        <f>'[2]Marrakech-Tensift-Al Haouz'!D17+'[2]Doukal Abda'!D17*[2]PAO_Clé!$Z14</f>
        <v>0</v>
      </c>
      <c r="E146" s="1">
        <f>'[2]Marrakech-Tensift-Al Haouz'!E17+'[2]Doukal Abda'!E17*[2]PAO_Clé!$Z14</f>
        <v>0</v>
      </c>
      <c r="F146" s="1">
        <f>'[2]Marrakech-Tensift-Al Haouz'!F17+'[2]Doukal Abda'!F17*[2]PAO_Clé!$Z14</f>
        <v>0</v>
      </c>
      <c r="G146" s="1">
        <f>'[2]Marrakech-Tensift-Al Haouz'!G17+'[2]Doukal Abda'!G17*[2]PAO_Clé!$Z14</f>
        <v>24.701289696297323</v>
      </c>
      <c r="H146" s="1">
        <f>'[2]Marrakech-Tensift-Al Haouz'!H17+'[2]Doukal Abda'!H17*[2]PAO_Clé!$Z14</f>
        <v>122</v>
      </c>
      <c r="I146" s="1">
        <f>'[2]Marrakech-Tensift-Al Haouz'!I17+'[2]Doukal Abda'!I17*[2]PAO_Clé!$Z14</f>
        <v>101</v>
      </c>
      <c r="J146" s="1">
        <f>'[2]Marrakech-Tensift-Al Haouz'!J17+'[2]Doukal Abda'!J17*[2]PAO_Clé!$Z14</f>
        <v>0</v>
      </c>
      <c r="K146" s="1">
        <f>'[2]Marrakech-Tensift-Al Haouz'!K17+'[2]Doukal Abda'!K17*[2]PAO_Clé!$Z14</f>
        <v>0</v>
      </c>
      <c r="L146" s="1">
        <f>'[2]Marrakech-Tensift-Al Haouz'!L17+'[2]Doukal Abda'!L17*[2]PAO_Clé!$Z14</f>
        <v>124</v>
      </c>
      <c r="M146" s="1">
        <f>'[2]Marrakech-Tensift-Al Haouz'!M17+'[2]Doukal Abda'!M17*[2]PAO_Clé!$Z14</f>
        <v>0</v>
      </c>
      <c r="N146" s="1">
        <f>'[2]Marrakech-Tensift-Al Haouz'!N17+'[2]Doukal Abda'!N17*[2]PAO_Clé!$Z14</f>
        <v>118</v>
      </c>
    </row>
    <row r="147" spans="1:14">
      <c r="A147" s="4" t="s">
        <v>18</v>
      </c>
      <c r="B147" s="6">
        <f>SUM(B131:B146)</f>
        <v>1330446.519683823</v>
      </c>
      <c r="C147" s="6">
        <f t="shared" ref="C147:N147" si="6">SUM(C131:C146)</f>
        <v>1263594.6420726492</v>
      </c>
      <c r="D147" s="6">
        <f t="shared" si="6"/>
        <v>1258690.3528304375</v>
      </c>
      <c r="E147" s="6">
        <f t="shared" si="6"/>
        <v>1391581.1417874761</v>
      </c>
      <c r="F147" s="6">
        <f t="shared" si="6"/>
        <v>1397482.3491951667</v>
      </c>
      <c r="G147" s="6">
        <f t="shared" si="6"/>
        <v>1426532.8771118498</v>
      </c>
      <c r="H147" s="6">
        <f t="shared" si="6"/>
        <v>1497722.3704881857</v>
      </c>
      <c r="I147" s="6">
        <f t="shared" si="6"/>
        <v>1292226.8088420569</v>
      </c>
      <c r="J147" s="6">
        <f t="shared" si="6"/>
        <v>1333083.1817994702</v>
      </c>
      <c r="K147" s="6">
        <f t="shared" si="6"/>
        <v>1335308.8963044302</v>
      </c>
      <c r="L147" s="6">
        <f t="shared" si="6"/>
        <v>1326621.4146334562</v>
      </c>
      <c r="M147" s="6">
        <f t="shared" si="6"/>
        <v>1349897.0290028907</v>
      </c>
      <c r="N147" s="6">
        <f t="shared" si="6"/>
        <v>1335008.1072314347</v>
      </c>
    </row>
    <row r="148" spans="1:14">
      <c r="A148" s="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.75">
      <c r="A149" s="2" t="s">
        <v>25</v>
      </c>
    </row>
    <row r="150" spans="1:14">
      <c r="A150" s="4" t="s">
        <v>1</v>
      </c>
      <c r="B150" s="4">
        <v>2000</v>
      </c>
      <c r="C150" s="4">
        <v>2001</v>
      </c>
      <c r="D150" s="4">
        <v>2002</v>
      </c>
      <c r="E150" s="4">
        <v>2003</v>
      </c>
      <c r="F150" s="4">
        <v>2004</v>
      </c>
      <c r="G150" s="4">
        <v>2005</v>
      </c>
      <c r="H150" s="4">
        <v>2006</v>
      </c>
      <c r="I150" s="4">
        <v>2007</v>
      </c>
      <c r="J150" s="4">
        <v>2008</v>
      </c>
      <c r="K150" s="4">
        <v>2009</v>
      </c>
      <c r="L150" s="4">
        <v>2010</v>
      </c>
      <c r="M150" s="4">
        <v>2011</v>
      </c>
      <c r="N150" s="4">
        <v>2012</v>
      </c>
    </row>
    <row r="151" spans="1:14" s="8" customFormat="1">
      <c r="A151" s="5"/>
      <c r="B151" s="3">
        <f>'[2]Meknes Tafilalet'!B18*([2]PAO_Clé!$AC4+[2]PAO_Clé!$V4)+'[2]Sous-Massa-Daraa'!B18*([2]PAO_Clé!$AF4+[2]PAO_Clé!$AH4)</f>
        <v>398160.527544918</v>
      </c>
      <c r="C151" s="3">
        <f>'[2]Meknes Tafilalet'!C18*([2]PAO_Clé!$AC4+[2]PAO_Clé!$V4)+'[2]Sous-Massa-Daraa'!C18*([2]PAO_Clé!$AF4+[2]PAO_Clé!$AH4)</f>
        <v>377183.9957530878</v>
      </c>
      <c r="D151" s="3">
        <f>'[2]Meknes Tafilalet'!D18*([2]PAO_Clé!$AC4+[2]PAO_Clé!$V4)+'[2]Sous-Massa-Daraa'!D18*([2]PAO_Clé!$AF4+[2]PAO_Clé!$AH4)</f>
        <v>368816.92415746412</v>
      </c>
      <c r="E151" s="3">
        <f>'[2]Meknes Tafilalet'!E18*([2]PAO_Clé!$AC4+[2]PAO_Clé!$V4)+'[2]Sous-Massa-Daraa'!E18*([2]PAO_Clé!$AF4+[2]PAO_Clé!$AH4)</f>
        <v>411578.9887904838</v>
      </c>
      <c r="F151" s="3">
        <f>'[2]Meknes Tafilalet'!F18*([2]PAO_Clé!$AC4+[2]PAO_Clé!$V4)+'[2]Sous-Massa-Daraa'!F18*([2]PAO_Clé!$AF4+[2]PAO_Clé!$AH4)</f>
        <v>414165.55801270262</v>
      </c>
      <c r="G151" s="3">
        <f>'[2]Meknes Tafilalet'!G18*([2]PAO_Clé!$AC4+[2]PAO_Clé!$V4)+'[2]Sous-Massa-Daraa'!G18*([2]PAO_Clé!$AF4+[2]PAO_Clé!$AH4)</f>
        <v>407879.13995116361</v>
      </c>
      <c r="H151" s="3">
        <f>'[2]Meknes Tafilalet'!H18*([2]PAO_Clé!$AC4+[2]PAO_Clé!$V4)+'[2]Sous-Massa-Daraa'!H18*([2]PAO_Clé!$AF4+[2]PAO_Clé!$AH4)</f>
        <v>420584.48230346281</v>
      </c>
      <c r="I151" s="3">
        <f>'[2]Meknes Tafilalet'!I18*([2]PAO_Clé!$AC4+[2]PAO_Clé!$V4)+'[2]Sous-Massa-Daraa'!I18*([2]PAO_Clé!$AF4+[2]PAO_Clé!$AH4)</f>
        <v>428779.22134841606</v>
      </c>
      <c r="J151" s="3">
        <f>'[2]Meknes Tafilalet'!J18*([2]PAO_Clé!$AC4+[2]PAO_Clé!$V4)+'[2]Sous-Massa-Daraa'!J18*([2]PAO_Clé!$AF4+[2]PAO_Clé!$AH4)</f>
        <v>434847.86369402189</v>
      </c>
      <c r="K151" s="3">
        <f>'[2]Meknes Tafilalet'!K18*([2]PAO_Clé!$AC4+[2]PAO_Clé!$V4)+'[2]Sous-Massa-Daraa'!K18*([2]PAO_Clé!$AF4+[2]PAO_Clé!$AH4)</f>
        <v>442769.39659331588</v>
      </c>
      <c r="L151" s="3">
        <f>'[2]Meknes Tafilalet'!L18*([2]PAO_Clé!$AC4+[2]PAO_Clé!$V4)+'[2]Sous-Massa-Daraa'!L18*([2]PAO_Clé!$AF4+[2]PAO_Clé!$AH4)</f>
        <v>445927.13881365396</v>
      </c>
      <c r="M151" s="3">
        <f>'[2]Meknes Tafilalet'!M18*([2]PAO_Clé!$AC4+[2]PAO_Clé!$V4)+'[2]Sous-Massa-Daraa'!M18*([2]PAO_Clé!$AF4+[2]PAO_Clé!$AH4)</f>
        <v>439105.11694703437</v>
      </c>
      <c r="N151" s="3">
        <f>'[2]Meknes Tafilalet'!N18*([2]PAO_Clé!$AC4+[2]PAO_Clé!$V4)+'[2]Sous-Massa-Daraa'!N18*([2]PAO_Clé!$AF4+[2]PAO_Clé!$AH4)</f>
        <v>438885.23656689265</v>
      </c>
    </row>
    <row r="152" spans="1:14">
      <c r="A152" s="4" t="s">
        <v>2</v>
      </c>
      <c r="B152" s="1">
        <f>'[2]Meknes Tafilalet'!B2*([2]PAO_Clé!$AC5+[2]PAO_Clé!$V5)+'[2]Sous-Massa-Daraa'!B2*([2]PAO_Clé!$AF5+[2]PAO_Clé!$AH5)</f>
        <v>237374.13376162923</v>
      </c>
      <c r="C152" s="1">
        <f>'[2]Meknes Tafilalet'!C2*([2]PAO_Clé!$AC5+[2]PAO_Clé!$V5)+'[2]Sous-Massa-Daraa'!C2*([2]PAO_Clé!$AF5+[2]PAO_Clé!$AH5)</f>
        <v>205288.82977579691</v>
      </c>
      <c r="D152" s="1">
        <f>'[2]Meknes Tafilalet'!D2*([2]PAO_Clé!$AC5+[2]PAO_Clé!$V5)+'[2]Sous-Massa-Daraa'!D2*([2]PAO_Clé!$AF5+[2]PAO_Clé!$AH5)</f>
        <v>198890.69528083605</v>
      </c>
      <c r="E152" s="1">
        <f>'[2]Meknes Tafilalet'!E2*([2]PAO_Clé!$AC5+[2]PAO_Clé!$V5)+'[2]Sous-Massa-Daraa'!E2*([2]PAO_Clé!$AF5+[2]PAO_Clé!$AH5)</f>
        <v>231245.26574310401</v>
      </c>
      <c r="F152" s="1">
        <f>'[2]Meknes Tafilalet'!F2*([2]PAO_Clé!$AC5+[2]PAO_Clé!$V5)+'[2]Sous-Massa-Daraa'!F2*([2]PAO_Clé!$AF5+[2]PAO_Clé!$AH5)</f>
        <v>231548.90607169806</v>
      </c>
      <c r="G152" s="1">
        <f>'[2]Meknes Tafilalet'!G2*([2]PAO_Clé!$AC5+[2]PAO_Clé!$V5)+'[2]Sous-Massa-Daraa'!G2*([2]PAO_Clé!$AF5+[2]PAO_Clé!$AH5)</f>
        <v>231412.43479828571</v>
      </c>
      <c r="H152" s="1">
        <f>'[2]Meknes Tafilalet'!H2*([2]PAO_Clé!$AC5+[2]PAO_Clé!$V5)+'[2]Sous-Massa-Daraa'!H2*([2]PAO_Clé!$AF5+[2]PAO_Clé!$AH5)</f>
        <v>232800.97230965827</v>
      </c>
      <c r="I152" s="1">
        <f>'[2]Meknes Tafilalet'!I2*([2]PAO_Clé!$AC5+[2]PAO_Clé!$V5)+'[2]Sous-Massa-Daraa'!I2*([2]PAO_Clé!$AF5+[2]PAO_Clé!$AH5)</f>
        <v>238122.52837937613</v>
      </c>
      <c r="J152" s="1">
        <f>'[2]Meknes Tafilalet'!J2*([2]PAO_Clé!$AC5+[2]PAO_Clé!$V5)+'[2]Sous-Massa-Daraa'!J2*([2]PAO_Clé!$AF5+[2]PAO_Clé!$AH5)</f>
        <v>228501.39181162682</v>
      </c>
      <c r="K152" s="1">
        <f>'[2]Meknes Tafilalet'!K2*([2]PAO_Clé!$AC5+[2]PAO_Clé!$V5)+'[2]Sous-Massa-Daraa'!K2*([2]PAO_Clé!$AF5+[2]PAO_Clé!$AH5)</f>
        <v>237761.6140275863</v>
      </c>
      <c r="L152" s="1">
        <f>'[2]Meknes Tafilalet'!L2*([2]PAO_Clé!$AC5+[2]PAO_Clé!$V5)+'[2]Sous-Massa-Daraa'!L2*([2]PAO_Clé!$AF5+[2]PAO_Clé!$AH5)</f>
        <v>240108.36307709618</v>
      </c>
      <c r="M152" s="1">
        <f>'[2]Meknes Tafilalet'!M2*([2]PAO_Clé!$AC5+[2]PAO_Clé!$V5)+'[2]Sous-Massa-Daraa'!M2*([2]PAO_Clé!$AF5+[2]PAO_Clé!$AH5)</f>
        <v>223950.65295425378</v>
      </c>
      <c r="N152" s="1">
        <f>'[2]Meknes Tafilalet'!N2*([2]PAO_Clé!$AC5+[2]PAO_Clé!$V5)+'[2]Sous-Massa-Daraa'!N2*([2]PAO_Clé!$AF5+[2]PAO_Clé!$AH5)</f>
        <v>218093.35982919193</v>
      </c>
    </row>
    <row r="153" spans="1:14">
      <c r="A153" s="4" t="s">
        <v>3</v>
      </c>
      <c r="B153" s="1">
        <f>'[2]Meknes Tafilalet'!B3*([2]PAO_Clé!$AC6+[2]PAO_Clé!$V6)+'[2]Sous-Massa-Daraa'!B3*([2]PAO_Clé!$AF6+[2]PAO_Clé!$AH6)</f>
        <v>3048.0152783180629</v>
      </c>
      <c r="C153" s="1">
        <f>'[2]Meknes Tafilalet'!C3*([2]PAO_Clé!$AC6+[2]PAO_Clé!$V6)+'[2]Sous-Massa-Daraa'!C3*([2]PAO_Clé!$AF6+[2]PAO_Clé!$AH6)</f>
        <v>2097.4576271034521</v>
      </c>
      <c r="D153" s="1">
        <f>'[2]Meknes Tafilalet'!D3*([2]PAO_Clé!$AC6+[2]PAO_Clé!$V6)+'[2]Sous-Massa-Daraa'!D3*([2]PAO_Clé!$AF6+[2]PAO_Clé!$AH6)</f>
        <v>3252.0865922238377</v>
      </c>
      <c r="E153" s="1">
        <f>'[2]Meknes Tafilalet'!E3*([2]PAO_Clé!$AC6+[2]PAO_Clé!$V6)+'[2]Sous-Massa-Daraa'!E3*([2]PAO_Clé!$AF6+[2]PAO_Clé!$AH6)</f>
        <v>3268.495380337843</v>
      </c>
      <c r="F153" s="1">
        <f>'[2]Meknes Tafilalet'!F3*([2]PAO_Clé!$AC6+[2]PAO_Clé!$V6)+'[2]Sous-Massa-Daraa'!F3*([2]PAO_Clé!$AF6+[2]PAO_Clé!$AH6)</f>
        <v>1352.4016139238804</v>
      </c>
      <c r="G153" s="1">
        <f>'[2]Meknes Tafilalet'!G3*([2]PAO_Clé!$AC6+[2]PAO_Clé!$V6)+'[2]Sous-Massa-Daraa'!G3*([2]PAO_Clé!$AF6+[2]PAO_Clé!$AH6)</f>
        <v>522.64113274044382</v>
      </c>
      <c r="H153" s="1">
        <f>'[2]Meknes Tafilalet'!H3*([2]PAO_Clé!$AC6+[2]PAO_Clé!$V6)+'[2]Sous-Massa-Daraa'!H3*([2]PAO_Clé!$AF6+[2]PAO_Clé!$AH6)</f>
        <v>3053.7261048557543</v>
      </c>
      <c r="I153" s="1">
        <f>'[2]Meknes Tafilalet'!I3*([2]PAO_Clé!$AC6+[2]PAO_Clé!$V6)+'[2]Sous-Massa-Daraa'!I3*([2]PAO_Clé!$AF6+[2]PAO_Clé!$AH6)</f>
        <v>4751.1214691493697</v>
      </c>
      <c r="J153" s="1">
        <f>'[2]Meknes Tafilalet'!J3*([2]PAO_Clé!$AC6+[2]PAO_Clé!$V6)+'[2]Sous-Massa-Daraa'!J3*([2]PAO_Clé!$AF6+[2]PAO_Clé!$AH6)</f>
        <v>4748.2269227528668</v>
      </c>
      <c r="K153" s="1">
        <f>'[2]Meknes Tafilalet'!K3*([2]PAO_Clé!$AC6+[2]PAO_Clé!$V6)+'[2]Sous-Massa-Daraa'!K3*([2]PAO_Clé!$AF6+[2]PAO_Clé!$AH6)</f>
        <v>3436.6714352682611</v>
      </c>
      <c r="L153" s="1">
        <f>'[2]Meknes Tafilalet'!L3*([2]PAO_Clé!$AC6+[2]PAO_Clé!$V6)+'[2]Sous-Massa-Daraa'!L3*([2]PAO_Clé!$AF6+[2]PAO_Clé!$AH6)</f>
        <v>1563.4645319477333</v>
      </c>
      <c r="M153" s="1">
        <f>'[2]Meknes Tafilalet'!M3*([2]PAO_Clé!$AC6+[2]PAO_Clé!$V6)+'[2]Sous-Massa-Daraa'!M3*([2]PAO_Clé!$AF6+[2]PAO_Clé!$AH6)</f>
        <v>3339.1470238404686</v>
      </c>
      <c r="N153" s="1">
        <f>'[2]Meknes Tafilalet'!N3*([2]PAO_Clé!$AC6+[2]PAO_Clé!$V6)+'[2]Sous-Massa-Daraa'!N3*([2]PAO_Clé!$AF6+[2]PAO_Clé!$AH6)</f>
        <v>5096.7879540113263</v>
      </c>
    </row>
    <row r="154" spans="1:14">
      <c r="A154" s="4" t="s">
        <v>4</v>
      </c>
      <c r="B154" s="1">
        <f>'[2]Meknes Tafilalet'!B4*([2]PAO_Clé!$AC7+[2]PAO_Clé!$V7)+'[2]Sous-Massa-Daraa'!B4*([2]PAO_Clé!$AF7+[2]PAO_Clé!$AH7)</f>
        <v>4300.2649238561662</v>
      </c>
      <c r="C154" s="1">
        <f>'[2]Meknes Tafilalet'!C4*([2]PAO_Clé!$AC7+[2]PAO_Clé!$V7)+'[2]Sous-Massa-Daraa'!C4*([2]PAO_Clé!$AF7+[2]PAO_Clé!$AH7)</f>
        <v>5175.4539532929593</v>
      </c>
      <c r="D154" s="1">
        <f>'[2]Meknes Tafilalet'!D4*([2]PAO_Clé!$AC7+[2]PAO_Clé!$V7)+'[2]Sous-Massa-Daraa'!D4*([2]PAO_Clé!$AF7+[2]PAO_Clé!$AH7)</f>
        <v>6189.1658872367861</v>
      </c>
      <c r="E154" s="1">
        <f>'[2]Meknes Tafilalet'!E4*([2]PAO_Clé!$AC7+[2]PAO_Clé!$V7)+'[2]Sous-Massa-Daraa'!E4*([2]PAO_Clé!$AF7+[2]PAO_Clé!$AH7)</f>
        <v>5316.0184584825965</v>
      </c>
      <c r="F154" s="1">
        <f>'[2]Meknes Tafilalet'!F4*([2]PAO_Clé!$AC7+[2]PAO_Clé!$V7)+'[2]Sous-Massa-Daraa'!F4*([2]PAO_Clé!$AF7+[2]PAO_Clé!$AH7)</f>
        <v>5235.4143249167673</v>
      </c>
      <c r="G154" s="1">
        <f>'[2]Meknes Tafilalet'!G4*([2]PAO_Clé!$AC7+[2]PAO_Clé!$V7)+'[2]Sous-Massa-Daraa'!G4*([2]PAO_Clé!$AF7+[2]PAO_Clé!$AH7)</f>
        <v>5366.7454120583034</v>
      </c>
      <c r="H154" s="1">
        <f>'[2]Meknes Tafilalet'!H4*([2]PAO_Clé!$AC7+[2]PAO_Clé!$V7)+'[2]Sous-Massa-Daraa'!H4*([2]PAO_Clé!$AF7+[2]PAO_Clé!$AH7)</f>
        <v>4669.9043574422403</v>
      </c>
      <c r="I154" s="1">
        <f>'[2]Meknes Tafilalet'!I4*([2]PAO_Clé!$AC7+[2]PAO_Clé!$V7)+'[2]Sous-Massa-Daraa'!I4*([2]PAO_Clé!$AF7+[2]PAO_Clé!$AH7)</f>
        <v>4822.2535051297255</v>
      </c>
      <c r="J154" s="1">
        <f>'[2]Meknes Tafilalet'!J4*([2]PAO_Clé!$AC7+[2]PAO_Clé!$V7)+'[2]Sous-Massa-Daraa'!J4*([2]PAO_Clé!$AF7+[2]PAO_Clé!$AH7)</f>
        <v>5107.7601841595788</v>
      </c>
      <c r="K154" s="1">
        <f>'[2]Meknes Tafilalet'!K4*([2]PAO_Clé!$AC7+[2]PAO_Clé!$V7)+'[2]Sous-Massa-Daraa'!K4*([2]PAO_Clé!$AF7+[2]PAO_Clé!$AH7)</f>
        <v>5674.8664012456002</v>
      </c>
      <c r="L154" s="1">
        <f>'[2]Meknes Tafilalet'!L4*([2]PAO_Clé!$AC7+[2]PAO_Clé!$V7)+'[2]Sous-Massa-Daraa'!L4*([2]PAO_Clé!$AF7+[2]PAO_Clé!$AH7)</f>
        <v>5134.9001967810236</v>
      </c>
      <c r="M154" s="1">
        <f>'[2]Meknes Tafilalet'!M4*([2]PAO_Clé!$AC7+[2]PAO_Clé!$V7)+'[2]Sous-Massa-Daraa'!M4*([2]PAO_Clé!$AF7+[2]PAO_Clé!$AH7)</f>
        <v>5722.6303064538051</v>
      </c>
      <c r="N154" s="1">
        <f>'[2]Meknes Tafilalet'!N4*([2]PAO_Clé!$AC7+[2]PAO_Clé!$V7)+'[2]Sous-Massa-Daraa'!N4*([2]PAO_Clé!$AF7+[2]PAO_Clé!$AH7)</f>
        <v>6793.3383172099793</v>
      </c>
    </row>
    <row r="155" spans="1:14">
      <c r="A155" s="4" t="s">
        <v>5</v>
      </c>
      <c r="B155" s="1">
        <f>'[2]Meknes Tafilalet'!B5*([2]PAO_Clé!$AC7+[2]PAO_Clé!$V7)+'[2]Sous-Massa-Daraa'!B5*([2]PAO_Clé!$AF7+[2]PAO_Clé!$AH7)</f>
        <v>9234.6488859518449</v>
      </c>
      <c r="C155" s="1">
        <f>'[2]Meknes Tafilalet'!C5*([2]PAO_Clé!$AC7+[2]PAO_Clé!$V7)+'[2]Sous-Massa-Daraa'!C5*([2]PAO_Clé!$AF7+[2]PAO_Clé!$AH7)</f>
        <v>9908.6972704557484</v>
      </c>
      <c r="D155" s="1">
        <f>'[2]Meknes Tafilalet'!D5*([2]PAO_Clé!$AC7+[2]PAO_Clé!$V7)+'[2]Sous-Massa-Daraa'!D5*([2]PAO_Clé!$AF7+[2]PAO_Clé!$AH7)</f>
        <v>7821.0809323436351</v>
      </c>
      <c r="E155" s="1">
        <f>'[2]Meknes Tafilalet'!E5*([2]PAO_Clé!$AC7+[2]PAO_Clé!$V7)+'[2]Sous-Massa-Daraa'!E5*([2]PAO_Clé!$AF7+[2]PAO_Clé!$AH7)</f>
        <v>11507.809163223246</v>
      </c>
      <c r="F155" s="1">
        <f>'[2]Meknes Tafilalet'!F5*([2]PAO_Clé!$AC7+[2]PAO_Clé!$V7)+'[2]Sous-Massa-Daraa'!F5*([2]PAO_Clé!$AF7+[2]PAO_Clé!$AH7)</f>
        <v>11946.889591551084</v>
      </c>
      <c r="G155" s="1">
        <f>'[2]Meknes Tafilalet'!G5*([2]PAO_Clé!$AC7+[2]PAO_Clé!$V7)+'[2]Sous-Massa-Daraa'!G5*([2]PAO_Clé!$AF7+[2]PAO_Clé!$AH7)</f>
        <v>10087.722105742519</v>
      </c>
      <c r="H155" s="1">
        <f>'[2]Meknes Tafilalet'!H5*([2]PAO_Clé!$AC7+[2]PAO_Clé!$V7)+'[2]Sous-Massa-Daraa'!H5*([2]PAO_Clé!$AF7+[2]PAO_Clé!$AH7)</f>
        <v>9742.7892812031587</v>
      </c>
      <c r="I155" s="1">
        <f>'[2]Meknes Tafilalet'!I5*([2]PAO_Clé!$AC7+[2]PAO_Clé!$V7)+'[2]Sous-Massa-Daraa'!I5*([2]PAO_Clé!$AF7+[2]PAO_Clé!$AH7)</f>
        <v>9142.6127333813274</v>
      </c>
      <c r="J155" s="1">
        <f>'[2]Meknes Tafilalet'!J5*([2]PAO_Clé!$AC7+[2]PAO_Clé!$V7)+'[2]Sous-Massa-Daraa'!J5*([2]PAO_Clé!$AF7+[2]PAO_Clé!$AH7)</f>
        <v>10218.641821119621</v>
      </c>
      <c r="K155" s="1">
        <f>'[2]Meknes Tafilalet'!K5*([2]PAO_Clé!$AC7+[2]PAO_Clé!$V7)+'[2]Sous-Massa-Daraa'!K5*([2]PAO_Clé!$AF7+[2]PAO_Clé!$AH7)</f>
        <v>8269.0192931308993</v>
      </c>
      <c r="L155" s="1">
        <f>'[2]Meknes Tafilalet'!L5*([2]PAO_Clé!$AC7+[2]PAO_Clé!$V7)+'[2]Sous-Massa-Daraa'!L5*([2]PAO_Clé!$AF7+[2]PAO_Clé!$AH7)</f>
        <v>7182.3452342079745</v>
      </c>
      <c r="M155" s="1">
        <f>'[2]Meknes Tafilalet'!M5*([2]PAO_Clé!$AC7+[2]PAO_Clé!$V7)+'[2]Sous-Massa-Daraa'!M5*([2]PAO_Clé!$AF7+[2]PAO_Clé!$AH7)</f>
        <v>8154.1854042214345</v>
      </c>
      <c r="N155" s="1">
        <f>'[2]Meknes Tafilalet'!N5*([2]PAO_Clé!$AC7+[2]PAO_Clé!$V7)+'[2]Sous-Massa-Daraa'!N5*([2]PAO_Clé!$AF7+[2]PAO_Clé!$AH7)</f>
        <v>7266.3630417110071</v>
      </c>
    </row>
    <row r="156" spans="1:14">
      <c r="A156" s="4" t="s">
        <v>6</v>
      </c>
      <c r="B156" s="1">
        <f>'[2]Meknes Tafilalet'!B6*([2]PAO_Clé!$AC7+[2]PAO_Clé!$V7)+'[2]Sous-Massa-Daraa'!B6*([2]PAO_Clé!$AF7+[2]PAO_Clé!$AH7)</f>
        <v>8541.0515909347541</v>
      </c>
      <c r="C156" s="1">
        <f>'[2]Meknes Tafilalet'!C6*([2]PAO_Clé!$AC7+[2]PAO_Clé!$V7)+'[2]Sous-Massa-Daraa'!C6*([2]PAO_Clé!$AF7+[2]PAO_Clé!$AH7)</f>
        <v>8537.9775580648238</v>
      </c>
      <c r="D156" s="1">
        <f>'[2]Meknes Tafilalet'!D6*([2]PAO_Clé!$AC7+[2]PAO_Clé!$V7)+'[2]Sous-Massa-Daraa'!D6*([2]PAO_Clé!$AF7+[2]PAO_Clé!$AH7)</f>
        <v>8295.2574358421771</v>
      </c>
      <c r="E156" s="1">
        <f>'[2]Meknes Tafilalet'!E6*([2]PAO_Clé!$AC7+[2]PAO_Clé!$V7)+'[2]Sous-Massa-Daraa'!E6*([2]PAO_Clé!$AF7+[2]PAO_Clé!$AH7)</f>
        <v>9024.3949462668279</v>
      </c>
      <c r="F156" s="1">
        <f>'[2]Meknes Tafilalet'!F6*([2]PAO_Clé!$AC7+[2]PAO_Clé!$V7)+'[2]Sous-Massa-Daraa'!F6*([2]PAO_Clé!$AF7+[2]PAO_Clé!$AH7)</f>
        <v>10114.914672882927</v>
      </c>
      <c r="G156" s="1">
        <f>'[2]Meknes Tafilalet'!G6*([2]PAO_Clé!$AC7+[2]PAO_Clé!$V7)+'[2]Sous-Massa-Daraa'!G6*([2]PAO_Clé!$AF7+[2]PAO_Clé!$AH7)</f>
        <v>9052.8728773163257</v>
      </c>
      <c r="H156" s="1">
        <f>'[2]Meknes Tafilalet'!H6*([2]PAO_Clé!$AC7+[2]PAO_Clé!$V7)+'[2]Sous-Massa-Daraa'!H6*([2]PAO_Clé!$AF7+[2]PAO_Clé!$AH7)</f>
        <v>10377.437232261786</v>
      </c>
      <c r="I156" s="1">
        <f>'[2]Meknes Tafilalet'!I6*([2]PAO_Clé!$AC7+[2]PAO_Clé!$V7)+'[2]Sous-Massa-Daraa'!I6*([2]PAO_Clé!$AF7+[2]PAO_Clé!$AH7)</f>
        <v>10434.167061691591</v>
      </c>
      <c r="J156" s="1">
        <f>'[2]Meknes Tafilalet'!J6*([2]PAO_Clé!$AC7+[2]PAO_Clé!$V7)+'[2]Sous-Massa-Daraa'!J6*([2]PAO_Clé!$AF7+[2]PAO_Clé!$AH7)</f>
        <v>10937.953667897367</v>
      </c>
      <c r="K156" s="1">
        <f>'[2]Meknes Tafilalet'!K6*([2]PAO_Clé!$AC7+[2]PAO_Clé!$V7)+'[2]Sous-Massa-Daraa'!K6*([2]PAO_Clé!$AF7+[2]PAO_Clé!$AH7)</f>
        <v>12007.044890359233</v>
      </c>
      <c r="L156" s="1">
        <f>'[2]Meknes Tafilalet'!L6*([2]PAO_Clé!$AC7+[2]PAO_Clé!$V7)+'[2]Sous-Massa-Daraa'!L6*([2]PAO_Clé!$AF7+[2]PAO_Clé!$AH7)</f>
        <v>10068.660132420837</v>
      </c>
      <c r="M156" s="1">
        <f>'[2]Meknes Tafilalet'!M6*([2]PAO_Clé!$AC7+[2]PAO_Clé!$V7)+'[2]Sous-Massa-Daraa'!M6*([2]PAO_Clé!$AF7+[2]PAO_Clé!$AH7)</f>
        <v>9610.5095884955535</v>
      </c>
      <c r="N156" s="1">
        <f>'[2]Meknes Tafilalet'!N6*([2]PAO_Clé!$AC7+[2]PAO_Clé!$V7)+'[2]Sous-Massa-Daraa'!N6*([2]PAO_Clé!$AF7+[2]PAO_Clé!$AH7)</f>
        <v>10740.618975796639</v>
      </c>
    </row>
    <row r="157" spans="1:14">
      <c r="A157" s="4" t="s">
        <v>7</v>
      </c>
      <c r="B157" s="1">
        <f>'[2]Meknes Tafilalet'!B7*([2]PAO_Clé!$AC8+[2]PAO_Clé!$V8)+'[2]Sous-Massa-Daraa'!B7*([2]PAO_Clé!$AF8+[2]PAO_Clé!$AH8)</f>
        <v>787.09449056193398</v>
      </c>
      <c r="C157" s="1">
        <f>'[2]Meknes Tafilalet'!C7*([2]PAO_Clé!$AC8+[2]PAO_Clé!$V8)+'[2]Sous-Massa-Daraa'!C7*([2]PAO_Clé!$AF8+[2]PAO_Clé!$AH8)</f>
        <v>922.18771056341961</v>
      </c>
      <c r="D157" s="1">
        <f>'[2]Meknes Tafilalet'!D7*([2]PAO_Clé!$AC8+[2]PAO_Clé!$V8)+'[2]Sous-Massa-Daraa'!D7*([2]PAO_Clé!$AF8+[2]PAO_Clé!$AH8)</f>
        <v>1140.1637518064706</v>
      </c>
      <c r="E157" s="1">
        <f>'[2]Meknes Tafilalet'!E7*([2]PAO_Clé!$AC8+[2]PAO_Clé!$V8)+'[2]Sous-Massa-Daraa'!E7*([2]PAO_Clé!$AF8+[2]PAO_Clé!$AH8)</f>
        <v>1068.2350398974363</v>
      </c>
      <c r="F157" s="1">
        <f>'[2]Meknes Tafilalet'!F7*([2]PAO_Clé!$AC8+[2]PAO_Clé!$V8)+'[2]Sous-Massa-Daraa'!F7*([2]PAO_Clé!$AF8+[2]PAO_Clé!$AH8)</f>
        <v>841.99512913535273</v>
      </c>
      <c r="G157" s="1">
        <f>'[2]Meknes Tafilalet'!G7*([2]PAO_Clé!$AC8+[2]PAO_Clé!$V8)+'[2]Sous-Massa-Daraa'!G7*([2]PAO_Clé!$AF8+[2]PAO_Clé!$AH8)</f>
        <v>948.19494640134235</v>
      </c>
      <c r="H157" s="1">
        <f>'[2]Meknes Tafilalet'!H7*([2]PAO_Clé!$AC8+[2]PAO_Clé!$V8)+'[2]Sous-Massa-Daraa'!H7*([2]PAO_Clé!$AF8+[2]PAO_Clé!$AH8)</f>
        <v>1497.8116905346694</v>
      </c>
      <c r="I157" s="1">
        <f>'[2]Meknes Tafilalet'!I7*([2]PAO_Clé!$AC8+[2]PAO_Clé!$V8)+'[2]Sous-Massa-Daraa'!I7*([2]PAO_Clé!$AF8+[2]PAO_Clé!$AH8)</f>
        <v>1017.1541046607895</v>
      </c>
      <c r="J157" s="1">
        <f>'[2]Meknes Tafilalet'!J7*([2]PAO_Clé!$AC8+[2]PAO_Clé!$V8)+'[2]Sous-Massa-Daraa'!J7*([2]PAO_Clé!$AF8+[2]PAO_Clé!$AH8)</f>
        <v>1217.5285581245028</v>
      </c>
      <c r="K157" s="1">
        <f>'[2]Meknes Tafilalet'!K7*([2]PAO_Clé!$AC8+[2]PAO_Clé!$V8)+'[2]Sous-Massa-Daraa'!K7*([2]PAO_Clé!$AF8+[2]PAO_Clé!$AH8)</f>
        <v>1218.2654766746086</v>
      </c>
      <c r="L157" s="1">
        <f>'[2]Meknes Tafilalet'!L7*([2]PAO_Clé!$AC8+[2]PAO_Clé!$V8)+'[2]Sous-Massa-Daraa'!L7*([2]PAO_Clé!$AF8+[2]PAO_Clé!$AH8)</f>
        <v>1599.9551355838873</v>
      </c>
      <c r="M157" s="1">
        <f>'[2]Meknes Tafilalet'!M7*([2]PAO_Clé!$AC8+[2]PAO_Clé!$V8)+'[2]Sous-Massa-Daraa'!M7*([2]PAO_Clé!$AF8+[2]PAO_Clé!$AH8)</f>
        <v>1513.3895470172465</v>
      </c>
      <c r="N157" s="1">
        <f>'[2]Meknes Tafilalet'!N7*([2]PAO_Clé!$AC8+[2]PAO_Clé!$V8)+'[2]Sous-Massa-Daraa'!N7*([2]PAO_Clé!$AF8+[2]PAO_Clé!$AH8)</f>
        <v>1382.3065087311782</v>
      </c>
    </row>
    <row r="158" spans="1:14">
      <c r="A158" s="4" t="s">
        <v>8</v>
      </c>
      <c r="B158" s="1">
        <f>'[2]Meknes Tafilalet'!B8*([2]PAO_Clé!$AC9+[2]PAO_Clé!$V9)+'[2]Sous-Massa-Daraa'!B8*([2]PAO_Clé!$AF9+[2]PAO_Clé!$AH9)</f>
        <v>44819.010098348816</v>
      </c>
      <c r="C158" s="1">
        <f>'[2]Meknes Tafilalet'!C8*([2]PAO_Clé!$AC9+[2]PAO_Clé!$V9)+'[2]Sous-Massa-Daraa'!C8*([2]PAO_Clé!$AF9+[2]PAO_Clé!$AH9)</f>
        <v>52813.112769677464</v>
      </c>
      <c r="D158" s="1">
        <f>'[2]Meknes Tafilalet'!D8*([2]PAO_Clé!$AC9+[2]PAO_Clé!$V9)+'[2]Sous-Massa-Daraa'!D8*([2]PAO_Clé!$AF9+[2]PAO_Clé!$AH9)</f>
        <v>54888.720351240496</v>
      </c>
      <c r="E158" s="1">
        <f>'[2]Meknes Tafilalet'!E8*([2]PAO_Clé!$AC9+[2]PAO_Clé!$V9)+'[2]Sous-Massa-Daraa'!E8*([2]PAO_Clé!$AF9+[2]PAO_Clé!$AH9)</f>
        <v>51666.377118250442</v>
      </c>
      <c r="F158" s="1">
        <f>'[2]Meknes Tafilalet'!F8*([2]PAO_Clé!$AC9+[2]PAO_Clé!$V9)+'[2]Sous-Massa-Daraa'!F8*([2]PAO_Clé!$AF9+[2]PAO_Clé!$AH9)</f>
        <v>52195.454870816888</v>
      </c>
      <c r="G158" s="1">
        <f>'[2]Meknes Tafilalet'!G8*([2]PAO_Clé!$AC9+[2]PAO_Clé!$V9)+'[2]Sous-Massa-Daraa'!G8*([2]PAO_Clé!$AF9+[2]PAO_Clé!$AH9)</f>
        <v>52175.324626411981</v>
      </c>
      <c r="H158" s="1">
        <f>'[2]Meknes Tafilalet'!H8*([2]PAO_Clé!$AC9+[2]PAO_Clé!$V9)+'[2]Sous-Massa-Daraa'!H8*([2]PAO_Clé!$AF9+[2]PAO_Clé!$AH9)</f>
        <v>60143.325808904126</v>
      </c>
      <c r="I158" s="1">
        <f>'[2]Meknes Tafilalet'!I8*([2]PAO_Clé!$AC9+[2]PAO_Clé!$V9)+'[2]Sous-Massa-Daraa'!I8*([2]PAO_Clé!$AF9+[2]PAO_Clé!$AH9)</f>
        <v>61911.402080053842</v>
      </c>
      <c r="J158" s="1">
        <f>'[2]Meknes Tafilalet'!J8*([2]PAO_Clé!$AC9+[2]PAO_Clé!$V9)+'[2]Sous-Massa-Daraa'!J8*([2]PAO_Clé!$AF9+[2]PAO_Clé!$AH9)</f>
        <v>68107.304883345962</v>
      </c>
      <c r="K158" s="1">
        <f>'[2]Meknes Tafilalet'!K8*([2]PAO_Clé!$AC9+[2]PAO_Clé!$V9)+'[2]Sous-Massa-Daraa'!K8*([2]PAO_Clé!$AF9+[2]PAO_Clé!$AH9)</f>
        <v>68211.846442571725</v>
      </c>
      <c r="L158" s="1">
        <f>'[2]Meknes Tafilalet'!L8*([2]PAO_Clé!$AC9+[2]PAO_Clé!$V9)+'[2]Sous-Massa-Daraa'!L8*([2]PAO_Clé!$AF9+[2]PAO_Clé!$AH9)</f>
        <v>77402.83667965536</v>
      </c>
      <c r="M158" s="1">
        <f>'[2]Meknes Tafilalet'!M8*([2]PAO_Clé!$AC9+[2]PAO_Clé!$V9)+'[2]Sous-Massa-Daraa'!M8*([2]PAO_Clé!$AF9+[2]PAO_Clé!$AH9)</f>
        <v>86016.030091109627</v>
      </c>
      <c r="N158" s="1">
        <f>'[2]Meknes Tafilalet'!N8*([2]PAO_Clé!$AC9+[2]PAO_Clé!$V9)+'[2]Sous-Massa-Daraa'!N8*([2]PAO_Clé!$AF9+[2]PAO_Clé!$AH9)</f>
        <v>85678.150825584235</v>
      </c>
    </row>
    <row r="159" spans="1:14">
      <c r="A159" s="4" t="s">
        <v>9</v>
      </c>
      <c r="B159" s="1">
        <f>'[2]Meknes Tafilalet'!B9*([2]PAO_Clé!$AC10+[2]PAO_Clé!$V10)+'[2]Sous-Massa-Daraa'!B9*([2]PAO_Clé!$AF10+[2]PAO_Clé!$AH10)</f>
        <v>3344.1370923685972</v>
      </c>
      <c r="C159" s="1">
        <f>'[2]Meknes Tafilalet'!C9*([2]PAO_Clé!$AC10+[2]PAO_Clé!$V10)+'[2]Sous-Massa-Daraa'!C9*([2]PAO_Clé!$AF10+[2]PAO_Clé!$AH10)</f>
        <v>3216.3769096534611</v>
      </c>
      <c r="D159" s="1">
        <f>'[2]Meknes Tafilalet'!D9*([2]PAO_Clé!$AC10+[2]PAO_Clé!$V10)+'[2]Sous-Massa-Daraa'!D9*([2]PAO_Clé!$AF10+[2]PAO_Clé!$AH10)</f>
        <v>3671.0121114330932</v>
      </c>
      <c r="E159" s="1">
        <f>'[2]Meknes Tafilalet'!E9*([2]PAO_Clé!$AC10+[2]PAO_Clé!$V10)+'[2]Sous-Massa-Daraa'!E9*([2]PAO_Clé!$AF10+[2]PAO_Clé!$AH10)</f>
        <v>4322.1731899083243</v>
      </c>
      <c r="F159" s="1">
        <f>'[2]Meknes Tafilalet'!F9*([2]PAO_Clé!$AC10+[2]PAO_Clé!$V10)+'[2]Sous-Massa-Daraa'!F9*([2]PAO_Clé!$AF10+[2]PAO_Clé!$AH10)</f>
        <v>4481.7429598077861</v>
      </c>
      <c r="G159" s="1">
        <f>'[2]Meknes Tafilalet'!G9*([2]PAO_Clé!$AC10+[2]PAO_Clé!$V10)+'[2]Sous-Massa-Daraa'!G9*([2]PAO_Clé!$AF10+[2]PAO_Clé!$AH10)</f>
        <v>4511.7290083654998</v>
      </c>
      <c r="H159" s="1">
        <f>'[2]Meknes Tafilalet'!H9*([2]PAO_Clé!$AC10+[2]PAO_Clé!$V10)+'[2]Sous-Massa-Daraa'!H9*([2]PAO_Clé!$AF10+[2]PAO_Clé!$AH10)</f>
        <v>3315.8794344865209</v>
      </c>
      <c r="I159" s="1">
        <f>'[2]Meknes Tafilalet'!I9*([2]PAO_Clé!$AC10+[2]PAO_Clé!$V10)+'[2]Sous-Massa-Daraa'!I9*([2]PAO_Clé!$AF10+[2]PAO_Clé!$AH10)</f>
        <v>4063.8070988024911</v>
      </c>
      <c r="J159" s="1">
        <f>'[2]Meknes Tafilalet'!J9*([2]PAO_Clé!$AC10+[2]PAO_Clé!$V10)+'[2]Sous-Massa-Daraa'!J9*([2]PAO_Clé!$AF10+[2]PAO_Clé!$AH10)</f>
        <v>4384.7101625391879</v>
      </c>
      <c r="K159" s="1">
        <f>'[2]Meknes Tafilalet'!K9*([2]PAO_Clé!$AC10+[2]PAO_Clé!$V10)+'[2]Sous-Massa-Daraa'!K9*([2]PAO_Clé!$AF10+[2]PAO_Clé!$AH10)</f>
        <v>4734.2042595960675</v>
      </c>
      <c r="L159" s="1">
        <f>'[2]Meknes Tafilalet'!L9*([2]PAO_Clé!$AC10+[2]PAO_Clé!$V10)+'[2]Sous-Massa-Daraa'!L9*([2]PAO_Clé!$AF10+[2]PAO_Clé!$AH10)</f>
        <v>4616.1924195332113</v>
      </c>
      <c r="M159" s="1">
        <f>'[2]Meknes Tafilalet'!M9*([2]PAO_Clé!$AC10+[2]PAO_Clé!$V10)+'[2]Sous-Massa-Daraa'!M9*([2]PAO_Clé!$AF10+[2]PAO_Clé!$AH10)</f>
        <v>4038.5035609279266</v>
      </c>
      <c r="N159" s="1">
        <f>'[2]Meknes Tafilalet'!N9*([2]PAO_Clé!$AC10+[2]PAO_Clé!$V10)+'[2]Sous-Massa-Daraa'!N9*([2]PAO_Clé!$AF10+[2]PAO_Clé!$AH10)</f>
        <v>4911.0441966824983</v>
      </c>
    </row>
    <row r="160" spans="1:14">
      <c r="A160" s="4" t="s">
        <v>10</v>
      </c>
      <c r="B160" s="1">
        <f>'[2]Meknes Tafilalet'!B10*([2]PAO_Clé!$AC10+[2]PAO_Clé!$V10)+'[2]Sous-Massa-Daraa'!B10*([2]PAO_Clé!$AF10+[2]PAO_Clé!$AH10)</f>
        <v>26022.630413083098</v>
      </c>
      <c r="C160" s="1">
        <f>'[2]Meknes Tafilalet'!C10*([2]PAO_Clé!$AC10+[2]PAO_Clé!$V10)+'[2]Sous-Massa-Daraa'!C10*([2]PAO_Clé!$AF10+[2]PAO_Clé!$AH10)</f>
        <v>26159.375644225038</v>
      </c>
      <c r="D160" s="1">
        <f>'[2]Meknes Tafilalet'!D10*([2]PAO_Clé!$AC10+[2]PAO_Clé!$V10)+'[2]Sous-Massa-Daraa'!D10*([2]PAO_Clé!$AF10+[2]PAO_Clé!$AH10)</f>
        <v>25276.224247289847</v>
      </c>
      <c r="E160" s="1">
        <f>'[2]Meknes Tafilalet'!E10*([2]PAO_Clé!$AC10+[2]PAO_Clé!$V10)+'[2]Sous-Massa-Daraa'!E10*([2]PAO_Clé!$AF10+[2]PAO_Clé!$AH10)</f>
        <v>27589.991416924702</v>
      </c>
      <c r="F160" s="1">
        <f>'[2]Meknes Tafilalet'!F10*([2]PAO_Clé!$AC10+[2]PAO_Clé!$V10)+'[2]Sous-Massa-Daraa'!F10*([2]PAO_Clé!$AF10+[2]PAO_Clé!$AH10)</f>
        <v>27752.836868800085</v>
      </c>
      <c r="G160" s="1">
        <f>'[2]Meknes Tafilalet'!G10*([2]PAO_Clé!$AC10+[2]PAO_Clé!$V10)+'[2]Sous-Massa-Daraa'!G10*([2]PAO_Clé!$AF10+[2]PAO_Clé!$AH10)</f>
        <v>27396.91064445116</v>
      </c>
      <c r="H160" s="1">
        <f>'[2]Meknes Tafilalet'!H10*([2]PAO_Clé!$AC10+[2]PAO_Clé!$V10)+'[2]Sous-Massa-Daraa'!H10*([2]PAO_Clé!$AF10+[2]PAO_Clé!$AH10)</f>
        <v>27940.038362435182</v>
      </c>
      <c r="I160" s="1">
        <f>'[2]Meknes Tafilalet'!I10*([2]PAO_Clé!$AC10+[2]PAO_Clé!$V10)+'[2]Sous-Massa-Daraa'!I10*([2]PAO_Clé!$AF10+[2]PAO_Clé!$AH10)</f>
        <v>30248.387014164746</v>
      </c>
      <c r="J160" s="1">
        <f>'[2]Meknes Tafilalet'!J10*([2]PAO_Clé!$AC10+[2]PAO_Clé!$V10)+'[2]Sous-Massa-Daraa'!J10*([2]PAO_Clé!$AF10+[2]PAO_Clé!$AH10)</f>
        <v>30073.077220671719</v>
      </c>
      <c r="K160" s="1">
        <f>'[2]Meknes Tafilalet'!K10*([2]PAO_Clé!$AC10+[2]PAO_Clé!$V10)+'[2]Sous-Massa-Daraa'!K10*([2]PAO_Clé!$AF10+[2]PAO_Clé!$AH10)</f>
        <v>29752.324483096574</v>
      </c>
      <c r="L160" s="1">
        <f>'[2]Meknes Tafilalet'!L10*([2]PAO_Clé!$AC10+[2]PAO_Clé!$V10)+'[2]Sous-Massa-Daraa'!L10*([2]PAO_Clé!$AF10+[2]PAO_Clé!$AH10)</f>
        <v>30728.648289976205</v>
      </c>
      <c r="M160" s="1">
        <f>'[2]Meknes Tafilalet'!M10*([2]PAO_Clé!$AC10+[2]PAO_Clé!$V10)+'[2]Sous-Massa-Daraa'!M10*([2]PAO_Clé!$AF10+[2]PAO_Clé!$AH10)</f>
        <v>29678.779104031295</v>
      </c>
      <c r="N160" s="1">
        <f>'[2]Meknes Tafilalet'!N10*([2]PAO_Clé!$AC10+[2]PAO_Clé!$V10)+'[2]Sous-Massa-Daraa'!N10*([2]PAO_Clé!$AF10+[2]PAO_Clé!$AH10)</f>
        <v>30495.915521051087</v>
      </c>
    </row>
    <row r="161" spans="1:14">
      <c r="A161" s="4" t="s">
        <v>11</v>
      </c>
      <c r="B161" s="1">
        <f>'[2]Meknes Tafilalet'!B11*([2]PAO_Clé!$AC12+[2]PAO_Clé!$V12)+'[2]Sous-Massa-Daraa'!B11*([2]PAO_Clé!$AF12+[2]PAO_Clé!$AH12)</f>
        <v>5082.0879988885063</v>
      </c>
      <c r="C161" s="1">
        <f>'[2]Meknes Tafilalet'!C11*([2]PAO_Clé!$AC12+[2]PAO_Clé!$V12)+'[2]Sous-Massa-Daraa'!C11*([2]PAO_Clé!$AF12+[2]PAO_Clé!$AH12)</f>
        <v>4337.0434738157164</v>
      </c>
      <c r="D161" s="1">
        <f>'[2]Meknes Tafilalet'!D11*([2]PAO_Clé!$AC12+[2]PAO_Clé!$V12)+'[2]Sous-Massa-Daraa'!D11*([2]PAO_Clé!$AF12+[2]PAO_Clé!$AH12)</f>
        <v>4509.9988458255257</v>
      </c>
      <c r="E161" s="1">
        <f>'[2]Meknes Tafilalet'!E11*([2]PAO_Clé!$AC12+[2]PAO_Clé!$V12)+'[2]Sous-Massa-Daraa'!E11*([2]PAO_Clé!$AF12+[2]PAO_Clé!$AH12)</f>
        <v>5898.1708583900981</v>
      </c>
      <c r="F161" s="1">
        <f>'[2]Meknes Tafilalet'!F11*([2]PAO_Clé!$AC12+[2]PAO_Clé!$V12)+'[2]Sous-Massa-Daraa'!F11*([2]PAO_Clé!$AF12+[2]PAO_Clé!$AH12)</f>
        <v>5463.951449498285</v>
      </c>
      <c r="G161" s="1">
        <f>'[2]Meknes Tafilalet'!G11*([2]PAO_Clé!$AC12+[2]PAO_Clé!$V12)+'[2]Sous-Massa-Daraa'!G11*([2]PAO_Clé!$AF12+[2]PAO_Clé!$AH12)</f>
        <v>4950.2610568743421</v>
      </c>
      <c r="H161" s="1">
        <f>'[2]Meknes Tafilalet'!H11*([2]PAO_Clé!$AC12+[2]PAO_Clé!$V12)+'[2]Sous-Massa-Daraa'!H11*([2]PAO_Clé!$AF12+[2]PAO_Clé!$AH12)</f>
        <v>4904.6756758641513</v>
      </c>
      <c r="I161" s="1">
        <f>'[2]Meknes Tafilalet'!I11*([2]PAO_Clé!$AC12+[2]PAO_Clé!$V12)+'[2]Sous-Massa-Daraa'!I11*([2]PAO_Clé!$AF12+[2]PAO_Clé!$AH12)</f>
        <v>5106.9451976910605</v>
      </c>
      <c r="J161" s="1">
        <f>'[2]Meknes Tafilalet'!J11*([2]PAO_Clé!$AC12+[2]PAO_Clé!$V12)+'[2]Sous-Massa-Daraa'!J11*([2]PAO_Clé!$AF12+[2]PAO_Clé!$AH12)</f>
        <v>6107.3516719815289</v>
      </c>
      <c r="K161" s="1">
        <f>'[2]Meknes Tafilalet'!K11*([2]PAO_Clé!$AC12+[2]PAO_Clé!$V12)+'[2]Sous-Massa-Daraa'!K11*([2]PAO_Clé!$AF12+[2]PAO_Clé!$AH12)</f>
        <v>6415.3718367130568</v>
      </c>
      <c r="L161" s="1">
        <f>'[2]Meknes Tafilalet'!L11*([2]PAO_Clé!$AC12+[2]PAO_Clé!$V12)+'[2]Sous-Massa-Daraa'!L11*([2]PAO_Clé!$AF12+[2]PAO_Clé!$AH12)</f>
        <v>6410.6248263996222</v>
      </c>
      <c r="M161" s="1">
        <f>'[2]Meknes Tafilalet'!M11*([2]PAO_Clé!$AC12+[2]PAO_Clé!$V12)+'[2]Sous-Massa-Daraa'!M11*([2]PAO_Clé!$AF12+[2]PAO_Clé!$AH12)</f>
        <v>6798.31970733659</v>
      </c>
      <c r="N161" s="1">
        <f>'[2]Meknes Tafilalet'!N11*([2]PAO_Clé!$AC12+[2]PAO_Clé!$V12)+'[2]Sous-Massa-Daraa'!N11*([2]PAO_Clé!$AF12+[2]PAO_Clé!$AH12)</f>
        <v>7897.5043477148129</v>
      </c>
    </row>
    <row r="162" spans="1:14">
      <c r="A162" s="4" t="s">
        <v>12</v>
      </c>
      <c r="B162" s="1">
        <f>'[2]Meknes Tafilalet'!B12*([2]PAO_Clé!$AC11+[2]PAO_Clé!$V11)+'[2]Sous-Massa-Daraa'!B12*([2]PAO_Clé!$AF11+[2]PAO_Clé!$AH11)</f>
        <v>7953.2698000966811</v>
      </c>
      <c r="C162" s="1">
        <f>'[2]Meknes Tafilalet'!C12*([2]PAO_Clé!$AC11+[2]PAO_Clé!$V11)+'[2]Sous-Massa-Daraa'!C12*([2]PAO_Clé!$AF11+[2]PAO_Clé!$AH11)</f>
        <v>8496.4027153493626</v>
      </c>
      <c r="D162" s="1">
        <f>'[2]Meknes Tafilalet'!D12*([2]PAO_Clé!$AC11+[2]PAO_Clé!$V11)+'[2]Sous-Massa-Daraa'!D12*([2]PAO_Clé!$AF11+[2]PAO_Clé!$AH11)</f>
        <v>8773.7368159229682</v>
      </c>
      <c r="E162" s="1">
        <f>'[2]Meknes Tafilalet'!E12*([2]PAO_Clé!$AC11+[2]PAO_Clé!$V11)+'[2]Sous-Massa-Daraa'!E12*([2]PAO_Clé!$AF11+[2]PAO_Clé!$AH11)</f>
        <v>9610.3148955184097</v>
      </c>
      <c r="F162" s="1">
        <f>'[2]Meknes Tafilalet'!F12*([2]PAO_Clé!$AC11+[2]PAO_Clé!$V11)+'[2]Sous-Massa-Daraa'!F12*([2]PAO_Clé!$AF11+[2]PAO_Clé!$AH11)</f>
        <v>10994.035011414942</v>
      </c>
      <c r="G162" s="1">
        <f>'[2]Meknes Tafilalet'!G12*([2]PAO_Clé!$AC11+[2]PAO_Clé!$V11)+'[2]Sous-Massa-Daraa'!G12*([2]PAO_Clé!$AF11+[2]PAO_Clé!$AH11)</f>
        <v>11710.723018653251</v>
      </c>
      <c r="H162" s="1">
        <f>'[2]Meknes Tafilalet'!H12*([2]PAO_Clé!$AC11+[2]PAO_Clé!$V11)+'[2]Sous-Massa-Daraa'!H12*([2]PAO_Clé!$AF11+[2]PAO_Clé!$AH11)</f>
        <v>10784.906887399819</v>
      </c>
      <c r="I162" s="1">
        <f>'[2]Meknes Tafilalet'!I12*([2]PAO_Clé!$AC11+[2]PAO_Clé!$V11)+'[2]Sous-Massa-Daraa'!I12*([2]PAO_Clé!$AF11+[2]PAO_Clé!$AH11)</f>
        <v>10832.710033393281</v>
      </c>
      <c r="J162" s="1">
        <f>'[2]Meknes Tafilalet'!J12*([2]PAO_Clé!$AC11+[2]PAO_Clé!$V11)+'[2]Sous-Massa-Daraa'!J12*([2]PAO_Clé!$AF11+[2]PAO_Clé!$AH11)</f>
        <v>12612.97974846766</v>
      </c>
      <c r="K162" s="1">
        <f>'[2]Meknes Tafilalet'!K12*([2]PAO_Clé!$AC11+[2]PAO_Clé!$V11)+'[2]Sous-Massa-Daraa'!K12*([2]PAO_Clé!$AF11+[2]PAO_Clé!$AH11)</f>
        <v>10913.932476375603</v>
      </c>
      <c r="L162" s="1">
        <f>'[2]Meknes Tafilalet'!L12*([2]PAO_Clé!$AC11+[2]PAO_Clé!$V11)+'[2]Sous-Massa-Daraa'!L12*([2]PAO_Clé!$AF11+[2]PAO_Clé!$AH11)</f>
        <v>12081.811206515727</v>
      </c>
      <c r="M162" s="1">
        <f>'[2]Meknes Tafilalet'!M12*([2]PAO_Clé!$AC11+[2]PAO_Clé!$V11)+'[2]Sous-Massa-Daraa'!M12*([2]PAO_Clé!$AF11+[2]PAO_Clé!$AH11)</f>
        <v>13396.982688308404</v>
      </c>
      <c r="N162" s="1">
        <f>'[2]Meknes Tafilalet'!N12*([2]PAO_Clé!$AC11+[2]PAO_Clé!$V11)+'[2]Sous-Massa-Daraa'!N12*([2]PAO_Clé!$AF11+[2]PAO_Clé!$AH11)</f>
        <v>12609.287662174207</v>
      </c>
    </row>
    <row r="163" spans="1:14">
      <c r="A163" s="4" t="s">
        <v>13</v>
      </c>
      <c r="B163" s="1">
        <f>'[2]Meknes Tafilalet'!B13*([2]PAO_Clé!$AC12+[2]PAO_Clé!$V12)+'[2]Sous-Massa-Daraa'!B13*([2]PAO_Clé!$AF12+[2]PAO_Clé!$AH12)</f>
        <v>1716.3260967024562</v>
      </c>
      <c r="C163" s="1">
        <f>'[2]Meknes Tafilalet'!C13*([2]PAO_Clé!$AC12+[2]PAO_Clé!$V12)+'[2]Sous-Massa-Daraa'!C13*([2]PAO_Clé!$AF12+[2]PAO_Clé!$AH12)</f>
        <v>1800.750515399294</v>
      </c>
      <c r="D163" s="1">
        <f>'[2]Meknes Tafilalet'!D13*([2]PAO_Clé!$AC12+[2]PAO_Clé!$V12)+'[2]Sous-Massa-Daraa'!D13*([2]PAO_Clé!$AF12+[2]PAO_Clé!$AH12)</f>
        <v>2129.94820828925</v>
      </c>
      <c r="E163" s="1">
        <f>'[2]Meknes Tafilalet'!E13*([2]PAO_Clé!$AC12+[2]PAO_Clé!$V12)+'[2]Sous-Massa-Daraa'!E13*([2]PAO_Clé!$AF12+[2]PAO_Clé!$AH12)</f>
        <v>1962.4649608266045</v>
      </c>
      <c r="F163" s="1">
        <f>'[2]Meknes Tafilalet'!F13*([2]PAO_Clé!$AC12+[2]PAO_Clé!$V12)+'[2]Sous-Massa-Daraa'!F13*([2]PAO_Clé!$AF12+[2]PAO_Clé!$AH12)</f>
        <v>2621.2801390201016</v>
      </c>
      <c r="G163" s="1">
        <f>'[2]Meknes Tafilalet'!G13*([2]PAO_Clé!$AC12+[2]PAO_Clé!$V12)+'[2]Sous-Massa-Daraa'!G13*([2]PAO_Clé!$AF12+[2]PAO_Clé!$AH12)</f>
        <v>3216.2018692898364</v>
      </c>
      <c r="H163" s="1">
        <f>'[2]Meknes Tafilalet'!H13*([2]PAO_Clé!$AC12+[2]PAO_Clé!$V12)+'[2]Sous-Massa-Daraa'!H13*([2]PAO_Clé!$AF12+[2]PAO_Clé!$AH12)</f>
        <v>2493.0533209313157</v>
      </c>
      <c r="I163" s="1">
        <f>'[2]Meknes Tafilalet'!I13*([2]PAO_Clé!$AC12+[2]PAO_Clé!$V12)+'[2]Sous-Massa-Daraa'!I13*([2]PAO_Clé!$AF12+[2]PAO_Clé!$AH12)</f>
        <v>2622.6207490954439</v>
      </c>
      <c r="J163" s="1">
        <f>'[2]Meknes Tafilalet'!J13*([2]PAO_Clé!$AC12+[2]PAO_Clé!$V12)+'[2]Sous-Massa-Daraa'!J13*([2]PAO_Clé!$AF12+[2]PAO_Clé!$AH12)</f>
        <v>2727.352179113841</v>
      </c>
      <c r="K163" s="1">
        <f>'[2]Meknes Tafilalet'!K13*([2]PAO_Clé!$AC12+[2]PAO_Clé!$V12)+'[2]Sous-Massa-Daraa'!K13*([2]PAO_Clé!$AF12+[2]PAO_Clé!$AH12)</f>
        <v>3212.5281518863767</v>
      </c>
      <c r="L163" s="1">
        <f>'[2]Meknes Tafilalet'!L13*([2]PAO_Clé!$AC12+[2]PAO_Clé!$V12)+'[2]Sous-Massa-Daraa'!L13*([2]PAO_Clé!$AF12+[2]PAO_Clé!$AH12)</f>
        <v>4099.2642980819164</v>
      </c>
      <c r="M163" s="1">
        <f>'[2]Meknes Tafilalet'!M13*([2]PAO_Clé!$AC12+[2]PAO_Clé!$V12)+'[2]Sous-Massa-Daraa'!M13*([2]PAO_Clé!$AF12+[2]PAO_Clé!$AH12)</f>
        <v>4161.0032455693872</v>
      </c>
      <c r="N163" s="1">
        <f>'[2]Meknes Tafilalet'!N13*([2]PAO_Clé!$AC12+[2]PAO_Clé!$V12)+'[2]Sous-Massa-Daraa'!N13*([2]PAO_Clé!$AF12+[2]PAO_Clé!$AH12)</f>
        <v>3227.0346174018368</v>
      </c>
    </row>
    <row r="164" spans="1:14">
      <c r="A164" s="4" t="s">
        <v>14</v>
      </c>
      <c r="B164" s="1">
        <f>'[2]Meknes Tafilalet'!B14*([2]PAO_Clé!$AC12+[2]PAO_Clé!$V12)+'[2]Sous-Massa-Daraa'!B14*([2]PAO_Clé!$AF12+[2]PAO_Clé!$AH12)</f>
        <v>7545.1935564576834</v>
      </c>
      <c r="C164" s="1">
        <f>'[2]Meknes Tafilalet'!C14*([2]PAO_Clé!$AC12+[2]PAO_Clé!$V12)+'[2]Sous-Massa-Daraa'!C14*([2]PAO_Clé!$AF12+[2]PAO_Clé!$AH12)</f>
        <v>8236.5359496212077</v>
      </c>
      <c r="D164" s="1">
        <f>'[2]Meknes Tafilalet'!D14*([2]PAO_Clé!$AC12+[2]PAO_Clé!$V12)+'[2]Sous-Massa-Daraa'!D14*([2]PAO_Clé!$AF12+[2]PAO_Clé!$AH12)</f>
        <v>7943.9761104380332</v>
      </c>
      <c r="E164" s="1">
        <f>'[2]Meknes Tafilalet'!E14*([2]PAO_Clé!$AC12+[2]PAO_Clé!$V12)+'[2]Sous-Massa-Daraa'!E14*([2]PAO_Clé!$AF12+[2]PAO_Clé!$AH12)</f>
        <v>8951.1167139273657</v>
      </c>
      <c r="F164" s="1">
        <f>'[2]Meknes Tafilalet'!F14*([2]PAO_Clé!$AC12+[2]PAO_Clé!$V12)+'[2]Sous-Massa-Daraa'!F14*([2]PAO_Clé!$AF12+[2]PAO_Clé!$AH12)</f>
        <v>8883.354835042488</v>
      </c>
      <c r="G164" s="1">
        <f>'[2]Meknes Tafilalet'!G14*([2]PAO_Clé!$AC12+[2]PAO_Clé!$V12)+'[2]Sous-Massa-Daraa'!G14*([2]PAO_Clé!$AF12+[2]PAO_Clé!$AH12)</f>
        <v>7805.6871578431201</v>
      </c>
      <c r="H164" s="1">
        <f>'[2]Meknes Tafilalet'!H14*([2]PAO_Clé!$AC12+[2]PAO_Clé!$V12)+'[2]Sous-Massa-Daraa'!H14*([2]PAO_Clé!$AF12+[2]PAO_Clé!$AH12)</f>
        <v>7932.8215916398894</v>
      </c>
      <c r="I164" s="1">
        <f>'[2]Meknes Tafilalet'!I14*([2]PAO_Clé!$AC12+[2]PAO_Clé!$V12)+'[2]Sous-Massa-Daraa'!I14*([2]PAO_Clé!$AF12+[2]PAO_Clé!$AH12)</f>
        <v>8527.2170728427827</v>
      </c>
      <c r="J164" s="1">
        <f>'[2]Meknes Tafilalet'!J14*([2]PAO_Clé!$AC12+[2]PAO_Clé!$V12)+'[2]Sous-Massa-Daraa'!J14*([2]PAO_Clé!$AF12+[2]PAO_Clé!$AH12)</f>
        <v>8410.9661575437985</v>
      </c>
      <c r="K164" s="1">
        <f>'[2]Meknes Tafilalet'!K14*([2]PAO_Clé!$AC12+[2]PAO_Clé!$V12)+'[2]Sous-Massa-Daraa'!K14*([2]PAO_Clé!$AF12+[2]PAO_Clé!$AH12)</f>
        <v>8090.6511907102522</v>
      </c>
      <c r="L164" s="1">
        <f>'[2]Meknes Tafilalet'!L14*([2]PAO_Clé!$AC12+[2]PAO_Clé!$V12)+'[2]Sous-Massa-Daraa'!L14*([2]PAO_Clé!$AF12+[2]PAO_Clé!$AH12)</f>
        <v>8420.1851396033635</v>
      </c>
      <c r="M164" s="1">
        <f>'[2]Meknes Tafilalet'!M14*([2]PAO_Clé!$AC12+[2]PAO_Clé!$V12)+'[2]Sous-Massa-Daraa'!M14*([2]PAO_Clé!$AF12+[2]PAO_Clé!$AH12)</f>
        <v>8254.1853583670309</v>
      </c>
      <c r="N164" s="1">
        <f>'[2]Meknes Tafilalet'!N14*([2]PAO_Clé!$AC12+[2]PAO_Clé!$V12)+'[2]Sous-Massa-Daraa'!N14*([2]PAO_Clé!$AF12+[2]PAO_Clé!$AH12)</f>
        <v>9041.8616493347199</v>
      </c>
    </row>
    <row r="165" spans="1:14">
      <c r="A165" s="4" t="s">
        <v>15</v>
      </c>
      <c r="B165" s="1">
        <f>'[2]Meknes Tafilalet'!B15*([2]PAO_Clé!$AC12+[2]PAO_Clé!$V12)+'[2]Sous-Massa-Daraa'!B15*([2]PAO_Clé!$AF12+[2]PAO_Clé!$AH12)</f>
        <v>12461.773392926911</v>
      </c>
      <c r="C165" s="1">
        <f>'[2]Meknes Tafilalet'!C15*([2]PAO_Clé!$AC12+[2]PAO_Clé!$V12)+'[2]Sous-Massa-Daraa'!C15*([2]PAO_Clé!$AF12+[2]PAO_Clé!$AH12)</f>
        <v>12606.497266972105</v>
      </c>
      <c r="D165" s="1">
        <f>'[2]Meknes Tafilalet'!D15*([2]PAO_Clé!$AC12+[2]PAO_Clé!$V12)+'[2]Sous-Massa-Daraa'!D15*([2]PAO_Clé!$AF12+[2]PAO_Clé!$AH12)</f>
        <v>12066.599965595837</v>
      </c>
      <c r="E165" s="1">
        <f>'[2]Meknes Tafilalet'!E15*([2]PAO_Clé!$AC12+[2]PAO_Clé!$V12)+'[2]Sous-Massa-Daraa'!E15*([2]PAO_Clé!$AF12+[2]PAO_Clé!$AH12)</f>
        <v>12713.897573482467</v>
      </c>
      <c r="F165" s="1">
        <f>'[2]Meknes Tafilalet'!F15*([2]PAO_Clé!$AC12+[2]PAO_Clé!$V12)+'[2]Sous-Massa-Daraa'!F15*([2]PAO_Clé!$AF12+[2]PAO_Clé!$AH12)</f>
        <v>11818.14374459079</v>
      </c>
      <c r="G165" s="1">
        <f>'[2]Meknes Tafilalet'!G15*([2]PAO_Clé!$AC12+[2]PAO_Clé!$V12)+'[2]Sous-Massa-Daraa'!G15*([2]PAO_Clé!$AF12+[2]PAO_Clé!$AH12)</f>
        <v>11940.838988857829</v>
      </c>
      <c r="H165" s="1">
        <f>'[2]Meknes Tafilalet'!H15*([2]PAO_Clé!$AC12+[2]PAO_Clé!$V12)+'[2]Sous-Massa-Daraa'!H15*([2]PAO_Clé!$AF12+[2]PAO_Clé!$AH12)</f>
        <v>12062.440437976849</v>
      </c>
      <c r="I165" s="1">
        <f>'[2]Meknes Tafilalet'!I15*([2]PAO_Clé!$AC12+[2]PAO_Clé!$V12)+'[2]Sous-Massa-Daraa'!I15*([2]PAO_Clé!$AF12+[2]PAO_Clé!$AH12)</f>
        <v>11263.19890328835</v>
      </c>
      <c r="J165" s="1">
        <f>'[2]Meknes Tafilalet'!J15*([2]PAO_Clé!$AC12+[2]PAO_Clé!$V12)+'[2]Sous-Massa-Daraa'!J15*([2]PAO_Clé!$AF12+[2]PAO_Clé!$AH12)</f>
        <v>11871.471080427549</v>
      </c>
      <c r="K165" s="1">
        <f>'[2]Meknes Tafilalet'!K15*([2]PAO_Clé!$AC12+[2]PAO_Clé!$V12)+'[2]Sous-Massa-Daraa'!K15*([2]PAO_Clé!$AF12+[2]PAO_Clé!$AH12)</f>
        <v>12770.206698412578</v>
      </c>
      <c r="L165" s="1">
        <f>'[2]Meknes Tafilalet'!L15*([2]PAO_Clé!$AC12+[2]PAO_Clé!$V12)+'[2]Sous-Massa-Daraa'!L15*([2]PAO_Clé!$AF12+[2]PAO_Clé!$AH12)</f>
        <v>12646.338047511752</v>
      </c>
      <c r="M165" s="1">
        <f>'[2]Meknes Tafilalet'!M15*([2]PAO_Clé!$AC12+[2]PAO_Clé!$V12)+'[2]Sous-Massa-Daraa'!M15*([2]PAO_Clé!$AF12+[2]PAO_Clé!$AH12)</f>
        <v>11926.297730088372</v>
      </c>
      <c r="N165" s="1">
        <f>'[2]Meknes Tafilalet'!N15*([2]PAO_Clé!$AC12+[2]PAO_Clé!$V12)+'[2]Sous-Massa-Daraa'!N15*([2]PAO_Clé!$AF12+[2]PAO_Clé!$AH12)</f>
        <v>10895.380276073127</v>
      </c>
    </row>
    <row r="166" spans="1:14">
      <c r="A166" s="4" t="s">
        <v>16</v>
      </c>
      <c r="B166" s="1">
        <f>'[2]Meknes Tafilalet'!B16*([2]PAO_Clé!$AC13+[2]PAO_Clé!$V13)+'[2]Sous-Massa-Daraa'!B16*([2]PAO_Clé!$AF13+[2]PAO_Clé!$AH13)</f>
        <v>17822.31620869114</v>
      </c>
      <c r="C166" s="1">
        <f>'[2]Meknes Tafilalet'!C16*([2]PAO_Clé!$AC13+[2]PAO_Clé!$V13)+'[2]Sous-Massa-Daraa'!C16*([2]PAO_Clé!$AF13+[2]PAO_Clé!$AH13)</f>
        <v>20503.410365925512</v>
      </c>
      <c r="D166" s="1">
        <f>'[2]Meknes Tafilalet'!D16*([2]PAO_Clé!$AC13+[2]PAO_Clé!$V13)+'[2]Sous-Massa-Daraa'!D16*([2]PAO_Clé!$AF13+[2]PAO_Clé!$AH13)</f>
        <v>19866.701958103942</v>
      </c>
      <c r="E166" s="1">
        <f>'[2]Meknes Tafilalet'!E16*([2]PAO_Clé!$AC13+[2]PAO_Clé!$V13)+'[2]Sous-Massa-Daraa'!E16*([2]PAO_Clé!$AF13+[2]PAO_Clé!$AH13)</f>
        <v>19288.193290896572</v>
      </c>
      <c r="F166" s="1">
        <f>'[2]Meknes Tafilalet'!F16*([2]PAO_Clé!$AC13+[2]PAO_Clé!$V13)+'[2]Sous-Massa-Daraa'!F16*([2]PAO_Clé!$AF13+[2]PAO_Clé!$AH13)</f>
        <v>19498.06441616466</v>
      </c>
      <c r="G166" s="1">
        <f>'[2]Meknes Tafilalet'!G16*([2]PAO_Clé!$AC13+[2]PAO_Clé!$V13)+'[2]Sous-Massa-Daraa'!G16*([2]PAO_Clé!$AF13+[2]PAO_Clé!$AH13)</f>
        <v>18208.748074336065</v>
      </c>
      <c r="H166" s="1">
        <f>'[2]Meknes Tafilalet'!H16*([2]PAO_Clé!$AC13+[2]PAO_Clé!$V13)+'[2]Sous-Massa-Daraa'!H16*([2]PAO_Clé!$AF13+[2]PAO_Clé!$AH13)</f>
        <v>23798.283909578877</v>
      </c>
      <c r="I166" s="1">
        <f>'[2]Meknes Tafilalet'!I16*([2]PAO_Clé!$AC13+[2]PAO_Clé!$V13)+'[2]Sous-Massa-Daraa'!I16*([2]PAO_Clé!$AF13+[2]PAO_Clé!$AH13)</f>
        <v>21308.58134806314</v>
      </c>
      <c r="J166" s="1">
        <f>'[2]Meknes Tafilalet'!J16*([2]PAO_Clé!$AC13+[2]PAO_Clé!$V13)+'[2]Sous-Massa-Daraa'!J16*([2]PAO_Clé!$AF13+[2]PAO_Clé!$AH13)</f>
        <v>24540.07910990424</v>
      </c>
      <c r="K166" s="1">
        <f>'[2]Meknes Tafilalet'!K16*([2]PAO_Clé!$AC13+[2]PAO_Clé!$V13)+'[2]Sous-Massa-Daraa'!K16*([2]PAO_Clé!$AF13+[2]PAO_Clé!$AH13)</f>
        <v>24789.470273568586</v>
      </c>
      <c r="L166" s="1">
        <f>'[2]Meknes Tafilalet'!L16*([2]PAO_Clé!$AC13+[2]PAO_Clé!$V13)+'[2]Sous-Massa-Daraa'!L16*([2]PAO_Clé!$AF13+[2]PAO_Clé!$AH13)</f>
        <v>22895.357702683905</v>
      </c>
      <c r="M166" s="1">
        <f>'[2]Meknes Tafilalet'!M16*([2]PAO_Clé!$AC13+[2]PAO_Clé!$V13)+'[2]Sous-Massa-Daraa'!M16*([2]PAO_Clé!$AF13+[2]PAO_Clé!$AH13)</f>
        <v>23758.274592750124</v>
      </c>
      <c r="N166" s="1">
        <f>'[2]Meknes Tafilalet'!N16*([2]PAO_Clé!$AC13+[2]PAO_Clé!$V13)+'[2]Sous-Massa-Daraa'!N16*([2]PAO_Clé!$AF13+[2]PAO_Clé!$AH13)</f>
        <v>25114.270774066528</v>
      </c>
    </row>
    <row r="167" spans="1:14">
      <c r="A167" s="4" t="s">
        <v>17</v>
      </c>
      <c r="B167" s="1">
        <f>'[2]Meknes Tafilalet'!B17*([2]PAO_Clé!$AC14+[2]PAO_Clé!$V14)+'[2]Sous-Massa-Daraa'!B17*([2]PAO_Clé!$AF14+[2]PAO_Clé!$AH14)</f>
        <v>285.18395800869354</v>
      </c>
      <c r="C167" s="1">
        <f>'[2]Meknes Tafilalet'!C17*([2]PAO_Clé!$AC14+[2]PAO_Clé!$V14)+'[2]Sous-Massa-Daraa'!C17*([2]PAO_Clé!$AF14+[2]PAO_Clé!$AH14)</f>
        <v>136.69459618201395</v>
      </c>
      <c r="D167" s="1">
        <f>'[2]Meknes Tafilalet'!D17*([2]PAO_Clé!$AC14+[2]PAO_Clé!$V14)+'[2]Sous-Massa-Daraa'!D17*([2]PAO_Clé!$AF14+[2]PAO_Clé!$AH14)</f>
        <v>95.515517401541928</v>
      </c>
      <c r="E167" s="1">
        <f>'[2]Meknes Tafilalet'!E17*([2]PAO_Clé!$AC14+[2]PAO_Clé!$V14)+'[2]Sous-Massa-Daraa'!E17*([2]PAO_Clé!$AF14+[2]PAO_Clé!$AH14)</f>
        <v>9.3150684931506849</v>
      </c>
      <c r="F167" s="1">
        <f>'[2]Meknes Tafilalet'!F17*([2]PAO_Clé!$AC14+[2]PAO_Clé!$V14)+'[2]Sous-Massa-Daraa'!F17*([2]PAO_Clé!$AF14+[2]PAO_Clé!$AH14)</f>
        <v>77.389481040068674</v>
      </c>
      <c r="G167" s="1">
        <f>'[2]Meknes Tafilalet'!G17*([2]PAO_Clé!$AC14+[2]PAO_Clé!$V14)+'[2]Sous-Massa-Daraa'!G17*([2]PAO_Clé!$AF14+[2]PAO_Clé!$AH14)</f>
        <v>36.565406380710243</v>
      </c>
      <c r="H167" s="1">
        <f>'[2]Meknes Tafilalet'!H17*([2]PAO_Clé!$AC14+[2]PAO_Clé!$V14)+'[2]Sous-Massa-Daraa'!H17*([2]PAO_Clé!$AF14+[2]PAO_Clé!$AH14)</f>
        <v>45.477405068481914</v>
      </c>
      <c r="I167" s="1">
        <f>'[2]Meknes Tafilalet'!I17*([2]PAO_Clé!$AC14+[2]PAO_Clé!$V14)+'[2]Sous-Massa-Daraa'!I17*([2]PAO_Clé!$AF14+[2]PAO_Clé!$AH14)</f>
        <v>57.167905090035049</v>
      </c>
      <c r="J167" s="1">
        <f>'[2]Meknes Tafilalet'!J17*([2]PAO_Clé!$AC14+[2]PAO_Clé!$V14)+'[2]Sous-Massa-Daraa'!J17*([2]PAO_Clé!$AF14+[2]PAO_Clé!$AH14)</f>
        <v>18.997837058399423</v>
      </c>
      <c r="K167" s="1">
        <f>'[2]Meknes Tafilalet'!K17*([2]PAO_Clé!$AC14+[2]PAO_Clé!$V14)+'[2]Sous-Massa-Daraa'!K17*([2]PAO_Clé!$AF14+[2]PAO_Clé!$AH14)</f>
        <v>0</v>
      </c>
      <c r="L167" s="1">
        <f>'[2]Meknes Tafilalet'!L17*([2]PAO_Clé!$AC14+[2]PAO_Clé!$V14)+'[2]Sous-Massa-Daraa'!L17*([2]PAO_Clé!$AF14+[2]PAO_Clé!$AH14)</f>
        <v>89.319772694522385</v>
      </c>
      <c r="M167" s="1">
        <f>'[2]Meknes Tafilalet'!M17*([2]PAO_Clé!$AC14+[2]PAO_Clé!$V14)+'[2]Sous-Massa-Daraa'!M17*([2]PAO_Clé!$AF14+[2]PAO_Clé!$AH14)</f>
        <v>147.07389698641015</v>
      </c>
      <c r="N167" s="1">
        <f>'[2]Meknes Tafilalet'!N17*([2]PAO_Clé!$AC14+[2]PAO_Clé!$V14)+'[2]Sous-Massa-Daraa'!N17*([2]PAO_Clé!$AF14+[2]PAO_Clé!$AH14)</f>
        <v>197.27598310541507</v>
      </c>
    </row>
    <row r="168" spans="1:14">
      <c r="A168" s="4" t="s">
        <v>18</v>
      </c>
      <c r="B168" s="6">
        <f>SUM(B152:B167)</f>
        <v>390337.1375468247</v>
      </c>
      <c r="C168" s="6">
        <f t="shared" ref="C168:N168" si="7">SUM(C152:C167)</f>
        <v>370236.80410209851</v>
      </c>
      <c r="D168" s="6">
        <f t="shared" si="7"/>
        <v>364810.88401182956</v>
      </c>
      <c r="E168" s="6">
        <f t="shared" si="7"/>
        <v>403442.23381793016</v>
      </c>
      <c r="F168" s="6">
        <f t="shared" si="7"/>
        <v>404826.77518030425</v>
      </c>
      <c r="G168" s="6">
        <f t="shared" si="7"/>
        <v>399343.60112400842</v>
      </c>
      <c r="H168" s="6">
        <f t="shared" si="7"/>
        <v>415563.54381024104</v>
      </c>
      <c r="I168" s="6">
        <f t="shared" si="7"/>
        <v>424231.87465587404</v>
      </c>
      <c r="J168" s="6">
        <f t="shared" si="7"/>
        <v>429585.79301673459</v>
      </c>
      <c r="K168" s="6">
        <f t="shared" si="7"/>
        <v>437258.01733719575</v>
      </c>
      <c r="L168" s="6">
        <f t="shared" si="7"/>
        <v>445048.26669069321</v>
      </c>
      <c r="M168" s="6">
        <f t="shared" si="7"/>
        <v>440465.96479975746</v>
      </c>
      <c r="N168" s="6">
        <f t="shared" si="7"/>
        <v>439440.50047984056</v>
      </c>
    </row>
    <row r="169" spans="1:14">
      <c r="A169" s="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5.75">
      <c r="A170" s="2" t="s">
        <v>26</v>
      </c>
    </row>
    <row r="171" spans="1:14">
      <c r="A171" s="4" t="s">
        <v>1</v>
      </c>
      <c r="B171" s="4">
        <v>2000</v>
      </c>
      <c r="C171" s="4">
        <v>2001</v>
      </c>
      <c r="D171" s="4">
        <v>2002</v>
      </c>
      <c r="E171" s="4">
        <v>2003</v>
      </c>
      <c r="F171" s="4">
        <v>2004</v>
      </c>
      <c r="G171" s="4">
        <v>2005</v>
      </c>
      <c r="H171" s="4">
        <v>2006</v>
      </c>
      <c r="I171" s="4">
        <v>2007</v>
      </c>
      <c r="J171" s="4">
        <v>2008</v>
      </c>
      <c r="K171" s="4">
        <v>2009</v>
      </c>
      <c r="L171" s="4">
        <v>2010</v>
      </c>
      <c r="M171" s="4">
        <v>2011</v>
      </c>
      <c r="N171" s="4">
        <v>2012</v>
      </c>
    </row>
    <row r="172" spans="1:14" s="8" customFormat="1">
      <c r="A172" s="5"/>
      <c r="B172" s="3">
        <f>'[2]Sous-Massa-Daraa'!B18*(1-[2]PAO_Clé!$AF4-[2]PAO_Clé!$AH4-[2]PAO_Clé!$AJ4)</f>
        <v>730810.87237816898</v>
      </c>
      <c r="C172" s="3">
        <f>'[2]Sous-Massa-Daraa'!C18*(1-[2]PAO_Clé!$AF4-[2]PAO_Clé!$AH4-[2]PAO_Clé!$AJ4)</f>
        <v>632837.59228699538</v>
      </c>
      <c r="D172" s="3">
        <f>'[2]Sous-Massa-Daraa'!D18*(1-[2]PAO_Clé!$AF4-[2]PAO_Clé!$AH4-[2]PAO_Clé!$AJ4)</f>
        <v>610842.02431297582</v>
      </c>
      <c r="E172" s="3">
        <f>'[2]Sous-Massa-Daraa'!E18*(1-[2]PAO_Clé!$AF4-[2]PAO_Clé!$AH4-[2]PAO_Clé!$AJ4)</f>
        <v>750412.90238949843</v>
      </c>
      <c r="F172" s="3">
        <f>'[2]Sous-Massa-Daraa'!F18*(1-[2]PAO_Clé!$AF4-[2]PAO_Clé!$AH4-[2]PAO_Clé!$AJ4)</f>
        <v>767201.5283007028</v>
      </c>
      <c r="G172" s="3">
        <f>'[2]Sous-Massa-Daraa'!G18*(1-[2]PAO_Clé!$AF4-[2]PAO_Clé!$AH4-[2]PAO_Clé!$AJ4)</f>
        <v>768258.71812704031</v>
      </c>
      <c r="H172" s="3">
        <f>'[2]Sous-Massa-Daraa'!H18*(1-[2]PAO_Clé!$AF4-[2]PAO_Clé!$AH4-[2]PAO_Clé!$AJ4)</f>
        <v>793336.31423535047</v>
      </c>
      <c r="I172" s="3">
        <f>'[2]Sous-Massa-Daraa'!I18*(1-[2]PAO_Clé!$AF4-[2]PAO_Clé!$AH4-[2]PAO_Clé!$AJ4)</f>
        <v>791111.32468625437</v>
      </c>
      <c r="J172" s="3">
        <f>'[2]Sous-Massa-Daraa'!J18*(1-[2]PAO_Clé!$AF4-[2]PAO_Clé!$AH4-[2]PAO_Clé!$AJ4)</f>
        <v>811222.00973146583</v>
      </c>
      <c r="K172" s="3">
        <f>'[2]Sous-Massa-Daraa'!K18*(1-[2]PAO_Clé!$AF4-[2]PAO_Clé!$AH4-[2]PAO_Clé!$AJ4)</f>
        <v>823192.70933801611</v>
      </c>
      <c r="L172" s="3">
        <f>'[2]Sous-Massa-Daraa'!L18*(1-[2]PAO_Clé!$AF4-[2]PAO_Clé!$AH4-[2]PAO_Clé!$AJ4)</f>
        <v>821694.58482254425</v>
      </c>
      <c r="M172" s="3">
        <f>'[2]Sous-Massa-Daraa'!M18*(1-[2]PAO_Clé!$AF4-[2]PAO_Clé!$AH4-[2]PAO_Clé!$AJ4)</f>
        <v>845140.12062243733</v>
      </c>
      <c r="N172" s="3">
        <f>'[2]Sous-Massa-Daraa'!N18*(1-[2]PAO_Clé!$AF4-[2]PAO_Clé!$AH4-[2]PAO_Clé!$AJ4)</f>
        <v>830222.08112281666</v>
      </c>
    </row>
    <row r="173" spans="1:14">
      <c r="A173" s="4" t="s">
        <v>2</v>
      </c>
      <c r="B173" s="1">
        <f>'[2]Sous-Massa-Daraa'!B2*(1-[2]PAO_Clé!$AF5-[2]PAO_Clé!$AH5-[2]PAO_Clé!$AJ5)</f>
        <v>420089.5969845645</v>
      </c>
      <c r="C173" s="1">
        <f>'[2]Sous-Massa-Daraa'!C2*(1-[2]PAO_Clé!$AF5-[2]PAO_Clé!$AH5-[2]PAO_Clé!$AJ5)</f>
        <v>309768.77170749323</v>
      </c>
      <c r="D173" s="1">
        <f>'[2]Sous-Massa-Daraa'!D2*(1-[2]PAO_Clé!$AF5-[2]PAO_Clé!$AH5-[2]PAO_Clé!$AJ5)</f>
        <v>283993.00104521669</v>
      </c>
      <c r="E173" s="1">
        <f>'[2]Sous-Massa-Daraa'!E2*(1-[2]PAO_Clé!$AF5-[2]PAO_Clé!$AH5-[2]PAO_Clé!$AJ5)</f>
        <v>397159.50769699964</v>
      </c>
      <c r="F173" s="1">
        <f>'[2]Sous-Massa-Daraa'!F2*(1-[2]PAO_Clé!$AF5-[2]PAO_Clé!$AH5-[2]PAO_Clé!$AJ5)</f>
        <v>404239.68588720536</v>
      </c>
      <c r="G173" s="1">
        <f>'[2]Sous-Massa-Daraa'!G2*(1-[2]PAO_Clé!$AF5-[2]PAO_Clé!$AH5-[2]PAO_Clé!$AJ5)</f>
        <v>418542.72878550546</v>
      </c>
      <c r="H173" s="1">
        <f>'[2]Sous-Massa-Daraa'!H2*(1-[2]PAO_Clé!$AF5-[2]PAO_Clé!$AH5-[2]PAO_Clé!$AJ5)</f>
        <v>432282.3428695788</v>
      </c>
      <c r="I173" s="1">
        <f>'[2]Sous-Massa-Daraa'!I2*(1-[2]PAO_Clé!$AF5-[2]PAO_Clé!$AH5-[2]PAO_Clé!$AJ5)</f>
        <v>430170.58240482747</v>
      </c>
      <c r="J173" s="1">
        <f>'[2]Sous-Massa-Daraa'!J2*(1-[2]PAO_Clé!$AF5-[2]PAO_Clé!$AH5-[2]PAO_Clé!$AJ5)</f>
        <v>415693.38878212997</v>
      </c>
      <c r="K173" s="1">
        <f>'[2]Sous-Massa-Daraa'!K2*(1-[2]PAO_Clé!$AF5-[2]PAO_Clé!$AH5-[2]PAO_Clé!$AJ5)</f>
        <v>415403.62539195624</v>
      </c>
      <c r="L173" s="1">
        <f>'[2]Sous-Massa-Daraa'!L2*(1-[2]PAO_Clé!$AF5-[2]PAO_Clé!$AH5-[2]PAO_Clé!$AJ5)</f>
        <v>413646.02018186176</v>
      </c>
      <c r="M173" s="1">
        <f>'[2]Sous-Massa-Daraa'!M2*(1-[2]PAO_Clé!$AF5-[2]PAO_Clé!$AH5-[2]PAO_Clé!$AJ5)</f>
        <v>437788.57900861336</v>
      </c>
      <c r="N173" s="1">
        <f>'[2]Sous-Massa-Daraa'!N2*(1-[2]PAO_Clé!$AF5-[2]PAO_Clé!$AH5-[2]PAO_Clé!$AJ5)</f>
        <v>420309.84643012588</v>
      </c>
    </row>
    <row r="174" spans="1:14">
      <c r="A174" s="4" t="s">
        <v>3</v>
      </c>
      <c r="B174" s="1">
        <f>'[2]Sous-Massa-Daraa'!B3*(1-[2]PAO_Clé!$AF6-[2]PAO_Clé!$AH6-[2]PAO_Clé!$AJ6)</f>
        <v>2241.0720892274207</v>
      </c>
      <c r="C174" s="1">
        <f>'[2]Sous-Massa-Daraa'!C3*(1-[2]PAO_Clé!$AF6-[2]PAO_Clé!$AH6-[2]PAO_Clé!$AJ6)</f>
        <v>1622.1262241566919</v>
      </c>
      <c r="D174" s="1">
        <f>'[2]Sous-Massa-Daraa'!D3*(1-[2]PAO_Clé!$AF6-[2]PAO_Clé!$AH6-[2]PAO_Clé!$AJ6)</f>
        <v>2484.2135473340586</v>
      </c>
      <c r="E174" s="1">
        <f>'[2]Sous-Massa-Daraa'!E3*(1-[2]PAO_Clé!$AF6-[2]PAO_Clé!$AH6-[2]PAO_Clé!$AJ6)</f>
        <v>2544.9989118607182</v>
      </c>
      <c r="F174" s="1">
        <f>'[2]Sous-Massa-Daraa'!F3*(1-[2]PAO_Clé!$AF6-[2]PAO_Clé!$AH6-[2]PAO_Clé!$AJ6)</f>
        <v>806.62622415669205</v>
      </c>
      <c r="G174" s="1">
        <f>'[2]Sous-Massa-Daraa'!G3*(1-[2]PAO_Clé!$AF6-[2]PAO_Clé!$AH6-[2]PAO_Clé!$AJ6)</f>
        <v>193.00462459194776</v>
      </c>
      <c r="H174" s="1">
        <f>'[2]Sous-Massa-Daraa'!H3*(1-[2]PAO_Clé!$AF6-[2]PAO_Clé!$AH6-[2]PAO_Clé!$AJ6)</f>
        <v>1520.0778019586505</v>
      </c>
      <c r="I174" s="1">
        <f>'[2]Sous-Massa-Daraa'!I3*(1-[2]PAO_Clé!$AF6-[2]PAO_Clé!$AH6-[2]PAO_Clé!$AJ6)</f>
        <v>2440.7320457018495</v>
      </c>
      <c r="J174" s="1">
        <f>'[2]Sous-Massa-Daraa'!J3*(1-[2]PAO_Clé!$AF6-[2]PAO_Clé!$AH6-[2]PAO_Clé!$AJ6)</f>
        <v>2194.4847660500541</v>
      </c>
      <c r="K174" s="1">
        <f>'[2]Sous-Massa-Daraa'!K3*(1-[2]PAO_Clé!$AF6-[2]PAO_Clé!$AH6-[2]PAO_Clé!$AJ6)</f>
        <v>999.18715995647437</v>
      </c>
      <c r="L174" s="1">
        <f>'[2]Sous-Massa-Daraa'!L3*(1-[2]PAO_Clé!$AF6-[2]PAO_Clé!$AH6-[2]PAO_Clé!$AJ6)</f>
        <v>940.17655059847652</v>
      </c>
      <c r="M174" s="1">
        <f>'[2]Sous-Massa-Daraa'!M3*(1-[2]PAO_Clé!$AF6-[2]PAO_Clé!$AH6-[2]PAO_Clé!$AJ6)</f>
        <v>2280.1167029379758</v>
      </c>
      <c r="N174" s="1">
        <f>'[2]Sous-Massa-Daraa'!N3*(1-[2]PAO_Clé!$AF6-[2]PAO_Clé!$AH6-[2]PAO_Clé!$AJ6)</f>
        <v>3213.1942328618061</v>
      </c>
    </row>
    <row r="175" spans="1:14">
      <c r="A175" s="4" t="s">
        <v>4</v>
      </c>
      <c r="B175" s="1">
        <f>'[2]Sous-Massa-Daraa'!B4*(1-[2]PAO_Clé!$AF7-[2]PAO_Clé!$AH7-[2]PAO_Clé!$AJ7)</f>
        <v>11269.793870572841</v>
      </c>
      <c r="C175" s="1">
        <f>'[2]Sous-Massa-Daraa'!C4*(1-[2]PAO_Clé!$AF7-[2]PAO_Clé!$AH7-[2]PAO_Clé!$AJ7)</f>
        <v>11265.188315251806</v>
      </c>
      <c r="D175" s="1">
        <f>'[2]Sous-Massa-Daraa'!D4*(1-[2]PAO_Clé!$AF7-[2]PAO_Clé!$AH7-[2]PAO_Clé!$AJ7)</f>
        <v>16757.313035586139</v>
      </c>
      <c r="E175" s="1">
        <f>'[2]Sous-Massa-Daraa'!E4*(1-[2]PAO_Clé!$AF7-[2]PAO_Clé!$AH7-[2]PAO_Clé!$AJ7)</f>
        <v>15825.455675630041</v>
      </c>
      <c r="F175" s="1">
        <f>'[2]Sous-Massa-Daraa'!F4*(1-[2]PAO_Clé!$AF7-[2]PAO_Clé!$AH7-[2]PAO_Clé!$AJ7)</f>
        <v>14493.682595297396</v>
      </c>
      <c r="G175" s="1">
        <f>'[2]Sous-Massa-Daraa'!G4*(1-[2]PAO_Clé!$AF7-[2]PAO_Clé!$AH7-[2]PAO_Clé!$AJ7)</f>
        <v>15554.495504242477</v>
      </c>
      <c r="H175" s="1">
        <f>'[2]Sous-Massa-Daraa'!H4*(1-[2]PAO_Clé!$AF7-[2]PAO_Clé!$AH7-[2]PAO_Clé!$AJ7)</f>
        <v>12581.609544514333</v>
      </c>
      <c r="I175" s="1">
        <f>'[2]Sous-Massa-Daraa'!I4*(1-[2]PAO_Clé!$AF7-[2]PAO_Clé!$AH7-[2]PAO_Clé!$AJ7)</f>
        <v>13137.346553252566</v>
      </c>
      <c r="J175" s="1">
        <f>'[2]Sous-Massa-Daraa'!J4*(1-[2]PAO_Clé!$AF7-[2]PAO_Clé!$AH7-[2]PAO_Clé!$AJ7)</f>
        <v>14311.76316011651</v>
      </c>
      <c r="K175" s="1">
        <f>'[2]Sous-Massa-Daraa'!K4*(1-[2]PAO_Clé!$AF7-[2]PAO_Clé!$AH7-[2]PAO_Clé!$AJ7)</f>
        <v>16459.487124825871</v>
      </c>
      <c r="L175" s="1">
        <f>'[2]Sous-Massa-Daraa'!L4*(1-[2]PAO_Clé!$AF7-[2]PAO_Clé!$AH7-[2]PAO_Clé!$AJ7)</f>
        <v>13918.755772721517</v>
      </c>
      <c r="M175" s="1">
        <f>'[2]Sous-Massa-Daraa'!M4*(1-[2]PAO_Clé!$AF7-[2]PAO_Clé!$AH7-[2]PAO_Clé!$AJ7)</f>
        <v>16385.798239689309</v>
      </c>
      <c r="N175" s="1">
        <f>'[2]Sous-Massa-Daraa'!N4*(1-[2]PAO_Clé!$AF7-[2]PAO_Clé!$AH7-[2]PAO_Clé!$AJ7)</f>
        <v>19914.421208155687</v>
      </c>
    </row>
    <row r="176" spans="1:14">
      <c r="A176" s="4" t="s">
        <v>5</v>
      </c>
      <c r="B176" s="1">
        <f>'[2]Sous-Massa-Daraa'!B5*(1-[2]PAO_Clé!$AF7-[2]PAO_Clé!$AH7-[2]PAO_Clé!$AJ7)</f>
        <v>10146.805964793786</v>
      </c>
      <c r="C176" s="1">
        <f>'[2]Sous-Massa-Daraa'!C5*(1-[2]PAO_Clé!$AF7-[2]PAO_Clé!$AH7-[2]PAO_Clé!$AJ7)</f>
        <v>10861.43463210773</v>
      </c>
      <c r="D176" s="1">
        <f>'[2]Sous-Massa-Daraa'!D5*(1-[2]PAO_Clé!$AF7-[2]PAO_Clé!$AH7-[2]PAO_Clé!$AJ7)</f>
        <v>8232.4301363502054</v>
      </c>
      <c r="E176" s="1">
        <f>'[2]Sous-Massa-Daraa'!E5*(1-[2]PAO_Clé!$AF7-[2]PAO_Clé!$AH7-[2]PAO_Clé!$AJ7)</f>
        <v>19034.760141837985</v>
      </c>
      <c r="F176" s="1">
        <f>'[2]Sous-Massa-Daraa'!F5*(1-[2]PAO_Clé!$AF7-[2]PAO_Clé!$AH7-[2]PAO_Clé!$AJ7)</f>
        <v>23948.120076828909</v>
      </c>
      <c r="G176" s="1">
        <f>'[2]Sous-Massa-Daraa'!G5*(1-[2]PAO_Clé!$AF7-[2]PAO_Clé!$AH7-[2]PAO_Clé!$AJ7)</f>
        <v>20064.101756089327</v>
      </c>
      <c r="H176" s="1">
        <f>'[2]Sous-Massa-Daraa'!H5*(1-[2]PAO_Clé!$AF7-[2]PAO_Clé!$AH7-[2]PAO_Clé!$AJ7)</f>
        <v>16771.129701549242</v>
      </c>
      <c r="I176" s="1">
        <f>'[2]Sous-Massa-Daraa'!I5*(1-[2]PAO_Clé!$AF7-[2]PAO_Clé!$AH7-[2]PAO_Clé!$AJ7)</f>
        <v>15407.117733969353</v>
      </c>
      <c r="J176" s="1">
        <f>'[2]Sous-Massa-Daraa'!J5*(1-[2]PAO_Clé!$AF7-[2]PAO_Clé!$AH7-[2]PAO_Clé!$AJ7)</f>
        <v>18221.112035121787</v>
      </c>
      <c r="K176" s="1">
        <f>'[2]Sous-Massa-Daraa'!K5*(1-[2]PAO_Clé!$AF7-[2]PAO_Clé!$AH7-[2]PAO_Clé!$AJ7)</f>
        <v>15351.083477563427</v>
      </c>
      <c r="L176" s="1">
        <f>'[2]Sous-Massa-Daraa'!L5*(1-[2]PAO_Clé!$AF7-[2]PAO_Clé!$AH7-[2]PAO_Clé!$AJ7)</f>
        <v>12912.441935075352</v>
      </c>
      <c r="M176" s="1">
        <f>'[2]Sous-Massa-Daraa'!M5*(1-[2]PAO_Clé!$AF7-[2]PAO_Clé!$AH7-[2]PAO_Clé!$AJ7)</f>
        <v>15030.229790197984</v>
      </c>
      <c r="N176" s="1">
        <f>'[2]Sous-Massa-Daraa'!N5*(1-[2]PAO_Clé!$AF7-[2]PAO_Clé!$AH7-[2]PAO_Clé!$AJ7)</f>
        <v>12091.117902824097</v>
      </c>
    </row>
    <row r="177" spans="1:14">
      <c r="A177" s="4" t="s">
        <v>6</v>
      </c>
      <c r="B177" s="1">
        <f>'[2]Sous-Massa-Daraa'!B6*(1-[2]PAO_Clé!$AF7-[2]PAO_Clé!$AH7-[2]PAO_Clé!$AJ7)</f>
        <v>19092.329583350926</v>
      </c>
      <c r="C177" s="1">
        <f>'[2]Sous-Massa-Daraa'!C6*(1-[2]PAO_Clé!$AF7-[2]PAO_Clé!$AH7-[2]PAO_Clé!$AJ7)</f>
        <v>20108.622124192665</v>
      </c>
      <c r="D177" s="1">
        <f>'[2]Sous-Massa-Daraa'!D6*(1-[2]PAO_Clé!$AF7-[2]PAO_Clé!$AH7-[2]PAO_Clé!$AJ7)</f>
        <v>17752.112984929714</v>
      </c>
      <c r="E177" s="1">
        <f>'[2]Sous-Massa-Daraa'!E6*(1-[2]PAO_Clé!$AF7-[2]PAO_Clé!$AH7-[2]PAO_Clé!$AJ7)</f>
        <v>19467.682342015283</v>
      </c>
      <c r="F177" s="1">
        <f>'[2]Sous-Massa-Daraa'!F6*(1-[2]PAO_Clé!$AF7-[2]PAO_Clé!$AH7-[2]PAO_Clé!$AJ7)</f>
        <v>22248.670163366965</v>
      </c>
      <c r="G177" s="1">
        <f>'[2]Sous-Massa-Daraa'!G6*(1-[2]PAO_Clé!$AF7-[2]PAO_Clé!$AH7-[2]PAO_Clé!$AJ7)</f>
        <v>22065.215543079066</v>
      </c>
      <c r="H177" s="1">
        <f>'[2]Sous-Massa-Daraa'!H6*(1-[2]PAO_Clé!$AF7-[2]PAO_Clé!$AH7-[2]PAO_Clé!$AJ7)</f>
        <v>23684.835830976404</v>
      </c>
      <c r="I177" s="1">
        <f>'[2]Sous-Massa-Daraa'!I6*(1-[2]PAO_Clé!$AF7-[2]PAO_Clé!$AH7-[2]PAO_Clé!$AJ7)</f>
        <v>24074.772848157376</v>
      </c>
      <c r="J177" s="1">
        <f>'[2]Sous-Massa-Daraa'!J6*(1-[2]PAO_Clé!$AF7-[2]PAO_Clé!$AH7-[2]PAO_Clé!$AJ7)</f>
        <v>23948.120076828909</v>
      </c>
      <c r="K177" s="1">
        <f>'[2]Sous-Massa-Daraa'!K6*(1-[2]PAO_Clé!$AF7-[2]PAO_Clé!$AH7-[2]PAO_Clé!$AJ7)</f>
        <v>26006.803305331592</v>
      </c>
      <c r="L177" s="1">
        <f>'[2]Sous-Massa-Daraa'!L6*(1-[2]PAO_Clé!$AF7-[2]PAO_Clé!$AH7-[2]PAO_Clé!$AJ7)</f>
        <v>24318.867280172235</v>
      </c>
      <c r="M177" s="1">
        <f>'[2]Sous-Massa-Daraa'!M6*(1-[2]PAO_Clé!$AF7-[2]PAO_Clé!$AH7-[2]PAO_Clé!$AJ7)</f>
        <v>21057.36652032589</v>
      </c>
      <c r="N177" s="1">
        <f>'[2]Sous-Massa-Daraa'!N6*(1-[2]PAO_Clé!$AF7-[2]PAO_Clé!$AH7-[2]PAO_Clé!$AJ7)</f>
        <v>22312.380345307949</v>
      </c>
    </row>
    <row r="178" spans="1:14">
      <c r="A178" s="4" t="s">
        <v>7</v>
      </c>
      <c r="B178" s="1">
        <f>'[2]Sous-Massa-Daraa'!B7*(1-[2]PAO_Clé!$AF8-[2]PAO_Clé!$AH8-[2]PAO_Clé!$AJ8)</f>
        <v>1125.5462490895848</v>
      </c>
      <c r="C178" s="1">
        <f>'[2]Sous-Massa-Daraa'!C7*(1-[2]PAO_Clé!$AF8-[2]PAO_Clé!$AH8-[2]PAO_Clé!$AJ8)</f>
        <v>1167.4435542607428</v>
      </c>
      <c r="D178" s="1">
        <f>'[2]Sous-Massa-Daraa'!D7*(1-[2]PAO_Clé!$AF8-[2]PAO_Clé!$AH8-[2]PAO_Clé!$AJ8)</f>
        <v>1854.1332847778585</v>
      </c>
      <c r="E178" s="1">
        <f>'[2]Sous-Massa-Daraa'!E7*(1-[2]PAO_Clé!$AF8-[2]PAO_Clé!$AH8-[2]PAO_Clé!$AJ8)</f>
        <v>1711.3983976693371</v>
      </c>
      <c r="F178" s="1">
        <f>'[2]Sous-Massa-Daraa'!F7*(1-[2]PAO_Clé!$AF8-[2]PAO_Clé!$AH8-[2]PAO_Clé!$AJ8)</f>
        <v>1374.7997086671521</v>
      </c>
      <c r="G178" s="1">
        <f>'[2]Sous-Massa-Daraa'!G7*(1-[2]PAO_Clé!$AF8-[2]PAO_Clé!$AH8-[2]PAO_Clé!$AJ8)</f>
        <v>1102.1121631463948</v>
      </c>
      <c r="H178" s="1">
        <f>'[2]Sous-Massa-Daraa'!H7*(1-[2]PAO_Clé!$AF8-[2]PAO_Clé!$AH8-[2]PAO_Clé!$AJ8)</f>
        <v>2155.9359067734886</v>
      </c>
      <c r="I178" s="1">
        <f>'[2]Sous-Massa-Daraa'!I7*(1-[2]PAO_Clé!$AF8-[2]PAO_Clé!$AH8-[2]PAO_Clé!$AJ8)</f>
        <v>1393.2629278951201</v>
      </c>
      <c r="J178" s="1">
        <f>'[2]Sous-Massa-Daraa'!J7*(1-[2]PAO_Clé!$AF8-[2]PAO_Clé!$AH8-[2]PAO_Clé!$AJ8)</f>
        <v>1923.7254187909687</v>
      </c>
      <c r="K178" s="1">
        <f>'[2]Sous-Massa-Daraa'!K7*(1-[2]PAO_Clé!$AF8-[2]PAO_Clé!$AH8-[2]PAO_Clé!$AJ8)</f>
        <v>2279.4974508375817</v>
      </c>
      <c r="L178" s="1">
        <f>'[2]Sous-Massa-Daraa'!L7*(1-[2]PAO_Clé!$AF8-[2]PAO_Clé!$AH8-[2]PAO_Clé!$AJ8)</f>
        <v>2702.0211216314638</v>
      </c>
      <c r="M178" s="1">
        <f>'[2]Sous-Massa-Daraa'!M7*(1-[2]PAO_Clé!$AF8-[2]PAO_Clé!$AH8-[2]PAO_Clé!$AJ8)</f>
        <v>2699.1806263656226</v>
      </c>
      <c r="N178" s="1">
        <f>'[2]Sous-Massa-Daraa'!N7*(1-[2]PAO_Clé!$AF8-[2]PAO_Clé!$AH8-[2]PAO_Clé!$AJ8)</f>
        <v>2381.0451565914054</v>
      </c>
    </row>
    <row r="179" spans="1:14">
      <c r="A179" s="4" t="s">
        <v>8</v>
      </c>
      <c r="B179" s="1">
        <f>'[2]Sous-Massa-Daraa'!B8*(1-[2]PAO_Clé!$AF9-[2]PAO_Clé!$AH9-[2]PAO_Clé!$AJ9)</f>
        <v>41206.784849398886</v>
      </c>
      <c r="C179" s="1">
        <f>'[2]Sous-Massa-Daraa'!C8*(1-[2]PAO_Clé!$AF9-[2]PAO_Clé!$AH9-[2]PAO_Clé!$AJ9)</f>
        <v>49803.186417891149</v>
      </c>
      <c r="D179" s="1">
        <f>'[2]Sous-Massa-Daraa'!D8*(1-[2]PAO_Clé!$AF9-[2]PAO_Clé!$AH9-[2]PAO_Clé!$AJ9)</f>
        <v>55207.891412073943</v>
      </c>
      <c r="E179" s="1">
        <f>'[2]Sous-Massa-Daraa'!E8*(1-[2]PAO_Clé!$AF9-[2]PAO_Clé!$AH9-[2]PAO_Clé!$AJ9)</f>
        <v>50392.869186021453</v>
      </c>
      <c r="F179" s="1">
        <f>'[2]Sous-Massa-Daraa'!F8*(1-[2]PAO_Clé!$AF9-[2]PAO_Clé!$AH9-[2]PAO_Clé!$AJ9)</f>
        <v>51148.651079415693</v>
      </c>
      <c r="G179" s="1">
        <f>'[2]Sous-Massa-Daraa'!G8*(1-[2]PAO_Clé!$AF9-[2]PAO_Clé!$AH9-[2]PAO_Clé!$AJ9)</f>
        <v>46237.303710087472</v>
      </c>
      <c r="H179" s="1">
        <f>'[2]Sous-Massa-Daraa'!H8*(1-[2]PAO_Clé!$AF9-[2]PAO_Clé!$AH9-[2]PAO_Clé!$AJ9)</f>
        <v>53779.068453483858</v>
      </c>
      <c r="I179" s="1">
        <f>'[2]Sous-Massa-Daraa'!I8*(1-[2]PAO_Clé!$AF9-[2]PAO_Clé!$AH9-[2]PAO_Clé!$AJ9)</f>
        <v>55052.289257551594</v>
      </c>
      <c r="J179" s="1">
        <f>'[2]Sous-Massa-Daraa'!J8*(1-[2]PAO_Clé!$AF9-[2]PAO_Clé!$AH9-[2]PAO_Clé!$AJ9)</f>
        <v>65295.480294738649</v>
      </c>
      <c r="K179" s="1">
        <f>'[2]Sous-Massa-Daraa'!K8*(1-[2]PAO_Clé!$AF9-[2]PAO_Clé!$AH9-[2]PAO_Clé!$AJ9)</f>
        <v>65159.019675098025</v>
      </c>
      <c r="L179" s="1">
        <f>'[2]Sous-Massa-Daraa'!L8*(1-[2]PAO_Clé!$AF9-[2]PAO_Clé!$AH9-[2]PAO_Clé!$AJ9)</f>
        <v>70294.508243202479</v>
      </c>
      <c r="M179" s="1">
        <f>'[2]Sous-Massa-Daraa'!M8*(1-[2]PAO_Clé!$AF9-[2]PAO_Clé!$AH9-[2]PAO_Clé!$AJ9)</f>
        <v>73975.240160296453</v>
      </c>
      <c r="N179" s="1">
        <f>'[2]Sous-Massa-Daraa'!N8*(1-[2]PAO_Clé!$AF9-[2]PAO_Clé!$AH9-[2]PAO_Clé!$AJ9)</f>
        <v>68100.023889343734</v>
      </c>
    </row>
    <row r="180" spans="1:14">
      <c r="A180" s="4" t="s">
        <v>9</v>
      </c>
      <c r="B180" s="1">
        <f>'[2]Sous-Massa-Daraa'!B9*(1-[2]PAO_Clé!$AF10-[2]PAO_Clé!$AH10-[2]PAO_Clé!$AJ10)</f>
        <v>10694.095896938445</v>
      </c>
      <c r="C180" s="1">
        <f>'[2]Sous-Massa-Daraa'!C9*(1-[2]PAO_Clé!$AF10-[2]PAO_Clé!$AH10-[2]PAO_Clé!$AJ10)</f>
        <v>9215.4082129303442</v>
      </c>
      <c r="D180" s="1">
        <f>'[2]Sous-Massa-Daraa'!D9*(1-[2]PAO_Clé!$AF10-[2]PAO_Clé!$AH10-[2]PAO_Clé!$AJ10)</f>
        <v>11752.262997566413</v>
      </c>
      <c r="E180" s="1">
        <f>'[2]Sous-Massa-Daraa'!E9*(1-[2]PAO_Clé!$AF10-[2]PAO_Clé!$AH10-[2]PAO_Clé!$AJ10)</f>
        <v>15252.024097615764</v>
      </c>
      <c r="F180" s="1">
        <f>'[2]Sous-Massa-Daraa'!F9*(1-[2]PAO_Clé!$AF10-[2]PAO_Clé!$AH10-[2]PAO_Clé!$AJ10)</f>
        <v>11954.799441806639</v>
      </c>
      <c r="G180" s="1">
        <f>'[2]Sous-Massa-Daraa'!G9*(1-[2]PAO_Clé!$AF10-[2]PAO_Clé!$AH10-[2]PAO_Clé!$AJ10)</f>
        <v>12662.818791375232</v>
      </c>
      <c r="H180" s="1">
        <f>'[2]Sous-Massa-Daraa'!H9*(1-[2]PAO_Clé!$AF10-[2]PAO_Clé!$AH10-[2]PAO_Clé!$AJ10)</f>
        <v>12738.340855329214</v>
      </c>
      <c r="I180" s="1">
        <f>'[2]Sous-Massa-Daraa'!I9*(1-[2]PAO_Clé!$AF10-[2]PAO_Clé!$AH10-[2]PAO_Clé!$AJ10)</f>
        <v>15167.919980939738</v>
      </c>
      <c r="J180" s="1">
        <f>'[2]Sous-Massa-Daraa'!J9*(1-[2]PAO_Clé!$AF10-[2]PAO_Clé!$AH10-[2]PAO_Clé!$AJ10)</f>
        <v>14232.476234236992</v>
      </c>
      <c r="K180" s="1">
        <f>'[2]Sous-Massa-Daraa'!K9*(1-[2]PAO_Clé!$AF10-[2]PAO_Clé!$AH10-[2]PAO_Clé!$AJ10)</f>
        <v>13968.149010398052</v>
      </c>
      <c r="L180" s="1">
        <f>'[2]Sous-Massa-Daraa'!L9*(1-[2]PAO_Clé!$AF10-[2]PAO_Clé!$AH10-[2]PAO_Clé!$AJ10)</f>
        <v>14728.51888157111</v>
      </c>
      <c r="M180" s="1">
        <f>'[2]Sous-Massa-Daraa'!M9*(1-[2]PAO_Clé!$AF10-[2]PAO_Clé!$AH10-[2]PAO_Clé!$AJ10)</f>
        <v>13103.936301288268</v>
      </c>
      <c r="N180" s="1">
        <f>'[2]Sous-Massa-Daraa'!N9*(1-[2]PAO_Clé!$AF10-[2]PAO_Clé!$AH10-[2]PAO_Clé!$AJ10)</f>
        <v>12983.78756317966</v>
      </c>
    </row>
    <row r="181" spans="1:14">
      <c r="A181" s="4" t="s">
        <v>10</v>
      </c>
      <c r="B181" s="1">
        <f>'[2]Sous-Massa-Daraa'!B10*(1-[2]PAO_Clé!$AF10-[2]PAO_Clé!$AH10-[2]PAO_Clé!$AJ10)</f>
        <v>82942.964942734121</v>
      </c>
      <c r="C181" s="1">
        <f>'[2]Sous-Massa-Daraa'!C10*(1-[2]PAO_Clé!$AF10-[2]PAO_Clé!$AH10-[2]PAO_Clé!$AJ10)</f>
        <v>85105.642228689088</v>
      </c>
      <c r="D181" s="1">
        <f>'[2]Sous-Massa-Daraa'!D10*(1-[2]PAO_Clé!$AF10-[2]PAO_Clé!$AH10-[2]PAO_Clé!$AJ10)</f>
        <v>79093.914296897594</v>
      </c>
      <c r="E181" s="1">
        <f>'[2]Sous-Massa-Daraa'!E10*(1-[2]PAO_Clé!$AF10-[2]PAO_Clé!$AH10-[2]PAO_Clé!$AJ10)</f>
        <v>89166.66957676009</v>
      </c>
      <c r="F181" s="1">
        <f>'[2]Sous-Massa-Daraa'!F10*(1-[2]PAO_Clé!$AF10-[2]PAO_Clé!$AH10-[2]PAO_Clé!$AJ10)</f>
        <v>91080.467333775799</v>
      </c>
      <c r="G181" s="1">
        <f>'[2]Sous-Massa-Daraa'!G10*(1-[2]PAO_Clé!$AF10-[2]PAO_Clé!$AH10-[2]PAO_Clé!$AJ10)</f>
        <v>89626.667602661619</v>
      </c>
      <c r="H181" s="1">
        <f>'[2]Sous-Massa-Daraa'!H10*(1-[2]PAO_Clé!$AF10-[2]PAO_Clé!$AH10-[2]PAO_Clé!$AJ10)</f>
        <v>91319.048399448613</v>
      </c>
      <c r="I181" s="1">
        <f>'[2]Sous-Massa-Daraa'!I10*(1-[2]PAO_Clé!$AF10-[2]PAO_Clé!$AH10-[2]PAO_Clé!$AJ10)</f>
        <v>89501.369632919785</v>
      </c>
      <c r="J181" s="1">
        <f>'[2]Sous-Massa-Daraa'!J10*(1-[2]PAO_Clé!$AF10-[2]PAO_Clé!$AH10-[2]PAO_Clé!$AJ10)</f>
        <v>93858.477799901288</v>
      </c>
      <c r="K181" s="1">
        <f>'[2]Sous-Massa-Daraa'!K10*(1-[2]PAO_Clé!$AF10-[2]PAO_Clé!$AH10-[2]PAO_Clé!$AJ10)</f>
        <v>103821.38280492162</v>
      </c>
      <c r="L181" s="1">
        <f>'[2]Sous-Massa-Daraa'!L10*(1-[2]PAO_Clé!$AF10-[2]PAO_Clé!$AH10-[2]PAO_Clé!$AJ10)</f>
        <v>97470.663790609411</v>
      </c>
      <c r="M181" s="1">
        <f>'[2]Sous-Massa-Daraa'!M10*(1-[2]PAO_Clé!$AF10-[2]PAO_Clé!$AH10-[2]PAO_Clé!$AJ10)</f>
        <v>96749.771361957755</v>
      </c>
      <c r="N181" s="1">
        <f>'[2]Sous-Massa-Daraa'!N10*(1-[2]PAO_Clé!$AF10-[2]PAO_Clé!$AH10-[2]PAO_Clé!$AJ10)</f>
        <v>97954.691564132663</v>
      </c>
    </row>
    <row r="182" spans="1:14">
      <c r="A182" s="4" t="s">
        <v>11</v>
      </c>
      <c r="B182" s="1">
        <f>'[2]Sous-Massa-Daraa'!B11*(1-[2]PAO_Clé!$AF12-[2]PAO_Clé!$AH12-[2]PAO_Clé!$AJ12)</f>
        <v>18523.679388873705</v>
      </c>
      <c r="C182" s="1">
        <f>'[2]Sous-Massa-Daraa'!C11*(1-[2]PAO_Clé!$AF12-[2]PAO_Clé!$AH12-[2]PAO_Clé!$AJ12)</f>
        <v>16995.397994562012</v>
      </c>
      <c r="D182" s="1">
        <f>'[2]Sous-Massa-Daraa'!D11*(1-[2]PAO_Clé!$AF12-[2]PAO_Clé!$AH12-[2]PAO_Clé!$AJ12)</f>
        <v>18075.966998029089</v>
      </c>
      <c r="E182" s="1">
        <f>'[2]Sous-Massa-Daraa'!E11*(1-[2]PAO_Clé!$AF12-[2]PAO_Clé!$AH12-[2]PAO_Clé!$AJ12)</f>
        <v>20603.185625296715</v>
      </c>
      <c r="F182" s="1">
        <f>'[2]Sous-Massa-Daraa'!F11*(1-[2]PAO_Clé!$AF12-[2]PAO_Clé!$AH12-[2]PAO_Clé!$AJ12)</f>
        <v>20129.384730474314</v>
      </c>
      <c r="G182" s="1">
        <f>'[2]Sous-Massa-Daraa'!G11*(1-[2]PAO_Clé!$AF12-[2]PAO_Clé!$AH12-[2]PAO_Clé!$AJ12)</f>
        <v>17977.503934629054</v>
      </c>
      <c r="H182" s="1">
        <f>'[2]Sous-Massa-Daraa'!H11*(1-[2]PAO_Clé!$AF12-[2]PAO_Clé!$AH12-[2]PAO_Clé!$AJ12)</f>
        <v>17794.042842140094</v>
      </c>
      <c r="I182" s="1">
        <f>'[2]Sous-Massa-Daraa'!I11*(1-[2]PAO_Clé!$AF12-[2]PAO_Clé!$AH12-[2]PAO_Clé!$AJ12)</f>
        <v>19053.02355022946</v>
      </c>
      <c r="J182" s="1">
        <f>'[2]Sous-Massa-Daraa'!J11*(1-[2]PAO_Clé!$AF12-[2]PAO_Clé!$AH12-[2]PAO_Clé!$AJ12)</f>
        <v>23001.644861964294</v>
      </c>
      <c r="K182" s="1">
        <f>'[2]Sous-Massa-Daraa'!K11*(1-[2]PAO_Clé!$AF12-[2]PAO_Clé!$AH12-[2]PAO_Clé!$AJ12)</f>
        <v>21002.928831407979</v>
      </c>
      <c r="L182" s="1">
        <f>'[2]Sous-Massa-Daraa'!L11*(1-[2]PAO_Clé!$AF12-[2]PAO_Clé!$AH12-[2]PAO_Clé!$AJ12)</f>
        <v>25112.288990231762</v>
      </c>
      <c r="M182" s="1">
        <f>'[2]Sous-Massa-Daraa'!M11*(1-[2]PAO_Clé!$AF12-[2]PAO_Clé!$AH12-[2]PAO_Clé!$AJ12)</f>
        <v>22536.259613586339</v>
      </c>
      <c r="N182" s="1">
        <f>'[2]Sous-Massa-Daraa'!N11*(1-[2]PAO_Clé!$AF12-[2]PAO_Clé!$AH12-[2]PAO_Clé!$AJ12)</f>
        <v>26925.019234365787</v>
      </c>
    </row>
    <row r="183" spans="1:14">
      <c r="A183" s="4" t="s">
        <v>12</v>
      </c>
      <c r="B183" s="1">
        <f>'[2]Sous-Massa-Daraa'!B12*(1-[2]PAO_Clé!$AF11-[2]PAO_Clé!$AH11-[2]PAO_Clé!$AJ11)</f>
        <v>25039.770579605523</v>
      </c>
      <c r="C183" s="1">
        <f>'[2]Sous-Massa-Daraa'!C12*(1-[2]PAO_Clé!$AF11-[2]PAO_Clé!$AH11-[2]PAO_Clé!$AJ11)</f>
        <v>26711.79388957455</v>
      </c>
      <c r="D183" s="1">
        <f>'[2]Sous-Massa-Daraa'!D12*(1-[2]PAO_Clé!$AF11-[2]PAO_Clé!$AH11-[2]PAO_Clé!$AJ11)</f>
        <v>27852.97671331765</v>
      </c>
      <c r="E183" s="1">
        <f>'[2]Sous-Massa-Daraa'!E12*(1-[2]PAO_Clé!$AF11-[2]PAO_Clé!$AH11-[2]PAO_Clé!$AJ11)</f>
        <v>27992.104953077334</v>
      </c>
      <c r="F183" s="1">
        <f>'[2]Sous-Massa-Daraa'!F12*(1-[2]PAO_Clé!$AF11-[2]PAO_Clé!$AH11-[2]PAO_Clé!$AJ11)</f>
        <v>31927.446591994038</v>
      </c>
      <c r="G183" s="1">
        <f>'[2]Sous-Massa-Daraa'!G12*(1-[2]PAO_Clé!$AF11-[2]PAO_Clé!$AH11-[2]PAO_Clé!$AJ11)</f>
        <v>35775.83308106094</v>
      </c>
      <c r="H183" s="1">
        <f>'[2]Sous-Massa-Daraa'!H12*(1-[2]PAO_Clé!$AF11-[2]PAO_Clé!$AH11-[2]PAO_Clé!$AJ11)</f>
        <v>29923.337424027199</v>
      </c>
      <c r="I183" s="1">
        <f>'[2]Sous-Massa-Daraa'!I12*(1-[2]PAO_Clé!$AF11-[2]PAO_Clé!$AH11-[2]PAO_Clé!$AJ11)</f>
        <v>30062.465663786879</v>
      </c>
      <c r="J183" s="1">
        <f>'[2]Sous-Massa-Daraa'!J12*(1-[2]PAO_Clé!$AF11-[2]PAO_Clé!$AH11-[2]PAO_Clé!$AJ11)</f>
        <v>30794.545211093773</v>
      </c>
      <c r="K183" s="1">
        <f>'[2]Sous-Massa-Daraa'!K12*(1-[2]PAO_Clé!$AF11-[2]PAO_Clé!$AH11-[2]PAO_Clé!$AJ11)</f>
        <v>30007.808141024147</v>
      </c>
      <c r="L183" s="1">
        <f>'[2]Sous-Massa-Daraa'!L12*(1-[2]PAO_Clé!$AF11-[2]PAO_Clé!$AH11-[2]PAO_Clé!$AJ11)</f>
        <v>34205.671518058822</v>
      </c>
      <c r="M183" s="1">
        <f>'[2]Sous-Massa-Daraa'!M12*(1-[2]PAO_Clé!$AF11-[2]PAO_Clé!$AH11-[2]PAO_Clé!$AJ11)</f>
        <v>40085.495936473926</v>
      </c>
      <c r="N183" s="1">
        <f>'[2]Sous-Massa-Daraa'!N12*(1-[2]PAO_Clé!$AF11-[2]PAO_Clé!$AH11-[2]PAO_Clé!$AJ11)</f>
        <v>32965.111380201663</v>
      </c>
    </row>
    <row r="184" spans="1:14">
      <c r="A184" s="4" t="s">
        <v>13</v>
      </c>
      <c r="B184" s="1">
        <f>'[2]Sous-Massa-Daraa'!B13*(1-[2]PAO_Clé!$AF12-[2]PAO_Clé!$AH12-[2]PAO_Clé!$AJ12)</f>
        <v>5127.6533786019481</v>
      </c>
      <c r="C184" s="1">
        <f>'[2]Sous-Massa-Daraa'!C13*(1-[2]PAO_Clé!$AF12-[2]PAO_Clé!$AH12-[2]PAO_Clé!$AJ12)</f>
        <v>4933.2519457352073</v>
      </c>
      <c r="D184" s="1">
        <f>'[2]Sous-Massa-Daraa'!D13*(1-[2]PAO_Clé!$AF12-[2]PAO_Clé!$AH12-[2]PAO_Clé!$AJ12)</f>
        <v>6784.6941635136891</v>
      </c>
      <c r="E184" s="1">
        <f>'[2]Sous-Massa-Daraa'!E13*(1-[2]PAO_Clé!$AF12-[2]PAO_Clé!$AH12-[2]PAO_Clé!$AJ12)</f>
        <v>7500.0241112917383</v>
      </c>
      <c r="F184" s="1">
        <f>'[2]Sous-Massa-Daraa'!F13*(1-[2]PAO_Clé!$AF12-[2]PAO_Clé!$AH12-[2]PAO_Clé!$AJ12)</f>
        <v>9418.7915006258008</v>
      </c>
      <c r="G184" s="1">
        <f>'[2]Sous-Massa-Daraa'!G13*(1-[2]PAO_Clé!$AF12-[2]PAO_Clé!$AH12-[2]PAO_Clé!$AJ12)</f>
        <v>10430.352203248407</v>
      </c>
      <c r="H184" s="1">
        <f>'[2]Sous-Massa-Daraa'!H13*(1-[2]PAO_Clé!$AF12-[2]PAO_Clé!$AH12-[2]PAO_Clé!$AJ12)</f>
        <v>8554.5046107810285</v>
      </c>
      <c r="I184" s="1">
        <f>'[2]Sous-Massa-Daraa'!I13*(1-[2]PAO_Clé!$AF12-[2]PAO_Clé!$AH12-[2]PAO_Clé!$AJ12)</f>
        <v>9230.281020270173</v>
      </c>
      <c r="J184" s="1">
        <f>'[2]Sous-Massa-Daraa'!J13*(1-[2]PAO_Clé!$AF12-[2]PAO_Clé!$AH12-[2]PAO_Clé!$AJ12)</f>
        <v>7664.1292169584676</v>
      </c>
      <c r="K184" s="1">
        <f>'[2]Sous-Massa-Daraa'!K13*(1-[2]PAO_Clé!$AF12-[2]PAO_Clé!$AH12-[2]PAO_Clé!$AJ12)</f>
        <v>11449.486987671016</v>
      </c>
      <c r="L184" s="1">
        <f>'[2]Sous-Massa-Daraa'!L13*(1-[2]PAO_Clé!$AF12-[2]PAO_Clé!$AH12-[2]PAO_Clé!$AJ12)</f>
        <v>16869.163297895298</v>
      </c>
      <c r="M184" s="1">
        <f>'[2]Sous-Massa-Daraa'!M13*(1-[2]PAO_Clé!$AF12-[2]PAO_Clé!$AH12-[2]PAO_Clé!$AJ12)</f>
        <v>13299.246076160609</v>
      </c>
      <c r="N184" s="1">
        <f>'[2]Sous-Massa-Daraa'!N13*(1-[2]PAO_Clé!$AF12-[2]PAO_Clé!$AH12-[2]PAO_Clé!$AJ12)</f>
        <v>11627.057127648863</v>
      </c>
    </row>
    <row r="185" spans="1:14">
      <c r="A185" s="4" t="s">
        <v>14</v>
      </c>
      <c r="B185" s="1">
        <f>'[2]Sous-Massa-Daraa'!B14*(1-[2]PAO_Clé!$AF12-[2]PAO_Clé!$AH12-[2]PAO_Clé!$AJ12)</f>
        <v>24811.008847520538</v>
      </c>
      <c r="C185" s="1">
        <f>'[2]Sous-Massa-Daraa'!C14*(1-[2]PAO_Clé!$AF12-[2]PAO_Clé!$AH12-[2]PAO_Clé!$AJ12)</f>
        <v>26150.779761476602</v>
      </c>
      <c r="D185" s="1">
        <f>'[2]Sous-Massa-Daraa'!D14*(1-[2]PAO_Clé!$AF12-[2]PAO_Clé!$AH12-[2]PAO_Clé!$AJ12)</f>
        <v>22479.033217764096</v>
      </c>
      <c r="E185" s="1">
        <f>'[2]Sous-Massa-Daraa'!E14*(1-[2]PAO_Clé!$AF12-[2]PAO_Clé!$AH12-[2]PAO_Clé!$AJ12)</f>
        <v>26235.777790565524</v>
      </c>
      <c r="F185" s="1">
        <f>'[2]Sous-Massa-Daraa'!F14*(1-[2]PAO_Clé!$AF12-[2]PAO_Clé!$AH12-[2]PAO_Clé!$AJ12)</f>
        <v>26701.163038943479</v>
      </c>
      <c r="G185" s="1">
        <f>'[2]Sous-Massa-Daraa'!G14*(1-[2]PAO_Clé!$AF12-[2]PAO_Clé!$AH12-[2]PAO_Clé!$AJ12)</f>
        <v>23861.723928586845</v>
      </c>
      <c r="H185" s="1">
        <f>'[2]Sous-Massa-Daraa'!H14*(1-[2]PAO_Clé!$AF12-[2]PAO_Clé!$AH12-[2]PAO_Clé!$AJ12)</f>
        <v>23871.82270432018</v>
      </c>
      <c r="I185" s="1">
        <f>'[2]Sous-Massa-Daraa'!I14*(1-[2]PAO_Clé!$AF12-[2]PAO_Clé!$AH12-[2]PAO_Clé!$AJ12)</f>
        <v>27336.544345499275</v>
      </c>
      <c r="J185" s="1">
        <f>'[2]Sous-Massa-Daraa'!J14*(1-[2]PAO_Clé!$AF12-[2]PAO_Clé!$AH12-[2]PAO_Clé!$AJ12)</f>
        <v>33072.648962034786</v>
      </c>
      <c r="K185" s="1">
        <f>'[2]Sous-Massa-Daraa'!K14*(1-[2]PAO_Clé!$AF12-[2]PAO_Clé!$AH12-[2]PAO_Clé!$AJ12)</f>
        <v>28077.121232610669</v>
      </c>
      <c r="L185" s="1">
        <f>'[2]Sous-Massa-Daraa'!L14*(1-[2]PAO_Clé!$AF12-[2]PAO_Clé!$AH12-[2]PAO_Clé!$AJ12)</f>
        <v>25254.51341514293</v>
      </c>
      <c r="M185" s="1">
        <f>'[2]Sous-Massa-Daraa'!M14*(1-[2]PAO_Clé!$AF12-[2]PAO_Clé!$AH12-[2]PAO_Clé!$AJ12)</f>
        <v>23143.027722231014</v>
      </c>
      <c r="N185" s="1">
        <f>'[2]Sous-Massa-Daraa'!N14*(1-[2]PAO_Clé!$AF12-[2]PAO_Clé!$AH12-[2]PAO_Clé!$AJ12)</f>
        <v>29278.875544877792</v>
      </c>
    </row>
    <row r="186" spans="1:14">
      <c r="A186" s="4" t="s">
        <v>15</v>
      </c>
      <c r="B186" s="1">
        <f>'[2]Sous-Massa-Daraa'!B15*(1-[2]PAO_Clé!$AF12-[2]PAO_Clé!$AH12-[2]PAO_Clé!$AJ12)</f>
        <v>29161.898059299969</v>
      </c>
      <c r="C186" s="1">
        <f>'[2]Sous-Massa-Daraa'!C15*(1-[2]PAO_Clé!$AF12-[2]PAO_Clé!$AH12-[2]PAO_Clé!$AJ12)</f>
        <v>30992.30116096733</v>
      </c>
      <c r="D186" s="1">
        <f>'[2]Sous-Massa-Daraa'!D15*(1-[2]PAO_Clé!$AF12-[2]PAO_Clé!$AH12-[2]PAO_Clé!$AJ12)</f>
        <v>28991.902001122126</v>
      </c>
      <c r="E186" s="1">
        <f>'[2]Sous-Massa-Daraa'!E15*(1-[2]PAO_Clé!$AF12-[2]PAO_Clé!$AH12-[2]PAO_Clé!$AJ12)</f>
        <v>26040.534793054339</v>
      </c>
      <c r="F186" s="1">
        <f>'[2]Sous-Massa-Daraa'!F15*(1-[2]PAO_Clé!$AF12-[2]PAO_Clé!$AH12-[2]PAO_Clé!$AJ12)</f>
        <v>26202.115204787733</v>
      </c>
      <c r="G186" s="1">
        <f>'[2]Sous-Massa-Daraa'!G15*(1-[2]PAO_Clé!$AF12-[2]PAO_Clé!$AH12-[2]PAO_Clé!$AJ12)</f>
        <v>28543.348045633069</v>
      </c>
      <c r="H186" s="1">
        <f>'[2]Sous-Massa-Daraa'!H15*(1-[2]PAO_Clé!$AF12-[2]PAO_Clé!$AH12-[2]PAO_Clé!$AJ12)</f>
        <v>26656.560112787905</v>
      </c>
      <c r="I186" s="1">
        <f>'[2]Sous-Massa-Daraa'!I15*(1-[2]PAO_Clé!$AF12-[2]PAO_Clé!$AH12-[2]PAO_Clé!$AJ12)</f>
        <v>22641.455194141938</v>
      </c>
      <c r="J186" s="1">
        <f>'[2]Sous-Massa-Daraa'!J15*(1-[2]PAO_Clé!$AF12-[2]PAO_Clé!$AH12-[2]PAO_Clé!$AJ12)</f>
        <v>27550.301765188247</v>
      </c>
      <c r="K186" s="1">
        <f>'[2]Sous-Massa-Daraa'!K15*(1-[2]PAO_Clé!$AF12-[2]PAO_Clé!$AH12-[2]PAO_Clé!$AJ12)</f>
        <v>36711.57448461395</v>
      </c>
      <c r="L186" s="1">
        <f>'[2]Sous-Massa-Daraa'!L15*(1-[2]PAO_Clé!$AF12-[2]PAO_Clé!$AH12-[2]PAO_Clé!$AJ12)</f>
        <v>32017.326897901054</v>
      </c>
      <c r="M186" s="1">
        <f>'[2]Sous-Massa-Daraa'!M15*(1-[2]PAO_Clé!$AF12-[2]PAO_Clé!$AH12-[2]PAO_Clé!$AJ12)</f>
        <v>26515.177252521185</v>
      </c>
      <c r="N186" s="1">
        <f>'[2]Sous-Massa-Daraa'!N15*(1-[2]PAO_Clé!$AF12-[2]PAO_Clé!$AH12-[2]PAO_Clé!$AJ12)</f>
        <v>25431.24199047633</v>
      </c>
    </row>
    <row r="187" spans="1:14">
      <c r="A187" s="4" t="s">
        <v>16</v>
      </c>
      <c r="B187" s="1">
        <f>'[2]Sous-Massa-Daraa'!B16*(1-[2]PAO_Clé!$AF13-[2]PAO_Clé!$AH13-[2]PAO_Clé!$AJ13)</f>
        <v>27769.566896233147</v>
      </c>
      <c r="C187" s="1">
        <f>'[2]Sous-Massa-Daraa'!C16*(1-[2]PAO_Clé!$AF13-[2]PAO_Clé!$AH13-[2]PAO_Clé!$AJ13)</f>
        <v>29578.209759375131</v>
      </c>
      <c r="D187" s="1">
        <f>'[2]Sous-Massa-Daraa'!D16*(1-[2]PAO_Clé!$AF13-[2]PAO_Clé!$AH13-[2]PAO_Clé!$AJ13)</f>
        <v>29536.443161298448</v>
      </c>
      <c r="E187" s="1">
        <f>'[2]Sous-Massa-Daraa'!E16*(1-[2]PAO_Clé!$AF13-[2]PAO_Clé!$AH13-[2]PAO_Clé!$AJ13)</f>
        <v>32074.509826565321</v>
      </c>
      <c r="F187" s="1">
        <f>'[2]Sous-Massa-Daraa'!F16*(1-[2]PAO_Clé!$AF13-[2]PAO_Clé!$AH13-[2]PAO_Clé!$AJ13)</f>
        <v>33195.495485659092</v>
      </c>
      <c r="G187" s="1">
        <f>'[2]Sous-Massa-Daraa'!G16*(1-[2]PAO_Clé!$AF13-[2]PAO_Clé!$AH13-[2]PAO_Clé!$AJ13)</f>
        <v>28568.353084449671</v>
      </c>
      <c r="H187" s="1">
        <f>'[2]Sous-Massa-Daraa'!H16*(1-[2]PAO_Clé!$AF13-[2]PAO_Clé!$AH13-[2]PAO_Clé!$AJ13)</f>
        <v>38660.207344727671</v>
      </c>
      <c r="I187" s="1">
        <f>'[2]Sous-Massa-Daraa'!I16*(1-[2]PAO_Clé!$AF13-[2]PAO_Clé!$AH13-[2]PAO_Clé!$AJ13)</f>
        <v>35002.646684584048</v>
      </c>
      <c r="J187" s="1">
        <f>'[2]Sous-Massa-Daraa'!J16*(1-[2]PAO_Clé!$AF13-[2]PAO_Clé!$AH13-[2]PAO_Clé!$AJ13)</f>
        <v>38347.703691261071</v>
      </c>
      <c r="K187" s="1">
        <f>'[2]Sous-Massa-Daraa'!K16*(1-[2]PAO_Clé!$AF13-[2]PAO_Clé!$AH13-[2]PAO_Clé!$AJ13)</f>
        <v>38015.062570864655</v>
      </c>
      <c r="L187" s="1">
        <f>'[2]Sous-Massa-Daraa'!L16*(1-[2]PAO_Clé!$AF13-[2]PAO_Clé!$AH13-[2]PAO_Clé!$AJ13)</f>
        <v>37258.788812833322</v>
      </c>
      <c r="M187" s="1">
        <f>'[2]Sous-Massa-Daraa'!M16*(1-[2]PAO_Clé!$AF13-[2]PAO_Clé!$AH13-[2]PAO_Clé!$AJ13)</f>
        <v>36768.777117540834</v>
      </c>
      <c r="N187" s="1">
        <f>'[2]Sous-Massa-Daraa'!N16*(1-[2]PAO_Clé!$AF13-[2]PAO_Clé!$AH13-[2]PAO_Clé!$AJ13)</f>
        <v>41962.00608911099</v>
      </c>
    </row>
    <row r="188" spans="1:14">
      <c r="A188" s="4" t="s">
        <v>17</v>
      </c>
      <c r="B188" s="1">
        <f>'[2]Sous-Massa-Daraa'!B17*(1-[2]PAO_Clé!$AF14-[2]PAO_Clé!$AH14-[2]PAO_Clé!$AJ14)</f>
        <v>1857.443451160502</v>
      </c>
      <c r="C188" s="1">
        <f>'[2]Sous-Massa-Daraa'!C17*(1-[2]PAO_Clé!$AF14-[2]PAO_Clé!$AH14-[2]PAO_Clé!$AJ14)</f>
        <v>804.09546461084233</v>
      </c>
      <c r="D188" s="1">
        <f>'[2]Sous-Massa-Daraa'!D17*(1-[2]PAO_Clé!$AF14-[2]PAO_Clé!$AH14-[2]PAO_Clé!$AJ14)</f>
        <v>508.74829820388749</v>
      </c>
      <c r="E188" s="1">
        <f>'[2]Sous-Massa-Daraa'!E17*(1-[2]PAO_Clé!$AF14-[2]PAO_Clé!$AH14-[2]PAO_Clé!$AJ14)</f>
        <v>0</v>
      </c>
      <c r="F188" s="1">
        <f>'[2]Sous-Massa-Daraa'!F17*(1-[2]PAO_Clé!$AF14-[2]PAO_Clé!$AH14-[2]PAO_Clé!$AJ14)</f>
        <v>349.9778561469696</v>
      </c>
      <c r="G188" s="1">
        <f>'[2]Sous-Massa-Daraa'!G17*(1-[2]PAO_Clé!$AF14-[2]PAO_Clé!$AH14-[2]PAO_Clé!$AJ14)</f>
        <v>238.15566308537686</v>
      </c>
      <c r="H188" s="1">
        <f>'[2]Sous-Massa-Daraa'!H17*(1-[2]PAO_Clé!$AF14-[2]PAO_Clé!$AH14-[2]PAO_Clé!$AJ14)</f>
        <v>296.20077093414255</v>
      </c>
      <c r="I188" s="1">
        <f>'[2]Sous-Massa-Daraa'!I17*(1-[2]PAO_Clé!$AF14-[2]PAO_Clé!$AH14-[2]PAO_Clé!$AJ14)</f>
        <v>116.09021569753138</v>
      </c>
      <c r="J188" s="1">
        <f>'[2]Sous-Massa-Daraa'!J17*(1-[2]PAO_Clé!$AF14-[2]PAO_Clé!$AH14-[2]PAO_Clé!$AJ14)</f>
        <v>0</v>
      </c>
      <c r="K188" s="1">
        <f>'[2]Sous-Massa-Daraa'!K17*(1-[2]PAO_Clé!$AF14-[2]PAO_Clé!$AH14-[2]PAO_Clé!$AJ14)</f>
        <v>0</v>
      </c>
      <c r="L188" s="1">
        <f>'[2]Sous-Massa-Daraa'!L17*(1-[2]PAO_Clé!$AF14-[2]PAO_Clé!$AH14-[2]PAO_Clé!$AJ14)</f>
        <v>329.49134749446404</v>
      </c>
      <c r="M188" s="1">
        <f>'[2]Sous-Massa-Daraa'!M17*(1-[2]PAO_Clé!$AF14-[2]PAO_Clé!$AH14-[2]PAO_Clé!$AJ14)</f>
        <v>418.26621832198805</v>
      </c>
      <c r="N188" s="1">
        <f>'[2]Sous-Massa-Daraa'!N17*(1-[2]PAO_Clé!$AF14-[2]PAO_Clé!$AH14-[2]PAO_Clé!$AJ14)</f>
        <v>979.93799721151481</v>
      </c>
    </row>
    <row r="189" spans="1:14">
      <c r="A189" s="4" t="s">
        <v>18</v>
      </c>
      <c r="B189" s="6">
        <f>SUM(B173:B188)</f>
        <v>731100.01103196584</v>
      </c>
      <c r="C189" s="6">
        <f t="shared" ref="C189:N189" si="8">SUM(C173:C188)</f>
        <v>635083.65339327499</v>
      </c>
      <c r="D189" s="6">
        <f t="shared" si="8"/>
        <v>611357.03729398164</v>
      </c>
      <c r="E189" s="6">
        <f t="shared" si="8"/>
        <v>751001.50312626106</v>
      </c>
      <c r="F189" s="6">
        <f t="shared" si="8"/>
        <v>769219.87691915198</v>
      </c>
      <c r="G189" s="6">
        <f t="shared" si="8"/>
        <v>771443.71842147235</v>
      </c>
      <c r="H189" s="6">
        <f t="shared" si="8"/>
        <v>792589.06517333072</v>
      </c>
      <c r="I189" s="6">
        <f t="shared" si="8"/>
        <v>789787.90005942411</v>
      </c>
      <c r="J189" s="6">
        <f t="shared" si="8"/>
        <v>810110.00227641559</v>
      </c>
      <c r="K189" s="6">
        <f t="shared" si="8"/>
        <v>824712.21764908149</v>
      </c>
      <c r="L189" s="6">
        <f t="shared" si="8"/>
        <v>821979.21803700156</v>
      </c>
      <c r="M189" s="6">
        <f t="shared" si="8"/>
        <v>841836.46864850854</v>
      </c>
      <c r="N189" s="6">
        <f t="shared" si="8"/>
        <v>828429.75765641581</v>
      </c>
    </row>
    <row r="190" spans="1:14">
      <c r="A190" s="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.75">
      <c r="A191" s="2" t="s">
        <v>27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>
      <c r="A192" s="4" t="s">
        <v>1</v>
      </c>
      <c r="B192" s="4">
        <v>2000</v>
      </c>
      <c r="C192" s="4">
        <v>2001</v>
      </c>
      <c r="D192" s="4">
        <v>2002</v>
      </c>
      <c r="E192" s="4">
        <v>2003</v>
      </c>
      <c r="F192" s="4">
        <v>2004</v>
      </c>
      <c r="G192" s="4">
        <v>2005</v>
      </c>
      <c r="H192" s="4">
        <v>2006</v>
      </c>
      <c r="I192" s="4">
        <v>2007</v>
      </c>
      <c r="J192" s="4">
        <v>2008</v>
      </c>
      <c r="K192" s="4">
        <v>2009</v>
      </c>
      <c r="L192" s="4">
        <v>2010</v>
      </c>
      <c r="M192" s="4">
        <v>2011</v>
      </c>
      <c r="N192" s="4">
        <v>2012</v>
      </c>
    </row>
    <row r="193" spans="1:14" s="8" customFormat="1">
      <c r="A193" s="5"/>
      <c r="B193" s="3">
        <f>[2]Régions_sud!B18+'[2]Sous-Massa-Daraa'!B1*[2]PAO_Clé!$AJ4</f>
        <v>138540.26838965758</v>
      </c>
      <c r="C193" s="3">
        <f>[2]Régions_sud!C18+'[2]Sous-Massa-Daraa'!C1*[2]PAO_Clé!$AJ4</f>
        <v>155237.30502385239</v>
      </c>
      <c r="D193" s="3">
        <f>[2]Régions_sud!D18+'[2]Sous-Massa-Daraa'!D1*[2]PAO_Clé!$AJ4</f>
        <v>162512.34165804723</v>
      </c>
      <c r="E193" s="3">
        <f>[2]Régions_sud!E18+'[2]Sous-Massa-Daraa'!E1*[2]PAO_Clé!$AJ4</f>
        <v>149148.37829224207</v>
      </c>
      <c r="F193" s="3">
        <f>[2]Régions_sud!F18+'[2]Sous-Massa-Daraa'!F1*[2]PAO_Clé!$AJ4</f>
        <v>175177.41492643688</v>
      </c>
      <c r="G193" s="3">
        <f>[2]Régions_sud!G18+'[2]Sous-Massa-Daraa'!G1*[2]PAO_Clé!$AJ4</f>
        <v>166602.45156063171</v>
      </c>
      <c r="H193" s="3">
        <f>[2]Régions_sud!H18+'[2]Sous-Massa-Daraa'!H1*[2]PAO_Clé!$AJ4</f>
        <v>204002.48819482655</v>
      </c>
      <c r="I193" s="3">
        <f>[2]Régions_sud!I18+'[2]Sous-Massa-Daraa'!I1*[2]PAO_Clé!$AJ4</f>
        <v>211306.52482902136</v>
      </c>
      <c r="J193" s="3">
        <f>[2]Régions_sud!J18+'[2]Sous-Massa-Daraa'!J1*[2]PAO_Clé!$AJ4</f>
        <v>212374.5614632162</v>
      </c>
      <c r="K193" s="3">
        <f>[2]Régions_sud!K18+'[2]Sous-Massa-Daraa'!K1*[2]PAO_Clé!$AJ4</f>
        <v>245844.59809741104</v>
      </c>
      <c r="L193" s="3">
        <f>[2]Régions_sud!L18+'[2]Sous-Massa-Daraa'!L1*[2]PAO_Clé!$AJ4</f>
        <v>260826.63473160585</v>
      </c>
      <c r="M193" s="3">
        <f>[2]Régions_sud!M18+'[2]Sous-Massa-Daraa'!M1*[2]PAO_Clé!$AJ4</f>
        <v>225729.67136580069</v>
      </c>
      <c r="N193" s="3">
        <f>[2]Régions_sud!N18+'[2]Sous-Massa-Daraa'!N1*[2]PAO_Clé!$AJ4</f>
        <v>235332.70799999553</v>
      </c>
    </row>
    <row r="194" spans="1:14">
      <c r="A194" s="4" t="s">
        <v>2</v>
      </c>
      <c r="B194" s="1">
        <f>[2]Régions_sud!B2+'[2]Sous-Massa-Daraa'!B2*[2]PAO_Clé!$AJ5</f>
        <v>61685.805755502195</v>
      </c>
      <c r="C194" s="1">
        <f>[2]Régions_sud!C2+'[2]Sous-Massa-Daraa'!C2*[2]PAO_Clé!$AJ5</f>
        <v>63540.538840312802</v>
      </c>
      <c r="D194" s="1">
        <f>[2]Régions_sud!D2+'[2]Sous-Massa-Daraa'!D2*[2]PAO_Clé!$AJ5</f>
        <v>62344.326166837913</v>
      </c>
      <c r="E194" s="1">
        <f>[2]Régions_sud!E2+'[2]Sous-Massa-Daraa'!E2*[2]PAO_Clé!$AJ5</f>
        <v>63806.676687521656</v>
      </c>
      <c r="F194" s="1">
        <f>[2]Régions_sud!F2+'[2]Sous-Massa-Daraa'!F2*[2]PAO_Clé!$AJ5</f>
        <v>72224.517254958861</v>
      </c>
      <c r="G194" s="1">
        <f>[2]Régions_sud!G2+'[2]Sous-Massa-Daraa'!G2*[2]PAO_Clé!$AJ5</f>
        <v>61507.130583988939</v>
      </c>
      <c r="H194" s="1">
        <f>[2]Régions_sud!H2+'[2]Sous-Massa-Daraa'!H2*[2]PAO_Clé!$AJ5</f>
        <v>83304.52447968637</v>
      </c>
      <c r="I194" s="1">
        <f>[2]Régions_sud!I2+'[2]Sous-Massa-Daraa'!I2*[2]PAO_Clé!$AJ5</f>
        <v>91938.528006182474</v>
      </c>
      <c r="J194" s="1">
        <f>[2]Régions_sud!J2+'[2]Sous-Massa-Daraa'!J2*[2]PAO_Clé!$AJ5</f>
        <v>91294.792306849573</v>
      </c>
      <c r="K194" s="1">
        <f>[2]Régions_sud!K2+'[2]Sous-Massa-Daraa'!K2*[2]PAO_Clé!$AJ5</f>
        <v>113401.62231256421</v>
      </c>
      <c r="L194" s="1">
        <f>[2]Régions_sud!L2+'[2]Sous-Massa-Daraa'!L2*[2]PAO_Clé!$AJ5</f>
        <v>119095.27805429797</v>
      </c>
      <c r="M194" s="1">
        <f>[2]Régions_sud!M2+'[2]Sous-Massa-Daraa'!M2*[2]PAO_Clé!$AJ5</f>
        <v>79717.805305437199</v>
      </c>
      <c r="N194" s="1">
        <f>[2]Régions_sud!N2+'[2]Sous-Massa-Daraa'!N2*[2]PAO_Clé!$AJ5</f>
        <v>83613.136988532235</v>
      </c>
    </row>
    <row r="195" spans="1:14">
      <c r="A195" s="4" t="s">
        <v>3</v>
      </c>
      <c r="B195" s="1">
        <f>[2]Régions_sud!B3+'[2]Sous-Massa-Daraa'!B3*[2]PAO_Clé!$AJ6</f>
        <v>2531.5497823721435</v>
      </c>
      <c r="C195" s="1">
        <f>[2]Régions_sud!C3+'[2]Sous-Massa-Daraa'!C3*[2]PAO_Clé!$AJ6</f>
        <v>2832.5701849836778</v>
      </c>
      <c r="D195" s="1">
        <f>[2]Régions_sud!D3+'[2]Sous-Massa-Daraa'!D3*[2]PAO_Clé!$AJ6</f>
        <v>2287.3267138193687</v>
      </c>
      <c r="E195" s="1">
        <f>[2]Régions_sud!E3+'[2]Sous-Massa-Daraa'!E3*[2]PAO_Clé!$AJ6</f>
        <v>2370.2709466811752</v>
      </c>
      <c r="F195" s="1">
        <f>[2]Régions_sud!F3+'[2]Sous-Massa-Daraa'!F3*[2]PAO_Clé!$AJ6</f>
        <v>2553.0701849836778</v>
      </c>
      <c r="G195" s="1">
        <f>[2]Régions_sud!G3+'[2]Sous-Massa-Daraa'!G3*[2]PAO_Clé!$AJ6</f>
        <v>2238.3484766050055</v>
      </c>
      <c r="H195" s="1">
        <f>[2]Régions_sud!H3+'[2]Sous-Massa-Daraa'!H3*[2]PAO_Clé!$AJ6</f>
        <v>2349.6273122959738</v>
      </c>
      <c r="I195" s="1">
        <f>[2]Régions_sud!I3+'[2]Sous-Massa-Daraa'!I3*[2]PAO_Clé!$AJ6</f>
        <v>2121.2206202393904</v>
      </c>
      <c r="J195" s="1">
        <f>[2]Régions_sud!J3+'[2]Sous-Massa-Daraa'!J3*[2]PAO_Clé!$AJ6</f>
        <v>2563.2932535364525</v>
      </c>
      <c r="K195" s="1">
        <f>[2]Régions_sud!K3+'[2]Sous-Massa-Daraa'!K3*[2]PAO_Clé!$AJ6</f>
        <v>3062.3971708378672</v>
      </c>
      <c r="L195" s="1">
        <f>[2]Régions_sud!L3+'[2]Sous-Massa-Daraa'!L3*[2]PAO_Clé!$AJ6</f>
        <v>2413.5389009793253</v>
      </c>
      <c r="M195" s="1">
        <f>[2]Régions_sud!M3+'[2]Sous-Massa-Daraa'!M3*[2]PAO_Clé!$AJ6</f>
        <v>1820.4409684439609</v>
      </c>
      <c r="N195" s="1">
        <f>[2]Régions_sud!N3+'[2]Sous-Massa-Daraa'!N3*[2]PAO_Clé!$AJ6</f>
        <v>6869.6360174102283</v>
      </c>
    </row>
    <row r="196" spans="1:14">
      <c r="A196" s="4" t="s">
        <v>4</v>
      </c>
      <c r="B196" s="1">
        <f>[2]Régions_sud!B4+'[2]Sous-Massa-Daraa'!B4*[2]PAO_Clé!$AJ7</f>
        <v>2271.4586305880366</v>
      </c>
      <c r="C196" s="1">
        <f>[2]Régions_sud!C4+'[2]Sous-Massa-Daraa'!C4*[2]PAO_Clé!$AJ7</f>
        <v>2693.3701718097009</v>
      </c>
      <c r="D196" s="1">
        <f>[2]Régions_sud!D4+'[2]Sous-Massa-Daraa'!D4*[2]PAO_Clé!$AJ7</f>
        <v>2903.857264975305</v>
      </c>
      <c r="E196" s="1">
        <f>[2]Régions_sud!E4+'[2]Sous-Massa-Daraa'!E4*[2]PAO_Clé!$AJ7</f>
        <v>2620.9591054920006</v>
      </c>
      <c r="F196" s="1">
        <f>[2]Régions_sud!F4+'[2]Sous-Massa-Daraa'!F4*[2]PAO_Clé!$AJ7</f>
        <v>3079.3797754231923</v>
      </c>
      <c r="G196" s="1">
        <f>[2]Régions_sud!G4+'[2]Sous-Massa-Daraa'!G4*[2]PAO_Clé!$AJ7</f>
        <v>3060.7547806999028</v>
      </c>
      <c r="H196" s="1">
        <f>[2]Régions_sud!H4+'[2]Sous-Massa-Daraa'!H4*[2]PAO_Clé!$AJ7</f>
        <v>3239.654639284056</v>
      </c>
      <c r="I196" s="1">
        <f>[2]Régions_sud!I4+'[2]Sous-Massa-Daraa'!I4*[2]PAO_Clé!$AJ7</f>
        <v>3952.3286652032589</v>
      </c>
      <c r="J196" s="1">
        <f>[2]Régions_sud!J4+'[2]Sous-Massa-Daraa'!J4*[2]PAO_Clé!$AJ7</f>
        <v>4255.8856536789226</v>
      </c>
      <c r="K196" s="1">
        <f>[2]Régions_sud!K4+'[2]Sous-Massa-Daraa'!K4*[2]PAO_Clé!$AJ7</f>
        <v>7027.1369306429142</v>
      </c>
      <c r="L196" s="1">
        <f>[2]Régions_sud!L4+'[2]Sous-Massa-Daraa'!L4*[2]PAO_Clé!$AJ7</f>
        <v>5386.3371712609223</v>
      </c>
      <c r="M196" s="1">
        <f>[2]Régions_sud!M4+'[2]Sous-Massa-Daraa'!M4*[2]PAO_Clé!$AJ7</f>
        <v>4387.7215901895397</v>
      </c>
      <c r="N196" s="1">
        <f>[2]Régions_sud!N4+'[2]Sous-Massa-Daraa'!N4*[2]PAO_Clé!$AJ7</f>
        <v>4386.4957575245899</v>
      </c>
    </row>
    <row r="197" spans="1:14">
      <c r="A197" s="4" t="s">
        <v>5</v>
      </c>
      <c r="B197" s="1">
        <f>[2]Régions_sud!B5+'[2]Sous-Massa-Daraa'!B5*[2]PAO_Clé!$AJ7</f>
        <v>2217.889431803791</v>
      </c>
      <c r="C197" s="1">
        <f>[2]Régions_sud!C5+'[2]Sous-Massa-Daraa'!C5*[2]PAO_Clé!$AJ7</f>
        <v>1661.6152855755836</v>
      </c>
      <c r="D197" s="1">
        <f>[2]Régions_sud!D5+'[2]Sous-Massa-Daraa'!D5*[2]PAO_Clé!$AJ7</f>
        <v>2311.1200662754864</v>
      </c>
      <c r="E197" s="1">
        <f>[2]Régions_sud!E5+'[2]Sous-Massa-Daraa'!E5*[2]PAO_Clé!$AJ7</f>
        <v>2702.6001308624254</v>
      </c>
      <c r="F197" s="1">
        <f>[2]Régions_sud!F5+'[2]Sous-Massa-Daraa'!F5*[2]PAO_Clé!$AJ7</f>
        <v>2262.9709042171471</v>
      </c>
      <c r="G197" s="1">
        <f>[2]Régions_sud!G5+'[2]Sous-Massa-Daraa'!G5*[2]PAO_Clé!$AJ7</f>
        <v>2269.3706678205072</v>
      </c>
      <c r="H197" s="1">
        <f>[2]Régions_sud!H5+'[2]Sous-Massa-Daraa'!H5*[2]PAO_Clé!$AJ7</f>
        <v>2000.1226413103127</v>
      </c>
      <c r="I197" s="1">
        <f>[2]Régions_sud!I5+'[2]Sous-Massa-Daraa'!I5*[2]PAO_Clé!$AJ7</f>
        <v>2000.9240997931529</v>
      </c>
      <c r="J197" s="1">
        <f>[2]Régions_sud!J5+'[2]Sous-Massa-Daraa'!J5*[2]PAO_Clé!$AJ7</f>
        <v>1849.97241335641</v>
      </c>
      <c r="K197" s="1">
        <f>[2]Régions_sud!K5+'[2]Sous-Massa-Daraa'!K5*[2]PAO_Clé!$AJ7</f>
        <v>1941.847851323399</v>
      </c>
      <c r="L197" s="1">
        <f>[2]Régions_sud!L5+'[2]Sous-Massa-Daraa'!L5*[2]PAO_Clé!$AJ7</f>
        <v>2473.0089281945206</v>
      </c>
      <c r="M197" s="1">
        <f>[2]Régions_sud!M5+'[2]Sous-Massa-Daraa'!M5*[2]PAO_Clé!$AJ7</f>
        <v>2868.6852230993291</v>
      </c>
      <c r="N197" s="1">
        <f>[2]Régions_sud!N5+'[2]Sous-Massa-Daraa'!N5*[2]PAO_Clé!$AJ7</f>
        <v>3690.2337793912789</v>
      </c>
    </row>
    <row r="198" spans="1:14">
      <c r="A198" s="4" t="s">
        <v>6</v>
      </c>
      <c r="B198" s="1">
        <f>[2]Régions_sud!B6+'[2]Sous-Massa-Daraa'!B6*[2]PAO_Clé!$AJ7</f>
        <v>2305.7058655916248</v>
      </c>
      <c r="C198" s="1">
        <f>[2]Régions_sud!C6+'[2]Sous-Massa-Daraa'!C6*[2]PAO_Clé!$AJ7</f>
        <v>2894.2257693444217</v>
      </c>
      <c r="D198" s="1">
        <f>[2]Régions_sud!D6+'[2]Sous-Massa-Daraa'!D6*[2]PAO_Clé!$AJ7</f>
        <v>3624.9643610958674</v>
      </c>
      <c r="E198" s="1">
        <f>[2]Régions_sud!E6+'[2]Sous-Massa-Daraa'!E6*[2]PAO_Clé!$AJ7</f>
        <v>3570.9152560260036</v>
      </c>
      <c r="F198" s="1">
        <f>[2]Régions_sud!F6+'[2]Sous-Massa-Daraa'!F6*[2]PAO_Clé!$AJ7</f>
        <v>3276.3296150111864</v>
      </c>
      <c r="G198" s="1">
        <f>[2]Régions_sud!G6+'[2]Sous-Massa-Daraa'!G6*[2]PAO_Clé!$AJ7</f>
        <v>3852.8060070074716</v>
      </c>
      <c r="H198" s="1">
        <f>[2]Régions_sud!H6+'[2]Sous-Massa-Daraa'!H6*[2]PAO_Clé!$AJ7</f>
        <v>4472.9140107222765</v>
      </c>
      <c r="I198" s="1">
        <f>[2]Régions_sud!I6+'[2]Sous-Massa-Daraa'!I6*[2]PAO_Clé!$AJ7</f>
        <v>4873.4035206213857</v>
      </c>
      <c r="J198" s="1">
        <f>[2]Régions_sud!J6+'[2]Sous-Massa-Daraa'!J6*[2]PAO_Clé!$AJ7</f>
        <v>4608.9709042171471</v>
      </c>
      <c r="K198" s="1">
        <f>[2]Régions_sud!K6+'[2]Sous-Massa-Daraa'!K6*[2]PAO_Clé!$AJ7</f>
        <v>5733.5119781333105</v>
      </c>
      <c r="L198" s="1">
        <f>[2]Régions_sud!L6+'[2]Sous-Massa-Daraa'!L6*[2]PAO_Clé!$AJ7</f>
        <v>3920.0918358731901</v>
      </c>
      <c r="M198" s="1">
        <f>[2]Régions_sud!M6+'[2]Sous-Massa-Daraa'!M6*[2]PAO_Clé!$AJ7</f>
        <v>4151.4482776816239</v>
      </c>
      <c r="N198" s="1">
        <f>[2]Régions_sud!N6+'[2]Sous-Massa-Daraa'!N6*[2]PAO_Clé!$AJ7</f>
        <v>4055.5532947781671</v>
      </c>
    </row>
    <row r="199" spans="1:14">
      <c r="A199" s="4" t="s">
        <v>7</v>
      </c>
      <c r="B199" s="1">
        <f>[2]Régions_sud!B7+'[2]Sous-Massa-Daraa'!B7*[2]PAO_Clé!$AJ8</f>
        <v>1590.6726147123088</v>
      </c>
      <c r="C199" s="1">
        <f>[2]Régions_sud!C7+'[2]Sous-Massa-Daraa'!C7*[2]PAO_Clé!$AJ8</f>
        <v>986.11216314639478</v>
      </c>
      <c r="D199" s="1">
        <f>[2]Régions_sud!D7+'[2]Sous-Massa-Daraa'!D7*[2]PAO_Clé!$AJ8</f>
        <v>1328.7061179898033</v>
      </c>
      <c r="E199" s="1">
        <f>[2]Régions_sud!E7+'[2]Sous-Massa-Daraa'!E7*[2]PAO_Clé!$AJ8</f>
        <v>1061.8018936635106</v>
      </c>
      <c r="F199" s="1">
        <f>[2]Régions_sud!F7+'[2]Sous-Massa-Daraa'!F7*[2]PAO_Clé!$AJ8</f>
        <v>1160.23670793882</v>
      </c>
      <c r="G199" s="1">
        <f>[2]Régions_sud!G7+'[2]Sous-Massa-Daraa'!G7*[2]PAO_Clé!$AJ8</f>
        <v>1117.8674435542607</v>
      </c>
      <c r="H199" s="1">
        <f>[2]Régions_sud!H7+'[2]Sous-Massa-Daraa'!H7*[2]PAO_Clé!$AJ8</f>
        <v>3281.0757465404226</v>
      </c>
      <c r="I199" s="1">
        <f>[2]Régions_sud!I7+'[2]Sous-Massa-Daraa'!I7*[2]PAO_Clé!$AJ8</f>
        <v>3121.8710852148579</v>
      </c>
      <c r="J199" s="1">
        <f>[2]Régions_sud!J7+'[2]Sous-Massa-Daraa'!J7*[2]PAO_Clé!$AJ8</f>
        <v>641.09723233794614</v>
      </c>
      <c r="K199" s="1">
        <f>[2]Régions_sud!K7+'[2]Sous-Massa-Daraa'!K7*[2]PAO_Clé!$AJ8</f>
        <v>1384.321194464676</v>
      </c>
      <c r="L199" s="1">
        <f>[2]Régions_sud!L7+'[2]Sous-Massa-Daraa'!L7*[2]PAO_Clé!$AJ8</f>
        <v>1274.8386744355425</v>
      </c>
      <c r="M199" s="1">
        <f>[2]Régions_sud!M7+'[2]Sous-Massa-Daraa'!M7*[2]PAO_Clé!$AJ8</f>
        <v>1282.7410779315369</v>
      </c>
      <c r="N199" s="1">
        <f>[2]Régions_sud!N7+'[2]Sous-Massa-Daraa'!N7*[2]PAO_Clé!$AJ8</f>
        <v>752.81026948288422</v>
      </c>
    </row>
    <row r="200" spans="1:14">
      <c r="A200" s="4" t="s">
        <v>8</v>
      </c>
      <c r="B200" s="1">
        <f>[2]Régions_sud!B8+'[2]Sous-Massa-Daraa'!B8*[2]PAO_Clé!$AJ9</f>
        <v>12251.881242728487</v>
      </c>
      <c r="C200" s="1">
        <f>[2]Régions_sud!C8+'[2]Sous-Massa-Daraa'!C8*[2]PAO_Clé!$AJ9</f>
        <v>14650.893764812341</v>
      </c>
      <c r="D200" s="1">
        <f>[2]Régions_sud!D8+'[2]Sous-Massa-Daraa'!D8*[2]PAO_Clé!$AJ9</f>
        <v>18659.363855733183</v>
      </c>
      <c r="E200" s="1">
        <f>[2]Régions_sud!E8+'[2]Sous-Massa-Daraa'!E8*[2]PAO_Clé!$AJ9</f>
        <v>15731.185314775714</v>
      </c>
      <c r="F200" s="1">
        <f>[2]Régions_sud!F8+'[2]Sous-Massa-Daraa'!F8*[2]PAO_Clé!$AJ9</f>
        <v>16233.727573576938</v>
      </c>
      <c r="G200" s="1">
        <f>[2]Régions_sud!G8+'[2]Sous-Massa-Daraa'!G8*[2]PAO_Clé!$AJ9</f>
        <v>18545.764234929116</v>
      </c>
      <c r="H200" s="1">
        <f>[2]Régions_sud!H8+'[2]Sous-Massa-Daraa'!H8*[2]PAO_Clé!$AJ9</f>
        <v>19247.389356659627</v>
      </c>
      <c r="I200" s="1">
        <f>[2]Régions_sud!I8+'[2]Sous-Massa-Daraa'!I8*[2]PAO_Clé!$AJ9</f>
        <v>19760.634567156463</v>
      </c>
      <c r="J200" s="1">
        <f>[2]Régions_sud!J8+'[2]Sous-Massa-Daraa'!J8*[2]PAO_Clé!$AJ9</f>
        <v>23800.448726677296</v>
      </c>
      <c r="K200" s="1">
        <f>[2]Régions_sud!K8+'[2]Sous-Massa-Daraa'!K8*[2]PAO_Clé!$AJ9</f>
        <v>28276.670263282631</v>
      </c>
      <c r="L200" s="1">
        <f>[2]Régions_sud!L8+'[2]Sous-Massa-Daraa'!L8*[2]PAO_Clé!$AJ9</f>
        <v>30066.767458094539</v>
      </c>
      <c r="M200" s="1">
        <f>[2]Régions_sud!M8+'[2]Sous-Massa-Daraa'!M8*[2]PAO_Clé!$AJ9</f>
        <v>32973.601939070111</v>
      </c>
      <c r="N200" s="1">
        <f>[2]Régions_sud!N8+'[2]Sous-Massa-Daraa'!N8*[2]PAO_Clé!$AJ9</f>
        <v>28344.759951738699</v>
      </c>
    </row>
    <row r="201" spans="1:14">
      <c r="A201" s="4" t="s">
        <v>9</v>
      </c>
      <c r="B201" s="1">
        <f>[2]Régions_sud!B9+'[2]Sous-Massa-Daraa'!B9*[2]PAO_Clé!$AJ10</f>
        <v>2829.3835537176019</v>
      </c>
      <c r="C201" s="1">
        <f>[2]Régions_sud!C9+'[2]Sous-Massa-Daraa'!C9*[2]PAO_Clé!$AJ10</f>
        <v>2540.8614557274382</v>
      </c>
      <c r="D201" s="1">
        <f>[2]Régions_sud!D9+'[2]Sous-Massa-Daraa'!D9*[2]PAO_Clé!$AJ10</f>
        <v>2080.5377886693555</v>
      </c>
      <c r="E201" s="1">
        <f>[2]Régions_sud!E9+'[2]Sous-Massa-Daraa'!E9*[2]PAO_Clé!$AJ10</f>
        <v>3319.1135957522847</v>
      </c>
      <c r="F201" s="1">
        <f>[2]Régions_sud!F9+'[2]Sous-Massa-Daraa'!F9*[2]PAO_Clé!$AJ10</f>
        <v>4040.4578206633651</v>
      </c>
      <c r="G201" s="1">
        <f>[2]Régions_sud!G9+'[2]Sous-Massa-Daraa'!G9*[2]PAO_Clé!$AJ10</f>
        <v>4101.6486104729329</v>
      </c>
      <c r="H201" s="1">
        <f>[2]Régions_sud!H9+'[2]Sous-Massa-Daraa'!H9*[2]PAO_Clé!$AJ10</f>
        <v>3501.2289613859534</v>
      </c>
      <c r="I201" s="1">
        <f>[2]Régions_sud!I9+'[2]Sous-Massa-Daraa'!I9*[2]PAO_Clé!$AJ10</f>
        <v>4377.2400231446027</v>
      </c>
      <c r="J201" s="1">
        <f>[2]Régions_sud!J9+'[2]Sous-Massa-Daraa'!J9*[2]PAO_Clé!$AJ10</f>
        <v>3051.2788584265072</v>
      </c>
      <c r="K201" s="1">
        <f>[2]Régions_sud!K9+'[2]Sous-Massa-Daraa'!K9*[2]PAO_Clé!$AJ10</f>
        <v>3115.2476302309356</v>
      </c>
      <c r="L201" s="1">
        <f>[2]Régions_sud!L9+'[2]Sous-Massa-Daraa'!L9*[2]PAO_Clé!$AJ10</f>
        <v>4210.2270723779375</v>
      </c>
      <c r="M201" s="1">
        <f>[2]Régions_sud!M9+'[2]Sous-Massa-Daraa'!M9*[2]PAO_Clé!$AJ10</f>
        <v>4256.7202055785301</v>
      </c>
      <c r="N201" s="1">
        <f>[2]Régions_sud!N9+'[2]Sous-Massa-Daraa'!N9*[2]PAO_Clé!$AJ10</f>
        <v>2926.6151018532701</v>
      </c>
    </row>
    <row r="202" spans="1:14">
      <c r="A202" s="4" t="s">
        <v>10</v>
      </c>
      <c r="B202" s="1">
        <f>[2]Régions_sud!B10+'[2]Sous-Massa-Daraa'!B10*[2]PAO_Clé!$AJ10</f>
        <v>21586.899712394275</v>
      </c>
      <c r="C202" s="1">
        <f>[2]Régions_sud!C10+'[2]Sous-Massa-Daraa'!C10*[2]PAO_Clé!$AJ10</f>
        <v>25918.791579448953</v>
      </c>
      <c r="D202" s="1">
        <f>[2]Régions_sud!D10+'[2]Sous-Massa-Daraa'!D10*[2]PAO_Clé!$AJ10</f>
        <v>25620.389782338625</v>
      </c>
      <c r="E202" s="1">
        <f>[2]Régions_sud!E10+'[2]Sous-Massa-Daraa'!E10*[2]PAO_Clé!$AJ10</f>
        <v>22430.544085362741</v>
      </c>
      <c r="F202" s="1">
        <f>[2]Régions_sud!F10+'[2]Sous-Massa-Daraa'!F10*[2]PAO_Clé!$AJ10</f>
        <v>27244.932523272237</v>
      </c>
      <c r="G202" s="1">
        <f>[2]Régions_sud!G10+'[2]Sous-Massa-Daraa'!G10*[2]PAO_Clé!$AJ10</f>
        <v>25883.260768196593</v>
      </c>
      <c r="H202" s="1">
        <f>[2]Régions_sud!H10+'[2]Sous-Massa-Daraa'!H10*[2]PAO_Clé!$AJ10</f>
        <v>26587.084086383824</v>
      </c>
      <c r="I202" s="1">
        <f>[2]Régions_sud!I10+'[2]Sous-Massa-Daraa'!I10*[2]PAO_Clé!$AJ10</f>
        <v>29617.979731454536</v>
      </c>
      <c r="J202" s="1">
        <f>[2]Régions_sud!J10+'[2]Sous-Massa-Daraa'!J10*[2]PAO_Clé!$AJ10</f>
        <v>30881.848385834142</v>
      </c>
      <c r="K202" s="1">
        <f>[2]Régions_sud!K10+'[2]Sous-Massa-Daraa'!K10*[2]PAO_Clé!$AJ10</f>
        <v>28030.24945116659</v>
      </c>
      <c r="L202" s="1">
        <f>[2]Régions_sud!L10+'[2]Sous-Massa-Daraa'!L10*[2]PAO_Clé!$AJ10</f>
        <v>28283.265397117135</v>
      </c>
      <c r="M202" s="1">
        <f>[2]Régions_sud!M10+'[2]Sous-Massa-Daraa'!M10*[2]PAO_Clé!$AJ10</f>
        <v>30837.634774765575</v>
      </c>
      <c r="N202" s="1">
        <f>[2]Régions_sud!N10+'[2]Sous-Massa-Daraa'!N10*[2]PAO_Clé!$AJ10</f>
        <v>36891.803100696037</v>
      </c>
    </row>
    <row r="203" spans="1:14">
      <c r="A203" s="4" t="s">
        <v>11</v>
      </c>
      <c r="B203" s="1">
        <f>[2]Régions_sud!B11+'[2]Sous-Massa-Daraa'!B11*[2]PAO_Clé!$AJ12</f>
        <v>5118.2598006070984</v>
      </c>
      <c r="C203" s="1">
        <f>[2]Régions_sud!C11+'[2]Sous-Massa-Daraa'!C11*[2]PAO_Clé!$AJ12</f>
        <v>3389.9307016155717</v>
      </c>
      <c r="D203" s="1">
        <f>[2]Régions_sud!D11+'[2]Sous-Massa-Daraa'!D11*[2]PAO_Clé!$AJ12</f>
        <v>3754.9299103738977</v>
      </c>
      <c r="E203" s="1">
        <f>[2]Régions_sud!E11+'[2]Sous-Massa-Daraa'!E11*[2]PAO_Clé!$AJ12</f>
        <v>2657.4631065586741</v>
      </c>
      <c r="F203" s="1">
        <f>[2]Régions_sud!F11+'[2]Sous-Massa-Daraa'!F11*[2]PAO_Clé!$AJ12</f>
        <v>3562.2399332479754</v>
      </c>
      <c r="G203" s="1">
        <f>[2]Régions_sud!G11+'[2]Sous-Massa-Daraa'!G11*[2]PAO_Clé!$AJ12</f>
        <v>3772.5584871459196</v>
      </c>
      <c r="H203" s="1">
        <f>[2]Régions_sud!H11+'[2]Sous-Massa-Daraa'!H11*[2]PAO_Clé!$AJ12</f>
        <v>8232.2766900202841</v>
      </c>
      <c r="I203" s="1">
        <f>[2]Régions_sud!I11+'[2]Sous-Massa-Daraa'!I11*[2]PAO_Clé!$AJ12</f>
        <v>4171.384802405375</v>
      </c>
      <c r="J203" s="1">
        <f>[2]Régions_sud!J11+'[2]Sous-Massa-Daraa'!J11*[2]PAO_Clé!$AJ12</f>
        <v>4848.5875185222485</v>
      </c>
      <c r="K203" s="1">
        <f>[2]Régions_sud!K11+'[2]Sous-Massa-Daraa'!K11*[2]PAO_Clé!$AJ12</f>
        <v>4135.1505085526032</v>
      </c>
      <c r="L203" s="1">
        <f>[2]Régions_sud!L11+'[2]Sous-Massa-Daraa'!L11*[2]PAO_Clé!$AJ12</f>
        <v>9038.8570010501935</v>
      </c>
      <c r="M203" s="1">
        <f>[2]Régions_sud!M11+'[2]Sous-Massa-Daraa'!M11*[2]PAO_Clé!$AJ12</f>
        <v>10472.652501043</v>
      </c>
      <c r="N203" s="1">
        <f>[2]Régions_sud!N11+'[2]Sous-Massa-Daraa'!N11*[2]PAO_Clé!$AJ12</f>
        <v>5818.9257671447685</v>
      </c>
    </row>
    <row r="204" spans="1:14">
      <c r="A204" s="4" t="s">
        <v>12</v>
      </c>
      <c r="B204" s="1">
        <f>[2]Régions_sud!B12+'[2]Sous-Massa-Daraa'!B12*[2]PAO_Clé!$AJ11</f>
        <v>5814.1519456023098</v>
      </c>
      <c r="C204" s="1">
        <f>[2]Régions_sud!C12+'[2]Sous-Massa-Daraa'!C12*[2]PAO_Clé!$AJ11</f>
        <v>7467.7299909181938</v>
      </c>
      <c r="D204" s="1">
        <f>[2]Régions_sud!D12+'[2]Sous-Massa-Daraa'!D12*[2]PAO_Clé!$AJ11</f>
        <v>6965.4405141699463</v>
      </c>
      <c r="E204" s="1">
        <f>[2]Régions_sud!E12+'[2]Sous-Massa-Daraa'!E12*[2]PAO_Clé!$AJ11</f>
        <v>8458.6476026360524</v>
      </c>
      <c r="F204" s="1">
        <f>[2]Régions_sud!F12+'[2]Sous-Massa-Daraa'!F12*[2]PAO_Clé!$AJ11</f>
        <v>10369.933819248772</v>
      </c>
      <c r="G204" s="1">
        <f>[2]Régions_sud!G12+'[2]Sous-Massa-Daraa'!G12*[2]PAO_Clé!$AJ11</f>
        <v>10732.965605570174</v>
      </c>
      <c r="H204" s="1">
        <f>[2]Régions_sud!H12+'[2]Sous-Massa-Daraa'!H12*[2]PAO_Clé!$AJ11</f>
        <v>12721.92694967748</v>
      </c>
      <c r="I204" s="1">
        <f>[2]Régions_sud!I12+'[2]Sous-Massa-Daraa'!I12*[2]PAO_Clé!$AJ11</f>
        <v>11724.134038143586</v>
      </c>
      <c r="J204" s="1">
        <f>[2]Régions_sud!J12+'[2]Sous-Massa-Daraa'!J12*[2]PAO_Clé!$AJ11</f>
        <v>10814.533241739049</v>
      </c>
      <c r="K204" s="1">
        <f>[2]Régions_sud!K12+'[2]Sous-Massa-Daraa'!K12*[2]PAO_Clé!$AJ11</f>
        <v>14052.088396246187</v>
      </c>
      <c r="L204" s="1">
        <f>[2]Régions_sud!L12+'[2]Sous-Massa-Daraa'!L12*[2]PAO_Clé!$AJ11</f>
        <v>18682.199892881261</v>
      </c>
      <c r="M204" s="1">
        <f>[2]Régions_sud!M12+'[2]Sous-Massa-Daraa'!M12*[2]PAO_Clé!$AJ11</f>
        <v>10627.261369722655</v>
      </c>
      <c r="N204" s="1">
        <f>[2]Régions_sud!N12+'[2]Sous-Massa-Daraa'!N12*[2]PAO_Clé!$AJ11</f>
        <v>15283.770020725147</v>
      </c>
    </row>
    <row r="205" spans="1:14">
      <c r="A205" s="4" t="s">
        <v>13</v>
      </c>
      <c r="B205" s="1">
        <f>[2]Régions_sud!B13+'[2]Sous-Massa-Daraa'!B13*[2]PAO_Clé!$AJ12</f>
        <v>941.57334810317798</v>
      </c>
      <c r="C205" s="1">
        <f>[2]Régions_sud!C13+'[2]Sous-Massa-Daraa'!C13*[2]PAO_Clé!$AJ12</f>
        <v>1232.9169483966566</v>
      </c>
      <c r="D205" s="1">
        <f>[2]Régions_sud!D13+'[2]Sous-Massa-Daraa'!D13*[2]PAO_Clé!$AJ12</f>
        <v>1229.3112313159068</v>
      </c>
      <c r="E205" s="1">
        <f>[2]Régions_sud!E13+'[2]Sous-Massa-Daraa'!E13*[2]PAO_Clé!$AJ12</f>
        <v>1256.8044769892535</v>
      </c>
      <c r="F205" s="1">
        <f>[2]Régions_sud!F13+'[2]Sous-Massa-Daraa'!F13*[2]PAO_Clé!$AJ12</f>
        <v>1342.5040065601129</v>
      </c>
      <c r="G205" s="1">
        <f>[2]Régions_sud!G13+'[2]Sous-Massa-Daraa'!G13*[2]PAO_Clé!$AJ12</f>
        <v>1012.1403375005395</v>
      </c>
      <c r="H205" s="1">
        <f>[2]Régions_sud!H13+'[2]Sous-Massa-Daraa'!H13*[2]PAO_Clé!$AJ12</f>
        <v>825.910402670081</v>
      </c>
      <c r="I205" s="1">
        <f>[2]Régions_sud!I13+'[2]Sous-Massa-Daraa'!I13*[2]PAO_Clé!$AJ12</f>
        <v>1448.0493159356074</v>
      </c>
      <c r="J205" s="1">
        <f>[2]Régions_sud!J13+'[2]Sous-Massa-Daraa'!J13*[2]PAO_Clé!$AJ12</f>
        <v>2122.4235157025505</v>
      </c>
      <c r="K205" s="1">
        <f>[2]Régions_sud!K13+'[2]Sous-Massa-Daraa'!K13*[2]PAO_Clé!$AJ12</f>
        <v>2291.0360086892724</v>
      </c>
      <c r="L205" s="1">
        <f>[2]Régions_sud!L13+'[2]Sous-Massa-Daraa'!L13*[2]PAO_Clé!$AJ12</f>
        <v>3566.6083641438045</v>
      </c>
      <c r="M205" s="1">
        <f>[2]Régions_sud!M13+'[2]Sous-Massa-Daraa'!M13*[2]PAO_Clé!$AJ12</f>
        <v>2215.3726604422322</v>
      </c>
      <c r="N205" s="1">
        <f>[2]Régions_sud!N13+'[2]Sous-Massa-Daraa'!N13*[2]PAO_Clé!$AJ12</f>
        <v>2945.116096732891</v>
      </c>
    </row>
    <row r="206" spans="1:14">
      <c r="A206" s="4" t="s">
        <v>14</v>
      </c>
      <c r="B206" s="1">
        <f>[2]Régions_sud!B14+'[2]Sous-Massa-Daraa'!B14*[2]PAO_Clé!$AJ12</f>
        <v>7010.5410222842429</v>
      </c>
      <c r="C206" s="1">
        <f>[2]Régions_sud!C14+'[2]Sous-Massa-Daraa'!C14*[2]PAO_Clé!$AJ12</f>
        <v>6130.4154306512637</v>
      </c>
      <c r="D206" s="1">
        <f>[2]Régions_sud!D14+'[2]Sous-Massa-Daraa'!D14*[2]PAO_Clé!$AJ12</f>
        <v>6625.6930413891323</v>
      </c>
      <c r="E206" s="1">
        <f>[2]Régions_sud!E14+'[2]Sous-Massa-Daraa'!E14*[2]PAO_Clé!$AJ12</f>
        <v>7003.3258045489201</v>
      </c>
      <c r="F206" s="1">
        <f>[2]Régions_sud!F14+'[2]Sous-Massa-Daraa'!F14*[2]PAO_Clé!$AJ12</f>
        <v>8372.2608220281691</v>
      </c>
      <c r="G206" s="1">
        <f>[2]Régions_sud!G14+'[2]Sous-Massa-Daraa'!G14*[2]PAO_Clé!$AJ12</f>
        <v>7098.0370444965547</v>
      </c>
      <c r="H206" s="1">
        <f>[2]Régions_sud!H14+'[2]Sous-Massa-Daraa'!H14*[2]PAO_Clé!$AJ12</f>
        <v>9060.3828314942966</v>
      </c>
      <c r="I206" s="1">
        <f>[2]Régions_sud!I14+'[2]Sous-Massa-Daraa'!I14*[2]PAO_Clé!$AJ12</f>
        <v>9417.016587302729</v>
      </c>
      <c r="J206" s="1">
        <f>[2]Régions_sud!J14+'[2]Sous-Massa-Daraa'!J14*[2]PAO_Clé!$AJ12</f>
        <v>10025.423602019824</v>
      </c>
      <c r="K206" s="1">
        <f>[2]Régions_sud!K14+'[2]Sous-Massa-Daraa'!K14*[2]PAO_Clé!$AJ12</f>
        <v>9644.3743004704284</v>
      </c>
      <c r="L206" s="1">
        <f>[2]Régions_sud!L14+'[2]Sous-Massa-Daraa'!L14*[2]PAO_Clé!$AJ12</f>
        <v>7893.7268346017172</v>
      </c>
      <c r="M206" s="1">
        <f>[2]Régions_sud!M14+'[2]Sous-Massa-Daraa'!M14*[2]PAO_Clé!$AJ12</f>
        <v>9652.4285364906282</v>
      </c>
      <c r="N206" s="1">
        <f>[2]Régions_sud!N14+'[2]Sous-Massa-Daraa'!N14*[2]PAO_Clé!$AJ12</f>
        <v>7947.522953201651</v>
      </c>
    </row>
    <row r="207" spans="1:14">
      <c r="A207" s="4" t="s">
        <v>15</v>
      </c>
      <c r="B207" s="1">
        <f>[2]Régions_sud!B15+'[2]Sous-Massa-Daraa'!B15*[2]PAO_Clé!$AJ12</f>
        <v>38737.517587144481</v>
      </c>
      <c r="C207" s="1">
        <f>[2]Régions_sud!C15+'[2]Sous-Massa-Daraa'!C15*[2]PAO_Clé!$AJ12</f>
        <v>41162.191480485104</v>
      </c>
      <c r="D207" s="1">
        <f>[2]Régions_sud!D15+'[2]Sous-Massa-Daraa'!D15*[2]PAO_Clé!$AJ12</f>
        <v>40380.69683934917</v>
      </c>
      <c r="E207" s="1">
        <f>[2]Régions_sud!E15+'[2]Sous-Massa-Daraa'!E15*[2]PAO_Clé!$AJ12</f>
        <v>37428.640589259252</v>
      </c>
      <c r="F207" s="1">
        <f>[2]Régions_sud!F15+'[2]Sous-Massa-Daraa'!F15*[2]PAO_Clé!$AJ12</f>
        <v>42513.173181223116</v>
      </c>
      <c r="G207" s="1">
        <f>[2]Régions_sud!G15+'[2]Sous-Massa-Daraa'!G15*[2]PAO_Clé!$AJ12</f>
        <v>43962.338133532823</v>
      </c>
      <c r="H207" s="1">
        <f>[2]Régions_sud!H15+'[2]Sous-Massa-Daraa'!H15*[2]PAO_Clé!$AJ12</f>
        <v>49144.733596121478</v>
      </c>
      <c r="I207" s="1">
        <f>[2]Régions_sud!I15+'[2]Sous-Massa-Daraa'!I15*[2]PAO_Clé!$AJ12</f>
        <v>47626.254448936139</v>
      </c>
      <c r="J207" s="1">
        <f>[2]Régions_sud!J15+'[2]Sous-Massa-Daraa'!J15*[2]PAO_Clé!$AJ12</f>
        <v>46554.335745421587</v>
      </c>
      <c r="K207" s="1">
        <f>[2]Régions_sud!K15+'[2]Sous-Massa-Daraa'!K15*[2]PAO_Clé!$AJ12</f>
        <v>46347.022183539295</v>
      </c>
      <c r="L207" s="1">
        <f>[2]Régions_sud!L15+'[2]Sous-Massa-Daraa'!L15*[2]PAO_Clé!$AJ12</f>
        <v>49878.288860755849</v>
      </c>
      <c r="M207" s="1">
        <f>[2]Régions_sud!M15+'[2]Sous-Massa-Daraa'!M15*[2]PAO_Clé!$AJ12</f>
        <v>56621.8925781531</v>
      </c>
      <c r="N207" s="1">
        <f>[2]Régions_sud!N15+'[2]Sous-Massa-Daraa'!N15*[2]PAO_Clé!$AJ12</f>
        <v>53879.778107062193</v>
      </c>
    </row>
    <row r="208" spans="1:14">
      <c r="A208" s="4" t="s">
        <v>16</v>
      </c>
      <c r="B208" s="1">
        <f>[2]Régions_sud!B16+'[2]Sous-Massa-Daraa'!B16*[2]PAO_Clé!$AJ13</f>
        <v>11600.841851089741</v>
      </c>
      <c r="C208" s="1">
        <f>[2]Régions_sud!C16+'[2]Sous-Massa-Daraa'!C16*[2]PAO_Clé!$AJ13</f>
        <v>11326.910889010205</v>
      </c>
      <c r="D208" s="1">
        <f>[2]Régions_sud!D16+'[2]Sous-Massa-Daraa'!D16*[2]PAO_Clé!$AJ13</f>
        <v>13855.900222567505</v>
      </c>
      <c r="E208" s="1">
        <f>[2]Régions_sud!E16+'[2]Sous-Massa-Daraa'!E16*[2]PAO_Clé!$AJ13</f>
        <v>14837.084113719397</v>
      </c>
      <c r="F208" s="1">
        <f>[2]Régions_sud!F16+'[2]Sous-Massa-Daraa'!F16*[2]PAO_Clé!$AJ13</f>
        <v>17936.048964851132</v>
      </c>
      <c r="G208" s="1">
        <f>[2]Régions_sud!G16+'[2]Sous-Massa-Daraa'!G16*[2]PAO_Clé!$AJ13</f>
        <v>18491.295846806366</v>
      </c>
      <c r="H208" s="1">
        <f>[2]Régions_sud!H16+'[2]Sous-Massa-Daraa'!H16*[2]PAO_Clé!$AJ13</f>
        <v>18110.123126023602</v>
      </c>
      <c r="I208" s="1">
        <f>[2]Régions_sud!I16+'[2]Sous-Massa-Daraa'!I16*[2]PAO_Clé!$AJ13</f>
        <v>17429.046193255785</v>
      </c>
      <c r="J208" s="1">
        <f>[2]Régions_sud!J16+'[2]Sous-Massa-Daraa'!J16*[2]PAO_Clé!$AJ13</f>
        <v>17730.079032461261</v>
      </c>
      <c r="K208" s="1">
        <f>[2]Régions_sud!K16+'[2]Sous-Massa-Daraa'!K16*[2]PAO_Clé!$AJ13</f>
        <v>20472.065510435477</v>
      </c>
      <c r="L208" s="1">
        <f>[2]Régions_sud!L16+'[2]Sous-Massa-Daraa'!L16*[2]PAO_Clé!$AJ13</f>
        <v>17929.658085919455</v>
      </c>
      <c r="M208" s="1">
        <f>[2]Régions_sud!M16+'[2]Sous-Massa-Daraa'!M16*[2]PAO_Clé!$AJ13</f>
        <v>18937.068659975645</v>
      </c>
      <c r="N208" s="1">
        <f>[2]Régions_sud!N16+'[2]Sous-Massa-Daraa'!N16*[2]PAO_Clé!$AJ13</f>
        <v>21713.073489270566</v>
      </c>
    </row>
    <row r="209" spans="1:14">
      <c r="A209" s="4" t="s">
        <v>17</v>
      </c>
      <c r="B209" s="1">
        <f>[2]Régions_sud!B17+'[2]Sous-Massa-Daraa'!B17*[2]PAO_Clé!$AJ14</f>
        <v>351.37259083080454</v>
      </c>
      <c r="C209" s="1">
        <f>[2]Régions_sud!C17+'[2]Sous-Massa-Daraa'!C17*[2]PAO_Clé!$AJ14</f>
        <v>69.44714180267367</v>
      </c>
      <c r="D209" s="1">
        <f>[2]Régions_sud!D17+'[2]Sous-Massa-Daraa'!D17*[2]PAO_Clé!$AJ14</f>
        <v>173.14065447387844</v>
      </c>
      <c r="E209" s="1">
        <f>[2]Régions_sud!E17+'[2]Sous-Massa-Daraa'!E17*[2]PAO_Clé!$AJ14</f>
        <v>105</v>
      </c>
      <c r="F209" s="1">
        <f>[2]Régions_sud!F17+'[2]Sous-Massa-Daraa'!F17*[2]PAO_Clé!$AJ14</f>
        <v>6.2880341179365207</v>
      </c>
      <c r="G209" s="1">
        <f>[2]Régions_sud!G17+'[2]Sous-Massa-Daraa'!G17*[2]PAO_Clé!$AJ14</f>
        <v>449.2789305339129</v>
      </c>
      <c r="H209" s="1">
        <f>[2]Régions_sud!H17+'[2]Sous-Massa-Daraa'!H17*[2]PAO_Clé!$AJ14</f>
        <v>952.32182399737553</v>
      </c>
      <c r="I209" s="1">
        <f>[2]Régions_sud!I17+'[2]Sous-Massa-Daraa'!I17*[2]PAO_Clé!$AJ14</f>
        <v>576.08578692692527</v>
      </c>
      <c r="J209" s="1">
        <f>[2]Régions_sud!J17+'[2]Sous-Massa-Daraa'!J17*[2]PAO_Clé!$AJ14</f>
        <v>512</v>
      </c>
      <c r="K209" s="1">
        <f>[2]Régions_sud!K17+'[2]Sous-Massa-Daraa'!K17*[2]PAO_Clé!$AJ14</f>
        <v>553</v>
      </c>
      <c r="L209" s="1">
        <f>[2]Régions_sud!L17+'[2]Sous-Massa-Daraa'!L17*[2]PAO_Clé!$AJ14</f>
        <v>357.91995407200852</v>
      </c>
      <c r="M209" s="1">
        <f>[2]Régions_sud!M17+'[2]Sous-Massa-Daraa'!M17*[2]PAO_Clé!$AJ14</f>
        <v>150.51496760436316</v>
      </c>
      <c r="N209" s="1">
        <f>[2]Régions_sud!N17+'[2]Sous-Massa-Daraa'!N17*[2]PAO_Clé!$AJ14</f>
        <v>315.60649553022228</v>
      </c>
    </row>
    <row r="210" spans="1:14">
      <c r="A210" s="4" t="s">
        <v>18</v>
      </c>
      <c r="B210" s="6">
        <f>SUM(B194:B209)</f>
        <v>178845.50473507235</v>
      </c>
      <c r="C210" s="6">
        <f t="shared" ref="C210:N210" si="9">SUM(C194:C209)</f>
        <v>188498.52179804095</v>
      </c>
      <c r="D210" s="6">
        <f t="shared" si="9"/>
        <v>194145.70453137436</v>
      </c>
      <c r="E210" s="6">
        <f t="shared" si="9"/>
        <v>189361.03270984904</v>
      </c>
      <c r="F210" s="6">
        <f t="shared" si="9"/>
        <v>216178.0711213226</v>
      </c>
      <c r="G210" s="6">
        <f t="shared" si="9"/>
        <v>208095.565958861</v>
      </c>
      <c r="H210" s="6">
        <f t="shared" si="9"/>
        <v>247031.29665427341</v>
      </c>
      <c r="I210" s="6">
        <f t="shared" si="9"/>
        <v>254156.10149191628</v>
      </c>
      <c r="J210" s="6">
        <f t="shared" si="9"/>
        <v>255554.97039078089</v>
      </c>
      <c r="K210" s="6">
        <f t="shared" si="9"/>
        <v>289467.74169057986</v>
      </c>
      <c r="L210" s="6">
        <f t="shared" si="9"/>
        <v>304470.61248605541</v>
      </c>
      <c r="M210" s="6">
        <f t="shared" si="9"/>
        <v>270973.99063562904</v>
      </c>
      <c r="N210" s="6">
        <f t="shared" si="9"/>
        <v>279434.8371910748</v>
      </c>
    </row>
    <row r="211" spans="1:14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5.75">
      <c r="A212" s="2" t="s">
        <v>28</v>
      </c>
    </row>
    <row r="213" spans="1:14" ht="15.75">
      <c r="A213" s="2" t="s">
        <v>29</v>
      </c>
    </row>
    <row r="214" spans="1:14" ht="15.75">
      <c r="A214" s="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PAO 12 Régions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HATTAB Fatna</dc:creator>
  <cp:lastModifiedBy>Eduardo Haddad</cp:lastModifiedBy>
  <dcterms:created xsi:type="dcterms:W3CDTF">2015-10-14T09:23:50Z</dcterms:created>
  <dcterms:modified xsi:type="dcterms:W3CDTF">2019-03-25T12:40:52Z</dcterms:modified>
</cp:coreProperties>
</file>