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ferência" sheetId="1" r:id="rId1"/>
    <sheet name="Producao" sheetId="2" r:id="rId2"/>
    <sheet name="Usos e Recursos" sheetId="3" r:id="rId3"/>
    <sheet name="Usos e Rec Setor X Setor" sheetId="4" r:id="rId4"/>
    <sheet name="Mat A Coef Tec" sheetId="5" r:id="rId5"/>
    <sheet name="Inv Leontief" sheetId="6" r:id="rId6"/>
    <sheet name="Importacoes" sheetId="7" r:id="rId7"/>
    <sheet name="Imposto Import" sheetId="8" r:id="rId8"/>
    <sheet name="ICMS" sheetId="9" r:id="rId9"/>
    <sheet name="IPI" sheetId="10" r:id="rId10"/>
    <sheet name="OIIL" sheetId="11" r:id="rId11"/>
    <sheet name="MG Com" sheetId="12" r:id="rId12"/>
    <sheet name="MG Transp" sheetId="13" r:id="rId13"/>
  </sheets>
  <definedNames/>
  <calcPr fullCalcOnLoad="1"/>
</workbook>
</file>

<file path=xl/sharedStrings.xml><?xml version="1.0" encoding="utf-8"?>
<sst xmlns="http://schemas.openxmlformats.org/spreadsheetml/2006/main" count="3507" uniqueCount="487">
  <si>
    <t>CÓDIGO</t>
  </si>
  <si>
    <t xml:space="preserve">DESCRIÇÃO      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</si>
  <si>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</si>
  <si>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</si>
  <si>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</si>
  <si>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</si>
  <si>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</si>
  <si>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</si>
  <si>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</si>
  <si>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</si>
  <si>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</si>
  <si>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</si>
  <si>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0199</t>
  </si>
  <si>
    <t>0201</t>
  </si>
  <si>
    <t>0202</t>
  </si>
  <si>
    <t>0301</t>
  </si>
  <si>
    <t>0302</t>
  </si>
  <si>
    <t>0401</t>
  </si>
  <si>
    <t>0501</t>
  </si>
  <si>
    <t>0502</t>
  </si>
  <si>
    <t>0601</t>
  </si>
  <si>
    <t>0701</t>
  </si>
  <si>
    <t>0801</t>
  </si>
  <si>
    <t>0802</t>
  </si>
  <si>
    <t>1001</t>
  </si>
  <si>
    <t>1101</t>
  </si>
  <si>
    <t>1201</t>
  </si>
  <si>
    <t>1301</t>
  </si>
  <si>
    <t>1401</t>
  </si>
  <si>
    <t>1501</t>
  </si>
  <si>
    <t>1601</t>
  </si>
  <si>
    <t>1701</t>
  </si>
  <si>
    <t>1702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</si>
  <si>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</si>
  <si>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</si>
  <si>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</si>
  <si>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</si>
  <si>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</si>
  <si>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</si>
  <si>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</si>
  <si>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</si>
  <si>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</si>
  <si>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2001</t>
  </si>
  <si>
    <t>2101</t>
  </si>
  <si>
    <t>2201</t>
  </si>
  <si>
    <t>2202</t>
  </si>
  <si>
    <t>2203</t>
  </si>
  <si>
    <t>2204</t>
  </si>
  <si>
    <t>2205</t>
  </si>
  <si>
    <t>2301</t>
  </si>
  <si>
    <t>2401</t>
  </si>
  <si>
    <t>2501</t>
  </si>
  <si>
    <t>2601</t>
  </si>
  <si>
    <t>2602</t>
  </si>
  <si>
    <t>2603</t>
  </si>
  <si>
    <t>2701</t>
  </si>
  <si>
    <t>2702</t>
  </si>
  <si>
    <t>2801</t>
  </si>
  <si>
    <t>2802</t>
  </si>
  <si>
    <t>2901</t>
  </si>
  <si>
    <t>3001</t>
  </si>
  <si>
    <t>3002</t>
  </si>
  <si>
    <t>3101</t>
  </si>
  <si>
    <t>3102</t>
  </si>
  <si>
    <t>3201</t>
  </si>
  <si>
    <t>3301</t>
  </si>
  <si>
    <t>3401</t>
  </si>
  <si>
    <t>3501</t>
  </si>
  <si>
    <t>3601</t>
  </si>
  <si>
    <t>3701</t>
  </si>
  <si>
    <t>3801</t>
  </si>
  <si>
    <t>3802</t>
  </si>
  <si>
    <t>3901</t>
  </si>
  <si>
    <t>3902</t>
  </si>
  <si>
    <t>3903</t>
  </si>
  <si>
    <t>4001</t>
  </si>
  <si>
    <t>4101</t>
  </si>
  <si>
    <t>4102</t>
  </si>
  <si>
    <t>4201</t>
  </si>
  <si>
    <t>4202</t>
  </si>
  <si>
    <t>4203</t>
  </si>
  <si>
    <t>4301</t>
  </si>
  <si>
    <t>ATIVIDADE</t>
  </si>
  <si>
    <t>CAFÉ EM</t>
  </si>
  <si>
    <t>CANA DE</t>
  </si>
  <si>
    <t>ARROZ EM</t>
  </si>
  <si>
    <t>TRIGO</t>
  </si>
  <si>
    <t>SOJA</t>
  </si>
  <si>
    <t xml:space="preserve">ALGODÃO </t>
  </si>
  <si>
    <t>MILHO</t>
  </si>
  <si>
    <t>BOVINOS</t>
  </si>
  <si>
    <t>LEITE</t>
  </si>
  <si>
    <t>AVES</t>
  </si>
  <si>
    <t>OUT.  PRODUTOS</t>
  </si>
  <si>
    <t xml:space="preserve">MINÉRIO </t>
  </si>
  <si>
    <t>OUTROS</t>
  </si>
  <si>
    <t>PETRÓLEO</t>
  </si>
  <si>
    <t>CARVÃO</t>
  </si>
  <si>
    <t>PROD. MINERAIS</t>
  </si>
  <si>
    <t>PROD. SIDERÚRGI-</t>
  </si>
  <si>
    <t>LAMINADOS</t>
  </si>
  <si>
    <t>PROD. METALÚRGI-</t>
  </si>
  <si>
    <t>OUT. PRODUTOS</t>
  </si>
  <si>
    <t>FABRIC. / MANUT.</t>
  </si>
  <si>
    <t>TRATORES E MAQ.</t>
  </si>
  <si>
    <t>MATERIAL</t>
  </si>
  <si>
    <t>EQUIPAMENTO</t>
  </si>
  <si>
    <t>AUTOMÓVEIS/ÔNI-</t>
  </si>
  <si>
    <t>OUT. VEÍCULOS</t>
  </si>
  <si>
    <t xml:space="preserve">MADEIRA E </t>
  </si>
  <si>
    <t>PAPEL,CELUL.</t>
  </si>
  <si>
    <t>PRODUTOS DA</t>
  </si>
  <si>
    <t>ELEM. QUÍMICO</t>
  </si>
  <si>
    <t>ÁLCOOL DE</t>
  </si>
  <si>
    <t>GASOLINA</t>
  </si>
  <si>
    <t>ÓLEOS</t>
  </si>
  <si>
    <t>PROD. PETROQUÍ-</t>
  </si>
  <si>
    <t>GASO-</t>
  </si>
  <si>
    <t>OUT.PROD.</t>
  </si>
  <si>
    <t>PROD. FARMAC.</t>
  </si>
  <si>
    <t>ARTIGOS DE</t>
  </si>
  <si>
    <t>FIOS TÊXTEIS</t>
  </si>
  <si>
    <t>TECIDOS</t>
  </si>
  <si>
    <t>ARTIGOS DO</t>
  </si>
  <si>
    <t>PRODUTOS COURO</t>
  </si>
  <si>
    <t>PRODUTOS DO</t>
  </si>
  <si>
    <t>ARROZ</t>
  </si>
  <si>
    <t>FARINHA</t>
  </si>
  <si>
    <t>CARNE</t>
  </si>
  <si>
    <t xml:space="preserve">CARNE AVES </t>
  </si>
  <si>
    <t>ÓLEO VEGETAIS</t>
  </si>
  <si>
    <t>RAÇÕES E OUTROS</t>
  </si>
  <si>
    <t>PRODUTOS</t>
  </si>
  <si>
    <t>SERV. INDUSTRIAIS</t>
  </si>
  <si>
    <t>PROD. DA CONS-</t>
  </si>
  <si>
    <t>MARGEM</t>
  </si>
  <si>
    <t>SERVIÇOS</t>
  </si>
  <si>
    <t>ALOJAMENTO E</t>
  </si>
  <si>
    <t>SAÚDE E EDUCA-</t>
  </si>
  <si>
    <t>SERV. PRESTA-</t>
  </si>
  <si>
    <t xml:space="preserve">ALUGUEL </t>
  </si>
  <si>
    <t>ALUGUEL</t>
  </si>
  <si>
    <t>ADMINISTRAÇÃO</t>
  </si>
  <si>
    <t>SAÚDE</t>
  </si>
  <si>
    <t>EDUCAÇÃO</t>
  </si>
  <si>
    <t>SERV. Ñ MERCAN-</t>
  </si>
  <si>
    <t>PRODUÇÃO</t>
  </si>
  <si>
    <t>NÍVEL 80</t>
  </si>
  <si>
    <t>CÔCO</t>
  </si>
  <si>
    <t>AÇÚCAR</t>
  </si>
  <si>
    <t>CASCA</t>
  </si>
  <si>
    <t xml:space="preserve"> EM GRÃO</t>
  </si>
  <si>
    <t>CAROÇO</t>
  </si>
  <si>
    <t>E SUÍNOS</t>
  </si>
  <si>
    <t xml:space="preserve"> NATURAL</t>
  </si>
  <si>
    <t>VIVAS</t>
  </si>
  <si>
    <t>AGROPECUÁRIOS</t>
  </si>
  <si>
    <t>FERRO</t>
  </si>
  <si>
    <t>MINERAIS</t>
  </si>
  <si>
    <t>E GÁS</t>
  </si>
  <si>
    <t>E OUTROS</t>
  </si>
  <si>
    <t>Ñ METÁLICOS</t>
  </si>
  <si>
    <t>COS BÁSICOS</t>
  </si>
  <si>
    <t>DE AÇO</t>
  </si>
  <si>
    <t>COS Ñ FERROSOS</t>
  </si>
  <si>
    <t>METALÚRGICOS</t>
  </si>
  <si>
    <t>MÁQ. E EQUIPAM.</t>
  </si>
  <si>
    <t>TERRAPLANAGEM</t>
  </si>
  <si>
    <t>ELÉTRICO</t>
  </si>
  <si>
    <t>ELETRÔNICO</t>
  </si>
  <si>
    <t>BUS/CAMINHÕES</t>
  </si>
  <si>
    <t>E PEÇAS</t>
  </si>
  <si>
    <t>MOBILIÁRIO</t>
  </si>
  <si>
    <t>PAPELÃO/ART.</t>
  </si>
  <si>
    <t>BORRACHA</t>
  </si>
  <si>
    <t>Ñ PETROQUÍMICO</t>
  </si>
  <si>
    <t>CANA E CEREAIS</t>
  </si>
  <si>
    <t>PURA</t>
  </si>
  <si>
    <t>COMBUSTÍVEIS</t>
  </si>
  <si>
    <t>DO REFINO</t>
  </si>
  <si>
    <t>MICOS BÁSICOS</t>
  </si>
  <si>
    <t>RESINAS</t>
  </si>
  <si>
    <t>ALCOOL</t>
  </si>
  <si>
    <t>ADUBOS</t>
  </si>
  <si>
    <t>TINTAS</t>
  </si>
  <si>
    <t>QUÍMICOS</t>
  </si>
  <si>
    <t>E PERFUMARIA</t>
  </si>
  <si>
    <t>PLÁSTICO</t>
  </si>
  <si>
    <t>NATURAIS</t>
  </si>
  <si>
    <t>ARTIFICIAIS</t>
  </si>
  <si>
    <t>TÊXTEIS</t>
  </si>
  <si>
    <t>VESTUÁRIO</t>
  </si>
  <si>
    <t>E CALÇADOS</t>
  </si>
  <si>
    <t>CAFÉ</t>
  </si>
  <si>
    <t>BENEFICIADO</t>
  </si>
  <si>
    <t>DE TRIGO</t>
  </si>
  <si>
    <t>ALIMENT. BENEF.</t>
  </si>
  <si>
    <t>BOVINA</t>
  </si>
  <si>
    <t>ABATIDAS</t>
  </si>
  <si>
    <t>LATICÍNIOS</t>
  </si>
  <si>
    <t>EM BRUTO</t>
  </si>
  <si>
    <t>REFINADO</t>
  </si>
  <si>
    <t>ALIMENTARES</t>
  </si>
  <si>
    <t>BEBIDAS</t>
  </si>
  <si>
    <t>DIVERSOS</t>
  </si>
  <si>
    <t>UTIL. PÚBLICA</t>
  </si>
  <si>
    <t>TRUÇÃO CIVIL</t>
  </si>
  <si>
    <t>COMÉRCIO</t>
  </si>
  <si>
    <t>TRANSPORTES</t>
  </si>
  <si>
    <t>COMUNICAÇÕES</t>
  </si>
  <si>
    <t>SEGUROS</t>
  </si>
  <si>
    <t>FINANCEIROS</t>
  </si>
  <si>
    <t>ALIMENTAÇÃO</t>
  </si>
  <si>
    <t>ÇÃO MERCANTIL</t>
  </si>
  <si>
    <t xml:space="preserve">DOS À EMPRESA </t>
  </si>
  <si>
    <t xml:space="preserve"> IMÓVEIS</t>
  </si>
  <si>
    <t>IMPUTADO</t>
  </si>
  <si>
    <t>PÚBLICA</t>
  </si>
  <si>
    <t>TIS PRIVADOS</t>
  </si>
  <si>
    <t>POR ATIVIDADE</t>
  </si>
  <si>
    <t>01</t>
  </si>
  <si>
    <t>AGROPECUÁRIA</t>
  </si>
  <si>
    <t>02</t>
  </si>
  <si>
    <t>EXTRAT. MINERAL</t>
  </si>
  <si>
    <t>03</t>
  </si>
  <si>
    <t>PETRÓLEO E GÁS</t>
  </si>
  <si>
    <t>04</t>
  </si>
  <si>
    <t>MINERAL Ñ METÁLICO</t>
  </si>
  <si>
    <t>05</t>
  </si>
  <si>
    <t>SIDERURGIA</t>
  </si>
  <si>
    <t>06</t>
  </si>
  <si>
    <t>METALURG. Ñ FERROSOS</t>
  </si>
  <si>
    <t>07</t>
  </si>
  <si>
    <t>OUTROS METALÚRGICOS</t>
  </si>
  <si>
    <t>08</t>
  </si>
  <si>
    <t>MÁQUINAS E EQUIP.</t>
  </si>
  <si>
    <t>10</t>
  </si>
  <si>
    <t>MATERIAL ELÉTRICO</t>
  </si>
  <si>
    <t>11</t>
  </si>
  <si>
    <t>EQUIP. ELETRÔNICOS</t>
  </si>
  <si>
    <t>12</t>
  </si>
  <si>
    <t>AUTOM./CAM/ONIBUS</t>
  </si>
  <si>
    <t>13</t>
  </si>
  <si>
    <t>PEÇAS E OUT. VEÍCULOS</t>
  </si>
  <si>
    <t>14</t>
  </si>
  <si>
    <t>MADEIRA E MOBILIÁRIO</t>
  </si>
  <si>
    <t>15</t>
  </si>
  <si>
    <t>CELULOSE, PAPEL E GRÁF.</t>
  </si>
  <si>
    <t>16</t>
  </si>
  <si>
    <t>IND. DA BORRACHA</t>
  </si>
  <si>
    <t>17</t>
  </si>
  <si>
    <t>ELEMENTOS QUIMICOS</t>
  </si>
  <si>
    <t>18</t>
  </si>
  <si>
    <t>REFINO DO PETRÓLEO</t>
  </si>
  <si>
    <t>19</t>
  </si>
  <si>
    <t>QUÍMICOS DIVERSOS</t>
  </si>
  <si>
    <t>20</t>
  </si>
  <si>
    <t>FARMAC. E VETERINÁRIA</t>
  </si>
  <si>
    <t>21</t>
  </si>
  <si>
    <t>ARTIGOS PLÁSTICOS</t>
  </si>
  <si>
    <t>22</t>
  </si>
  <si>
    <t>IND. TÊXTIL</t>
  </si>
  <si>
    <t>23</t>
  </si>
  <si>
    <t>ARTIGOS DO VESTUÁRIO</t>
  </si>
  <si>
    <t>24</t>
  </si>
  <si>
    <t>FABRICAÇÃO CALÇADOS</t>
  </si>
  <si>
    <t>25</t>
  </si>
  <si>
    <t>INDÚSTRIA DO CAFÉ</t>
  </si>
  <si>
    <t>26</t>
  </si>
  <si>
    <t>BENEF. PROD. VEGETAIS</t>
  </si>
  <si>
    <t>27</t>
  </si>
  <si>
    <t>ABATE DE ANIMAIS</t>
  </si>
  <si>
    <t>28</t>
  </si>
  <si>
    <t>INDÚSTRIA DE LATICÍNIOS</t>
  </si>
  <si>
    <t>29</t>
  </si>
  <si>
    <t>FABRICAÇÃO DE AÇÚCAR</t>
  </si>
  <si>
    <t>30</t>
  </si>
  <si>
    <t>FAB. ÓLEOS VEGETAIS</t>
  </si>
  <si>
    <t>31</t>
  </si>
  <si>
    <t>OUTROS PROD. ALIMENT.</t>
  </si>
  <si>
    <t>32</t>
  </si>
  <si>
    <t>INDÚSTRIAS DIVERSAS</t>
  </si>
  <si>
    <t>33</t>
  </si>
  <si>
    <t>S.I.U.P.</t>
  </si>
  <si>
    <t>34</t>
  </si>
  <si>
    <t>CONSTRUÇÃO CIVIL</t>
  </si>
  <si>
    <t>35</t>
  </si>
  <si>
    <t>36</t>
  </si>
  <si>
    <t>37</t>
  </si>
  <si>
    <t>38</t>
  </si>
  <si>
    <t>INSTITUIÇÕES FINANCEIRAS</t>
  </si>
  <si>
    <t>39</t>
  </si>
  <si>
    <t>SERV. PREST. À FAMÍLIA</t>
  </si>
  <si>
    <t>40</t>
  </si>
  <si>
    <t>SERV. PREST. À EMPRESA</t>
  </si>
  <si>
    <t>41</t>
  </si>
  <si>
    <t>ALUGUEL DE IMÓVEIS</t>
  </si>
  <si>
    <t>42</t>
  </si>
  <si>
    <t>ADMINISTRAÇÃO PÚBLICA</t>
  </si>
  <si>
    <t>43</t>
  </si>
  <si>
    <t>SERV. PRIV. Ñ MERCANTIS</t>
  </si>
  <si>
    <t xml:space="preserve"> </t>
  </si>
  <si>
    <t>PRODUÇÃO POR PRODUTO</t>
  </si>
  <si>
    <t>DESCRIÇÃO</t>
  </si>
  <si>
    <t>CONSUMO</t>
  </si>
  <si>
    <t>PRODUTO</t>
  </si>
  <si>
    <t>EXTRATIVA</t>
  </si>
  <si>
    <t xml:space="preserve">PETRÓLEO </t>
  </si>
  <si>
    <t>MINERAL</t>
  </si>
  <si>
    <t>METALÚRGIA</t>
  </si>
  <si>
    <t xml:space="preserve">OUTROS </t>
  </si>
  <si>
    <t>MÁQUINAS E</t>
  </si>
  <si>
    <t>EQUIPAMENTOS</t>
  </si>
  <si>
    <t>AUTOM.,ÔNIBUS</t>
  </si>
  <si>
    <t>PEÇAS E OUTROS</t>
  </si>
  <si>
    <t>MADEIRA E</t>
  </si>
  <si>
    <t>CELUL., PAPEL</t>
  </si>
  <si>
    <t>INDÚSTRIA</t>
  </si>
  <si>
    <t>ELEMENTOS</t>
  </si>
  <si>
    <t>REFINO DO</t>
  </si>
  <si>
    <t>FARMACÊUTICA</t>
  </si>
  <si>
    <t>ARTIGOS</t>
  </si>
  <si>
    <t>FABRICAÇÃO DE</t>
  </si>
  <si>
    <t>INDÚSTRIA DO</t>
  </si>
  <si>
    <t>BENEFICIAM.</t>
  </si>
  <si>
    <t>ABATE DE</t>
  </si>
  <si>
    <t>INDÚSTRIA DE</t>
  </si>
  <si>
    <t>INDÚSTRIAS</t>
  </si>
  <si>
    <t>CONSTRUÇÃO</t>
  </si>
  <si>
    <t>INSTITUIÇÕES</t>
  </si>
  <si>
    <t>SERV. PREST.</t>
  </si>
  <si>
    <t>ALUGUEL DE</t>
  </si>
  <si>
    <t>SERV. PRIV.</t>
  </si>
  <si>
    <t>INTERMEDIÁRIO</t>
  </si>
  <si>
    <t>CONSUMO DA</t>
  </si>
  <si>
    <t>DEMANDA</t>
  </si>
  <si>
    <t>NIVEL 80</t>
  </si>
  <si>
    <t xml:space="preserve"> E GÁS</t>
  </si>
  <si>
    <t>Ñ METÁLICO</t>
  </si>
  <si>
    <t>Ñ FERROSOS</t>
  </si>
  <si>
    <t>TRATORES</t>
  </si>
  <si>
    <t>ELETRÔNICOS</t>
  </si>
  <si>
    <t xml:space="preserve">E CAMINHÕES </t>
  </si>
  <si>
    <t>VEÍCULOS</t>
  </si>
  <si>
    <t>E GRÁFICA</t>
  </si>
  <si>
    <t>DA BORRACHA</t>
  </si>
  <si>
    <t>E VETERINÁRIA</t>
  </si>
  <si>
    <t>PLÁSTICOS</t>
  </si>
  <si>
    <t>TEXTIL</t>
  </si>
  <si>
    <t>CALÇADOS</t>
  </si>
  <si>
    <t>PROD. VEGETAIS</t>
  </si>
  <si>
    <t>ANIMAIS</t>
  </si>
  <si>
    <t>ÓLEOS VEGETAIS</t>
  </si>
  <si>
    <t xml:space="preserve"> ALIMENTARES</t>
  </si>
  <si>
    <t>DIVERSAS</t>
  </si>
  <si>
    <t xml:space="preserve"> CIVIL</t>
  </si>
  <si>
    <t>FINANCEIRAS</t>
  </si>
  <si>
    <t>À FAMÍLIA</t>
  </si>
  <si>
    <t xml:space="preserve"> À EMPRESA</t>
  </si>
  <si>
    <t>IMÓVEIS</t>
  </si>
  <si>
    <t>Ñ MERCANTIS</t>
  </si>
  <si>
    <t>TOTAL</t>
  </si>
  <si>
    <t>ADM. PÚBLICA</t>
  </si>
  <si>
    <t>DAS FAMÍLIAS</t>
  </si>
  <si>
    <t>FINAL</t>
  </si>
  <si>
    <t>CAFÉ EM COCO</t>
  </si>
  <si>
    <t>CANA-DE-AÇÚCAR</t>
  </si>
  <si>
    <t>ARROZ EM CASCA</t>
  </si>
  <si>
    <t>TRIGO EM GRÃO</t>
  </si>
  <si>
    <t>SOJA EM GRÃO</t>
  </si>
  <si>
    <t>ALGODÃO EM CAROÇO</t>
  </si>
  <si>
    <t>MILHO EM GRÃO</t>
  </si>
  <si>
    <t>BOVINOS E SUÍNOS</t>
  </si>
  <si>
    <t>LEITE NATURAL</t>
  </si>
  <si>
    <t>AVES VIVAS</t>
  </si>
  <si>
    <t>OUT. PROD. AGROPECUÁRIOS</t>
  </si>
  <si>
    <t>MINÉRIO DE FERRO</t>
  </si>
  <si>
    <t>OUTROS MINERAIS</t>
  </si>
  <si>
    <t>CARVÃO E OUTROS</t>
  </si>
  <si>
    <t>PROD. MINERAIS Ñ METÁLICOS</t>
  </si>
  <si>
    <t>PROD. SIDERÚRGICOS BÁSICOS</t>
  </si>
  <si>
    <t>LAMINADOS DE AÇO</t>
  </si>
  <si>
    <t>PROD. METALÚRG. Ñ FERROSOS</t>
  </si>
  <si>
    <t>OUT. PROD. METALÚRGICOS</t>
  </si>
  <si>
    <t>FABRIC. E MANUT. MAQ. E EQUIP.</t>
  </si>
  <si>
    <t>TRATORES E MAQ. TERRAPLAN.</t>
  </si>
  <si>
    <t>EQUIPAMENTOS ELETRÔNICOS</t>
  </si>
  <si>
    <t>AUTOM.,CAMINHÕES E ÔNIBUS</t>
  </si>
  <si>
    <t>OUTROS VEÍCULOS E PEÇAS</t>
  </si>
  <si>
    <t>PAPEL,CELUL.PAPELÃO E ARTEF.</t>
  </si>
  <si>
    <t>PRODUTOS DA BORRACHA</t>
  </si>
  <si>
    <t>ELEM. QUÍM. Ñ PETROQUÍMICOS</t>
  </si>
  <si>
    <t>ÁLCOOL DE CANA E CEREAIS</t>
  </si>
  <si>
    <t>GASOLINA PURA</t>
  </si>
  <si>
    <t>ÓLEOS COMBUSTÍVEIS</t>
  </si>
  <si>
    <t>OUTROS PROD. DO REFINO</t>
  </si>
  <si>
    <t>PROD. PETROQUÍMICOS BÁSICOS</t>
  </si>
  <si>
    <t>GASOALCOOL</t>
  </si>
  <si>
    <t>OUTROS PROD. QUÍMICOS</t>
  </si>
  <si>
    <t>PROD. FARM. E DE PERFUMARIA</t>
  </si>
  <si>
    <t>ARTIGOS DE PLÁSTICO</t>
  </si>
  <si>
    <t>FIOS TÊXTEIS NATURAIS</t>
  </si>
  <si>
    <t>TECIDOS NATURAIS</t>
  </si>
  <si>
    <t>FIOS TÊXTEIS ARTIFICIAIS</t>
  </si>
  <si>
    <t>TECIDOS ARTIFICIAIS</t>
  </si>
  <si>
    <t>OUTROS PROD. TÊXTEIS</t>
  </si>
  <si>
    <t>PROD. COURO E CALÇADOS</t>
  </si>
  <si>
    <t>PRODUTOS DO CAFÉ</t>
  </si>
  <si>
    <t>ARROZ BENEFICIADO</t>
  </si>
  <si>
    <t>FARINHA DE TRIGO</t>
  </si>
  <si>
    <t>OUT. PROD. ALIMENT. BENEFIC.</t>
  </si>
  <si>
    <t>CARNE BOVINA</t>
  </si>
  <si>
    <t>CARNE DE AVES ABATIDAS</t>
  </si>
  <si>
    <t>LEITE BENEFICIADO</t>
  </si>
  <si>
    <t>OUTROS LATICÍNIOS</t>
  </si>
  <si>
    <t>OLEO VEGETAL EM BRUTO</t>
  </si>
  <si>
    <t>OLEO VEGETAL REFINADO</t>
  </si>
  <si>
    <t>RAÇÕES E OUT. ALIMENTARES</t>
  </si>
  <si>
    <t>PRODUTOS DIVERSOS</t>
  </si>
  <si>
    <t>SERV. INDUST. DE UTIL. PÚBLICA</t>
  </si>
  <si>
    <t>PROD. DA CONSTRUÇÃO CIVIL</t>
  </si>
  <si>
    <t>MARGEM DE COMÉRCIO</t>
  </si>
  <si>
    <t>MARGEM DE TRANSPORTE</t>
  </si>
  <si>
    <t>SERVIÇOS FINANCEIROS</t>
  </si>
  <si>
    <t>ALOJAMENTO E ALIMENTAÇÃO</t>
  </si>
  <si>
    <t>OUTROS SERVIÇOS</t>
  </si>
  <si>
    <t>SAÚDE E EDUC.MERCANTIS</t>
  </si>
  <si>
    <t>ALUGUEL IMPUTADO</t>
  </si>
  <si>
    <t>SAÚDE PÚBLICA</t>
  </si>
  <si>
    <t>EDUCAÇÃO PÚBLICA</t>
  </si>
  <si>
    <t>SERV. Ñ MERCANTIL PRIVADO</t>
  </si>
  <si>
    <t>Prod Nac</t>
  </si>
  <si>
    <t>Importado</t>
  </si>
  <si>
    <t>Imp Import</t>
  </si>
  <si>
    <t>ICM Nac + Importado</t>
  </si>
  <si>
    <t>Zeros (ICM Impot incl acima)</t>
  </si>
  <si>
    <t>IPI Nac + Importado</t>
  </si>
  <si>
    <t>Zeros (IPI Import incl acima)</t>
  </si>
  <si>
    <t>Outros IIL Nac + Importado</t>
  </si>
  <si>
    <t>Zeros (Outros IIL Import incl acima)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</si>
  <si>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</si>
  <si>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</si>
  <si>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</si>
  <si>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</si>
  <si>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</si>
  <si>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</si>
  <si>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</si>
  <si>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</si>
  <si>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</si>
  <si>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</si>
  <si>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</si>
  <si>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</si>
  <si>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</si>
  <si>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Pessoal Ocupado</t>
  </si>
  <si>
    <t>Total</t>
  </si>
  <si>
    <t>Conferência</t>
  </si>
  <si>
    <t>Exportação</t>
  </si>
  <si>
    <t>de Bens</t>
  </si>
  <si>
    <t>Consumo</t>
  </si>
  <si>
    <t>FBCF</t>
  </si>
  <si>
    <t>Variação</t>
  </si>
  <si>
    <t>e Serviços</t>
  </si>
  <si>
    <t>das ISFLSF</t>
  </si>
  <si>
    <t>de estoque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</si>
  <si>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</si>
  <si>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</si>
  <si>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</si>
  <si>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</si>
  <si>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</si>
  <si>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</si>
  <si>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</si>
  <si>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</si>
  <si>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</si>
  <si>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</si>
  <si>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</si>
  <si>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</si>
  <si>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Guilhoto, J.J.M., U.A. Sesso Filho (2005). “Estimação da Matriz Insumo-Produto a Partir de Dados Preliminares das Contas Nacionais”. Economia Aplicada. Vol. 9. N. 2. pp. 277-299. Abril-Junho.</t>
  </si>
  <si>
    <t>Joaquim José Martins Guilhoto</t>
  </si>
  <si>
    <t>Número de setores: 42</t>
  </si>
  <si>
    <t>Número de produtos: 80</t>
  </si>
  <si>
    <t>Com base nas Contas Nacionais publicadas em 2009</t>
  </si>
  <si>
    <t>Matrizes construídas à partir de dados das contas nacionais segundo a metodologia apresentada nas referências abaixo, a qual deverá ser citada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</si>
  <si>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</si>
  <si>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Sistema de Matrizes de Insumo-Produto para o Brasil 2000 - 42 setores</t>
  </si>
  <si>
    <t>Input-Output Matrix of Brazil 2000 - 42 sectors</t>
  </si>
  <si>
    <t>Ano da Matriz: 2000</t>
  </si>
  <si>
    <t>Ano base: 2000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</si>
</sst>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###\ ###\ ##0;\ \(\-\)\ #\ ###\ ##0"/>
    <numFmt numFmtId="179" formatCode="0.0"/>
    <numFmt numFmtId="180" formatCode="0.000"/>
    <numFmt numFmtId="181" formatCode="0.0000"/>
    <numFmt numFmtId="182" formatCode="#.0\ ###\ ###\ ##0;\ \(\-\)\ #.0\ ###\ ##0"/>
    <numFmt numFmtId="183" formatCode="#.00\ ###\ ###\ ##0;\ \(\-\)\ #.00\ ###\ ##0"/>
    <numFmt numFmtId="184" formatCode="#.000\ ###\ ###\ ##0;\ \(\-\)\ #.000\ ###\ ##0"/>
    <numFmt numFmtId="185" formatCode="0.00000"/>
    <numFmt numFmtId="186" formatCode="0.000000"/>
    <numFmt numFmtId="187" formatCode="0.0000000"/>
    <numFmt numFmtId="188" formatCode="0.00_);[Red]\(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8" fontId="0" fillId="0" borderId="0" xfId="0" applyNumberFormat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8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44" applyAlignment="1" applyProtection="1">
      <alignment horizontal="justify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4" applyAlignment="1" applyProtection="1">
      <alignment horizontal="justify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19050</xdr:rowOff>
    </xdr:from>
    <xdr:to>
      <xdr:col>1</xdr:col>
      <xdr:colOff>2600325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80975"/>
          <a:ext cx="2609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lhotojjmg.files.wordpress.com/2011/05/metodologia-guilhoto-sesso-ea-20051.pdf" TargetMode="External" /><Relationship Id="rId2" Type="http://schemas.openxmlformats.org/officeDocument/2006/relationships/hyperlink" Target="http://guilhotojjmg.files.wordpress.com/2011/05/metodologia-guilhoto-sesso-ea-201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0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86.28125" style="0" customWidth="1"/>
  </cols>
  <sheetData>
    <row r="8" ht="15.75">
      <c r="B8" s="34" t="s">
        <v>483</v>
      </c>
    </row>
    <row r="9" ht="6.75" customHeight="1">
      <c r="B9" s="34"/>
    </row>
    <row r="10" ht="15">
      <c r="B10" s="35" t="s">
        <v>484</v>
      </c>
    </row>
    <row r="12" ht="12.75">
      <c r="B12" s="36" t="s">
        <v>477</v>
      </c>
    </row>
    <row r="13" ht="12.75">
      <c r="B13" s="36"/>
    </row>
    <row r="14" ht="12.75">
      <c r="B14" s="32" t="s">
        <v>485</v>
      </c>
    </row>
    <row r="15" ht="12.75">
      <c r="B15" s="32" t="s">
        <v>478</v>
      </c>
    </row>
    <row r="16" ht="12.75">
      <c r="B16" s="32" t="s">
        <v>479</v>
      </c>
    </row>
    <row r="17" ht="12.75">
      <c r="B17" s="32" t="s">
        <v>486</v>
      </c>
    </row>
    <row r="18" ht="12.75">
      <c r="B18" s="32" t="s">
        <v>480</v>
      </c>
    </row>
    <row r="19" ht="12.75">
      <c r="B19" s="32"/>
    </row>
    <row r="20" ht="12.75">
      <c r="B20" s="32"/>
    </row>
    <row r="21" ht="45">
      <c r="B21" s="31" t="s">
        <v>481</v>
      </c>
    </row>
    <row r="22" ht="12.75">
      <c r="B22" s="32"/>
    </row>
    <row r="23" ht="38.25">
      <c r="B23" s="37" t="s">
        <v>482</v>
      </c>
    </row>
    <row r="24" ht="12.75">
      <c r="B24" s="32"/>
    </row>
    <row r="25" ht="25.5">
      <c r="B25" s="33" t="s">
        <v>476</v>
      </c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</sheetData>
  <sheetProtection/>
  <hyperlinks>
    <hyperlink ref="B25" r:id="rId1" display="Guilhoto, J.J.M., U.A. Sesso Filho (2005). “Estimação da Matriz Insumo-Produto a Partir de Dados Preliminares das Contas Nacionais”. Economia Aplicada. Vol. 9. N. 2. pp. 277-299. Abril-Junho."/>
    <hyperlink ref="B23" r:id="rId2" display="Guilhoto, J.J.M., U.A. Sesso Filho (2010). “Estimação da Matriz Insumo-Produto Utilizando Dados Preliminares das Contas Nacionais: Aplicação e Análise de Indicadores Econômicos para o Brasil em 2005”. Economia &amp; Tecnologia. UFPR/TECPAR. Ano 6, Vol 23, Out"/>
  </hyperlinks>
  <printOptions/>
  <pageMargins left="0.787401575" right="0.787401575" top="0.984251969" bottom="0.984251969" header="0.5" footer="0.5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D15" s="28">
        <v>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D17" s="28">
        <v>0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1.2240404641475753</v>
      </c>
      <c r="E20" s="28">
        <v>0.19800654567093126</v>
      </c>
      <c r="F20" s="28">
        <v>2.5200833085391254</v>
      </c>
      <c r="G20" s="28">
        <v>37.495239512049984</v>
      </c>
      <c r="H20" s="28">
        <v>3.636120202320738</v>
      </c>
      <c r="I20" s="28">
        <v>0.8640285629277001</v>
      </c>
      <c r="J20" s="28">
        <v>1.7640583159773877</v>
      </c>
      <c r="K20" s="28">
        <v>0.7560249925617376</v>
      </c>
      <c r="L20" s="28">
        <v>7.308241594763463</v>
      </c>
      <c r="M20" s="28">
        <v>3.438113656649807</v>
      </c>
      <c r="N20" s="28">
        <v>6.9842308836655755</v>
      </c>
      <c r="O20" s="28">
        <v>4.7701576911633445</v>
      </c>
      <c r="P20" s="28">
        <v>8.100267777447188</v>
      </c>
      <c r="Q20" s="28">
        <v>0.6660220172567688</v>
      </c>
      <c r="R20" s="28">
        <v>0</v>
      </c>
      <c r="S20" s="28">
        <v>2.106069622136269</v>
      </c>
      <c r="T20" s="28">
        <v>0.14400476048795002</v>
      </c>
      <c r="U20" s="28">
        <v>3.420113061588813</v>
      </c>
      <c r="V20" s="28">
        <v>5.814192204700982</v>
      </c>
      <c r="W20" s="28">
        <v>0.19800654567093126</v>
      </c>
      <c r="X20" s="28">
        <v>0</v>
      </c>
      <c r="Y20" s="28">
        <v>0</v>
      </c>
      <c r="Z20" s="28">
        <v>0.6660220172567688</v>
      </c>
      <c r="AA20" s="28">
        <v>0.12600416542695625</v>
      </c>
      <c r="AB20" s="28">
        <v>0.504016661707825</v>
      </c>
      <c r="AC20" s="28">
        <v>0.19800654567093126</v>
      </c>
      <c r="AD20" s="28">
        <v>0.5760190419518001</v>
      </c>
      <c r="AE20" s="28">
        <v>0.16200535554894374</v>
      </c>
      <c r="AF20" s="28">
        <v>0.018000595060993753</v>
      </c>
      <c r="AG20" s="28">
        <v>6.948229693543587</v>
      </c>
      <c r="AH20" s="28">
        <v>1.1520380839036002</v>
      </c>
      <c r="AI20" s="28">
        <v>0.07200238024397501</v>
      </c>
      <c r="AJ20" s="28">
        <v>309.10621838738473</v>
      </c>
      <c r="AK20" s="28">
        <v>1.098036298720619</v>
      </c>
      <c r="AL20" s="28">
        <v>0</v>
      </c>
      <c r="AM20" s="28">
        <v>0</v>
      </c>
      <c r="AN20" s="28">
        <v>0</v>
      </c>
      <c r="AO20" s="28">
        <v>10.116334424278488</v>
      </c>
      <c r="AP20" s="28">
        <v>0</v>
      </c>
      <c r="AQ20" s="28">
        <v>0</v>
      </c>
      <c r="AR20" s="28">
        <v>5.274174352871169</v>
      </c>
      <c r="AS20" s="28">
        <v>5.3641773281761385</v>
      </c>
      <c r="AT20" s="28">
        <v>432.78830705147277</v>
      </c>
      <c r="AU20" s="28">
        <v>28.08092829515025</v>
      </c>
      <c r="AV20" s="28">
        <v>0</v>
      </c>
      <c r="AW20" s="28">
        <v>0</v>
      </c>
      <c r="AX20" s="28">
        <v>14.670484974709908</v>
      </c>
      <c r="AY20" s="28">
        <v>0</v>
      </c>
      <c r="AZ20" s="28">
        <v>8.460279678667064</v>
      </c>
      <c r="BA20" s="28">
        <v>51.21169294852723</v>
      </c>
      <c r="BB20" s="28">
        <v>484</v>
      </c>
      <c r="BD20" s="28">
        <v>484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0.42406199792080146</v>
      </c>
      <c r="F22" s="28">
        <v>0</v>
      </c>
      <c r="G22" s="28">
        <v>4.240619979208015</v>
      </c>
      <c r="H22" s="28">
        <v>78.2697287590965</v>
      </c>
      <c r="I22" s="28">
        <v>1.9082789906436064</v>
      </c>
      <c r="J22" s="28">
        <v>130.91399678669313</v>
      </c>
      <c r="K22" s="28">
        <v>79.1178527549381</v>
      </c>
      <c r="L22" s="28">
        <v>41.25517436915225</v>
      </c>
      <c r="M22" s="28">
        <v>7.178763821944996</v>
      </c>
      <c r="N22" s="28">
        <v>43.43606464417352</v>
      </c>
      <c r="O22" s="28">
        <v>57.763302145354885</v>
      </c>
      <c r="P22" s="28">
        <v>12.933890936584444</v>
      </c>
      <c r="Q22" s="28">
        <v>0.30290142708628676</v>
      </c>
      <c r="R22" s="28">
        <v>4.967583404215103</v>
      </c>
      <c r="S22" s="28">
        <v>0.5755127114639448</v>
      </c>
      <c r="T22" s="28">
        <v>0</v>
      </c>
      <c r="U22" s="28">
        <v>0.09087042812588603</v>
      </c>
      <c r="V22" s="28">
        <v>0.18174085625177205</v>
      </c>
      <c r="W22" s="28">
        <v>0.48464228333805875</v>
      </c>
      <c r="X22" s="28">
        <v>0</v>
      </c>
      <c r="Y22" s="28">
        <v>0</v>
      </c>
      <c r="Z22" s="28">
        <v>0</v>
      </c>
      <c r="AA22" s="28">
        <v>1.2721859937624045</v>
      </c>
      <c r="AB22" s="28">
        <v>0</v>
      </c>
      <c r="AC22" s="28">
        <v>0</v>
      </c>
      <c r="AD22" s="28">
        <v>0.12116057083451469</v>
      </c>
      <c r="AE22" s="28">
        <v>0</v>
      </c>
      <c r="AF22" s="28">
        <v>0.15145071354314338</v>
      </c>
      <c r="AG22" s="28">
        <v>0</v>
      </c>
      <c r="AH22" s="28">
        <v>5.603676401096304</v>
      </c>
      <c r="AI22" s="28">
        <v>0</v>
      </c>
      <c r="AJ22" s="28">
        <v>84.509498157074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555.7029581325016</v>
      </c>
      <c r="AU22" s="28">
        <v>77.54276533408941</v>
      </c>
      <c r="AV22" s="28">
        <v>0</v>
      </c>
      <c r="AW22" s="28">
        <v>0</v>
      </c>
      <c r="AX22" s="28">
        <v>0</v>
      </c>
      <c r="AY22" s="28">
        <v>0</v>
      </c>
      <c r="AZ22" s="28">
        <v>7.75427653340894</v>
      </c>
      <c r="BA22" s="28">
        <v>85.29704186749835</v>
      </c>
      <c r="BB22" s="28">
        <v>641</v>
      </c>
      <c r="BD22" s="28">
        <v>641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0.027142656754102962</v>
      </c>
      <c r="F23" s="28">
        <v>0</v>
      </c>
      <c r="G23" s="28">
        <v>0.05112919062982185</v>
      </c>
      <c r="H23" s="28">
        <v>0.27710758872212093</v>
      </c>
      <c r="I23" s="28">
        <v>0.7700939823257119</v>
      </c>
      <c r="J23" s="28">
        <v>1.2630803759293028</v>
      </c>
      <c r="K23" s="28">
        <v>1.0617197362883997</v>
      </c>
      <c r="L23" s="28">
        <v>0.7896619441716931</v>
      </c>
      <c r="M23" s="28">
        <v>0.4128208724926357</v>
      </c>
      <c r="N23" s="28">
        <v>0.17800533034086127</v>
      </c>
      <c r="O23" s="28">
        <v>0.40082760555477626</v>
      </c>
      <c r="P23" s="28">
        <v>0.06501613129471173</v>
      </c>
      <c r="Q23" s="28">
        <v>0.12750736428671622</v>
      </c>
      <c r="R23" s="28">
        <v>0.0012624491513536262</v>
      </c>
      <c r="S23" s="28">
        <v>0.01262449151353626</v>
      </c>
      <c r="T23" s="28">
        <v>0</v>
      </c>
      <c r="U23" s="28">
        <v>0.02524898302707252</v>
      </c>
      <c r="V23" s="28">
        <v>0.02146163557301164</v>
      </c>
      <c r="W23" s="28">
        <v>0.037242249964931966</v>
      </c>
      <c r="X23" s="28">
        <v>0</v>
      </c>
      <c r="Y23" s="28">
        <v>0</v>
      </c>
      <c r="Z23" s="28">
        <v>0.0018936737270304391</v>
      </c>
      <c r="AA23" s="28">
        <v>0.0037873474540608782</v>
      </c>
      <c r="AB23" s="28">
        <v>0</v>
      </c>
      <c r="AC23" s="28">
        <v>0</v>
      </c>
      <c r="AD23" s="28">
        <v>0.03534857623790153</v>
      </c>
      <c r="AE23" s="28">
        <v>0</v>
      </c>
      <c r="AF23" s="28">
        <v>0</v>
      </c>
      <c r="AG23" s="28">
        <v>0</v>
      </c>
      <c r="AH23" s="28">
        <v>0.09215878804881471</v>
      </c>
      <c r="AI23" s="28">
        <v>0.11172674989479589</v>
      </c>
      <c r="AJ23" s="28">
        <v>0.34717351662224716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0.0037873474540608782</v>
      </c>
      <c r="AS23" s="28">
        <v>0.0006312245756768131</v>
      </c>
      <c r="AT23" s="28">
        <v>6.118459812035349</v>
      </c>
      <c r="AU23" s="28">
        <v>2.8379856922429516</v>
      </c>
      <c r="AV23" s="28">
        <v>0</v>
      </c>
      <c r="AW23" s="28">
        <v>0</v>
      </c>
      <c r="AX23" s="28">
        <v>0</v>
      </c>
      <c r="AY23" s="28">
        <v>0</v>
      </c>
      <c r="AZ23" s="28">
        <v>0.043554495721700094</v>
      </c>
      <c r="BA23" s="28">
        <v>2.8815401879646516</v>
      </c>
      <c r="BB23" s="28">
        <v>9</v>
      </c>
      <c r="BD23" s="28">
        <v>9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6.626097114352465</v>
      </c>
      <c r="E24" s="28">
        <v>4.447654227442066</v>
      </c>
      <c r="F24" s="28">
        <v>21.893351013449518</v>
      </c>
      <c r="G24" s="28">
        <v>3.231356948917093</v>
      </c>
      <c r="H24" s="28">
        <v>21.403201363894677</v>
      </c>
      <c r="I24" s="28">
        <v>15.085716991854516</v>
      </c>
      <c r="J24" s="28">
        <v>25.142861653090865</v>
      </c>
      <c r="K24" s="28">
        <v>45.474995264254595</v>
      </c>
      <c r="L24" s="28">
        <v>14.72264317736945</v>
      </c>
      <c r="M24" s="28">
        <v>18.69830144598093</v>
      </c>
      <c r="N24" s="28">
        <v>19.987213487402915</v>
      </c>
      <c r="O24" s="28">
        <v>14.196186146366104</v>
      </c>
      <c r="P24" s="28">
        <v>9.585148702405759</v>
      </c>
      <c r="Q24" s="28">
        <v>6.843941403043506</v>
      </c>
      <c r="R24" s="28">
        <v>3.6851992170234262</v>
      </c>
      <c r="S24" s="28">
        <v>5.155648165687945</v>
      </c>
      <c r="T24" s="28">
        <v>6.735019258697986</v>
      </c>
      <c r="U24" s="28">
        <v>11.690976826419144</v>
      </c>
      <c r="V24" s="28">
        <v>4.57473006251184</v>
      </c>
      <c r="W24" s="28">
        <v>1.1618362063522132</v>
      </c>
      <c r="X24" s="28">
        <v>0</v>
      </c>
      <c r="Y24" s="28">
        <v>0</v>
      </c>
      <c r="Z24" s="28">
        <v>2.6867462271894933</v>
      </c>
      <c r="AA24" s="28">
        <v>0.07261476289701332</v>
      </c>
      <c r="AB24" s="28">
        <v>2.8864368251562795</v>
      </c>
      <c r="AC24" s="28">
        <v>2.5959777735682263</v>
      </c>
      <c r="AD24" s="28">
        <v>3.957504577887226</v>
      </c>
      <c r="AE24" s="28">
        <v>5.373492454378987</v>
      </c>
      <c r="AF24" s="28">
        <v>3.612584454126413</v>
      </c>
      <c r="AG24" s="28">
        <v>18.69830144598093</v>
      </c>
      <c r="AH24" s="28">
        <v>3.3039717118141065</v>
      </c>
      <c r="AI24" s="28">
        <v>0</v>
      </c>
      <c r="AJ24" s="28">
        <v>78.4965586916714</v>
      </c>
      <c r="AK24" s="28">
        <v>6.335638062764413</v>
      </c>
      <c r="AL24" s="28">
        <v>0.14522952579402665</v>
      </c>
      <c r="AM24" s="28">
        <v>3.64889183557492</v>
      </c>
      <c r="AN24" s="28">
        <v>0</v>
      </c>
      <c r="AO24" s="28">
        <v>6.843941403043506</v>
      </c>
      <c r="AP24" s="28">
        <v>1.1255288249037065</v>
      </c>
      <c r="AQ24" s="28">
        <v>0</v>
      </c>
      <c r="AR24" s="28">
        <v>14.740796868093705</v>
      </c>
      <c r="AS24" s="28">
        <v>0.49014964955484</v>
      </c>
      <c r="AT24" s="28">
        <v>415.3564437709162</v>
      </c>
      <c r="AU24" s="28">
        <v>20.54997789985477</v>
      </c>
      <c r="AV24" s="28">
        <v>0</v>
      </c>
      <c r="AW24" s="28">
        <v>0</v>
      </c>
      <c r="AX24" s="28">
        <v>20.804129569994316</v>
      </c>
      <c r="AY24" s="28">
        <v>96.5413272715792</v>
      </c>
      <c r="AZ24" s="28">
        <v>21.74812148765549</v>
      </c>
      <c r="BA24" s="28">
        <v>159.6435562290838</v>
      </c>
      <c r="BB24" s="28">
        <v>575</v>
      </c>
      <c r="BD24" s="28">
        <v>575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7.570892522112035</v>
      </c>
      <c r="F25" s="28">
        <v>15.316291432145091</v>
      </c>
      <c r="G25" s="28">
        <v>7.490351112302331</v>
      </c>
      <c r="H25" s="28">
        <v>10.322724023943536</v>
      </c>
      <c r="I25" s="28">
        <v>3.248503528991334</v>
      </c>
      <c r="J25" s="28">
        <v>5.946640757616367</v>
      </c>
      <c r="K25" s="28">
        <v>20.06823461091754</v>
      </c>
      <c r="L25" s="28">
        <v>11.691927990708479</v>
      </c>
      <c r="M25" s="28">
        <v>2.080653086750648</v>
      </c>
      <c r="N25" s="28">
        <v>16.940543196640757</v>
      </c>
      <c r="O25" s="28">
        <v>8.913249352273743</v>
      </c>
      <c r="P25" s="28">
        <v>3.114267845975163</v>
      </c>
      <c r="Q25" s="28">
        <v>6.2822299651567945</v>
      </c>
      <c r="R25" s="28">
        <v>2.0940766550522647</v>
      </c>
      <c r="S25" s="28">
        <v>9.141450013401233</v>
      </c>
      <c r="T25" s="28">
        <v>7.664857500223354</v>
      </c>
      <c r="U25" s="28">
        <v>1.9866881086393282</v>
      </c>
      <c r="V25" s="28">
        <v>2.429665862592692</v>
      </c>
      <c r="W25" s="28">
        <v>3.758599124452783</v>
      </c>
      <c r="X25" s="28">
        <v>5.8660993478066645</v>
      </c>
      <c r="Y25" s="28">
        <v>1.1946975788439205</v>
      </c>
      <c r="Z25" s="28">
        <v>1.28866255695524</v>
      </c>
      <c r="AA25" s="28">
        <v>0.09396497811131957</v>
      </c>
      <c r="AB25" s="28">
        <v>1.9329938354328597</v>
      </c>
      <c r="AC25" s="28">
        <v>2.6578665237201826</v>
      </c>
      <c r="AD25" s="28">
        <v>0.8993790762083445</v>
      </c>
      <c r="AE25" s="28">
        <v>4.55058965424819</v>
      </c>
      <c r="AF25" s="28">
        <v>1.1812740105423032</v>
      </c>
      <c r="AG25" s="28">
        <v>4.805637451978916</v>
      </c>
      <c r="AH25" s="28">
        <v>0.979920486018047</v>
      </c>
      <c r="AI25" s="28">
        <v>2.872643616546056</v>
      </c>
      <c r="AJ25" s="28">
        <v>27.947869203966764</v>
      </c>
      <c r="AK25" s="28">
        <v>0.0671178415080854</v>
      </c>
      <c r="AL25" s="28">
        <v>0.40270704904851246</v>
      </c>
      <c r="AM25" s="28">
        <v>2.134347359957116</v>
      </c>
      <c r="AN25" s="28">
        <v>0</v>
      </c>
      <c r="AO25" s="28">
        <v>6.335924238363263</v>
      </c>
      <c r="AP25" s="28">
        <v>1.2483918520503887</v>
      </c>
      <c r="AQ25" s="28">
        <v>1.0470383275261324</v>
      </c>
      <c r="AR25" s="28">
        <v>2.282006611274904</v>
      </c>
      <c r="AS25" s="28">
        <v>0</v>
      </c>
      <c r="AT25" s="28">
        <v>215.8509782900027</v>
      </c>
      <c r="AU25" s="28">
        <v>51.680737961225766</v>
      </c>
      <c r="AV25" s="28">
        <v>0</v>
      </c>
      <c r="AW25" s="28">
        <v>0</v>
      </c>
      <c r="AX25" s="28">
        <v>23.78656303046547</v>
      </c>
      <c r="AY25" s="28">
        <v>305.57410881801127</v>
      </c>
      <c r="AZ25" s="28">
        <v>4.1076119002948275</v>
      </c>
      <c r="BA25" s="28">
        <v>385.1490217099973</v>
      </c>
      <c r="BB25" s="28">
        <v>601</v>
      </c>
      <c r="BD25" s="28">
        <v>601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0.011643291876157712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5.088118549880921</v>
      </c>
      <c r="L26" s="28">
        <v>0</v>
      </c>
      <c r="M26" s="28">
        <v>0</v>
      </c>
      <c r="N26" s="28">
        <v>0.244509129399312</v>
      </c>
      <c r="O26" s="28">
        <v>0.10478962688541942</v>
      </c>
      <c r="P26" s="28">
        <v>0</v>
      </c>
      <c r="Q26" s="28">
        <v>0</v>
      </c>
      <c r="R26" s="28">
        <v>0</v>
      </c>
      <c r="S26" s="28">
        <v>0.12807621063773486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0.5821645938078857</v>
      </c>
      <c r="AR26" s="28">
        <v>0</v>
      </c>
      <c r="AS26" s="28">
        <v>0</v>
      </c>
      <c r="AT26" s="28">
        <v>6.15930140248743</v>
      </c>
      <c r="AU26" s="28">
        <v>10.64196877480815</v>
      </c>
      <c r="AV26" s="28">
        <v>0</v>
      </c>
      <c r="AW26" s="28">
        <v>0</v>
      </c>
      <c r="AX26" s="28">
        <v>0.5472347181794125</v>
      </c>
      <c r="AY26" s="28">
        <v>71.1754432389521</v>
      </c>
      <c r="AZ26" s="28">
        <v>-0.5239481344270972</v>
      </c>
      <c r="BA26" s="28">
        <v>81.84069859751257</v>
      </c>
      <c r="BB26" s="28">
        <v>88</v>
      </c>
      <c r="BD26" s="28">
        <v>88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0.9828269484808455</v>
      </c>
      <c r="E27" s="28">
        <v>1.42668428005284</v>
      </c>
      <c r="F27" s="28">
        <v>12.84015852047556</v>
      </c>
      <c r="G27" s="28">
        <v>3.9947159841479527</v>
      </c>
      <c r="H27" s="28">
        <v>1.0145310435931307</v>
      </c>
      <c r="I27" s="28">
        <v>1.521796565389696</v>
      </c>
      <c r="J27" s="28">
        <v>1.141347424042272</v>
      </c>
      <c r="K27" s="28">
        <v>38.07661822985469</v>
      </c>
      <c r="L27" s="28">
        <v>80.81373844121532</v>
      </c>
      <c r="M27" s="28">
        <v>108.36459709379128</v>
      </c>
      <c r="N27" s="28">
        <v>44.16380449141348</v>
      </c>
      <c r="O27" s="28">
        <v>7.291941875825628</v>
      </c>
      <c r="P27" s="28">
        <v>1.1096433289299867</v>
      </c>
      <c r="Q27" s="28">
        <v>0.41215323645970936</v>
      </c>
      <c r="R27" s="28">
        <v>3.6142668428005282</v>
      </c>
      <c r="S27" s="28">
        <v>1.204755614266843</v>
      </c>
      <c r="T27" s="28">
        <v>5.643328929986789</v>
      </c>
      <c r="U27" s="28">
        <v>2.1241743725231177</v>
      </c>
      <c r="V27" s="28">
        <v>3.0752972258916778</v>
      </c>
      <c r="W27" s="28">
        <v>1.7437252311756934</v>
      </c>
      <c r="X27" s="28">
        <v>0.285336856010568</v>
      </c>
      <c r="Y27" s="28">
        <v>0.06340819022457067</v>
      </c>
      <c r="Z27" s="28">
        <v>1.4583883751651254</v>
      </c>
      <c r="AA27" s="28">
        <v>0.1585204755614267</v>
      </c>
      <c r="AB27" s="28">
        <v>0.8243064729194187</v>
      </c>
      <c r="AC27" s="28">
        <v>1.8705416116248348</v>
      </c>
      <c r="AD27" s="28">
        <v>1.965653896961691</v>
      </c>
      <c r="AE27" s="28">
        <v>0.3170409511228534</v>
      </c>
      <c r="AF27" s="28">
        <v>1.6803170409511228</v>
      </c>
      <c r="AG27" s="28">
        <v>1.6486129458388374</v>
      </c>
      <c r="AH27" s="28">
        <v>8.306472919418757</v>
      </c>
      <c r="AI27" s="28">
        <v>71.36591809775429</v>
      </c>
      <c r="AJ27" s="28">
        <v>53.040951122853365</v>
      </c>
      <c r="AK27" s="28">
        <v>6.087186261558784</v>
      </c>
      <c r="AL27" s="28">
        <v>23.46103038309115</v>
      </c>
      <c r="AM27" s="28">
        <v>12.808454425363276</v>
      </c>
      <c r="AN27" s="28">
        <v>2.758256274768824</v>
      </c>
      <c r="AO27" s="28">
        <v>33.44782034346103</v>
      </c>
      <c r="AP27" s="28">
        <v>1.3315719947159843</v>
      </c>
      <c r="AQ27" s="28">
        <v>1.521796565389696</v>
      </c>
      <c r="AR27" s="28">
        <v>9.79656538969617</v>
      </c>
      <c r="AS27" s="28">
        <v>19.180977542932627</v>
      </c>
      <c r="AT27" s="28">
        <v>573.9392338177014</v>
      </c>
      <c r="AU27" s="28">
        <v>68.7344782034346</v>
      </c>
      <c r="AV27" s="28">
        <v>0</v>
      </c>
      <c r="AW27" s="28">
        <v>0</v>
      </c>
      <c r="AX27" s="28">
        <v>319.0066050198151</v>
      </c>
      <c r="AY27" s="28">
        <v>156.58652575957726</v>
      </c>
      <c r="AZ27" s="28">
        <v>9.733157199471599</v>
      </c>
      <c r="BA27" s="28">
        <v>554.0607661822985</v>
      </c>
      <c r="BB27" s="28">
        <v>1128</v>
      </c>
      <c r="BD27" s="28">
        <v>1128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1.506316300353602</v>
      </c>
      <c r="G28" s="28">
        <v>1.042834361783263</v>
      </c>
      <c r="H28" s="28">
        <v>0</v>
      </c>
      <c r="I28" s="28">
        <v>0</v>
      </c>
      <c r="J28" s="28">
        <v>0.02896762116064619</v>
      </c>
      <c r="K28" s="28">
        <v>15.005227761214726</v>
      </c>
      <c r="L28" s="28">
        <v>14.802454413090203</v>
      </c>
      <c r="M28" s="28">
        <v>377.5350065867018</v>
      </c>
      <c r="N28" s="28">
        <v>3.1285030853497884</v>
      </c>
      <c r="O28" s="28">
        <v>6.981196699715732</v>
      </c>
      <c r="P28" s="28">
        <v>0.08690286348193857</v>
      </c>
      <c r="Q28" s="28">
        <v>4.837592733827914</v>
      </c>
      <c r="R28" s="28">
        <v>0.08690286348193857</v>
      </c>
      <c r="S28" s="28">
        <v>0</v>
      </c>
      <c r="T28" s="28">
        <v>0.7821257713374471</v>
      </c>
      <c r="U28" s="28">
        <v>0.7241905290161547</v>
      </c>
      <c r="V28" s="28">
        <v>0.40554669624904666</v>
      </c>
      <c r="W28" s="28">
        <v>0.7241905290161547</v>
      </c>
      <c r="X28" s="28">
        <v>0.05793524232129238</v>
      </c>
      <c r="Y28" s="28">
        <v>0</v>
      </c>
      <c r="Z28" s="28">
        <v>0</v>
      </c>
      <c r="AA28" s="28">
        <v>0</v>
      </c>
      <c r="AB28" s="28">
        <v>0.02896762116064619</v>
      </c>
      <c r="AC28" s="28">
        <v>0</v>
      </c>
      <c r="AD28" s="28">
        <v>0</v>
      </c>
      <c r="AE28" s="28">
        <v>0.14483810580323095</v>
      </c>
      <c r="AF28" s="28">
        <v>0.08690286348193857</v>
      </c>
      <c r="AG28" s="28">
        <v>0</v>
      </c>
      <c r="AH28" s="28">
        <v>1.6511544061568328</v>
      </c>
      <c r="AI28" s="28">
        <v>0</v>
      </c>
      <c r="AJ28" s="28">
        <v>7.126034805518963</v>
      </c>
      <c r="AK28" s="28">
        <v>8.74822159051515</v>
      </c>
      <c r="AL28" s="28">
        <v>3.7657907508840047</v>
      </c>
      <c r="AM28" s="28">
        <v>38.17932468973168</v>
      </c>
      <c r="AN28" s="28">
        <v>4.982430839631145</v>
      </c>
      <c r="AO28" s="28">
        <v>25.810150454135755</v>
      </c>
      <c r="AP28" s="28">
        <v>46.14542050890938</v>
      </c>
      <c r="AQ28" s="28">
        <v>0.6083200443735699</v>
      </c>
      <c r="AR28" s="28">
        <v>17.293669832905774</v>
      </c>
      <c r="AS28" s="28">
        <v>3.7657907508840047</v>
      </c>
      <c r="AT28" s="28">
        <v>586.0729113221937</v>
      </c>
      <c r="AU28" s="28">
        <v>147.09758025376135</v>
      </c>
      <c r="AV28" s="28">
        <v>0</v>
      </c>
      <c r="AW28" s="28">
        <v>0</v>
      </c>
      <c r="AX28" s="28">
        <v>455.6027456146433</v>
      </c>
      <c r="AY28" s="28">
        <v>843.3343548498925</v>
      </c>
      <c r="AZ28" s="28">
        <v>56.89240795950912</v>
      </c>
      <c r="BA28" s="28">
        <v>1502.9270886778063</v>
      </c>
      <c r="BB28" s="28">
        <v>2089</v>
      </c>
      <c r="BD28" s="28">
        <v>2089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15.54528988997861</v>
      </c>
      <c r="L29" s="28">
        <v>0.06345016281623923</v>
      </c>
      <c r="M29" s="28">
        <v>0</v>
      </c>
      <c r="N29" s="28">
        <v>126.45617449276479</v>
      </c>
      <c r="O29" s="28">
        <v>10.278926376230757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12.563132237615369</v>
      </c>
      <c r="AM29" s="28">
        <v>0</v>
      </c>
      <c r="AN29" s="28">
        <v>0</v>
      </c>
      <c r="AO29" s="28">
        <v>0.31725081408119615</v>
      </c>
      <c r="AP29" s="28">
        <v>0</v>
      </c>
      <c r="AQ29" s="28">
        <v>0</v>
      </c>
      <c r="AR29" s="28">
        <v>2.220755698568373</v>
      </c>
      <c r="AS29" s="28">
        <v>0</v>
      </c>
      <c r="AT29" s="28">
        <v>167.44497967205535</v>
      </c>
      <c r="AU29" s="28">
        <v>368.9626967764312</v>
      </c>
      <c r="AV29" s="28">
        <v>0</v>
      </c>
      <c r="AW29" s="28">
        <v>0</v>
      </c>
      <c r="AX29" s="28">
        <v>1700.2105628239465</v>
      </c>
      <c r="AY29" s="28">
        <v>982.2719705581997</v>
      </c>
      <c r="AZ29" s="28">
        <v>74.10979016936741</v>
      </c>
      <c r="BA29" s="28">
        <v>3125.5550203279445</v>
      </c>
      <c r="BB29" s="28">
        <v>3293</v>
      </c>
      <c r="BD29" s="28">
        <v>3293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0.15664100096246392</v>
      </c>
      <c r="E30" s="28">
        <v>0.12632338787295475</v>
      </c>
      <c r="F30" s="28">
        <v>0.00505293551491819</v>
      </c>
      <c r="G30" s="28">
        <v>0.12632338787295475</v>
      </c>
      <c r="H30" s="28">
        <v>0.055582290664100094</v>
      </c>
      <c r="I30" s="28">
        <v>0.02021174205967276</v>
      </c>
      <c r="J30" s="28">
        <v>0.045476419634263715</v>
      </c>
      <c r="K30" s="28">
        <v>3.117661212704524</v>
      </c>
      <c r="L30" s="28">
        <v>0.9196342637151107</v>
      </c>
      <c r="M30" s="28">
        <v>0.05052935514918191</v>
      </c>
      <c r="N30" s="28">
        <v>42.060635226179016</v>
      </c>
      <c r="O30" s="28">
        <v>38.07386910490856</v>
      </c>
      <c r="P30" s="28">
        <v>0.06568816169393649</v>
      </c>
      <c r="Q30" s="28">
        <v>0.06568816169393649</v>
      </c>
      <c r="R30" s="28">
        <v>0.30317613089509143</v>
      </c>
      <c r="S30" s="28">
        <v>0.06063522617901829</v>
      </c>
      <c r="T30" s="28">
        <v>0.07579403272377286</v>
      </c>
      <c r="U30" s="28">
        <v>0.05052935514918191</v>
      </c>
      <c r="V30" s="28">
        <v>0.045476419634263715</v>
      </c>
      <c r="W30" s="28">
        <v>0.055582290664100094</v>
      </c>
      <c r="X30" s="28">
        <v>0.035370548604427336</v>
      </c>
      <c r="Y30" s="28">
        <v>0.01010587102983638</v>
      </c>
      <c r="Z30" s="28">
        <v>0.01010587102983638</v>
      </c>
      <c r="AA30" s="28">
        <v>0.01010587102983638</v>
      </c>
      <c r="AB30" s="28">
        <v>0.05052935514918191</v>
      </c>
      <c r="AC30" s="28">
        <v>0.04042348411934552</v>
      </c>
      <c r="AD30" s="28">
        <v>0.025264677574590954</v>
      </c>
      <c r="AE30" s="28">
        <v>0.07579403272377286</v>
      </c>
      <c r="AF30" s="28">
        <v>0.015158806544754572</v>
      </c>
      <c r="AG30" s="28">
        <v>0.19201154956689126</v>
      </c>
      <c r="AH30" s="28">
        <v>0.00505293551491819</v>
      </c>
      <c r="AI30" s="28">
        <v>0.44465832531280075</v>
      </c>
      <c r="AJ30" s="28">
        <v>0.7983638113570741</v>
      </c>
      <c r="AK30" s="28">
        <v>9.63594802694899</v>
      </c>
      <c r="AL30" s="28">
        <v>18.03897978825794</v>
      </c>
      <c r="AM30" s="28">
        <v>0.1162175168431184</v>
      </c>
      <c r="AN30" s="28">
        <v>0.030317613089509143</v>
      </c>
      <c r="AO30" s="28">
        <v>12.086621751684312</v>
      </c>
      <c r="AP30" s="28">
        <v>1.2531280076997113</v>
      </c>
      <c r="AQ30" s="28">
        <v>0.611405197305101</v>
      </c>
      <c r="AR30" s="28">
        <v>0.8589990375360923</v>
      </c>
      <c r="AS30" s="28">
        <v>0.00505293551491819</v>
      </c>
      <c r="AT30" s="28">
        <v>129.830125120308</v>
      </c>
      <c r="AU30" s="28">
        <v>58.462463907603464</v>
      </c>
      <c r="AV30" s="28">
        <v>0</v>
      </c>
      <c r="AW30" s="28">
        <v>0</v>
      </c>
      <c r="AX30" s="28">
        <v>14.517083734359963</v>
      </c>
      <c r="AY30" s="28">
        <v>4.613330125120308</v>
      </c>
      <c r="AZ30" s="28">
        <v>2.5769971126082774</v>
      </c>
      <c r="BA30" s="28">
        <v>80.169874879692</v>
      </c>
      <c r="BB30" s="28">
        <v>210</v>
      </c>
      <c r="BD30" s="28">
        <v>210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1.9035149561889415</v>
      </c>
      <c r="E31" s="28">
        <v>0</v>
      </c>
      <c r="F31" s="28">
        <v>0.010877228321079666</v>
      </c>
      <c r="G31" s="28">
        <v>2.664920938664518</v>
      </c>
      <c r="H31" s="28">
        <v>0.010877228321079666</v>
      </c>
      <c r="I31" s="28">
        <v>0.032631684963239</v>
      </c>
      <c r="J31" s="28">
        <v>1.0550911471447277</v>
      </c>
      <c r="K31" s="28">
        <v>0.5982475576593816</v>
      </c>
      <c r="L31" s="28">
        <v>0.09789505488971699</v>
      </c>
      <c r="M31" s="28">
        <v>2.3168496323899688</v>
      </c>
      <c r="N31" s="28">
        <v>6.526336992647799</v>
      </c>
      <c r="O31" s="28">
        <v>0.5112297310907443</v>
      </c>
      <c r="P31" s="28">
        <v>48.79524624836338</v>
      </c>
      <c r="Q31" s="28">
        <v>1.7947426729781448</v>
      </c>
      <c r="R31" s="28">
        <v>0.04350891328431866</v>
      </c>
      <c r="S31" s="28">
        <v>0.17403565313727465</v>
      </c>
      <c r="T31" s="28">
        <v>0.032631684963239</v>
      </c>
      <c r="U31" s="28">
        <v>1.598952563198711</v>
      </c>
      <c r="V31" s="28">
        <v>0.9789505488971698</v>
      </c>
      <c r="W31" s="28">
        <v>0.38070299123778834</v>
      </c>
      <c r="X31" s="28">
        <v>0</v>
      </c>
      <c r="Y31" s="28">
        <v>0</v>
      </c>
      <c r="Z31" s="28">
        <v>0.15228119649511532</v>
      </c>
      <c r="AA31" s="28">
        <v>0.010877228321079666</v>
      </c>
      <c r="AB31" s="28">
        <v>0.21754456642159328</v>
      </c>
      <c r="AC31" s="28">
        <v>0</v>
      </c>
      <c r="AD31" s="28">
        <v>0.17403565313727465</v>
      </c>
      <c r="AE31" s="28">
        <v>0.02175445664215933</v>
      </c>
      <c r="AF31" s="28">
        <v>0.010877228321079666</v>
      </c>
      <c r="AG31" s="28">
        <v>0.19579010977943398</v>
      </c>
      <c r="AH31" s="28">
        <v>1.8708832712257024</v>
      </c>
      <c r="AI31" s="28">
        <v>0</v>
      </c>
      <c r="AJ31" s="28">
        <v>30.380098700775505</v>
      </c>
      <c r="AK31" s="28">
        <v>1.076845603786887</v>
      </c>
      <c r="AL31" s="28">
        <v>0</v>
      </c>
      <c r="AM31" s="28">
        <v>0.032631684963239</v>
      </c>
      <c r="AN31" s="28">
        <v>0</v>
      </c>
      <c r="AO31" s="28">
        <v>1.4793030516668344</v>
      </c>
      <c r="AP31" s="28">
        <v>0</v>
      </c>
      <c r="AQ31" s="28">
        <v>0</v>
      </c>
      <c r="AR31" s="28">
        <v>0.29368516466915096</v>
      </c>
      <c r="AS31" s="28">
        <v>0.04350891328431866</v>
      </c>
      <c r="AT31" s="28">
        <v>105.4873602578306</v>
      </c>
      <c r="AU31" s="28">
        <v>38.72293282304361</v>
      </c>
      <c r="AV31" s="28">
        <v>0</v>
      </c>
      <c r="AW31" s="28">
        <v>0</v>
      </c>
      <c r="AX31" s="28">
        <v>108.52210695941183</v>
      </c>
      <c r="AY31" s="28">
        <v>67.48232450397825</v>
      </c>
      <c r="AZ31" s="28">
        <v>3.7852754557357238</v>
      </c>
      <c r="BA31" s="28">
        <v>218.51263974216943</v>
      </c>
      <c r="BB31" s="28">
        <v>324</v>
      </c>
      <c r="BD31" s="28">
        <v>324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0.09492334025274045</v>
      </c>
      <c r="E32" s="28">
        <v>1.3070213773261954</v>
      </c>
      <c r="F32" s="28">
        <v>0.1022251356567974</v>
      </c>
      <c r="G32" s="28">
        <v>1.9860883499034927</v>
      </c>
      <c r="H32" s="28">
        <v>0.16794129429331003</v>
      </c>
      <c r="I32" s="28">
        <v>0.2555628391419935</v>
      </c>
      <c r="J32" s="28">
        <v>1.8327506464182965</v>
      </c>
      <c r="K32" s="28">
        <v>0.7520849266178666</v>
      </c>
      <c r="L32" s="28">
        <v>1.7597326923777268</v>
      </c>
      <c r="M32" s="28">
        <v>2.0152955315197203</v>
      </c>
      <c r="N32" s="28">
        <v>0.9711387887395754</v>
      </c>
      <c r="O32" s="28">
        <v>0.7593867220219236</v>
      </c>
      <c r="P32" s="28">
        <v>2.3730835063185114</v>
      </c>
      <c r="Q32" s="28">
        <v>76.30376197239521</v>
      </c>
      <c r="R32" s="28">
        <v>0.1387341126770822</v>
      </c>
      <c r="S32" s="28">
        <v>1.1171746968207146</v>
      </c>
      <c r="T32" s="28">
        <v>0.7739903128300375</v>
      </c>
      <c r="U32" s="28">
        <v>3.4318438399067697</v>
      </c>
      <c r="V32" s="28">
        <v>5.103954987435814</v>
      </c>
      <c r="W32" s="28">
        <v>5.571269893295459</v>
      </c>
      <c r="X32" s="28">
        <v>0.6279544047488984</v>
      </c>
      <c r="Y32" s="28">
        <v>0.175243089697367</v>
      </c>
      <c r="Z32" s="28">
        <v>2.7381732765213593</v>
      </c>
      <c r="AA32" s="28">
        <v>0.08031974944462654</v>
      </c>
      <c r="AB32" s="28">
        <v>3.76772642849339</v>
      </c>
      <c r="AC32" s="28">
        <v>0.09492334025274045</v>
      </c>
      <c r="AD32" s="28">
        <v>2.3146691430860553</v>
      </c>
      <c r="AE32" s="28">
        <v>0.511125678283987</v>
      </c>
      <c r="AF32" s="28">
        <v>0.7082741541935249</v>
      </c>
      <c r="AG32" s="28">
        <v>3.753122837685276</v>
      </c>
      <c r="AH32" s="28">
        <v>3.0229432972795807</v>
      </c>
      <c r="AI32" s="28">
        <v>1.1755890600531702</v>
      </c>
      <c r="AJ32" s="28">
        <v>1.913070395862923</v>
      </c>
      <c r="AK32" s="28">
        <v>14.01944717578936</v>
      </c>
      <c r="AL32" s="28">
        <v>3.775028223897447</v>
      </c>
      <c r="AM32" s="28">
        <v>19.985014020903893</v>
      </c>
      <c r="AN32" s="28">
        <v>32.13520157325467</v>
      </c>
      <c r="AO32" s="28">
        <v>14.004843584981247</v>
      </c>
      <c r="AP32" s="28">
        <v>56.23112640664263</v>
      </c>
      <c r="AQ32" s="28">
        <v>2.6797589132889037</v>
      </c>
      <c r="AR32" s="28">
        <v>12.486070140937398</v>
      </c>
      <c r="AS32" s="28">
        <v>7.827524673149059</v>
      </c>
      <c r="AT32" s="28">
        <v>290.8451145343967</v>
      </c>
      <c r="AU32" s="28">
        <v>34.53019046578535</v>
      </c>
      <c r="AV32" s="28">
        <v>0</v>
      </c>
      <c r="AW32" s="28">
        <v>0</v>
      </c>
      <c r="AX32" s="28">
        <v>69.86357842601697</v>
      </c>
      <c r="AY32" s="28">
        <v>0</v>
      </c>
      <c r="AZ32" s="28">
        <v>5.7611165738009396</v>
      </c>
      <c r="BA32" s="28">
        <v>110.15488546560327</v>
      </c>
      <c r="BB32" s="28">
        <v>401</v>
      </c>
      <c r="BD32" s="28">
        <v>401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0.2188721384701284</v>
      </c>
      <c r="E33" s="28">
        <v>0.9782244556113904</v>
      </c>
      <c r="F33" s="28">
        <v>0.2635399218313791</v>
      </c>
      <c r="G33" s="28">
        <v>0.27247347850362924</v>
      </c>
      <c r="H33" s="28">
        <v>0.21440536013400335</v>
      </c>
      <c r="I33" s="28">
        <v>0.15633724176437744</v>
      </c>
      <c r="J33" s="28">
        <v>0.19653824678950307</v>
      </c>
      <c r="K33" s="28">
        <v>0.3126744835287549</v>
      </c>
      <c r="L33" s="28">
        <v>0.6342825237297599</v>
      </c>
      <c r="M33" s="28">
        <v>0.5628140703517588</v>
      </c>
      <c r="N33" s="28">
        <v>7.499720826353993</v>
      </c>
      <c r="O33" s="28">
        <v>3.4885538805136793</v>
      </c>
      <c r="P33" s="28">
        <v>0.25460636515912893</v>
      </c>
      <c r="Q33" s="28">
        <v>0.4064768285873814</v>
      </c>
      <c r="R33" s="28">
        <v>0.9246231155778895</v>
      </c>
      <c r="S33" s="28">
        <v>0.2054718034617532</v>
      </c>
      <c r="T33" s="28">
        <v>0.16973757677275264</v>
      </c>
      <c r="U33" s="28">
        <v>0.39754327191513117</v>
      </c>
      <c r="V33" s="28">
        <v>0.5360134003350083</v>
      </c>
      <c r="W33" s="28">
        <v>0.3752093802345059</v>
      </c>
      <c r="X33" s="28">
        <v>0.12506979341150196</v>
      </c>
      <c r="Y33" s="28">
        <v>0.01786711334450028</v>
      </c>
      <c r="Z33" s="28">
        <v>0.513679508654383</v>
      </c>
      <c r="AA33" s="28">
        <v>0.01786711334450028</v>
      </c>
      <c r="AB33" s="28">
        <v>0.11166945840312675</v>
      </c>
      <c r="AC33" s="28">
        <v>0.0893355667225014</v>
      </c>
      <c r="AD33" s="28">
        <v>0.06253489670575098</v>
      </c>
      <c r="AE33" s="28">
        <v>0.08040201005025126</v>
      </c>
      <c r="AF33" s="28">
        <v>0.05360134003350084</v>
      </c>
      <c r="AG33" s="28">
        <v>0.20100502512562812</v>
      </c>
      <c r="AH33" s="28">
        <v>0.01340033500837521</v>
      </c>
      <c r="AI33" s="28">
        <v>0.6968174204355109</v>
      </c>
      <c r="AJ33" s="28">
        <v>3.461753210496929</v>
      </c>
      <c r="AK33" s="28">
        <v>0.7995533221663875</v>
      </c>
      <c r="AL33" s="28">
        <v>7.289782244556113</v>
      </c>
      <c r="AM33" s="28">
        <v>0.3037409268565048</v>
      </c>
      <c r="AN33" s="28">
        <v>0.0759352317141262</v>
      </c>
      <c r="AO33" s="28">
        <v>1.2685650474595198</v>
      </c>
      <c r="AP33" s="28">
        <v>0.00446677833612507</v>
      </c>
      <c r="AQ33" s="28">
        <v>0.38414293690675594</v>
      </c>
      <c r="AR33" s="28">
        <v>0.13400335008375208</v>
      </c>
      <c r="AS33" s="28">
        <v>0.00446677833612507</v>
      </c>
      <c r="AT33" s="28">
        <v>33.77777777777778</v>
      </c>
      <c r="AU33" s="28">
        <v>5.382467895030709</v>
      </c>
      <c r="AV33" s="28">
        <v>0</v>
      </c>
      <c r="AW33" s="28">
        <v>0</v>
      </c>
      <c r="AX33" s="28">
        <v>7.807928531546621</v>
      </c>
      <c r="AY33" s="28">
        <v>0</v>
      </c>
      <c r="AZ33" s="28">
        <v>1.031825795644891</v>
      </c>
      <c r="BA33" s="28">
        <v>14.222222222222221</v>
      </c>
      <c r="BB33" s="28">
        <v>48</v>
      </c>
      <c r="BD33" s="28">
        <v>48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D34" s="28">
        <v>0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D38" s="28">
        <v>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D39" s="28">
        <v>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D42" s="28">
        <v>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0.08913108390564348</v>
      </c>
      <c r="H43" s="28">
        <v>0.018363690653926547</v>
      </c>
      <c r="I43" s="28">
        <v>0.0004478948939982085</v>
      </c>
      <c r="J43" s="28">
        <v>0.14511794565541952</v>
      </c>
      <c r="K43" s="28">
        <v>0.03986264556584055</v>
      </c>
      <c r="L43" s="28">
        <v>0.022394744699910422</v>
      </c>
      <c r="M43" s="28">
        <v>0.010749477455957002</v>
      </c>
      <c r="N43" s="28">
        <v>0.2239474469991042</v>
      </c>
      <c r="O43" s="28">
        <v>0.038518960883845925</v>
      </c>
      <c r="P43" s="28">
        <v>0.09405792773962378</v>
      </c>
      <c r="Q43" s="28">
        <v>0.30680800238877276</v>
      </c>
      <c r="R43" s="28">
        <v>0.0013436846819946252</v>
      </c>
      <c r="S43" s="28">
        <v>0</v>
      </c>
      <c r="T43" s="28">
        <v>0.001791579575992834</v>
      </c>
      <c r="U43" s="28">
        <v>0.018363690653926547</v>
      </c>
      <c r="V43" s="28">
        <v>0.008957897879964169</v>
      </c>
      <c r="W43" s="28">
        <v>0.06449686473574201</v>
      </c>
      <c r="X43" s="28">
        <v>0.005374738727978501</v>
      </c>
      <c r="Y43" s="28">
        <v>0</v>
      </c>
      <c r="Z43" s="28">
        <v>0.010301582561958794</v>
      </c>
      <c r="AA43" s="28">
        <v>0</v>
      </c>
      <c r="AB43" s="28">
        <v>0</v>
      </c>
      <c r="AC43" s="28">
        <v>0</v>
      </c>
      <c r="AD43" s="28">
        <v>0</v>
      </c>
      <c r="AE43" s="28">
        <v>0.0004478948939982085</v>
      </c>
      <c r="AF43" s="28">
        <v>0.0004478948939982085</v>
      </c>
      <c r="AG43" s="28">
        <v>0.002239474469991042</v>
      </c>
      <c r="AH43" s="28">
        <v>0.007166318303971336</v>
      </c>
      <c r="AI43" s="28">
        <v>0</v>
      </c>
      <c r="AJ43" s="28">
        <v>1.1488504031054045</v>
      </c>
      <c r="AK43" s="28">
        <v>0</v>
      </c>
      <c r="AL43" s="28">
        <v>0.026873693639892504</v>
      </c>
      <c r="AM43" s="28">
        <v>0.0076142131979695426</v>
      </c>
      <c r="AN43" s="28">
        <v>0.005374738727978501</v>
      </c>
      <c r="AO43" s="28">
        <v>0.08106897581367573</v>
      </c>
      <c r="AP43" s="28">
        <v>0</v>
      </c>
      <c r="AQ43" s="28">
        <v>0.005374738727978501</v>
      </c>
      <c r="AR43" s="28">
        <v>0.10346372051358615</v>
      </c>
      <c r="AS43" s="28">
        <v>0.009853687667960584</v>
      </c>
      <c r="AT43" s="28">
        <v>2.4988056136160046</v>
      </c>
      <c r="AU43" s="28">
        <v>0.06001791579575993</v>
      </c>
      <c r="AV43" s="28">
        <v>0</v>
      </c>
      <c r="AW43" s="28">
        <v>0</v>
      </c>
      <c r="AX43" s="28">
        <v>0.3945954016124216</v>
      </c>
      <c r="AY43" s="28">
        <v>0</v>
      </c>
      <c r="AZ43" s="28">
        <v>0.046581068975813676</v>
      </c>
      <c r="BA43" s="28">
        <v>0.5011943863839952</v>
      </c>
      <c r="BB43" s="28">
        <v>3</v>
      </c>
      <c r="BD43" s="28">
        <v>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D44" s="28">
        <v>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26.10614168968915</v>
      </c>
      <c r="E45" s="28">
        <v>0</v>
      </c>
      <c r="F45" s="28">
        <v>0.10278008539247695</v>
      </c>
      <c r="G45" s="28">
        <v>0.22024304012673634</v>
      </c>
      <c r="H45" s="28">
        <v>0.04404860802534727</v>
      </c>
      <c r="I45" s="28">
        <v>0.8662892911651631</v>
      </c>
      <c r="J45" s="28">
        <v>0.3230231255192133</v>
      </c>
      <c r="K45" s="28">
        <v>0.9690693765576398</v>
      </c>
      <c r="L45" s="28">
        <v>0</v>
      </c>
      <c r="M45" s="28">
        <v>0.6166805123548618</v>
      </c>
      <c r="N45" s="28">
        <v>0.04404860802534727</v>
      </c>
      <c r="O45" s="28">
        <v>0.1321458240760418</v>
      </c>
      <c r="P45" s="28">
        <v>0.1321458240760418</v>
      </c>
      <c r="Q45" s="28">
        <v>0.3230231255192133</v>
      </c>
      <c r="R45" s="28">
        <v>0</v>
      </c>
      <c r="S45" s="28">
        <v>1.0131179845829872</v>
      </c>
      <c r="T45" s="28">
        <v>0.4111203415699078</v>
      </c>
      <c r="U45" s="28">
        <v>1.0131179845829872</v>
      </c>
      <c r="V45" s="28">
        <v>34.51942582253047</v>
      </c>
      <c r="W45" s="28">
        <v>0.014682869341782425</v>
      </c>
      <c r="X45" s="28">
        <v>0</v>
      </c>
      <c r="Y45" s="28">
        <v>0.1174629547342594</v>
      </c>
      <c r="Z45" s="28">
        <v>1.4536040648364599</v>
      </c>
      <c r="AA45" s="28">
        <v>0</v>
      </c>
      <c r="AB45" s="28">
        <v>0.07341434670891211</v>
      </c>
      <c r="AC45" s="28">
        <v>1.6444813662796312</v>
      </c>
      <c r="AD45" s="28">
        <v>2.1436989239002338</v>
      </c>
      <c r="AE45" s="28">
        <v>0.014682869341782425</v>
      </c>
      <c r="AF45" s="28">
        <v>0</v>
      </c>
      <c r="AG45" s="28">
        <v>1.350823979443983</v>
      </c>
      <c r="AH45" s="28">
        <v>0.10278008539247695</v>
      </c>
      <c r="AI45" s="28">
        <v>1.5123355422035898</v>
      </c>
      <c r="AJ45" s="28">
        <v>0.22024304012673634</v>
      </c>
      <c r="AK45" s="28">
        <v>0</v>
      </c>
      <c r="AL45" s="28">
        <v>1.0571665926083345</v>
      </c>
      <c r="AM45" s="28">
        <v>2.775062305596878</v>
      </c>
      <c r="AN45" s="28">
        <v>0.381754602886343</v>
      </c>
      <c r="AO45" s="28">
        <v>49.39317246575607</v>
      </c>
      <c r="AP45" s="28">
        <v>4.111203415699078</v>
      </c>
      <c r="AQ45" s="28">
        <v>0.5873147736712969</v>
      </c>
      <c r="AR45" s="28">
        <v>65.76457178184347</v>
      </c>
      <c r="AS45" s="28">
        <v>2.642916481520836</v>
      </c>
      <c r="AT45" s="28">
        <v>202.19779370568574</v>
      </c>
      <c r="AU45" s="28">
        <v>12.157415814995845</v>
      </c>
      <c r="AV45" s="28">
        <v>0</v>
      </c>
      <c r="AW45" s="28">
        <v>0</v>
      </c>
      <c r="AX45" s="28">
        <v>537.2168234771353</v>
      </c>
      <c r="AY45" s="28">
        <v>0</v>
      </c>
      <c r="AZ45" s="28">
        <v>8.427967002183111</v>
      </c>
      <c r="BA45" s="28">
        <v>557.8022062943143</v>
      </c>
      <c r="BB45" s="28">
        <v>760</v>
      </c>
      <c r="BD45" s="28">
        <v>760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9.863062568605928</v>
      </c>
      <c r="E46" s="28">
        <v>2.79582875960483</v>
      </c>
      <c r="F46" s="28">
        <v>0.59540797658251</v>
      </c>
      <c r="G46" s="28">
        <v>0.20709842663739478</v>
      </c>
      <c r="H46" s="28">
        <v>3.857208196121478</v>
      </c>
      <c r="I46" s="28">
        <v>4.504390779363337</v>
      </c>
      <c r="J46" s="28">
        <v>17.939901207464324</v>
      </c>
      <c r="K46" s="28">
        <v>17.55159165751921</v>
      </c>
      <c r="L46" s="28">
        <v>12.011708744968898</v>
      </c>
      <c r="M46" s="28">
        <v>15.661818514452982</v>
      </c>
      <c r="N46" s="28">
        <v>30.961214782290522</v>
      </c>
      <c r="O46" s="28">
        <v>18.690633004024882</v>
      </c>
      <c r="P46" s="28">
        <v>13.487285034760337</v>
      </c>
      <c r="Q46" s="28">
        <v>26.120289059641422</v>
      </c>
      <c r="R46" s="28">
        <v>2.7699414562751556</v>
      </c>
      <c r="S46" s="28">
        <v>4.271405049396268</v>
      </c>
      <c r="T46" s="28">
        <v>2.070984266373948</v>
      </c>
      <c r="U46" s="28">
        <v>7.144895718990121</v>
      </c>
      <c r="V46" s="28">
        <v>12.451792901573363</v>
      </c>
      <c r="W46" s="28">
        <v>34.97374679839005</v>
      </c>
      <c r="X46" s="28">
        <v>3.675997072813758</v>
      </c>
      <c r="Y46" s="28">
        <v>0.8025064032199049</v>
      </c>
      <c r="Z46" s="28">
        <v>6.9636845956824</v>
      </c>
      <c r="AA46" s="28">
        <v>1.1131540431759972</v>
      </c>
      <c r="AB46" s="28">
        <v>3.5724478594950604</v>
      </c>
      <c r="AC46" s="28">
        <v>4.892700329308453</v>
      </c>
      <c r="AD46" s="28">
        <v>6.316502012440542</v>
      </c>
      <c r="AE46" s="28">
        <v>2.4334065129893894</v>
      </c>
      <c r="AF46" s="28">
        <v>5.746981339187706</v>
      </c>
      <c r="AG46" s="28">
        <v>43.46478229052323</v>
      </c>
      <c r="AH46" s="28">
        <v>15.11818514452982</v>
      </c>
      <c r="AI46" s="28">
        <v>2.096871569703622</v>
      </c>
      <c r="AJ46" s="28">
        <v>89.75128064398098</v>
      </c>
      <c r="AK46" s="28">
        <v>27.104006586169046</v>
      </c>
      <c r="AL46" s="28">
        <v>10.147822905232346</v>
      </c>
      <c r="AM46" s="28">
        <v>12.167032564946945</v>
      </c>
      <c r="AN46" s="28">
        <v>0.6730698865715331</v>
      </c>
      <c r="AO46" s="28">
        <v>29.977497255762895</v>
      </c>
      <c r="AP46" s="28">
        <v>12.814215148188804</v>
      </c>
      <c r="AQ46" s="28">
        <v>2.3557446030003657</v>
      </c>
      <c r="AR46" s="28">
        <v>0.7507317965605561</v>
      </c>
      <c r="AS46" s="28">
        <v>3.6501097694840836</v>
      </c>
      <c r="AT46" s="28">
        <v>523.5189352360044</v>
      </c>
      <c r="AU46" s="28">
        <v>14.005031101353824</v>
      </c>
      <c r="AV46" s="28">
        <v>0</v>
      </c>
      <c r="AW46" s="28">
        <v>0</v>
      </c>
      <c r="AX46" s="28">
        <v>23.842206366630077</v>
      </c>
      <c r="AY46" s="28">
        <v>0</v>
      </c>
      <c r="AZ46" s="28">
        <v>4.633827296011709</v>
      </c>
      <c r="BA46" s="28">
        <v>42.481064763995604</v>
      </c>
      <c r="BB46" s="28">
        <v>566</v>
      </c>
      <c r="BD46" s="28">
        <v>566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D47" s="28">
        <v>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D48" s="28">
        <v>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D50" s="28">
        <v>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0.14324736374031255</v>
      </c>
      <c r="E51" s="28">
        <v>0.13416338457629273</v>
      </c>
      <c r="F51" s="28">
        <v>0</v>
      </c>
      <c r="G51" s="28">
        <v>0.038432219540083856</v>
      </c>
      <c r="H51" s="28">
        <v>0</v>
      </c>
      <c r="I51" s="28">
        <v>0</v>
      </c>
      <c r="J51" s="28">
        <v>0</v>
      </c>
      <c r="K51" s="28">
        <v>0.058696480752128063</v>
      </c>
      <c r="L51" s="28">
        <v>0.009782746792021344</v>
      </c>
      <c r="M51" s="28">
        <v>0</v>
      </c>
      <c r="N51" s="28">
        <v>0</v>
      </c>
      <c r="O51" s="28">
        <v>0</v>
      </c>
      <c r="P51" s="28">
        <v>0.06428662177614025</v>
      </c>
      <c r="Q51" s="28">
        <v>0.12018803201626223</v>
      </c>
      <c r="R51" s="28">
        <v>0.06288908652013721</v>
      </c>
      <c r="S51" s="28">
        <v>0.034239613772074705</v>
      </c>
      <c r="T51" s="28">
        <v>0</v>
      </c>
      <c r="U51" s="28">
        <v>0.006987676280015246</v>
      </c>
      <c r="V51" s="28">
        <v>0.011879049676025918</v>
      </c>
      <c r="W51" s="28">
        <v>0.08594841824418752</v>
      </c>
      <c r="X51" s="28">
        <v>0.8154618218777793</v>
      </c>
      <c r="Y51" s="28">
        <v>2.521852369457502</v>
      </c>
      <c r="Z51" s="28">
        <v>0.2075339855164528</v>
      </c>
      <c r="AA51" s="28">
        <v>0</v>
      </c>
      <c r="AB51" s="28">
        <v>0.16351162495235677</v>
      </c>
      <c r="AC51" s="28">
        <v>0</v>
      </c>
      <c r="AD51" s="28">
        <v>0</v>
      </c>
      <c r="AE51" s="28">
        <v>0.011879049676025918</v>
      </c>
      <c r="AF51" s="28">
        <v>0.002096302884004574</v>
      </c>
      <c r="AG51" s="28">
        <v>0.005590141024012197</v>
      </c>
      <c r="AH51" s="28">
        <v>0.017469190700038113</v>
      </c>
      <c r="AI51" s="28">
        <v>0</v>
      </c>
      <c r="AJ51" s="28">
        <v>0.28579595985262357</v>
      </c>
      <c r="AK51" s="28">
        <v>0.16351162495235677</v>
      </c>
      <c r="AL51" s="28">
        <v>0.13905475797230338</v>
      </c>
      <c r="AM51" s="28">
        <v>0</v>
      </c>
      <c r="AN51" s="28">
        <v>0</v>
      </c>
      <c r="AO51" s="28">
        <v>0.6233007241773599</v>
      </c>
      <c r="AP51" s="28">
        <v>0</v>
      </c>
      <c r="AQ51" s="28">
        <v>0.005590141024012197</v>
      </c>
      <c r="AR51" s="28">
        <v>0.013975352560030492</v>
      </c>
      <c r="AS51" s="28">
        <v>0.07616567145216618</v>
      </c>
      <c r="AT51" s="28">
        <v>5.823529411764706</v>
      </c>
      <c r="AU51" s="28">
        <v>0.6128192097573371</v>
      </c>
      <c r="AV51" s="28">
        <v>0</v>
      </c>
      <c r="AW51" s="28">
        <v>0</v>
      </c>
      <c r="AX51" s="28">
        <v>4.391055774361581</v>
      </c>
      <c r="AY51" s="28">
        <v>0</v>
      </c>
      <c r="AZ51" s="28">
        <v>0.17259560411637656</v>
      </c>
      <c r="BA51" s="28">
        <v>5.176470588235294</v>
      </c>
      <c r="BB51" s="28">
        <v>11</v>
      </c>
      <c r="BD51" s="28">
        <v>11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0.043132014965259216</v>
      </c>
      <c r="F53" s="28">
        <v>0</v>
      </c>
      <c r="G53" s="28">
        <v>0</v>
      </c>
      <c r="H53" s="28">
        <v>0</v>
      </c>
      <c r="I53" s="28">
        <v>0</v>
      </c>
      <c r="J53" s="28">
        <v>0.28754676643506144</v>
      </c>
      <c r="K53" s="28">
        <v>0.28754676643506144</v>
      </c>
      <c r="L53" s="28">
        <v>0</v>
      </c>
      <c r="M53" s="28">
        <v>0.27316942811330835</v>
      </c>
      <c r="N53" s="28">
        <v>0.6757349011223944</v>
      </c>
      <c r="O53" s="28">
        <v>0</v>
      </c>
      <c r="P53" s="28">
        <v>0.043132014965259216</v>
      </c>
      <c r="Q53" s="28">
        <v>0.28754676643506144</v>
      </c>
      <c r="R53" s="28">
        <v>0.014377338321753074</v>
      </c>
      <c r="S53" s="28">
        <v>0</v>
      </c>
      <c r="T53" s="28">
        <v>0.028754676643506148</v>
      </c>
      <c r="U53" s="28">
        <v>0</v>
      </c>
      <c r="V53" s="28">
        <v>0.028754676643506148</v>
      </c>
      <c r="W53" s="28">
        <v>0</v>
      </c>
      <c r="X53" s="28">
        <v>0</v>
      </c>
      <c r="Y53" s="28">
        <v>0.5750935328701229</v>
      </c>
      <c r="Z53" s="28">
        <v>57.37995724211651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0.07188669160876536</v>
      </c>
      <c r="AP53" s="28">
        <v>0</v>
      </c>
      <c r="AQ53" s="28">
        <v>0</v>
      </c>
      <c r="AR53" s="28">
        <v>0.014377338321753074</v>
      </c>
      <c r="AS53" s="28">
        <v>1.207696419027258</v>
      </c>
      <c r="AT53" s="28">
        <v>61.21870657402459</v>
      </c>
      <c r="AU53" s="28">
        <v>63.73474078033137</v>
      </c>
      <c r="AV53" s="28">
        <v>0</v>
      </c>
      <c r="AW53" s="28">
        <v>0</v>
      </c>
      <c r="AX53" s="28">
        <v>140.73976483164085</v>
      </c>
      <c r="AY53" s="28">
        <v>0</v>
      </c>
      <c r="AZ53" s="28">
        <v>3.306787814003207</v>
      </c>
      <c r="BA53" s="28">
        <v>207.7812934259754</v>
      </c>
      <c r="BB53" s="28">
        <v>269</v>
      </c>
      <c r="BD53" s="28">
        <v>269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D56" s="28">
        <v>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674.8272050267628</v>
      </c>
      <c r="E57" s="28">
        <v>0.6267744938329067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5.954357691412613</v>
      </c>
      <c r="R57" s="28">
        <v>0</v>
      </c>
      <c r="S57" s="28">
        <v>0</v>
      </c>
      <c r="T57" s="28">
        <v>0</v>
      </c>
      <c r="U57" s="28">
        <v>0.20892483127763556</v>
      </c>
      <c r="V57" s="28">
        <v>0.6267744938329067</v>
      </c>
      <c r="W57" s="28">
        <v>0</v>
      </c>
      <c r="X57" s="28">
        <v>0</v>
      </c>
      <c r="Y57" s="28">
        <v>0</v>
      </c>
      <c r="Z57" s="28">
        <v>0</v>
      </c>
      <c r="AA57" s="28">
        <v>0.6267744938329067</v>
      </c>
      <c r="AB57" s="28">
        <v>77.72003723528043</v>
      </c>
      <c r="AC57" s="28">
        <v>14.520275773795673</v>
      </c>
      <c r="AD57" s="28">
        <v>6.894519432161974</v>
      </c>
      <c r="AE57" s="28">
        <v>0.7312369094717245</v>
      </c>
      <c r="AF57" s="28">
        <v>2.716022806609262</v>
      </c>
      <c r="AG57" s="28">
        <v>175.91470793576914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80.64498487316733</v>
      </c>
      <c r="AP57" s="28">
        <v>0</v>
      </c>
      <c r="AQ57" s="28">
        <v>0</v>
      </c>
      <c r="AR57" s="28">
        <v>9.088230160577146</v>
      </c>
      <c r="AS57" s="28">
        <v>12.639952292296952</v>
      </c>
      <c r="AT57" s="28">
        <v>1063.7407784500815</v>
      </c>
      <c r="AU57" s="28">
        <v>419.52106120549223</v>
      </c>
      <c r="AV57" s="28">
        <v>0</v>
      </c>
      <c r="AW57" s="28">
        <v>0</v>
      </c>
      <c r="AX57" s="28">
        <v>2115.36391668606</v>
      </c>
      <c r="AY57" s="28">
        <v>0</v>
      </c>
      <c r="AZ57" s="28">
        <v>-7.625756341633697</v>
      </c>
      <c r="BA57" s="28">
        <v>2527.259221549919</v>
      </c>
      <c r="BB57" s="28">
        <v>3591</v>
      </c>
      <c r="BD57" s="28">
        <v>3591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D58" s="28">
        <v>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D61" s="28">
        <v>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D64" s="28">
        <v>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D65" s="28">
        <v>0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0.09007172243055303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147.71762478610697</v>
      </c>
      <c r="AH66" s="28">
        <v>0</v>
      </c>
      <c r="AI66" s="28">
        <v>0</v>
      </c>
      <c r="AJ66" s="28">
        <v>0</v>
      </c>
      <c r="AK66" s="28">
        <v>0</v>
      </c>
      <c r="AL66" s="28">
        <v>4.593657843958204</v>
      </c>
      <c r="AM66" s="28">
        <v>0</v>
      </c>
      <c r="AN66" s="28">
        <v>0</v>
      </c>
      <c r="AO66" s="28">
        <v>1124.1851676557324</v>
      </c>
      <c r="AP66" s="28">
        <v>0</v>
      </c>
      <c r="AQ66" s="28">
        <v>0</v>
      </c>
      <c r="AR66" s="28">
        <v>13.240543197291295</v>
      </c>
      <c r="AS66" s="28">
        <v>24.139221611388212</v>
      </c>
      <c r="AT66" s="28">
        <v>1313.9662868169075</v>
      </c>
      <c r="AU66" s="28">
        <v>60.16791058360942</v>
      </c>
      <c r="AV66" s="28">
        <v>0</v>
      </c>
      <c r="AW66" s="28">
        <v>0</v>
      </c>
      <c r="AX66" s="28">
        <v>1048.4348490916373</v>
      </c>
      <c r="AY66" s="28">
        <v>0</v>
      </c>
      <c r="AZ66" s="28">
        <v>51.43095350784578</v>
      </c>
      <c r="BA66" s="28">
        <v>1160.0337131830925</v>
      </c>
      <c r="BB66" s="28">
        <v>2474</v>
      </c>
      <c r="BD66" s="28">
        <v>2474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D67" s="28">
        <v>0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722.1465726116534</v>
      </c>
      <c r="E85" s="28">
        <f aca="true" t="shared" si="5" ref="E85:BB85">SUM(E5:E84)</f>
        <v>20.117553395618767</v>
      </c>
      <c r="F85" s="28">
        <f t="shared" si="5"/>
        <v>55.15608385826205</v>
      </c>
      <c r="G85" s="28">
        <f t="shared" si="5"/>
        <v>63.150958014192916</v>
      </c>
      <c r="H85" s="28">
        <f t="shared" si="5"/>
        <v>119.29183964978395</v>
      </c>
      <c r="I85" s="28">
        <f t="shared" si="5"/>
        <v>29.234290095484347</v>
      </c>
      <c r="J85" s="28">
        <f t="shared" si="5"/>
        <v>188.02639843957078</v>
      </c>
      <c r="K85" s="28">
        <f t="shared" si="5"/>
        <v>243.88151689722974</v>
      </c>
      <c r="L85" s="28">
        <f t="shared" si="5"/>
        <v>186.90272286446026</v>
      </c>
      <c r="M85" s="28">
        <f t="shared" si="5"/>
        <v>539.2161630860999</v>
      </c>
      <c r="N85" s="28">
        <f t="shared" si="5"/>
        <v>350.48182631350863</v>
      </c>
      <c r="O85" s="28">
        <f t="shared" si="5"/>
        <v>172.39491474689007</v>
      </c>
      <c r="P85" s="28">
        <f t="shared" si="5"/>
        <v>100.30466929097155</v>
      </c>
      <c r="Q85" s="28">
        <f t="shared" si="5"/>
        <v>131.15523046018572</v>
      </c>
      <c r="R85" s="28">
        <f t="shared" si="5"/>
        <v>18.707885269958037</v>
      </c>
      <c r="S85" s="28">
        <f t="shared" si="5"/>
        <v>25.200216856457597</v>
      </c>
      <c r="T85" s="28">
        <f t="shared" si="5"/>
        <v>24.534140692186686</v>
      </c>
      <c r="U85" s="28">
        <f t="shared" si="5"/>
        <v>33.93342124129399</v>
      </c>
      <c r="V85" s="28">
        <f t="shared" si="5"/>
        <v>70.90468646464006</v>
      </c>
      <c r="W85" s="28">
        <f t="shared" si="5"/>
        <v>49.62988167611439</v>
      </c>
      <c r="X85" s="28">
        <f t="shared" si="5"/>
        <v>11.494599826322867</v>
      </c>
      <c r="Y85" s="28">
        <f t="shared" si="5"/>
        <v>5.478237103421984</v>
      </c>
      <c r="Z85" s="28">
        <f t="shared" si="5"/>
        <v>75.53103417370814</v>
      </c>
      <c r="AA85" s="28">
        <f t="shared" si="5"/>
        <v>3.5861762223621283</v>
      </c>
      <c r="AB85" s="28">
        <f t="shared" si="5"/>
        <v>91.85360229128108</v>
      </c>
      <c r="AC85" s="28">
        <f t="shared" si="5"/>
        <v>28.60453231506252</v>
      </c>
      <c r="AD85" s="28">
        <f t="shared" si="5"/>
        <v>25.4862904790879</v>
      </c>
      <c r="AE85" s="28">
        <f t="shared" si="5"/>
        <v>14.428695935175297</v>
      </c>
      <c r="AF85" s="28">
        <f t="shared" si="5"/>
        <v>15.983989550373746</v>
      </c>
      <c r="AG85" s="28">
        <f t="shared" si="5"/>
        <v>404.8984796668368</v>
      </c>
      <c r="AH85" s="28">
        <f t="shared" si="5"/>
        <v>41.24727337441135</v>
      </c>
      <c r="AI85" s="28">
        <f t="shared" si="5"/>
        <v>80.34856276214781</v>
      </c>
      <c r="AJ85" s="28">
        <f t="shared" si="5"/>
        <v>688.5337600506498</v>
      </c>
      <c r="AK85" s="28">
        <f t="shared" si="5"/>
        <v>75.13551239488008</v>
      </c>
      <c r="AL85" s="28">
        <f t="shared" si="5"/>
        <v>85.40625599655564</v>
      </c>
      <c r="AM85" s="28">
        <f t="shared" si="5"/>
        <v>92.15833154393555</v>
      </c>
      <c r="AN85" s="28">
        <f t="shared" si="5"/>
        <v>41.04234076064413</v>
      </c>
      <c r="AO85" s="28">
        <f t="shared" si="5"/>
        <v>1396.6878337551736</v>
      </c>
      <c r="AP85" s="28">
        <f t="shared" si="5"/>
        <v>124.26505293714581</v>
      </c>
      <c r="AQ85" s="28">
        <f t="shared" si="5"/>
        <v>10.388650835021696</v>
      </c>
      <c r="AR85" s="28">
        <f t="shared" si="5"/>
        <v>154.36040714175843</v>
      </c>
      <c r="AS85" s="28">
        <f t="shared" si="5"/>
        <v>81.04819572924518</v>
      </c>
      <c r="AT85" s="28">
        <f t="shared" si="5"/>
        <v>6692.338786769764</v>
      </c>
      <c r="AU85" s="28">
        <f t="shared" si="5"/>
        <v>1483.4861708937974</v>
      </c>
      <c r="AV85" s="28">
        <f t="shared" si="5"/>
        <v>0</v>
      </c>
      <c r="AW85" s="28">
        <f t="shared" si="5"/>
        <v>0</v>
      </c>
      <c r="AX85" s="28">
        <f t="shared" si="5"/>
        <v>6605.722235032166</v>
      </c>
      <c r="AY85" s="28">
        <f t="shared" si="5"/>
        <v>2527.5793851253106</v>
      </c>
      <c r="AZ85" s="28">
        <f t="shared" si="5"/>
        <v>255.8734221789612</v>
      </c>
      <c r="BA85" s="28">
        <f t="shared" si="5"/>
        <v>10872.661213230236</v>
      </c>
      <c r="BB85" s="28">
        <f t="shared" si="5"/>
        <v>17565</v>
      </c>
      <c r="BD85" s="28">
        <f>SUM(BD5:BD84)</f>
        <v>17565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6.585152838427947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102.47900571044676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109.06415854887472</v>
      </c>
      <c r="AU5" s="28">
        <v>111.09035942223714</v>
      </c>
      <c r="AV5" s="28">
        <v>0</v>
      </c>
      <c r="AW5" s="28">
        <v>0</v>
      </c>
      <c r="AX5" s="28">
        <v>0</v>
      </c>
      <c r="AY5" s="28">
        <v>0</v>
      </c>
      <c r="AZ5" s="28">
        <v>11.845482028888142</v>
      </c>
      <c r="BA5" s="28">
        <v>122.9358414511253</v>
      </c>
      <c r="BB5" s="28">
        <v>232</v>
      </c>
      <c r="BD5" s="28">
        <v>232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3.0740028215980506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105.83762985763755</v>
      </c>
      <c r="T6" s="28">
        <v>0</v>
      </c>
      <c r="U6" s="28">
        <v>0</v>
      </c>
      <c r="V6" s="28">
        <v>0.11491599333076824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0.02872899833269206</v>
      </c>
      <c r="AC6" s="28">
        <v>0</v>
      </c>
      <c r="AD6" s="28">
        <v>0</v>
      </c>
      <c r="AE6" s="28">
        <v>107.848659740926</v>
      </c>
      <c r="AF6" s="28">
        <v>0</v>
      </c>
      <c r="AG6" s="28">
        <v>7.096062588174939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224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224</v>
      </c>
      <c r="BD6" s="28">
        <v>224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3.987780040733197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16.04073319755601</v>
      </c>
      <c r="AC7" s="28">
        <v>0</v>
      </c>
      <c r="AD7" s="28">
        <v>0</v>
      </c>
      <c r="AE7" s="28">
        <v>0</v>
      </c>
      <c r="AF7" s="28">
        <v>0</v>
      </c>
      <c r="AG7" s="28">
        <v>0.01493550577053632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20.04344874405974</v>
      </c>
      <c r="AU7" s="28">
        <v>0</v>
      </c>
      <c r="AV7" s="28">
        <v>0</v>
      </c>
      <c r="AW7" s="28">
        <v>0</v>
      </c>
      <c r="AX7" s="28">
        <v>0.1493550577053632</v>
      </c>
      <c r="AY7" s="28">
        <v>0</v>
      </c>
      <c r="AZ7" s="28">
        <v>1.8071961982348947</v>
      </c>
      <c r="BA7" s="28">
        <v>1.956551255940258</v>
      </c>
      <c r="BB7" s="28">
        <v>22</v>
      </c>
      <c r="BD7" s="28">
        <v>22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0.23042168674698796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12.57718373493976</v>
      </c>
      <c r="AC8" s="28">
        <v>0.01280120481927711</v>
      </c>
      <c r="AD8" s="28">
        <v>0</v>
      </c>
      <c r="AE8" s="28">
        <v>0</v>
      </c>
      <c r="AF8" s="28">
        <v>0</v>
      </c>
      <c r="AG8" s="28">
        <v>4.1923945783132535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17.012801204819276</v>
      </c>
      <c r="AU8" s="28">
        <v>0.006400602409638555</v>
      </c>
      <c r="AV8" s="28">
        <v>0</v>
      </c>
      <c r="AW8" s="28">
        <v>0</v>
      </c>
      <c r="AX8" s="28">
        <v>0.16001506024096387</v>
      </c>
      <c r="AY8" s="28">
        <v>0</v>
      </c>
      <c r="AZ8" s="28">
        <v>-0.1792168674698795</v>
      </c>
      <c r="BA8" s="28">
        <v>-0.01280120481927711</v>
      </c>
      <c r="BB8" s="28">
        <v>17</v>
      </c>
      <c r="BD8" s="28">
        <v>17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15.45373418818229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2.181077802807139</v>
      </c>
      <c r="AC9" s="28">
        <v>0</v>
      </c>
      <c r="AD9" s="28">
        <v>0</v>
      </c>
      <c r="AE9" s="28">
        <v>0</v>
      </c>
      <c r="AF9" s="28">
        <v>181.80081441691215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199.43562640790157</v>
      </c>
      <c r="AU9" s="28">
        <v>105.43649280887195</v>
      </c>
      <c r="AV9" s="28">
        <v>0</v>
      </c>
      <c r="AW9" s="28">
        <v>0</v>
      </c>
      <c r="AX9" s="28">
        <v>0.13299254895165483</v>
      </c>
      <c r="AY9" s="28">
        <v>0</v>
      </c>
      <c r="AZ9" s="28">
        <v>1.9948882342748224</v>
      </c>
      <c r="BA9" s="28">
        <v>107.56437359209843</v>
      </c>
      <c r="BB9" s="28">
        <v>307</v>
      </c>
      <c r="BD9" s="28">
        <v>307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0.10007581501137225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0.009097801364670205</v>
      </c>
      <c r="U10" s="28">
        <v>0</v>
      </c>
      <c r="V10" s="28">
        <v>0.015163002274450341</v>
      </c>
      <c r="W10" s="28">
        <v>0</v>
      </c>
      <c r="X10" s="28">
        <v>1.8529188779378316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1.7831690674753602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3.7604245640636846</v>
      </c>
      <c r="AU10" s="28">
        <v>0.003032600454890068</v>
      </c>
      <c r="AV10" s="28">
        <v>0</v>
      </c>
      <c r="AW10" s="28">
        <v>0</v>
      </c>
      <c r="AX10" s="28">
        <v>0</v>
      </c>
      <c r="AY10" s="28">
        <v>0</v>
      </c>
      <c r="AZ10" s="28">
        <v>0.23654283548142532</v>
      </c>
      <c r="BA10" s="28">
        <v>0.2395754359363154</v>
      </c>
      <c r="BB10" s="28">
        <v>4</v>
      </c>
      <c r="BD10" s="28">
        <v>4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14.77773184511506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0.035551880942538236</v>
      </c>
      <c r="AB11" s="28">
        <v>18.338845252859308</v>
      </c>
      <c r="AC11" s="28">
        <v>2.2101419319277937</v>
      </c>
      <c r="AD11" s="28">
        <v>0</v>
      </c>
      <c r="AE11" s="28">
        <v>0</v>
      </c>
      <c r="AF11" s="28">
        <v>0.592531349042304</v>
      </c>
      <c r="AG11" s="28">
        <v>2.411602590602177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0.10073032933719168</v>
      </c>
      <c r="AP11" s="28">
        <v>0</v>
      </c>
      <c r="AQ11" s="28">
        <v>0</v>
      </c>
      <c r="AR11" s="28">
        <v>0.04147719443296128</v>
      </c>
      <c r="AS11" s="28">
        <v>0.0592531349042304</v>
      </c>
      <c r="AT11" s="28">
        <v>38.56786550916357</v>
      </c>
      <c r="AU11" s="28">
        <v>0.10073032933719168</v>
      </c>
      <c r="AV11" s="28">
        <v>0</v>
      </c>
      <c r="AW11" s="28">
        <v>0</v>
      </c>
      <c r="AX11" s="28">
        <v>2.4353038445638693</v>
      </c>
      <c r="AY11" s="28">
        <v>0</v>
      </c>
      <c r="AZ11" s="28">
        <v>1.8961003169353727</v>
      </c>
      <c r="BA11" s="28">
        <v>4.432134490836434</v>
      </c>
      <c r="BB11" s="28">
        <v>43</v>
      </c>
      <c r="BD11" s="28">
        <v>43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2.2267764453194916</v>
      </c>
      <c r="AC12" s="28">
        <v>302.45766959011996</v>
      </c>
      <c r="AD12" s="28">
        <v>0.1791659208877752</v>
      </c>
      <c r="AE12" s="28">
        <v>0</v>
      </c>
      <c r="AF12" s="28">
        <v>0.5119026311079291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305.37551458743513</v>
      </c>
      <c r="AU12" s="28">
        <v>0.025595131555396455</v>
      </c>
      <c r="AV12" s="28">
        <v>0</v>
      </c>
      <c r="AW12" s="28">
        <v>0</v>
      </c>
      <c r="AX12" s="28">
        <v>5.042240916413102</v>
      </c>
      <c r="AY12" s="28">
        <v>104.14659029890818</v>
      </c>
      <c r="AZ12" s="28">
        <v>14.410059065688205</v>
      </c>
      <c r="BA12" s="28">
        <v>123.6244854125649</v>
      </c>
      <c r="BB12" s="28">
        <v>429</v>
      </c>
      <c r="BD12" s="28">
        <v>429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3.8053581191908146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130.16949152542372</v>
      </c>
      <c r="AE13" s="28">
        <v>0</v>
      </c>
      <c r="AF13" s="28">
        <v>0.2624384909786769</v>
      </c>
      <c r="AG13" s="28">
        <v>11.311098961180974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145.5483870967742</v>
      </c>
      <c r="AU13" s="28">
        <v>0</v>
      </c>
      <c r="AV13" s="28">
        <v>0</v>
      </c>
      <c r="AW13" s="28">
        <v>0</v>
      </c>
      <c r="AX13" s="28">
        <v>46.45161290322581</v>
      </c>
      <c r="AY13" s="28">
        <v>0</v>
      </c>
      <c r="AZ13" s="28">
        <v>0</v>
      </c>
      <c r="BA13" s="28">
        <v>46.45161290322581</v>
      </c>
      <c r="BB13" s="28">
        <v>192</v>
      </c>
      <c r="BD13" s="28">
        <v>192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3.211072056239016</v>
      </c>
      <c r="AC14" s="28">
        <v>134.70579964850614</v>
      </c>
      <c r="AD14" s="28">
        <v>0.23884007029876977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1.6188049209138842</v>
      </c>
      <c r="AT14" s="28">
        <v>139.77451669595783</v>
      </c>
      <c r="AU14" s="28">
        <v>0.1857644991212654</v>
      </c>
      <c r="AV14" s="28">
        <v>0</v>
      </c>
      <c r="AW14" s="28">
        <v>0</v>
      </c>
      <c r="AX14" s="28">
        <v>11.039718804920913</v>
      </c>
      <c r="AY14" s="28">
        <v>0</v>
      </c>
      <c r="AZ14" s="28">
        <v>0</v>
      </c>
      <c r="BA14" s="28">
        <v>11.22548330404218</v>
      </c>
      <c r="BB14" s="28">
        <v>151</v>
      </c>
      <c r="BD14" s="28">
        <v>151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122.46018614270942</v>
      </c>
      <c r="E15" s="28">
        <v>0</v>
      </c>
      <c r="F15" s="28">
        <v>0</v>
      </c>
      <c r="G15" s="28">
        <v>1.498448810754912</v>
      </c>
      <c r="H15" s="28">
        <v>0</v>
      </c>
      <c r="I15" s="28">
        <v>0</v>
      </c>
      <c r="J15" s="28">
        <v>0.021716649431230608</v>
      </c>
      <c r="K15" s="28">
        <v>0</v>
      </c>
      <c r="L15" s="28">
        <v>0</v>
      </c>
      <c r="M15" s="28">
        <v>0</v>
      </c>
      <c r="N15" s="28">
        <v>0</v>
      </c>
      <c r="O15" s="28">
        <v>0.36918304033092036</v>
      </c>
      <c r="P15" s="28">
        <v>21.30403309203723</v>
      </c>
      <c r="Q15" s="28">
        <v>29.14374353671148</v>
      </c>
      <c r="R15" s="28">
        <v>4.62564632885212</v>
      </c>
      <c r="S15" s="28">
        <v>0</v>
      </c>
      <c r="T15" s="28">
        <v>0.7166494312306101</v>
      </c>
      <c r="U15" s="28">
        <v>1.8241985522233715</v>
      </c>
      <c r="V15" s="28">
        <v>0.17373319544984486</v>
      </c>
      <c r="W15" s="28">
        <v>0</v>
      </c>
      <c r="X15" s="28">
        <v>6.797311271975181</v>
      </c>
      <c r="Y15" s="28">
        <v>0</v>
      </c>
      <c r="Z15" s="28">
        <v>0.06514994829369183</v>
      </c>
      <c r="AA15" s="28">
        <v>0</v>
      </c>
      <c r="AB15" s="28">
        <v>97.02998965873836</v>
      </c>
      <c r="AC15" s="28">
        <v>3.0837642192347463</v>
      </c>
      <c r="AD15" s="28">
        <v>0.021716649431230608</v>
      </c>
      <c r="AE15" s="28">
        <v>0</v>
      </c>
      <c r="AF15" s="28">
        <v>1.107549120992761</v>
      </c>
      <c r="AG15" s="28">
        <v>30.381592554291622</v>
      </c>
      <c r="AH15" s="28">
        <v>1.8893485005170632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27.623578076525334</v>
      </c>
      <c r="AP15" s="28">
        <v>0</v>
      </c>
      <c r="AQ15" s="28">
        <v>0</v>
      </c>
      <c r="AR15" s="28">
        <v>4.582213029989659</v>
      </c>
      <c r="AS15" s="28">
        <v>6.080661840744571</v>
      </c>
      <c r="AT15" s="28">
        <v>360.8004136504654</v>
      </c>
      <c r="AU15" s="28">
        <v>20.044467425025854</v>
      </c>
      <c r="AV15" s="28">
        <v>0</v>
      </c>
      <c r="AW15" s="28">
        <v>0</v>
      </c>
      <c r="AX15" s="28">
        <v>412.1602895553258</v>
      </c>
      <c r="AY15" s="28">
        <v>46.58221302998966</v>
      </c>
      <c r="AZ15" s="28">
        <v>0.4126163391933816</v>
      </c>
      <c r="BA15" s="28">
        <v>479.1995863495346</v>
      </c>
      <c r="BB15" s="28">
        <v>840</v>
      </c>
      <c r="BD15" s="28">
        <v>840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19.790665751544267</v>
      </c>
      <c r="F16" s="28">
        <v>0</v>
      </c>
      <c r="G16" s="28">
        <v>2.41283459162663</v>
      </c>
      <c r="H16" s="28">
        <v>52.37748798901853</v>
      </c>
      <c r="I16" s="28">
        <v>0</v>
      </c>
      <c r="J16" s="28">
        <v>0</v>
      </c>
      <c r="K16" s="28">
        <v>2.41283459162663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0.0542210020590254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77.04804392587509</v>
      </c>
      <c r="AU16" s="28">
        <v>151.19526424159233</v>
      </c>
      <c r="AV16" s="28">
        <v>0</v>
      </c>
      <c r="AW16" s="28">
        <v>0</v>
      </c>
      <c r="AX16" s="28">
        <v>0</v>
      </c>
      <c r="AY16" s="28">
        <v>0</v>
      </c>
      <c r="AZ16" s="28">
        <v>8.756691832532601</v>
      </c>
      <c r="BA16" s="28">
        <v>159.9519560741249</v>
      </c>
      <c r="BB16" s="28">
        <v>237</v>
      </c>
      <c r="BD16" s="28">
        <v>237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14.70823742190069</v>
      </c>
      <c r="E17" s="28">
        <v>14.692370930614928</v>
      </c>
      <c r="F17" s="28">
        <v>0</v>
      </c>
      <c r="G17" s="28">
        <v>28.03609010194015</v>
      </c>
      <c r="H17" s="28">
        <v>8.694837224597173</v>
      </c>
      <c r="I17" s="28">
        <v>20.071111476488</v>
      </c>
      <c r="J17" s="28">
        <v>5.886468267017428</v>
      </c>
      <c r="K17" s="28">
        <v>1.5390496547188426</v>
      </c>
      <c r="L17" s="28">
        <v>0.6187931601446893</v>
      </c>
      <c r="M17" s="28">
        <v>0.015866491285761262</v>
      </c>
      <c r="N17" s="28">
        <v>0</v>
      </c>
      <c r="O17" s="28">
        <v>1.2217198290036173</v>
      </c>
      <c r="P17" s="28">
        <v>0.39666228214403154</v>
      </c>
      <c r="Q17" s="28">
        <v>1.3803847418612298</v>
      </c>
      <c r="R17" s="28">
        <v>0.04759947385728379</v>
      </c>
      <c r="S17" s="28">
        <v>36.09626767510687</v>
      </c>
      <c r="T17" s="28">
        <v>0.8567905294311081</v>
      </c>
      <c r="U17" s="28">
        <v>3.4112956264386716</v>
      </c>
      <c r="V17" s="28">
        <v>0.2697303518579415</v>
      </c>
      <c r="W17" s="28">
        <v>0</v>
      </c>
      <c r="X17" s="28">
        <v>0</v>
      </c>
      <c r="Y17" s="28">
        <v>0</v>
      </c>
      <c r="Z17" s="28">
        <v>0.3173298257152253</v>
      </c>
      <c r="AA17" s="28">
        <v>0</v>
      </c>
      <c r="AB17" s="28">
        <v>0.09519894771456758</v>
      </c>
      <c r="AC17" s="28">
        <v>0.09519894771456758</v>
      </c>
      <c r="AD17" s="28">
        <v>0</v>
      </c>
      <c r="AE17" s="28">
        <v>0.031732982571522524</v>
      </c>
      <c r="AF17" s="28">
        <v>0.04759947385728379</v>
      </c>
      <c r="AG17" s="28">
        <v>0.7933245642880631</v>
      </c>
      <c r="AH17" s="28">
        <v>0.15866491285761264</v>
      </c>
      <c r="AI17" s="28">
        <v>0</v>
      </c>
      <c r="AJ17" s="28">
        <v>34.17642222952976</v>
      </c>
      <c r="AK17" s="28">
        <v>0</v>
      </c>
      <c r="AL17" s="28">
        <v>0</v>
      </c>
      <c r="AM17" s="28">
        <v>0</v>
      </c>
      <c r="AN17" s="28">
        <v>0</v>
      </c>
      <c r="AO17" s="28">
        <v>0.15866491285761264</v>
      </c>
      <c r="AP17" s="28">
        <v>0</v>
      </c>
      <c r="AQ17" s="28">
        <v>0</v>
      </c>
      <c r="AR17" s="28">
        <v>0.2855968431437027</v>
      </c>
      <c r="AS17" s="28">
        <v>0.2538638605721802</v>
      </c>
      <c r="AT17" s="28">
        <v>174.3568727392305</v>
      </c>
      <c r="AU17" s="28">
        <v>14.152910226899046</v>
      </c>
      <c r="AV17" s="28">
        <v>0</v>
      </c>
      <c r="AW17" s="28">
        <v>0</v>
      </c>
      <c r="AX17" s="28">
        <v>3.4430286090101943</v>
      </c>
      <c r="AY17" s="28">
        <v>0</v>
      </c>
      <c r="AZ17" s="28">
        <v>1.0471884248602434</v>
      </c>
      <c r="BA17" s="28">
        <v>18.643127260769482</v>
      </c>
      <c r="BB17" s="28">
        <v>193</v>
      </c>
      <c r="BD17" s="28">
        <v>193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0.43359736652607755</v>
      </c>
      <c r="G18" s="28">
        <v>0.0015430511264273223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0.31478242979117377</v>
      </c>
      <c r="T18" s="28">
        <v>41.74879127661763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1.3146795597160785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43.81339368377739</v>
      </c>
      <c r="AU18" s="28">
        <v>0.464458389054624</v>
      </c>
      <c r="AV18" s="28">
        <v>0</v>
      </c>
      <c r="AW18" s="28">
        <v>0</v>
      </c>
      <c r="AX18" s="28">
        <v>0</v>
      </c>
      <c r="AY18" s="28">
        <v>0</v>
      </c>
      <c r="AZ18" s="28">
        <v>0.7221479271679868</v>
      </c>
      <c r="BA18" s="28">
        <v>1.1866063162226108</v>
      </c>
      <c r="BB18" s="28">
        <v>45</v>
      </c>
      <c r="BD18" s="28">
        <v>45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1.0588972431077694</v>
      </c>
      <c r="F19" s="28">
        <v>0.12218045112781954</v>
      </c>
      <c r="G19" s="28">
        <v>0.4398496240601504</v>
      </c>
      <c r="H19" s="28">
        <v>10.75187969924812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0.02443609022556391</v>
      </c>
      <c r="P19" s="28">
        <v>0</v>
      </c>
      <c r="Q19" s="28">
        <v>0.2850877192982456</v>
      </c>
      <c r="R19" s="28">
        <v>0</v>
      </c>
      <c r="S19" s="28">
        <v>0</v>
      </c>
      <c r="T19" s="28">
        <v>0.2199248120300752</v>
      </c>
      <c r="U19" s="28">
        <v>0.016290726817042606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12.918546365914787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0.08145363408521303</v>
      </c>
      <c r="BA19" s="28">
        <v>0.08145363408521303</v>
      </c>
      <c r="BB19" s="28">
        <v>13</v>
      </c>
      <c r="BD19" s="28">
        <v>13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1.4465932758107707</v>
      </c>
      <c r="E20" s="28">
        <v>0.23400773579291875</v>
      </c>
      <c r="F20" s="28">
        <v>2.9782802737280574</v>
      </c>
      <c r="G20" s="28">
        <v>44.31255578696817</v>
      </c>
      <c r="H20" s="28">
        <v>4.297232966379054</v>
      </c>
      <c r="I20" s="28">
        <v>1.0211246652781911</v>
      </c>
      <c r="J20" s="28">
        <v>2.08479619160964</v>
      </c>
      <c r="K20" s="28">
        <v>0.8934840821184171</v>
      </c>
      <c r="L20" s="28">
        <v>8.637012793811365</v>
      </c>
      <c r="M20" s="28">
        <v>4.063225230586135</v>
      </c>
      <c r="N20" s="28">
        <v>8.254091044332045</v>
      </c>
      <c r="O20" s="28">
        <v>5.63745908955668</v>
      </c>
      <c r="P20" s="28">
        <v>9.57304373698304</v>
      </c>
      <c r="Q20" s="28">
        <v>0.7871169294852722</v>
      </c>
      <c r="R20" s="28">
        <v>0</v>
      </c>
      <c r="S20" s="28">
        <v>2.4889913716155907</v>
      </c>
      <c r="T20" s="28">
        <v>0.17018744421303184</v>
      </c>
      <c r="U20" s="28">
        <v>4.041951800059506</v>
      </c>
      <c r="V20" s="28">
        <v>6.87131806010116</v>
      </c>
      <c r="W20" s="28">
        <v>0.23400773579291875</v>
      </c>
      <c r="X20" s="28">
        <v>0</v>
      </c>
      <c r="Y20" s="28">
        <v>0</v>
      </c>
      <c r="Z20" s="28">
        <v>0.7871169294852722</v>
      </c>
      <c r="AA20" s="28">
        <v>0.14891401368640284</v>
      </c>
      <c r="AB20" s="28">
        <v>0.5956560547456113</v>
      </c>
      <c r="AC20" s="28">
        <v>0.23400773579291875</v>
      </c>
      <c r="AD20" s="28">
        <v>0.6807497768521273</v>
      </c>
      <c r="AE20" s="28">
        <v>0.1914608747396608</v>
      </c>
      <c r="AF20" s="28">
        <v>0.02127343052662898</v>
      </c>
      <c r="AG20" s="28">
        <v>8.211544183278786</v>
      </c>
      <c r="AH20" s="28">
        <v>1.3614995537042547</v>
      </c>
      <c r="AI20" s="28">
        <v>0.08509372210651592</v>
      </c>
      <c r="AJ20" s="28">
        <v>365.30734900327286</v>
      </c>
      <c r="AK20" s="28">
        <v>1.2976792621243678</v>
      </c>
      <c r="AL20" s="28">
        <v>0</v>
      </c>
      <c r="AM20" s="28">
        <v>0</v>
      </c>
      <c r="AN20" s="28">
        <v>0</v>
      </c>
      <c r="AO20" s="28">
        <v>11.955667955965486</v>
      </c>
      <c r="AP20" s="28">
        <v>0</v>
      </c>
      <c r="AQ20" s="28">
        <v>0</v>
      </c>
      <c r="AR20" s="28">
        <v>6.233115144302291</v>
      </c>
      <c r="AS20" s="28">
        <v>6.339482296935436</v>
      </c>
      <c r="AT20" s="28">
        <v>511.4770901517406</v>
      </c>
      <c r="AU20" s="28">
        <v>33.186551621541206</v>
      </c>
      <c r="AV20" s="28">
        <v>0</v>
      </c>
      <c r="AW20" s="28">
        <v>0</v>
      </c>
      <c r="AX20" s="28">
        <v>17.337845879202618</v>
      </c>
      <c r="AY20" s="28">
        <v>0</v>
      </c>
      <c r="AZ20" s="28">
        <v>9.998512347515621</v>
      </c>
      <c r="BA20" s="28">
        <v>60.52290984825945</v>
      </c>
      <c r="BB20" s="28">
        <v>572</v>
      </c>
      <c r="BD20" s="28">
        <v>572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0.05663291573708598</v>
      </c>
      <c r="H21" s="28">
        <v>12.345975630684745</v>
      </c>
      <c r="I21" s="28">
        <v>0.22653166294834393</v>
      </c>
      <c r="J21" s="28">
        <v>3.3696584863566157</v>
      </c>
      <c r="K21" s="28">
        <v>7.617127166638064</v>
      </c>
      <c r="L21" s="28">
        <v>3.114810365539729</v>
      </c>
      <c r="M21" s="28">
        <v>0.39643041015960184</v>
      </c>
      <c r="N21" s="28">
        <v>0.9910760253990046</v>
      </c>
      <c r="O21" s="28">
        <v>19.056976145529433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0.05663291573708598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0.7079114467135746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47.93976317144328</v>
      </c>
      <c r="AU21" s="28">
        <v>117.00360391281963</v>
      </c>
      <c r="AV21" s="28">
        <v>0</v>
      </c>
      <c r="AW21" s="28">
        <v>0</v>
      </c>
      <c r="AX21" s="28">
        <v>0</v>
      </c>
      <c r="AY21" s="28">
        <v>0</v>
      </c>
      <c r="AZ21" s="28">
        <v>0.05663291573708598</v>
      </c>
      <c r="BA21" s="28">
        <v>117.06023682855673</v>
      </c>
      <c r="BB21" s="28">
        <v>165</v>
      </c>
      <c r="BD21" s="28">
        <v>165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0.3883375862394859</v>
      </c>
      <c r="F22" s="28">
        <v>0</v>
      </c>
      <c r="G22" s="28">
        <v>3.883375862394859</v>
      </c>
      <c r="H22" s="28">
        <v>71.67602306020225</v>
      </c>
      <c r="I22" s="28">
        <v>1.7475191380776864</v>
      </c>
      <c r="J22" s="28">
        <v>119.8853605519327</v>
      </c>
      <c r="K22" s="28">
        <v>72.45269823268121</v>
      </c>
      <c r="L22" s="28">
        <v>37.779699461298556</v>
      </c>
      <c r="M22" s="28">
        <v>6.574000567054154</v>
      </c>
      <c r="N22" s="28">
        <v>39.7768641905302</v>
      </c>
      <c r="O22" s="28">
        <v>52.8971269256214</v>
      </c>
      <c r="P22" s="28">
        <v>11.84429638030432</v>
      </c>
      <c r="Q22" s="28">
        <v>0.27738399017106136</v>
      </c>
      <c r="R22" s="28">
        <v>4.549097438805406</v>
      </c>
      <c r="S22" s="28">
        <v>0.5270295813250165</v>
      </c>
      <c r="T22" s="28">
        <v>0</v>
      </c>
      <c r="U22" s="28">
        <v>0.0832151970513184</v>
      </c>
      <c r="V22" s="28">
        <v>0.1664303941026368</v>
      </c>
      <c r="W22" s="28">
        <v>0.4438143842736981</v>
      </c>
      <c r="X22" s="28">
        <v>0</v>
      </c>
      <c r="Y22" s="28">
        <v>0</v>
      </c>
      <c r="Z22" s="28">
        <v>0</v>
      </c>
      <c r="AA22" s="28">
        <v>1.1650127587184578</v>
      </c>
      <c r="AB22" s="28">
        <v>0</v>
      </c>
      <c r="AC22" s="28">
        <v>0</v>
      </c>
      <c r="AD22" s="28">
        <v>0.11095359606842453</v>
      </c>
      <c r="AE22" s="28">
        <v>0</v>
      </c>
      <c r="AF22" s="28">
        <v>0.13869199508553068</v>
      </c>
      <c r="AG22" s="28">
        <v>0</v>
      </c>
      <c r="AH22" s="28">
        <v>5.131603818164634</v>
      </c>
      <c r="AI22" s="28">
        <v>0</v>
      </c>
      <c r="AJ22" s="28">
        <v>77.39013325772612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508.88866836782915</v>
      </c>
      <c r="AU22" s="28">
        <v>71.01030148379171</v>
      </c>
      <c r="AV22" s="28">
        <v>0</v>
      </c>
      <c r="AW22" s="28">
        <v>0</v>
      </c>
      <c r="AX22" s="28">
        <v>0</v>
      </c>
      <c r="AY22" s="28">
        <v>0</v>
      </c>
      <c r="AZ22" s="28">
        <v>7.10103014837917</v>
      </c>
      <c r="BA22" s="28">
        <v>78.11133163217087</v>
      </c>
      <c r="BB22" s="28">
        <v>587</v>
      </c>
      <c r="BD22" s="28">
        <v>587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1.1852293449291627</v>
      </c>
      <c r="F23" s="28">
        <v>0</v>
      </c>
      <c r="G23" s="28">
        <v>2.2326413241688874</v>
      </c>
      <c r="H23" s="28">
        <v>12.100364707532615</v>
      </c>
      <c r="I23" s="28">
        <v>33.62743722822275</v>
      </c>
      <c r="J23" s="28">
        <v>55.154509748912886</v>
      </c>
      <c r="K23" s="28">
        <v>46.361761817926784</v>
      </c>
      <c r="L23" s="28">
        <v>34.481904895497266</v>
      </c>
      <c r="M23" s="28">
        <v>18.026511432178427</v>
      </c>
      <c r="N23" s="28">
        <v>7.772899424884276</v>
      </c>
      <c r="O23" s="28">
        <v>17.50280544255856</v>
      </c>
      <c r="P23" s="28">
        <v>2.839037733202413</v>
      </c>
      <c r="Q23" s="28">
        <v>5.5678215738532755</v>
      </c>
      <c r="R23" s="28">
        <v>0.055126946275775</v>
      </c>
      <c r="S23" s="28">
        <v>0.55126946275775</v>
      </c>
      <c r="T23" s="28">
        <v>0</v>
      </c>
      <c r="U23" s="28">
        <v>1.1025389255155</v>
      </c>
      <c r="V23" s="28">
        <v>0.937158086688175</v>
      </c>
      <c r="W23" s="28">
        <v>1.6262449151353624</v>
      </c>
      <c r="X23" s="28">
        <v>0</v>
      </c>
      <c r="Y23" s="28">
        <v>0</v>
      </c>
      <c r="Z23" s="28">
        <v>0.08269041941366251</v>
      </c>
      <c r="AA23" s="28">
        <v>0.16538083882732502</v>
      </c>
      <c r="AB23" s="28">
        <v>0</v>
      </c>
      <c r="AC23" s="28">
        <v>0</v>
      </c>
      <c r="AD23" s="28">
        <v>1.5435544957217</v>
      </c>
      <c r="AE23" s="28">
        <v>0</v>
      </c>
      <c r="AF23" s="28">
        <v>0</v>
      </c>
      <c r="AG23" s="28">
        <v>0</v>
      </c>
      <c r="AH23" s="28">
        <v>4.024267078131576</v>
      </c>
      <c r="AI23" s="28">
        <v>4.878734745406088</v>
      </c>
      <c r="AJ23" s="28">
        <v>15.159910225838127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0.16538083882732502</v>
      </c>
      <c r="AS23" s="28">
        <v>0.0275634731378875</v>
      </c>
      <c r="AT23" s="28">
        <v>267.17274512554354</v>
      </c>
      <c r="AU23" s="28">
        <v>123.92537522794221</v>
      </c>
      <c r="AV23" s="28">
        <v>0</v>
      </c>
      <c r="AW23" s="28">
        <v>0</v>
      </c>
      <c r="AX23" s="28">
        <v>0</v>
      </c>
      <c r="AY23" s="28">
        <v>0</v>
      </c>
      <c r="AZ23" s="28">
        <v>1.9018796465142376</v>
      </c>
      <c r="BA23" s="28">
        <v>125.82725487445644</v>
      </c>
      <c r="BB23" s="28">
        <v>393</v>
      </c>
      <c r="BD23" s="28">
        <v>393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8.585117130769715</v>
      </c>
      <c r="E24" s="28">
        <v>5.7626128685988505</v>
      </c>
      <c r="F24" s="28">
        <v>28.3661678348172</v>
      </c>
      <c r="G24" s="28">
        <v>4.186714655553451</v>
      </c>
      <c r="H24" s="28">
        <v>27.731104375828757</v>
      </c>
      <c r="I24" s="28">
        <v>19.545842015533243</v>
      </c>
      <c r="J24" s="28">
        <v>32.57640335922208</v>
      </c>
      <c r="K24" s="28">
        <v>58.91977647281682</v>
      </c>
      <c r="L24" s="28">
        <v>19.075424638504767</v>
      </c>
      <c r="M24" s="28">
        <v>24.226494916966598</v>
      </c>
      <c r="N24" s="28">
        <v>25.896476605417693</v>
      </c>
      <c r="O24" s="28">
        <v>18.393319441813475</v>
      </c>
      <c r="P24" s="28">
        <v>12.419018753551809</v>
      </c>
      <c r="Q24" s="28">
        <v>8.867367556986803</v>
      </c>
      <c r="R24" s="28">
        <v>4.774736376839048</v>
      </c>
      <c r="S24" s="28">
        <v>6.679926753804382</v>
      </c>
      <c r="T24" s="28">
        <v>8.72624234387826</v>
      </c>
      <c r="U24" s="28">
        <v>15.147439540316979</v>
      </c>
      <c r="V24" s="28">
        <v>5.9272589505588185</v>
      </c>
      <c r="W24" s="28">
        <v>1.5053356064911283</v>
      </c>
      <c r="X24" s="28">
        <v>0</v>
      </c>
      <c r="Y24" s="28">
        <v>0</v>
      </c>
      <c r="Z24" s="28">
        <v>3.4810885900107347</v>
      </c>
      <c r="AA24" s="28">
        <v>0.09408347540569552</v>
      </c>
      <c r="AB24" s="28">
        <v>3.739818147376397</v>
      </c>
      <c r="AC24" s="28">
        <v>3.363484245753615</v>
      </c>
      <c r="AD24" s="28">
        <v>5.127549409610406</v>
      </c>
      <c r="AE24" s="28">
        <v>6.962177180021469</v>
      </c>
      <c r="AF24" s="28">
        <v>4.680652901433352</v>
      </c>
      <c r="AG24" s="28">
        <v>24.226494916966598</v>
      </c>
      <c r="AH24" s="28">
        <v>4.2807981309591465</v>
      </c>
      <c r="AI24" s="28">
        <v>0</v>
      </c>
      <c r="AJ24" s="28">
        <v>101.70423691355685</v>
      </c>
      <c r="AK24" s="28">
        <v>8.208783229146935</v>
      </c>
      <c r="AL24" s="28">
        <v>0.18816695081139104</v>
      </c>
      <c r="AM24" s="28">
        <v>4.7276946391362005</v>
      </c>
      <c r="AN24" s="28">
        <v>0</v>
      </c>
      <c r="AO24" s="28">
        <v>8.867367556986803</v>
      </c>
      <c r="AP24" s="28">
        <v>1.4582938687882807</v>
      </c>
      <c r="AQ24" s="28">
        <v>0</v>
      </c>
      <c r="AR24" s="28">
        <v>19.09894550735619</v>
      </c>
      <c r="AS24" s="28">
        <v>0.6350634589884449</v>
      </c>
      <c r="AT24" s="28">
        <v>538.1574793205783</v>
      </c>
      <c r="AU24" s="28">
        <v>26.62562353981183</v>
      </c>
      <c r="AV24" s="28">
        <v>0</v>
      </c>
      <c r="AW24" s="28">
        <v>0</v>
      </c>
      <c r="AX24" s="28">
        <v>26.954915703731768</v>
      </c>
      <c r="AY24" s="28">
        <v>125.0839805518722</v>
      </c>
      <c r="AZ24" s="28">
        <v>28.178000884005808</v>
      </c>
      <c r="BA24" s="28">
        <v>206.8425206794216</v>
      </c>
      <c r="BB24" s="28">
        <v>745</v>
      </c>
      <c r="BD24" s="28">
        <v>745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8.918788528544626</v>
      </c>
      <c r="F25" s="28">
        <v>18.04315196998124</v>
      </c>
      <c r="G25" s="28">
        <v>8.823907799517555</v>
      </c>
      <c r="H25" s="28">
        <v>12.160546770302867</v>
      </c>
      <c r="I25" s="28">
        <v>3.82685607075851</v>
      </c>
      <c r="J25" s="28">
        <v>7.005360493165371</v>
      </c>
      <c r="K25" s="28">
        <v>23.6411149825784</v>
      </c>
      <c r="L25" s="28">
        <v>13.773519163763066</v>
      </c>
      <c r="M25" s="28">
        <v>2.4510854998659877</v>
      </c>
      <c r="N25" s="28">
        <v>19.956580005360493</v>
      </c>
      <c r="O25" s="28">
        <v>10.500134012329134</v>
      </c>
      <c r="P25" s="28">
        <v>3.668721522380059</v>
      </c>
      <c r="Q25" s="28">
        <v>7.400696864111499</v>
      </c>
      <c r="R25" s="28">
        <v>2.466898954703833</v>
      </c>
      <c r="S25" s="28">
        <v>10.768962744572502</v>
      </c>
      <c r="T25" s="28">
        <v>9.029482712409543</v>
      </c>
      <c r="U25" s="28">
        <v>2.3403913160010723</v>
      </c>
      <c r="V25" s="28">
        <v>2.86223532564996</v>
      </c>
      <c r="W25" s="28">
        <v>4.4277673545966225</v>
      </c>
      <c r="X25" s="28">
        <v>6.910479764138301</v>
      </c>
      <c r="Y25" s="28">
        <v>1.4073974805682123</v>
      </c>
      <c r="Z25" s="28">
        <v>1.518091664433128</v>
      </c>
      <c r="AA25" s="28">
        <v>0.11069418386491557</v>
      </c>
      <c r="AB25" s="28">
        <v>2.277137496649692</v>
      </c>
      <c r="AC25" s="28">
        <v>3.1310640578933264</v>
      </c>
      <c r="AD25" s="28">
        <v>1.0595014741356206</v>
      </c>
      <c r="AE25" s="28">
        <v>5.360761190029483</v>
      </c>
      <c r="AF25" s="28">
        <v>1.391584025730367</v>
      </c>
      <c r="AG25" s="28">
        <v>5.661216831948539</v>
      </c>
      <c r="AH25" s="28">
        <v>1.154382203162691</v>
      </c>
      <c r="AI25" s="28">
        <v>3.3840793352988476</v>
      </c>
      <c r="AJ25" s="28">
        <v>32.92361297239346</v>
      </c>
      <c r="AK25" s="28">
        <v>0.0790672741892254</v>
      </c>
      <c r="AL25" s="28">
        <v>0.47440364513535244</v>
      </c>
      <c r="AM25" s="28">
        <v>2.514339319217368</v>
      </c>
      <c r="AN25" s="28">
        <v>0</v>
      </c>
      <c r="AO25" s="28">
        <v>7.463950683462879</v>
      </c>
      <c r="AP25" s="28">
        <v>1.4706512999195926</v>
      </c>
      <c r="AQ25" s="28">
        <v>1.2334494773519165</v>
      </c>
      <c r="AR25" s="28">
        <v>2.688287322433664</v>
      </c>
      <c r="AS25" s="28">
        <v>0</v>
      </c>
      <c r="AT25" s="28">
        <v>254.28035379254894</v>
      </c>
      <c r="AU25" s="28">
        <v>60.88180112570357</v>
      </c>
      <c r="AV25" s="28">
        <v>0</v>
      </c>
      <c r="AW25" s="28">
        <v>0</v>
      </c>
      <c r="AX25" s="28">
        <v>28.021441972661485</v>
      </c>
      <c r="AY25" s="28">
        <v>359.97748592870545</v>
      </c>
      <c r="AZ25" s="28">
        <v>4.838917180380595</v>
      </c>
      <c r="BA25" s="28">
        <v>453.7196462074511</v>
      </c>
      <c r="BB25" s="28">
        <v>708</v>
      </c>
      <c r="BD25" s="28">
        <v>708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0.019581899973537972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8.557290288436095</v>
      </c>
      <c r="L26" s="28">
        <v>0</v>
      </c>
      <c r="M26" s="28">
        <v>0</v>
      </c>
      <c r="N26" s="28">
        <v>0.41121989944429743</v>
      </c>
      <c r="O26" s="28">
        <v>0.17623709976184174</v>
      </c>
      <c r="P26" s="28">
        <v>0</v>
      </c>
      <c r="Q26" s="28">
        <v>0</v>
      </c>
      <c r="R26" s="28">
        <v>0</v>
      </c>
      <c r="S26" s="28">
        <v>0.2154008997089177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0.9790949986768986</v>
      </c>
      <c r="AR26" s="28">
        <v>0</v>
      </c>
      <c r="AS26" s="28">
        <v>0</v>
      </c>
      <c r="AT26" s="28">
        <v>10.358825086001588</v>
      </c>
      <c r="AU26" s="28">
        <v>17.897856575813705</v>
      </c>
      <c r="AV26" s="28">
        <v>0</v>
      </c>
      <c r="AW26" s="28">
        <v>0</v>
      </c>
      <c r="AX26" s="28">
        <v>0.9203492987562847</v>
      </c>
      <c r="AY26" s="28">
        <v>119.70415453823762</v>
      </c>
      <c r="AZ26" s="28">
        <v>-0.8811854988092088</v>
      </c>
      <c r="BA26" s="28">
        <v>137.6411749139984</v>
      </c>
      <c r="BB26" s="28">
        <v>148</v>
      </c>
      <c r="BD26" s="28">
        <v>148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0.5550184097360803</v>
      </c>
      <c r="E27" s="28">
        <v>0.8056718851007617</v>
      </c>
      <c r="F27" s="28">
        <v>7.251046965906855</v>
      </c>
      <c r="G27" s="28">
        <v>2.255881278282133</v>
      </c>
      <c r="H27" s="28">
        <v>0.5729222294049862</v>
      </c>
      <c r="I27" s="28">
        <v>0.8593833441074792</v>
      </c>
      <c r="J27" s="28">
        <v>0.6445375080806093</v>
      </c>
      <c r="K27" s="28">
        <v>21.502487422355884</v>
      </c>
      <c r="L27" s="28">
        <v>45.63683633604092</v>
      </c>
      <c r="M27" s="28">
        <v>61.195255628320076</v>
      </c>
      <c r="N27" s="28">
        <v>24.940020798785802</v>
      </c>
      <c r="O27" s="28">
        <v>4.117878523848337</v>
      </c>
      <c r="P27" s="28">
        <v>0.6266336884117034</v>
      </c>
      <c r="Q27" s="28">
        <v>0.2327496556957756</v>
      </c>
      <c r="R27" s="28">
        <v>2.041035442255263</v>
      </c>
      <c r="S27" s="28">
        <v>0.680345147418421</v>
      </c>
      <c r="T27" s="28">
        <v>3.186879901065235</v>
      </c>
      <c r="U27" s="28">
        <v>1.1995559178166897</v>
      </c>
      <c r="V27" s="28">
        <v>1.7366705078838642</v>
      </c>
      <c r="W27" s="28">
        <v>0.9847100817898198</v>
      </c>
      <c r="X27" s="28">
        <v>0.16113437702015232</v>
      </c>
      <c r="Y27" s="28">
        <v>0.035807639337811635</v>
      </c>
      <c r="Z27" s="28">
        <v>0.8235757047696675</v>
      </c>
      <c r="AA27" s="28">
        <v>0.08951909834452908</v>
      </c>
      <c r="AB27" s="28">
        <v>0.4654993113915512</v>
      </c>
      <c r="AC27" s="28">
        <v>1.056325360465443</v>
      </c>
      <c r="AD27" s="28">
        <v>1.1100368194721606</v>
      </c>
      <c r="AE27" s="28">
        <v>0.17903819668905815</v>
      </c>
      <c r="AF27" s="28">
        <v>0.9489024424520082</v>
      </c>
      <c r="AG27" s="28">
        <v>0.9309986227831024</v>
      </c>
      <c r="AH27" s="28">
        <v>4.690800753253323</v>
      </c>
      <c r="AI27" s="28">
        <v>40.30149807470699</v>
      </c>
      <c r="AJ27" s="28">
        <v>29.953090306079428</v>
      </c>
      <c r="AK27" s="28">
        <v>3.4375333764299167</v>
      </c>
      <c r="AL27" s="28">
        <v>13.248826554990304</v>
      </c>
      <c r="AM27" s="28">
        <v>7.23314314623795</v>
      </c>
      <c r="AN27" s="28">
        <v>1.5576323111948058</v>
      </c>
      <c r="AO27" s="28">
        <v>18.888529750695636</v>
      </c>
      <c r="AP27" s="28">
        <v>0.7519604260940442</v>
      </c>
      <c r="AQ27" s="28">
        <v>0.8593833441074792</v>
      </c>
      <c r="AR27" s="28">
        <v>5.532280277691897</v>
      </c>
      <c r="AS27" s="28">
        <v>10.831810899688017</v>
      </c>
      <c r="AT27" s="28">
        <v>324.11284746620197</v>
      </c>
      <c r="AU27" s="28">
        <v>38.815481042187805</v>
      </c>
      <c r="AV27" s="28">
        <v>0</v>
      </c>
      <c r="AW27" s="28">
        <v>0</v>
      </c>
      <c r="AX27" s="28">
        <v>180.14823350853032</v>
      </c>
      <c r="AY27" s="28">
        <v>88.42696534472582</v>
      </c>
      <c r="AZ27" s="28">
        <v>5.496472638354085</v>
      </c>
      <c r="BA27" s="28">
        <v>312.88715253379803</v>
      </c>
      <c r="BB27" s="28">
        <v>637</v>
      </c>
      <c r="BD27" s="28">
        <v>637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0.6669902239478611</v>
      </c>
      <c r="G28" s="28">
        <v>0.4617624627331346</v>
      </c>
      <c r="H28" s="28">
        <v>0</v>
      </c>
      <c r="I28" s="28">
        <v>0</v>
      </c>
      <c r="J28" s="28">
        <v>0.012826735075920404</v>
      </c>
      <c r="K28" s="28">
        <v>6.6442487693267696</v>
      </c>
      <c r="L28" s="28">
        <v>6.554461623795326</v>
      </c>
      <c r="M28" s="28">
        <v>167.17083824447064</v>
      </c>
      <c r="N28" s="28">
        <v>1.3852873881994037</v>
      </c>
      <c r="O28" s="28">
        <v>3.0912431532968174</v>
      </c>
      <c r="P28" s="28">
        <v>0.038480205227761216</v>
      </c>
      <c r="Q28" s="28">
        <v>2.1420647576787073</v>
      </c>
      <c r="R28" s="28">
        <v>0.038480205227761216</v>
      </c>
      <c r="S28" s="28">
        <v>0</v>
      </c>
      <c r="T28" s="28">
        <v>0.3463218470498509</v>
      </c>
      <c r="U28" s="28">
        <v>0.3206683768980101</v>
      </c>
      <c r="V28" s="28">
        <v>0.17957429106288567</v>
      </c>
      <c r="W28" s="28">
        <v>0.3206683768980101</v>
      </c>
      <c r="X28" s="28">
        <v>0.02565347015184081</v>
      </c>
      <c r="Y28" s="28">
        <v>0</v>
      </c>
      <c r="Z28" s="28">
        <v>0</v>
      </c>
      <c r="AA28" s="28">
        <v>0</v>
      </c>
      <c r="AB28" s="28">
        <v>0.012826735075920404</v>
      </c>
      <c r="AC28" s="28">
        <v>0</v>
      </c>
      <c r="AD28" s="28">
        <v>0</v>
      </c>
      <c r="AE28" s="28">
        <v>0.06413367537960202</v>
      </c>
      <c r="AF28" s="28">
        <v>0.038480205227761216</v>
      </c>
      <c r="AG28" s="28">
        <v>0</v>
      </c>
      <c r="AH28" s="28">
        <v>0.7311238993274631</v>
      </c>
      <c r="AI28" s="28">
        <v>0</v>
      </c>
      <c r="AJ28" s="28">
        <v>3.15537682867642</v>
      </c>
      <c r="AK28" s="28">
        <v>3.8736739929279627</v>
      </c>
      <c r="AL28" s="28">
        <v>1.6674755598696527</v>
      </c>
      <c r="AM28" s="28">
        <v>16.905636830063095</v>
      </c>
      <c r="AN28" s="28">
        <v>2.2061984330583098</v>
      </c>
      <c r="AO28" s="28">
        <v>11.428620952645081</v>
      </c>
      <c r="AP28" s="28">
        <v>20.432988975941203</v>
      </c>
      <c r="AQ28" s="28">
        <v>0.2693614365943285</v>
      </c>
      <c r="AR28" s="28">
        <v>7.657560840324481</v>
      </c>
      <c r="AS28" s="28">
        <v>1.6674755598696527</v>
      </c>
      <c r="AT28" s="28">
        <v>259.5105040560216</v>
      </c>
      <c r="AU28" s="28">
        <v>65.1341607155238</v>
      </c>
      <c r="AV28" s="28">
        <v>0</v>
      </c>
      <c r="AW28" s="28">
        <v>0</v>
      </c>
      <c r="AX28" s="28">
        <v>201.73888927407614</v>
      </c>
      <c r="AY28" s="28">
        <v>373.4247382652708</v>
      </c>
      <c r="AZ28" s="28">
        <v>25.191707689107677</v>
      </c>
      <c r="BA28" s="28">
        <v>665.4894959439783</v>
      </c>
      <c r="BB28" s="28">
        <v>925</v>
      </c>
      <c r="BD28" s="28">
        <v>925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4.7867974334765595</v>
      </c>
      <c r="L29" s="28">
        <v>0.01953794870806759</v>
      </c>
      <c r="M29" s="28">
        <v>0</v>
      </c>
      <c r="N29" s="28">
        <v>38.939131775178716</v>
      </c>
      <c r="O29" s="28">
        <v>3.16514769070695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3.868513844197383</v>
      </c>
      <c r="AM29" s="28">
        <v>0</v>
      </c>
      <c r="AN29" s="28">
        <v>0</v>
      </c>
      <c r="AO29" s="28">
        <v>0.09768974354033796</v>
      </c>
      <c r="AP29" s="28">
        <v>0</v>
      </c>
      <c r="AQ29" s="28">
        <v>0</v>
      </c>
      <c r="AR29" s="28">
        <v>0.6838282047823657</v>
      </c>
      <c r="AS29" s="28">
        <v>0</v>
      </c>
      <c r="AT29" s="28">
        <v>51.56064664059038</v>
      </c>
      <c r="AU29" s="28">
        <v>113.61317173741305</v>
      </c>
      <c r="AV29" s="28">
        <v>0</v>
      </c>
      <c r="AW29" s="28">
        <v>0</v>
      </c>
      <c r="AX29" s="28">
        <v>523.5388735813792</v>
      </c>
      <c r="AY29" s="28">
        <v>302.4669839495944</v>
      </c>
      <c r="AZ29" s="28">
        <v>22.820324091022947</v>
      </c>
      <c r="BA29" s="28">
        <v>962.4393533594096</v>
      </c>
      <c r="BB29" s="28">
        <v>1014</v>
      </c>
      <c r="BD29" s="28">
        <v>1014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0.6392444658325313</v>
      </c>
      <c r="E30" s="28">
        <v>0.5155197305101058</v>
      </c>
      <c r="F30" s="28">
        <v>0.020620789220404234</v>
      </c>
      <c r="G30" s="28">
        <v>0.5155197305101058</v>
      </c>
      <c r="H30" s="28">
        <v>0.22682868142444657</v>
      </c>
      <c r="I30" s="28">
        <v>0.08248315688161693</v>
      </c>
      <c r="J30" s="28">
        <v>0.18558710298363812</v>
      </c>
      <c r="K30" s="28">
        <v>12.723026948989414</v>
      </c>
      <c r="L30" s="28">
        <v>3.752983638113571</v>
      </c>
      <c r="M30" s="28">
        <v>0.20620789220404237</v>
      </c>
      <c r="N30" s="28">
        <v>171.64744947064486</v>
      </c>
      <c r="O30" s="28">
        <v>155.3776467757459</v>
      </c>
      <c r="P30" s="28">
        <v>0.26807025986525507</v>
      </c>
      <c r="Q30" s="28">
        <v>0.26807025986525507</v>
      </c>
      <c r="R30" s="28">
        <v>1.237247353224254</v>
      </c>
      <c r="S30" s="28">
        <v>0.24744947064485082</v>
      </c>
      <c r="T30" s="28">
        <v>0.3093118383060635</v>
      </c>
      <c r="U30" s="28">
        <v>0.20620789220404237</v>
      </c>
      <c r="V30" s="28">
        <v>0.18558710298363812</v>
      </c>
      <c r="W30" s="28">
        <v>0.22682868142444657</v>
      </c>
      <c r="X30" s="28">
        <v>0.14434552454282965</v>
      </c>
      <c r="Y30" s="28">
        <v>0.04124157844080847</v>
      </c>
      <c r="Z30" s="28">
        <v>0.04124157844080847</v>
      </c>
      <c r="AA30" s="28">
        <v>0.04124157844080847</v>
      </c>
      <c r="AB30" s="28">
        <v>0.20620789220404237</v>
      </c>
      <c r="AC30" s="28">
        <v>0.16496631376323387</v>
      </c>
      <c r="AD30" s="28">
        <v>0.10310394610202119</v>
      </c>
      <c r="AE30" s="28">
        <v>0.3093118383060635</v>
      </c>
      <c r="AF30" s="28">
        <v>0.061862367661212704</v>
      </c>
      <c r="AG30" s="28">
        <v>0.7835899903753609</v>
      </c>
      <c r="AH30" s="28">
        <v>0.020620789220404234</v>
      </c>
      <c r="AI30" s="28">
        <v>1.8146294513955725</v>
      </c>
      <c r="AJ30" s="28">
        <v>3.258084696823869</v>
      </c>
      <c r="AK30" s="28">
        <v>39.323845043310875</v>
      </c>
      <c r="AL30" s="28">
        <v>73.61621751684312</v>
      </c>
      <c r="AM30" s="28">
        <v>0.47427815206929747</v>
      </c>
      <c r="AN30" s="28">
        <v>0.12372473532242541</v>
      </c>
      <c r="AO30" s="28">
        <v>49.32492781520693</v>
      </c>
      <c r="AP30" s="28">
        <v>5.11395572666025</v>
      </c>
      <c r="AQ30" s="28">
        <v>2.4951154956689123</v>
      </c>
      <c r="AR30" s="28">
        <v>3.5055341674687197</v>
      </c>
      <c r="AS30" s="28">
        <v>0.020620789220404234</v>
      </c>
      <c r="AT30" s="28">
        <v>529.8305582290665</v>
      </c>
      <c r="AU30" s="28">
        <v>238.582531280077</v>
      </c>
      <c r="AV30" s="28">
        <v>0</v>
      </c>
      <c r="AW30" s="28">
        <v>0</v>
      </c>
      <c r="AX30" s="28">
        <v>59.24352743022137</v>
      </c>
      <c r="AY30" s="28">
        <v>18.826780558229068</v>
      </c>
      <c r="AZ30" s="28">
        <v>10.51660250240616</v>
      </c>
      <c r="BA30" s="28">
        <v>327.1694417709336</v>
      </c>
      <c r="BB30" s="28">
        <v>857</v>
      </c>
      <c r="BD30" s="28">
        <v>857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2.955148219021721</v>
      </c>
      <c r="E31" s="28">
        <v>0</v>
      </c>
      <c r="F31" s="28">
        <v>0.01688656125155269</v>
      </c>
      <c r="G31" s="28">
        <v>4.137207506630409</v>
      </c>
      <c r="H31" s="28">
        <v>0.01688656125155269</v>
      </c>
      <c r="I31" s="28">
        <v>0.05065968375465807</v>
      </c>
      <c r="J31" s="28">
        <v>1.6379964414006112</v>
      </c>
      <c r="K31" s="28">
        <v>0.928760868835398</v>
      </c>
      <c r="L31" s="28">
        <v>0.15197905126397424</v>
      </c>
      <c r="M31" s="28">
        <v>3.596837546580723</v>
      </c>
      <c r="N31" s="28">
        <v>10.131936750931613</v>
      </c>
      <c r="O31" s="28">
        <v>0.7936683788229765</v>
      </c>
      <c r="P31" s="28">
        <v>75.75311377446536</v>
      </c>
      <c r="Q31" s="28">
        <v>2.786282606506194</v>
      </c>
      <c r="R31" s="28">
        <v>0.06754624500621076</v>
      </c>
      <c r="S31" s="28">
        <v>0.27018498002484304</v>
      </c>
      <c r="T31" s="28">
        <v>0.05065968375465807</v>
      </c>
      <c r="U31" s="28">
        <v>2.4823245039782456</v>
      </c>
      <c r="V31" s="28">
        <v>1.5197905126397422</v>
      </c>
      <c r="W31" s="28">
        <v>0.5910296438043442</v>
      </c>
      <c r="X31" s="28">
        <v>0</v>
      </c>
      <c r="Y31" s="28">
        <v>0</v>
      </c>
      <c r="Z31" s="28">
        <v>0.23641185752173766</v>
      </c>
      <c r="AA31" s="28">
        <v>0.01688656125155269</v>
      </c>
      <c r="AB31" s="28">
        <v>0.3377312250310538</v>
      </c>
      <c r="AC31" s="28">
        <v>0</v>
      </c>
      <c r="AD31" s="28">
        <v>0.27018498002484304</v>
      </c>
      <c r="AE31" s="28">
        <v>0.03377312250310538</v>
      </c>
      <c r="AF31" s="28">
        <v>0.01688656125155269</v>
      </c>
      <c r="AG31" s="28">
        <v>0.30395810252794847</v>
      </c>
      <c r="AH31" s="28">
        <v>2.904488535267063</v>
      </c>
      <c r="AI31" s="28">
        <v>0</v>
      </c>
      <c r="AJ31" s="28">
        <v>47.164165575586665</v>
      </c>
      <c r="AK31" s="28">
        <v>1.6717695639037164</v>
      </c>
      <c r="AL31" s="28">
        <v>0</v>
      </c>
      <c r="AM31" s="28">
        <v>0.05065968375465807</v>
      </c>
      <c r="AN31" s="28">
        <v>0</v>
      </c>
      <c r="AO31" s="28">
        <v>2.296572330211166</v>
      </c>
      <c r="AP31" s="28">
        <v>0</v>
      </c>
      <c r="AQ31" s="28">
        <v>0</v>
      </c>
      <c r="AR31" s="28">
        <v>0.4559371537919226</v>
      </c>
      <c r="AS31" s="28">
        <v>0.06754624500621076</v>
      </c>
      <c r="AT31" s="28">
        <v>163.765871017558</v>
      </c>
      <c r="AU31" s="28">
        <v>60.11615805552758</v>
      </c>
      <c r="AV31" s="28">
        <v>0</v>
      </c>
      <c r="AW31" s="28">
        <v>0</v>
      </c>
      <c r="AX31" s="28">
        <v>168.4772216067412</v>
      </c>
      <c r="AY31" s="28">
        <v>104.76422600463289</v>
      </c>
      <c r="AZ31" s="28">
        <v>5.876523315540337</v>
      </c>
      <c r="BA31" s="28">
        <v>339.23412898244203</v>
      </c>
      <c r="BB31" s="28">
        <v>503</v>
      </c>
      <c r="BD31" s="28">
        <v>503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0.32619541862413054</v>
      </c>
      <c r="E32" s="28">
        <v>4.491459994901489</v>
      </c>
      <c r="F32" s="28">
        <v>0.35128737390290976</v>
      </c>
      <c r="G32" s="28">
        <v>6.825011835827962</v>
      </c>
      <c r="H32" s="28">
        <v>0.5771149714119232</v>
      </c>
      <c r="I32" s="28">
        <v>0.8782184347572745</v>
      </c>
      <c r="J32" s="28">
        <v>6.298080774973597</v>
      </c>
      <c r="K32" s="28">
        <v>2.584471393714265</v>
      </c>
      <c r="L32" s="28">
        <v>6.047161222185804</v>
      </c>
      <c r="M32" s="28">
        <v>6.925379656943079</v>
      </c>
      <c r="N32" s="28">
        <v>3.337230052077643</v>
      </c>
      <c r="O32" s="28">
        <v>2.6095633489930443</v>
      </c>
      <c r="P32" s="28">
        <v>8.154885465603263</v>
      </c>
      <c r="Q32" s="28">
        <v>262.2109326632434</v>
      </c>
      <c r="R32" s="28">
        <v>0.47674715029680614</v>
      </c>
      <c r="S32" s="28">
        <v>3.8390691576532285</v>
      </c>
      <c r="T32" s="28">
        <v>2.6597472595506026</v>
      </c>
      <c r="U32" s="28">
        <v>11.793218981026257</v>
      </c>
      <c r="V32" s="28">
        <v>17.53927673986671</v>
      </c>
      <c r="W32" s="28">
        <v>19.145161877708585</v>
      </c>
      <c r="X32" s="28">
        <v>2.1579081539750176</v>
      </c>
      <c r="Y32" s="28">
        <v>0.6022069266907025</v>
      </c>
      <c r="Z32" s="28">
        <v>9.409483229542227</v>
      </c>
      <c r="AA32" s="28">
        <v>0.276011508066572</v>
      </c>
      <c r="AB32" s="28">
        <v>12.947448923850104</v>
      </c>
      <c r="AC32" s="28">
        <v>0.32619541862413054</v>
      </c>
      <c r="AD32" s="28">
        <v>7.954149823373029</v>
      </c>
      <c r="AE32" s="28">
        <v>1.756436869514549</v>
      </c>
      <c r="AF32" s="28">
        <v>2.4339196620415895</v>
      </c>
      <c r="AG32" s="28">
        <v>12.897265013292545</v>
      </c>
      <c r="AH32" s="28">
        <v>10.388069485414618</v>
      </c>
      <c r="AI32" s="28">
        <v>4.039804799883463</v>
      </c>
      <c r="AJ32" s="28">
        <v>6.574092283040169</v>
      </c>
      <c r="AK32" s="28">
        <v>48.176554135256204</v>
      </c>
      <c r="AL32" s="28">
        <v>12.972540879128884</v>
      </c>
      <c r="AM32" s="28">
        <v>68.67668159801886</v>
      </c>
      <c r="AN32" s="28">
        <v>110.42969518190758</v>
      </c>
      <c r="AO32" s="28">
        <v>48.12637022469865</v>
      </c>
      <c r="AP32" s="28">
        <v>193.23314760187915</v>
      </c>
      <c r="AQ32" s="28">
        <v>9.208747587311993</v>
      </c>
      <c r="AR32" s="28">
        <v>42.907243526712556</v>
      </c>
      <c r="AS32" s="28">
        <v>26.898576058851376</v>
      </c>
      <c r="AT32" s="28">
        <v>999.4627626643359</v>
      </c>
      <c r="AU32" s="28">
        <v>118.65985651334717</v>
      </c>
      <c r="AV32" s="28">
        <v>0</v>
      </c>
      <c r="AW32" s="28">
        <v>0</v>
      </c>
      <c r="AX32" s="28">
        <v>240.07982810736007</v>
      </c>
      <c r="AY32" s="28">
        <v>0</v>
      </c>
      <c r="AZ32" s="28">
        <v>19.797552714956847</v>
      </c>
      <c r="BA32" s="28">
        <v>378.5372373356641</v>
      </c>
      <c r="BB32" s="28">
        <v>1378</v>
      </c>
      <c r="BD32" s="28">
        <v>1378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0.9621254420249394</v>
      </c>
      <c r="E33" s="28">
        <v>4.300111669458404</v>
      </c>
      <c r="F33" s="28">
        <v>1.1584775730504373</v>
      </c>
      <c r="G33" s="28">
        <v>1.1977479992555369</v>
      </c>
      <c r="H33" s="28">
        <v>0.9424902289223898</v>
      </c>
      <c r="I33" s="28">
        <v>0.6872324585892425</v>
      </c>
      <c r="J33" s="28">
        <v>0.8639493765121906</v>
      </c>
      <c r="K33" s="28">
        <v>1.374464917178485</v>
      </c>
      <c r="L33" s="28">
        <v>2.7882002605620695</v>
      </c>
      <c r="M33" s="28">
        <v>2.474036850921273</v>
      </c>
      <c r="N33" s="28">
        <v>32.96752279918109</v>
      </c>
      <c r="O33" s="28">
        <v>15.335101433091383</v>
      </c>
      <c r="P33" s="28">
        <v>1.1192071468453377</v>
      </c>
      <c r="Q33" s="28">
        <v>1.7868043923320307</v>
      </c>
      <c r="R33" s="28">
        <v>4.064489112227806</v>
      </c>
      <c r="S33" s="28">
        <v>0.9032198027172902</v>
      </c>
      <c r="T33" s="28">
        <v>0.7461380978968919</v>
      </c>
      <c r="U33" s="28">
        <v>1.747533966126931</v>
      </c>
      <c r="V33" s="28">
        <v>2.3562255723059744</v>
      </c>
      <c r="W33" s="28">
        <v>1.649357900614182</v>
      </c>
      <c r="X33" s="28">
        <v>0.549785966871394</v>
      </c>
      <c r="Y33" s="28">
        <v>0.07854085241019915</v>
      </c>
      <c r="Z33" s="28">
        <v>2.2580495067932254</v>
      </c>
      <c r="AA33" s="28">
        <v>0.07854085241019915</v>
      </c>
      <c r="AB33" s="28">
        <v>0.49088032756374467</v>
      </c>
      <c r="AC33" s="28">
        <v>0.39270426205099573</v>
      </c>
      <c r="AD33" s="28">
        <v>0.274892983435697</v>
      </c>
      <c r="AE33" s="28">
        <v>0.35343383584589616</v>
      </c>
      <c r="AF33" s="28">
        <v>0.23562255723059744</v>
      </c>
      <c r="AG33" s="28">
        <v>0.8835845896147403</v>
      </c>
      <c r="AH33" s="28">
        <v>0.05890563930764936</v>
      </c>
      <c r="AI33" s="28">
        <v>3.0630932439977667</v>
      </c>
      <c r="AJ33" s="28">
        <v>15.217290154476084</v>
      </c>
      <c r="AK33" s="28">
        <v>3.5147031453564117</v>
      </c>
      <c r="AL33" s="28">
        <v>32.04466778336125</v>
      </c>
      <c r="AM33" s="28">
        <v>1.3351944909733855</v>
      </c>
      <c r="AN33" s="28">
        <v>0.3337986227433464</v>
      </c>
      <c r="AO33" s="28">
        <v>5.576400521124139</v>
      </c>
      <c r="AP33" s="28">
        <v>0.019635213102549787</v>
      </c>
      <c r="AQ33" s="28">
        <v>1.6886283268192814</v>
      </c>
      <c r="AR33" s="28">
        <v>0.5890563930764936</v>
      </c>
      <c r="AS33" s="28">
        <v>0.019635213102549787</v>
      </c>
      <c r="AT33" s="28">
        <v>148.4814814814815</v>
      </c>
      <c r="AU33" s="28">
        <v>23.66043178857249</v>
      </c>
      <c r="AV33" s="28">
        <v>0</v>
      </c>
      <c r="AW33" s="28">
        <v>0</v>
      </c>
      <c r="AX33" s="28">
        <v>34.32235250325702</v>
      </c>
      <c r="AY33" s="28">
        <v>0</v>
      </c>
      <c r="AZ33" s="28">
        <v>4.535734226689001</v>
      </c>
      <c r="BA33" s="28">
        <v>62.51851851851851</v>
      </c>
      <c r="BB33" s="28">
        <v>211</v>
      </c>
      <c r="BD33" s="28">
        <v>211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1.9445378151260504</v>
      </c>
      <c r="F34" s="28">
        <v>1.089795918367347</v>
      </c>
      <c r="G34" s="28">
        <v>7.79951980792317</v>
      </c>
      <c r="H34" s="28">
        <v>5.897719087635053</v>
      </c>
      <c r="I34" s="28">
        <v>10.598799519807923</v>
      </c>
      <c r="J34" s="28">
        <v>3.5471788715486197</v>
      </c>
      <c r="K34" s="28">
        <v>5.833613445378152</v>
      </c>
      <c r="L34" s="28">
        <v>1.2607442977190875</v>
      </c>
      <c r="M34" s="28">
        <v>0.4273709483793517</v>
      </c>
      <c r="N34" s="28">
        <v>0</v>
      </c>
      <c r="O34" s="28">
        <v>1.1966386554621848</v>
      </c>
      <c r="P34" s="28">
        <v>0.726530612244898</v>
      </c>
      <c r="Q34" s="28">
        <v>8.205522208883552</v>
      </c>
      <c r="R34" s="28">
        <v>4.145498199279712</v>
      </c>
      <c r="S34" s="28">
        <v>9.081632653061225</v>
      </c>
      <c r="T34" s="28">
        <v>14.274189675870348</v>
      </c>
      <c r="U34" s="28">
        <v>23.612244897959187</v>
      </c>
      <c r="V34" s="28">
        <v>9.017527010804322</v>
      </c>
      <c r="W34" s="28">
        <v>4.1668667466986795</v>
      </c>
      <c r="X34" s="28">
        <v>1.4316926770708285</v>
      </c>
      <c r="Y34" s="28">
        <v>0.06410564225690275</v>
      </c>
      <c r="Z34" s="28">
        <v>1.4316926770708285</v>
      </c>
      <c r="AA34" s="28">
        <v>0</v>
      </c>
      <c r="AB34" s="28">
        <v>1.1539015606242498</v>
      </c>
      <c r="AC34" s="28">
        <v>0.042737094837935176</v>
      </c>
      <c r="AD34" s="28">
        <v>0.363265306122449</v>
      </c>
      <c r="AE34" s="28">
        <v>0.5555822328931572</v>
      </c>
      <c r="AF34" s="28">
        <v>1.2180072028811524</v>
      </c>
      <c r="AG34" s="28">
        <v>7.115726290516206</v>
      </c>
      <c r="AH34" s="28">
        <v>0.21368547418967584</v>
      </c>
      <c r="AI34" s="28">
        <v>12.799759903961585</v>
      </c>
      <c r="AJ34" s="28">
        <v>0</v>
      </c>
      <c r="AK34" s="28">
        <v>0</v>
      </c>
      <c r="AL34" s="28">
        <v>0</v>
      </c>
      <c r="AM34" s="28">
        <v>0.726530612244898</v>
      </c>
      <c r="AN34" s="28">
        <v>0</v>
      </c>
      <c r="AO34" s="28">
        <v>8.440576230492198</v>
      </c>
      <c r="AP34" s="28">
        <v>0</v>
      </c>
      <c r="AQ34" s="28">
        <v>0</v>
      </c>
      <c r="AR34" s="28">
        <v>11.133013205282113</v>
      </c>
      <c r="AS34" s="28">
        <v>0</v>
      </c>
      <c r="AT34" s="28">
        <v>159.51620648259302</v>
      </c>
      <c r="AU34" s="28">
        <v>14.466506602641058</v>
      </c>
      <c r="AV34" s="28">
        <v>0</v>
      </c>
      <c r="AW34" s="28">
        <v>0</v>
      </c>
      <c r="AX34" s="28">
        <v>1.4316926770708285</v>
      </c>
      <c r="AY34" s="28">
        <v>0</v>
      </c>
      <c r="AZ34" s="28">
        <v>2.5855942376950782</v>
      </c>
      <c r="BA34" s="28">
        <v>18.483793517406962</v>
      </c>
      <c r="BB34" s="28">
        <v>178</v>
      </c>
      <c r="BD34" s="28">
        <v>178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0.9540990178392463</v>
      </c>
      <c r="E35" s="28">
        <v>0.10733613950691522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0.28622970535177394</v>
      </c>
      <c r="N35" s="28">
        <v>0.01192623772299058</v>
      </c>
      <c r="O35" s="28">
        <v>0</v>
      </c>
      <c r="P35" s="28">
        <v>0</v>
      </c>
      <c r="Q35" s="28">
        <v>0.03577871316897174</v>
      </c>
      <c r="R35" s="28">
        <v>0.02385247544598116</v>
      </c>
      <c r="S35" s="28">
        <v>0.08348366406093406</v>
      </c>
      <c r="T35" s="28">
        <v>47.16827019442774</v>
      </c>
      <c r="U35" s="28">
        <v>6.5832832230908</v>
      </c>
      <c r="V35" s="28">
        <v>6.0227500501102424</v>
      </c>
      <c r="W35" s="28">
        <v>0</v>
      </c>
      <c r="X35" s="28">
        <v>0.10733613950691522</v>
      </c>
      <c r="Y35" s="28">
        <v>0.04770495089196232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0.08348366406093406</v>
      </c>
      <c r="AF35" s="28">
        <v>0</v>
      </c>
      <c r="AG35" s="28">
        <v>0.08348366406093406</v>
      </c>
      <c r="AH35" s="28">
        <v>0</v>
      </c>
      <c r="AI35" s="28">
        <v>0</v>
      </c>
      <c r="AJ35" s="28">
        <v>0.45319703347364204</v>
      </c>
      <c r="AK35" s="28">
        <v>11.759270394868711</v>
      </c>
      <c r="AL35" s="28">
        <v>0</v>
      </c>
      <c r="AM35" s="28">
        <v>0</v>
      </c>
      <c r="AN35" s="28">
        <v>0</v>
      </c>
      <c r="AO35" s="28">
        <v>0.7871316897173782</v>
      </c>
      <c r="AP35" s="28">
        <v>0</v>
      </c>
      <c r="AQ35" s="28">
        <v>1.9559029865704551</v>
      </c>
      <c r="AR35" s="28">
        <v>4.961314892764081</v>
      </c>
      <c r="AS35" s="28">
        <v>0</v>
      </c>
      <c r="AT35" s="28">
        <v>81.51583483664061</v>
      </c>
      <c r="AU35" s="28">
        <v>0.7513529765484065</v>
      </c>
      <c r="AV35" s="28">
        <v>0</v>
      </c>
      <c r="AW35" s="28">
        <v>0</v>
      </c>
      <c r="AX35" s="28">
        <v>39.55933052715975</v>
      </c>
      <c r="AY35" s="28">
        <v>0</v>
      </c>
      <c r="AZ35" s="28">
        <v>-2.8265183403487675</v>
      </c>
      <c r="BA35" s="28">
        <v>37.48416516335939</v>
      </c>
      <c r="BB35" s="28">
        <v>119</v>
      </c>
      <c r="BD35" s="28">
        <v>119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3520.6868276356686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2.31986612479082</v>
      </c>
      <c r="AN36" s="28">
        <v>0.579966531197705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3523.5866602916567</v>
      </c>
      <c r="AU36" s="28">
        <v>213.71766674635427</v>
      </c>
      <c r="AV36" s="28">
        <v>0</v>
      </c>
      <c r="AW36" s="28">
        <v>0</v>
      </c>
      <c r="AX36" s="28">
        <v>0</v>
      </c>
      <c r="AY36" s="28">
        <v>0</v>
      </c>
      <c r="AZ36" s="28">
        <v>-98.304327038011</v>
      </c>
      <c r="BA36" s="28">
        <v>115.4133397083433</v>
      </c>
      <c r="BB36" s="28">
        <v>3639</v>
      </c>
      <c r="BD36" s="28">
        <v>3639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-21.76539392810579</v>
      </c>
      <c r="E37" s="28">
        <v>-9.35444216800149</v>
      </c>
      <c r="F37" s="28">
        <v>-3.6765133171912834</v>
      </c>
      <c r="G37" s="28">
        <v>-6.3414416092382195</v>
      </c>
      <c r="H37" s="28">
        <v>-2.643173775377165</v>
      </c>
      <c r="I37" s="28">
        <v>-1.31614825852114</v>
      </c>
      <c r="J37" s="28">
        <v>-0.7614080834419817</v>
      </c>
      <c r="K37" s="28">
        <v>-1.3596572918606817</v>
      </c>
      <c r="L37" s="28">
        <v>-2.088433600298007</v>
      </c>
      <c r="M37" s="28">
        <v>-7.494430992736078</v>
      </c>
      <c r="N37" s="28">
        <v>-1.1094803501583161</v>
      </c>
      <c r="O37" s="28">
        <v>-2.5887874837027383</v>
      </c>
      <c r="P37" s="28">
        <v>-2.5779102253678525</v>
      </c>
      <c r="Q37" s="28">
        <v>-0.15228161668839635</v>
      </c>
      <c r="R37" s="28">
        <v>-1.6098342335630471</v>
      </c>
      <c r="S37" s="28">
        <v>-1.9035202086049545</v>
      </c>
      <c r="T37" s="28">
        <v>-3.698267833861054</v>
      </c>
      <c r="U37" s="28">
        <v>-0.3045632333767927</v>
      </c>
      <c r="V37" s="28">
        <v>-0.10877258334885453</v>
      </c>
      <c r="W37" s="28">
        <v>-1.1312348668280872</v>
      </c>
      <c r="X37" s="28">
        <v>-4.524939467312349</v>
      </c>
      <c r="Y37" s="28">
        <v>-0.3698267833861054</v>
      </c>
      <c r="Z37" s="28">
        <v>-0.5873719500838146</v>
      </c>
      <c r="AA37" s="28">
        <v>-0.4459675917303036</v>
      </c>
      <c r="AB37" s="28">
        <v>-2.0122927919538087</v>
      </c>
      <c r="AC37" s="28">
        <v>-1.0442168001490035</v>
      </c>
      <c r="AD37" s="28">
        <v>-0.5329856584093872</v>
      </c>
      <c r="AE37" s="28">
        <v>-1.4793071335444217</v>
      </c>
      <c r="AF37" s="28">
        <v>-1.8273794002607562</v>
      </c>
      <c r="AG37" s="28">
        <v>-1.2182529335071708</v>
      </c>
      <c r="AH37" s="28">
        <v>-0.3915813000558763</v>
      </c>
      <c r="AI37" s="28">
        <v>-10.71409945986217</v>
      </c>
      <c r="AJ37" s="28">
        <v>-12.715514993481095</v>
      </c>
      <c r="AK37" s="28">
        <v>-8.005662134475694</v>
      </c>
      <c r="AL37" s="28">
        <v>-123.43512758428012</v>
      </c>
      <c r="AM37" s="28">
        <v>-2.501769417023654</v>
      </c>
      <c r="AN37" s="28">
        <v>-1.8382566585956417</v>
      </c>
      <c r="AO37" s="28">
        <v>-3.9701992922331906</v>
      </c>
      <c r="AP37" s="28">
        <v>-3.3175637921400636</v>
      </c>
      <c r="AQ37" s="28">
        <v>-0.5112311417396163</v>
      </c>
      <c r="AR37" s="28">
        <v>-5.612665300800894</v>
      </c>
      <c r="AS37" s="28">
        <v>-0.07614080834419817</v>
      </c>
      <c r="AT37" s="28">
        <v>-259.11804805364125</v>
      </c>
      <c r="AU37" s="28">
        <v>-15.663252002235053</v>
      </c>
      <c r="AV37" s="28">
        <v>0</v>
      </c>
      <c r="AW37" s="28">
        <v>0</v>
      </c>
      <c r="AX37" s="28">
        <v>-11.74743900167629</v>
      </c>
      <c r="AY37" s="28">
        <v>0</v>
      </c>
      <c r="AZ37" s="28">
        <v>-5.471260942447383</v>
      </c>
      <c r="BA37" s="28">
        <v>-32.881951946358726</v>
      </c>
      <c r="BB37" s="28">
        <v>-292</v>
      </c>
      <c r="BD37" s="28">
        <v>-292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-33.09791969037252</v>
      </c>
      <c r="E38" s="28">
        <v>-2.1893565553942915</v>
      </c>
      <c r="F38" s="28">
        <v>0</v>
      </c>
      <c r="G38" s="28">
        <v>-62.33226898887276</v>
      </c>
      <c r="H38" s="28">
        <v>-36.05999032414127</v>
      </c>
      <c r="I38" s="28">
        <v>-17.77242380261248</v>
      </c>
      <c r="J38" s="28">
        <v>-5.40899854862119</v>
      </c>
      <c r="K38" s="28">
        <v>-37.4766328011611</v>
      </c>
      <c r="L38" s="28">
        <v>-72.76390904692792</v>
      </c>
      <c r="M38" s="28">
        <v>-0.5151427189163038</v>
      </c>
      <c r="N38" s="28">
        <v>0</v>
      </c>
      <c r="O38" s="28">
        <v>-10.81799709724238</v>
      </c>
      <c r="P38" s="28">
        <v>-2.833284954039671</v>
      </c>
      <c r="Q38" s="28">
        <v>-13.65128205128205</v>
      </c>
      <c r="R38" s="28">
        <v>-5.537784228350266</v>
      </c>
      <c r="S38" s="28">
        <v>-7.984712143202708</v>
      </c>
      <c r="T38" s="28">
        <v>-907.5526850507983</v>
      </c>
      <c r="U38" s="28">
        <v>-16.484567005321722</v>
      </c>
      <c r="V38" s="28">
        <v>-3.090856313497823</v>
      </c>
      <c r="W38" s="28">
        <v>-26.2722786647315</v>
      </c>
      <c r="X38" s="28">
        <v>-1.4166424770198356</v>
      </c>
      <c r="Y38" s="28">
        <v>0</v>
      </c>
      <c r="Z38" s="28">
        <v>0</v>
      </c>
      <c r="AA38" s="28">
        <v>0</v>
      </c>
      <c r="AB38" s="28">
        <v>-4.378713110788583</v>
      </c>
      <c r="AC38" s="28">
        <v>-1.4166424770198356</v>
      </c>
      <c r="AD38" s="28">
        <v>-2.833284954039671</v>
      </c>
      <c r="AE38" s="28">
        <v>-0.12878567972907595</v>
      </c>
      <c r="AF38" s="28">
        <v>-0.6439283986453798</v>
      </c>
      <c r="AG38" s="28">
        <v>-20.219351717464924</v>
      </c>
      <c r="AH38" s="28">
        <v>-8.88621190130624</v>
      </c>
      <c r="AI38" s="28">
        <v>0</v>
      </c>
      <c r="AJ38" s="28">
        <v>-49.71127237542331</v>
      </c>
      <c r="AK38" s="28">
        <v>-15.196710208030963</v>
      </c>
      <c r="AL38" s="28">
        <v>-152.2246734397678</v>
      </c>
      <c r="AM38" s="28">
        <v>0</v>
      </c>
      <c r="AN38" s="28">
        <v>0</v>
      </c>
      <c r="AO38" s="28">
        <v>-33.355491049830675</v>
      </c>
      <c r="AP38" s="28">
        <v>0</v>
      </c>
      <c r="AQ38" s="28">
        <v>-1.8029995162070633</v>
      </c>
      <c r="AR38" s="28">
        <v>-33.09791969037252</v>
      </c>
      <c r="AS38" s="28">
        <v>0</v>
      </c>
      <c r="AT38" s="28">
        <v>-1587.154716981132</v>
      </c>
      <c r="AU38" s="28">
        <v>-123.89182389937106</v>
      </c>
      <c r="AV38" s="28">
        <v>0</v>
      </c>
      <c r="AW38" s="28">
        <v>0</v>
      </c>
      <c r="AX38" s="28">
        <v>-886.4318335752298</v>
      </c>
      <c r="AY38" s="28">
        <v>0</v>
      </c>
      <c r="AZ38" s="28">
        <v>-64.52162554426705</v>
      </c>
      <c r="BA38" s="28">
        <v>-1074.845283018868</v>
      </c>
      <c r="BB38" s="28">
        <v>-2662</v>
      </c>
      <c r="BD38" s="28">
        <v>-2662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0.4480380277751887</v>
      </c>
      <c r="E39" s="28">
        <v>0.34621120328082766</v>
      </c>
      <c r="F39" s="28">
        <v>5.987417280268431</v>
      </c>
      <c r="G39" s="28">
        <v>4.073072979774443</v>
      </c>
      <c r="H39" s="28">
        <v>20.813402926647406</v>
      </c>
      <c r="I39" s="28">
        <v>0.7738838661571442</v>
      </c>
      <c r="J39" s="28">
        <v>15.5387734178395</v>
      </c>
      <c r="K39" s="28">
        <v>0.5905955820672942</v>
      </c>
      <c r="L39" s="28">
        <v>0.753518501258272</v>
      </c>
      <c r="M39" s="28">
        <v>0.22401901388759435</v>
      </c>
      <c r="N39" s="28">
        <v>0</v>
      </c>
      <c r="O39" s="28">
        <v>0.7127877714605275</v>
      </c>
      <c r="P39" s="28">
        <v>7.188973809301892</v>
      </c>
      <c r="Q39" s="28">
        <v>10.630720477211296</v>
      </c>
      <c r="R39" s="28">
        <v>18.20663621959176</v>
      </c>
      <c r="S39" s="28">
        <v>13.013468170379346</v>
      </c>
      <c r="T39" s="28">
        <v>138.016077919657</v>
      </c>
      <c r="U39" s="28">
        <v>59.365038680212514</v>
      </c>
      <c r="V39" s="28">
        <v>40.119768850778264</v>
      </c>
      <c r="W39" s="28">
        <v>21.05778730543387</v>
      </c>
      <c r="X39" s="28">
        <v>12.158122844626714</v>
      </c>
      <c r="Y39" s="28">
        <v>0.8960760555503774</v>
      </c>
      <c r="Z39" s="28">
        <v>13.115294994873706</v>
      </c>
      <c r="AA39" s="28">
        <v>0</v>
      </c>
      <c r="AB39" s="28">
        <v>1.323748718426694</v>
      </c>
      <c r="AC39" s="28">
        <v>0.26474974368533877</v>
      </c>
      <c r="AD39" s="28">
        <v>2.0772672196849657</v>
      </c>
      <c r="AE39" s="28">
        <v>0.020365364898872213</v>
      </c>
      <c r="AF39" s="28">
        <v>0.020365364898872213</v>
      </c>
      <c r="AG39" s="28">
        <v>1.2219218939323329</v>
      </c>
      <c r="AH39" s="28">
        <v>0.4073072979774443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0.040730729797744426</v>
      </c>
      <c r="AQ39" s="28">
        <v>0</v>
      </c>
      <c r="AR39" s="28">
        <v>0</v>
      </c>
      <c r="AS39" s="28">
        <v>0</v>
      </c>
      <c r="AT39" s="28">
        <v>389.40614223133565</v>
      </c>
      <c r="AU39" s="28">
        <v>45.08891788610308</v>
      </c>
      <c r="AV39" s="28">
        <v>0</v>
      </c>
      <c r="AW39" s="28">
        <v>0</v>
      </c>
      <c r="AX39" s="28">
        <v>1.7514213813030106</v>
      </c>
      <c r="AY39" s="28">
        <v>0</v>
      </c>
      <c r="AZ39" s="28">
        <v>0.753518501258272</v>
      </c>
      <c r="BA39" s="28">
        <v>47.59385776866437</v>
      </c>
      <c r="BB39" s="28">
        <v>437</v>
      </c>
      <c r="BD39" s="28">
        <v>437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0.36936613395582696</v>
      </c>
      <c r="F40" s="28">
        <v>0</v>
      </c>
      <c r="G40" s="28">
        <v>3.8240258574250316</v>
      </c>
      <c r="H40" s="28">
        <v>0.7821871072005745</v>
      </c>
      <c r="I40" s="28">
        <v>0.08690967857784163</v>
      </c>
      <c r="J40" s="28">
        <v>7.278685580894236</v>
      </c>
      <c r="K40" s="28">
        <v>2.998383910935536</v>
      </c>
      <c r="L40" s="28">
        <v>23.465613216017235</v>
      </c>
      <c r="M40" s="28">
        <v>2.1727419644460406</v>
      </c>
      <c r="N40" s="28">
        <v>0.21727419644460405</v>
      </c>
      <c r="O40" s="28">
        <v>7.365595259472078</v>
      </c>
      <c r="P40" s="28">
        <v>8.06087268809481</v>
      </c>
      <c r="Q40" s="28">
        <v>12.145627581253367</v>
      </c>
      <c r="R40" s="28">
        <v>23.639432573172925</v>
      </c>
      <c r="S40" s="28">
        <v>0.10863709822230203</v>
      </c>
      <c r="T40" s="28">
        <v>15.404740527922428</v>
      </c>
      <c r="U40" s="28">
        <v>25.81217453761896</v>
      </c>
      <c r="V40" s="28">
        <v>5.714311366493087</v>
      </c>
      <c r="W40" s="28">
        <v>132.08098401867483</v>
      </c>
      <c r="X40" s="28">
        <v>30.63566169868917</v>
      </c>
      <c r="Y40" s="28">
        <v>0.5214580714670498</v>
      </c>
      <c r="Z40" s="28">
        <v>4.3020290896031605</v>
      </c>
      <c r="AA40" s="28">
        <v>0</v>
      </c>
      <c r="AB40" s="28">
        <v>0.3259112946669061</v>
      </c>
      <c r="AC40" s="28">
        <v>0</v>
      </c>
      <c r="AD40" s="28">
        <v>0.8256419464894954</v>
      </c>
      <c r="AE40" s="28">
        <v>0.021727419644460406</v>
      </c>
      <c r="AF40" s="28">
        <v>0</v>
      </c>
      <c r="AG40" s="28">
        <v>1.9554677680014365</v>
      </c>
      <c r="AH40" s="28">
        <v>12.145627581253367</v>
      </c>
      <c r="AI40" s="28">
        <v>0</v>
      </c>
      <c r="AJ40" s="28">
        <v>0.06518225893338123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322.3262704255701</v>
      </c>
      <c r="AU40" s="28">
        <v>32.67803914526845</v>
      </c>
      <c r="AV40" s="28">
        <v>0</v>
      </c>
      <c r="AW40" s="28">
        <v>0</v>
      </c>
      <c r="AX40" s="28">
        <v>0</v>
      </c>
      <c r="AY40" s="28">
        <v>0</v>
      </c>
      <c r="AZ40" s="28">
        <v>7.99569042916143</v>
      </c>
      <c r="BA40" s="28">
        <v>40.673729574429885</v>
      </c>
      <c r="BB40" s="28">
        <v>363</v>
      </c>
      <c r="BD40" s="28">
        <v>363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3.8831205673758866</v>
      </c>
      <c r="E41" s="28">
        <v>0.04936170212765958</v>
      </c>
      <c r="F41" s="28">
        <v>0</v>
      </c>
      <c r="G41" s="28">
        <v>0.822695035460993</v>
      </c>
      <c r="H41" s="28">
        <v>0</v>
      </c>
      <c r="I41" s="28">
        <v>0.6087943262411347</v>
      </c>
      <c r="J41" s="28">
        <v>0</v>
      </c>
      <c r="K41" s="28">
        <v>0.6746099290780142</v>
      </c>
      <c r="L41" s="28">
        <v>1.283404255319149</v>
      </c>
      <c r="M41" s="28">
        <v>8.276312056737588</v>
      </c>
      <c r="N41" s="28">
        <v>0.2797163120567376</v>
      </c>
      <c r="O41" s="28">
        <v>0.5429787234042553</v>
      </c>
      <c r="P41" s="28">
        <v>0</v>
      </c>
      <c r="Q41" s="28">
        <v>3.8831205673758866</v>
      </c>
      <c r="R41" s="28">
        <v>0.6087943262411347</v>
      </c>
      <c r="S41" s="28">
        <v>0.345531914893617</v>
      </c>
      <c r="T41" s="28">
        <v>0.7733333333333333</v>
      </c>
      <c r="U41" s="28">
        <v>1.2175886524822694</v>
      </c>
      <c r="V41" s="28">
        <v>1.415035460992908</v>
      </c>
      <c r="W41" s="28">
        <v>0.4771631205673759</v>
      </c>
      <c r="X41" s="28">
        <v>1.0036879432624113</v>
      </c>
      <c r="Y41" s="28">
        <v>0.1645390070921986</v>
      </c>
      <c r="Z41" s="28">
        <v>0.23035460992907802</v>
      </c>
      <c r="AA41" s="28">
        <v>0.032907801418439714</v>
      </c>
      <c r="AB41" s="28">
        <v>2.32</v>
      </c>
      <c r="AC41" s="28">
        <v>0.3290780141843972</v>
      </c>
      <c r="AD41" s="28">
        <v>0.1974468085106383</v>
      </c>
      <c r="AE41" s="28">
        <v>1.0201418439716312</v>
      </c>
      <c r="AF41" s="28">
        <v>0.24680851063829787</v>
      </c>
      <c r="AG41" s="28">
        <v>0.4442553191489362</v>
      </c>
      <c r="AH41" s="28">
        <v>0</v>
      </c>
      <c r="AI41" s="28">
        <v>9.510354609929077</v>
      </c>
      <c r="AJ41" s="28">
        <v>3.027517730496454</v>
      </c>
      <c r="AK41" s="28">
        <v>22.393758865248227</v>
      </c>
      <c r="AL41" s="28">
        <v>21.241985815602835</v>
      </c>
      <c r="AM41" s="28">
        <v>2.8465248226950353</v>
      </c>
      <c r="AN41" s="28">
        <v>5.413333333333333</v>
      </c>
      <c r="AO41" s="28">
        <v>11.155744680851065</v>
      </c>
      <c r="AP41" s="28">
        <v>3.5046808510638296</v>
      </c>
      <c r="AQ41" s="28">
        <v>2.2212765957446807</v>
      </c>
      <c r="AR41" s="28">
        <v>31.904113475177304</v>
      </c>
      <c r="AS41" s="28">
        <v>4.886808510638298</v>
      </c>
      <c r="AT41" s="28">
        <v>149.23687943262414</v>
      </c>
      <c r="AU41" s="28">
        <v>0</v>
      </c>
      <c r="AV41" s="28">
        <v>0</v>
      </c>
      <c r="AW41" s="28">
        <v>0</v>
      </c>
      <c r="AX41" s="28">
        <v>372.7631205673759</v>
      </c>
      <c r="AY41" s="28">
        <v>0</v>
      </c>
      <c r="AZ41" s="28">
        <v>0</v>
      </c>
      <c r="BA41" s="28">
        <v>372.7631205673759</v>
      </c>
      <c r="BB41" s="28">
        <v>522</v>
      </c>
      <c r="BD41" s="28">
        <v>522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179.49314813088466</v>
      </c>
      <c r="E42" s="28">
        <v>0.34324601472918803</v>
      </c>
      <c r="F42" s="28">
        <v>0</v>
      </c>
      <c r="G42" s="28">
        <v>0.09807028992262516</v>
      </c>
      <c r="H42" s="28">
        <v>0.02451757248065629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0.24517572480656288</v>
      </c>
      <c r="Q42" s="28">
        <v>0.4658338771324695</v>
      </c>
      <c r="R42" s="28">
        <v>0</v>
      </c>
      <c r="S42" s="28">
        <v>65.95226997296542</v>
      </c>
      <c r="T42" s="28">
        <v>4.658338771324695</v>
      </c>
      <c r="U42" s="28">
        <v>3.2853547124079427</v>
      </c>
      <c r="V42" s="28">
        <v>2.37820453062366</v>
      </c>
      <c r="W42" s="28">
        <v>0</v>
      </c>
      <c r="X42" s="28">
        <v>0</v>
      </c>
      <c r="Y42" s="28">
        <v>0</v>
      </c>
      <c r="Z42" s="28">
        <v>0.39228115969050065</v>
      </c>
      <c r="AA42" s="28">
        <v>0</v>
      </c>
      <c r="AB42" s="28">
        <v>0.29421086976787547</v>
      </c>
      <c r="AC42" s="28">
        <v>0</v>
      </c>
      <c r="AD42" s="28">
        <v>0</v>
      </c>
      <c r="AE42" s="28">
        <v>0.931667754264939</v>
      </c>
      <c r="AF42" s="28">
        <v>0.5393865945744383</v>
      </c>
      <c r="AG42" s="28">
        <v>0.14710543488393774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259.24881141045955</v>
      </c>
      <c r="AU42" s="28">
        <v>2.5007923930269413</v>
      </c>
      <c r="AV42" s="28">
        <v>0</v>
      </c>
      <c r="AW42" s="28">
        <v>0</v>
      </c>
      <c r="AX42" s="28">
        <v>0</v>
      </c>
      <c r="AY42" s="28">
        <v>0</v>
      </c>
      <c r="AZ42" s="28">
        <v>1.2503961965134707</v>
      </c>
      <c r="BA42" s="28">
        <v>3.751188589540412</v>
      </c>
      <c r="BB42" s="28">
        <v>263</v>
      </c>
      <c r="BD42" s="28">
        <v>263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4.1000298596596</v>
      </c>
      <c r="H43" s="28">
        <v>0.8447297700806211</v>
      </c>
      <c r="I43" s="28">
        <v>0.020603165123917588</v>
      </c>
      <c r="J43" s="28">
        <v>6.675425500149298</v>
      </c>
      <c r="K43" s="28">
        <v>1.8336816960286653</v>
      </c>
      <c r="L43" s="28">
        <v>1.0301582561958793</v>
      </c>
      <c r="M43" s="28">
        <v>0.4944759629740221</v>
      </c>
      <c r="N43" s="28">
        <v>10.301582561958794</v>
      </c>
      <c r="O43" s="28">
        <v>1.7718722006569125</v>
      </c>
      <c r="P43" s="28">
        <v>4.326664676022694</v>
      </c>
      <c r="Q43" s="28">
        <v>14.113168109883548</v>
      </c>
      <c r="R43" s="28">
        <v>0.06180949537175276</v>
      </c>
      <c r="S43" s="28">
        <v>0</v>
      </c>
      <c r="T43" s="28">
        <v>0.08241266049567035</v>
      </c>
      <c r="U43" s="28">
        <v>0.8447297700806211</v>
      </c>
      <c r="V43" s="28">
        <v>0.41206330247835177</v>
      </c>
      <c r="W43" s="28">
        <v>2.9668557778441325</v>
      </c>
      <c r="X43" s="28">
        <v>0.24723798148701104</v>
      </c>
      <c r="Y43" s="28">
        <v>0</v>
      </c>
      <c r="Z43" s="28">
        <v>0.4738727978501045</v>
      </c>
      <c r="AA43" s="28">
        <v>0</v>
      </c>
      <c r="AB43" s="28">
        <v>0</v>
      </c>
      <c r="AC43" s="28">
        <v>0</v>
      </c>
      <c r="AD43" s="28">
        <v>0</v>
      </c>
      <c r="AE43" s="28">
        <v>0.020603165123917588</v>
      </c>
      <c r="AF43" s="28">
        <v>0.020603165123917588</v>
      </c>
      <c r="AG43" s="28">
        <v>0.10301582561958794</v>
      </c>
      <c r="AH43" s="28">
        <v>0.3296506419826814</v>
      </c>
      <c r="AI43" s="28">
        <v>0</v>
      </c>
      <c r="AJ43" s="28">
        <v>52.84711854284861</v>
      </c>
      <c r="AK43" s="28">
        <v>0</v>
      </c>
      <c r="AL43" s="28">
        <v>1.2361899074350553</v>
      </c>
      <c r="AM43" s="28">
        <v>0.350253807106599</v>
      </c>
      <c r="AN43" s="28">
        <v>0.24723798148701104</v>
      </c>
      <c r="AO43" s="28">
        <v>3.7291728874290837</v>
      </c>
      <c r="AP43" s="28">
        <v>0</v>
      </c>
      <c r="AQ43" s="28">
        <v>0.24723798148701104</v>
      </c>
      <c r="AR43" s="28">
        <v>4.759331143624963</v>
      </c>
      <c r="AS43" s="28">
        <v>0.4532696327261869</v>
      </c>
      <c r="AT43" s="28">
        <v>114.94505822633622</v>
      </c>
      <c r="AU43" s="28">
        <v>2.7608241266049567</v>
      </c>
      <c r="AV43" s="28">
        <v>0</v>
      </c>
      <c r="AW43" s="28">
        <v>0</v>
      </c>
      <c r="AX43" s="28">
        <v>18.151388474171394</v>
      </c>
      <c r="AY43" s="28">
        <v>0</v>
      </c>
      <c r="AZ43" s="28">
        <v>2.1427291728874294</v>
      </c>
      <c r="BA43" s="28">
        <v>23.05494177366378</v>
      </c>
      <c r="BB43" s="28">
        <v>138</v>
      </c>
      <c r="BD43" s="28">
        <v>138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81.33670374115268</v>
      </c>
      <c r="E44" s="28">
        <v>2.348361387021947</v>
      </c>
      <c r="F44" s="28">
        <v>1.8874680306905371</v>
      </c>
      <c r="G44" s="28">
        <v>2.7653601379884614</v>
      </c>
      <c r="H44" s="28">
        <v>0.416998750966514</v>
      </c>
      <c r="I44" s="28">
        <v>0.32920954023672155</v>
      </c>
      <c r="J44" s="28">
        <v>2.89704395408315</v>
      </c>
      <c r="K44" s="28">
        <v>0.21947302682448105</v>
      </c>
      <c r="L44" s="28">
        <v>3.9944090882055554</v>
      </c>
      <c r="M44" s="28">
        <v>9.612918574912271</v>
      </c>
      <c r="N44" s="28">
        <v>0</v>
      </c>
      <c r="O44" s="28">
        <v>1.4924165824064712</v>
      </c>
      <c r="P44" s="28">
        <v>12.707488253137452</v>
      </c>
      <c r="Q44" s="28">
        <v>23.1763516326652</v>
      </c>
      <c r="R44" s="28">
        <v>1.8874680306905371</v>
      </c>
      <c r="S44" s="28">
        <v>5.8160352108487485</v>
      </c>
      <c r="T44" s="28">
        <v>22.5837744602391</v>
      </c>
      <c r="U44" s="28">
        <v>34.96205317313983</v>
      </c>
      <c r="V44" s="28">
        <v>29.936120858859216</v>
      </c>
      <c r="W44" s="28">
        <v>7.132873371795634</v>
      </c>
      <c r="X44" s="28">
        <v>1.4704692797240233</v>
      </c>
      <c r="Y44" s="28">
        <v>0.4389460536489621</v>
      </c>
      <c r="Z44" s="28">
        <v>7.396241003985012</v>
      </c>
      <c r="AA44" s="28">
        <v>0.021947302682448107</v>
      </c>
      <c r="AB44" s="28">
        <v>2.106941057515018</v>
      </c>
      <c r="AC44" s="28">
        <v>0.3511568429191697</v>
      </c>
      <c r="AD44" s="28">
        <v>0.6145244751085469</v>
      </c>
      <c r="AE44" s="28">
        <v>2.3703086897043955</v>
      </c>
      <c r="AF44" s="28">
        <v>0.5706298697436507</v>
      </c>
      <c r="AG44" s="28">
        <v>7.396241003985012</v>
      </c>
      <c r="AH44" s="28">
        <v>0.8998394099803723</v>
      </c>
      <c r="AI44" s="28">
        <v>6.189139356450365</v>
      </c>
      <c r="AJ44" s="28">
        <v>10.227443050020819</v>
      </c>
      <c r="AK44" s="28">
        <v>0</v>
      </c>
      <c r="AL44" s="28">
        <v>0.13168381609468863</v>
      </c>
      <c r="AM44" s="28">
        <v>0</v>
      </c>
      <c r="AN44" s="28">
        <v>2.8092547433533577</v>
      </c>
      <c r="AO44" s="28">
        <v>13.278118122881105</v>
      </c>
      <c r="AP44" s="28">
        <v>6.013560934990781</v>
      </c>
      <c r="AQ44" s="28">
        <v>0</v>
      </c>
      <c r="AR44" s="28">
        <v>17.096948789627074</v>
      </c>
      <c r="AS44" s="28">
        <v>0.4389460536489621</v>
      </c>
      <c r="AT44" s="28">
        <v>325.3248676619283</v>
      </c>
      <c r="AU44" s="28">
        <v>30.133646583001248</v>
      </c>
      <c r="AV44" s="28">
        <v>0</v>
      </c>
      <c r="AW44" s="28">
        <v>0</v>
      </c>
      <c r="AX44" s="28">
        <v>10.622494498304883</v>
      </c>
      <c r="AY44" s="28">
        <v>0</v>
      </c>
      <c r="AZ44" s="28">
        <v>2.918991256765598</v>
      </c>
      <c r="BA44" s="28">
        <v>43.675132338071734</v>
      </c>
      <c r="BB44" s="28">
        <v>369</v>
      </c>
      <c r="BD44" s="28">
        <v>369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21.056664283920327</v>
      </c>
      <c r="E45" s="28">
        <v>0</v>
      </c>
      <c r="F45" s="28">
        <v>0.08290025308630049</v>
      </c>
      <c r="G45" s="28">
        <v>0.17764339947064392</v>
      </c>
      <c r="H45" s="28">
        <v>0.035528679894128785</v>
      </c>
      <c r="I45" s="28">
        <v>0.6987307045845328</v>
      </c>
      <c r="J45" s="28">
        <v>0.2605436525569444</v>
      </c>
      <c r="K45" s="28">
        <v>0.7816309576708332</v>
      </c>
      <c r="L45" s="28">
        <v>0</v>
      </c>
      <c r="M45" s="28">
        <v>0.497401518517803</v>
      </c>
      <c r="N45" s="28">
        <v>0.035528679894128785</v>
      </c>
      <c r="O45" s="28">
        <v>0.10658603968238635</v>
      </c>
      <c r="P45" s="28">
        <v>0.10658603968238635</v>
      </c>
      <c r="Q45" s="28">
        <v>0.2605436525569444</v>
      </c>
      <c r="R45" s="28">
        <v>0</v>
      </c>
      <c r="S45" s="28">
        <v>0.8171596375649621</v>
      </c>
      <c r="T45" s="28">
        <v>0.33160101234520195</v>
      </c>
      <c r="U45" s="28">
        <v>0.8171596375649621</v>
      </c>
      <c r="V45" s="28">
        <v>27.842642143698924</v>
      </c>
      <c r="W45" s="28">
        <v>0.011842893298042929</v>
      </c>
      <c r="X45" s="28">
        <v>0</v>
      </c>
      <c r="Y45" s="28">
        <v>0.09474314638434343</v>
      </c>
      <c r="Z45" s="28">
        <v>1.17244643650625</v>
      </c>
      <c r="AA45" s="28">
        <v>0</v>
      </c>
      <c r="AB45" s="28">
        <v>0.05921446649021464</v>
      </c>
      <c r="AC45" s="28">
        <v>1.3264040493808078</v>
      </c>
      <c r="AD45" s="28">
        <v>1.7290624215142674</v>
      </c>
      <c r="AE45" s="28">
        <v>0.011842893298042929</v>
      </c>
      <c r="AF45" s="28">
        <v>0</v>
      </c>
      <c r="AG45" s="28">
        <v>1.0895461834199494</v>
      </c>
      <c r="AH45" s="28">
        <v>0.08290025308630049</v>
      </c>
      <c r="AI45" s="28">
        <v>1.2198180096984217</v>
      </c>
      <c r="AJ45" s="28">
        <v>0.17764339947064392</v>
      </c>
      <c r="AK45" s="28">
        <v>0</v>
      </c>
      <c r="AL45" s="28">
        <v>0.8526883174590908</v>
      </c>
      <c r="AM45" s="28">
        <v>2.2383068333301135</v>
      </c>
      <c r="AN45" s="28">
        <v>0.3079152257491161</v>
      </c>
      <c r="AO45" s="28">
        <v>39.839493054616405</v>
      </c>
      <c r="AP45" s="28">
        <v>3.3160101234520196</v>
      </c>
      <c r="AQ45" s="28">
        <v>0.4737157319217171</v>
      </c>
      <c r="AR45" s="28">
        <v>53.04431908193427</v>
      </c>
      <c r="AS45" s="28">
        <v>2.131720793647727</v>
      </c>
      <c r="AT45" s="28">
        <v>163.08848360734916</v>
      </c>
      <c r="AU45" s="28">
        <v>9.805915650779545</v>
      </c>
      <c r="AV45" s="28">
        <v>0</v>
      </c>
      <c r="AW45" s="28">
        <v>0</v>
      </c>
      <c r="AX45" s="28">
        <v>433.30777998879466</v>
      </c>
      <c r="AY45" s="28">
        <v>0</v>
      </c>
      <c r="AZ45" s="28">
        <v>6.797820753076641</v>
      </c>
      <c r="BA45" s="28">
        <v>449.91151639265087</v>
      </c>
      <c r="BB45" s="28">
        <v>613</v>
      </c>
      <c r="BD45" s="28">
        <v>613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9.58424807903403</v>
      </c>
      <c r="E46" s="28">
        <v>2.716794731064764</v>
      </c>
      <c r="F46" s="28">
        <v>0.5785766556897182</v>
      </c>
      <c r="G46" s="28">
        <v>0.20124405415294547</v>
      </c>
      <c r="H46" s="28">
        <v>3.74817050859861</v>
      </c>
      <c r="I46" s="28">
        <v>4.377058177826564</v>
      </c>
      <c r="J46" s="28">
        <v>17.4327661909989</v>
      </c>
      <c r="K46" s="28">
        <v>17.05543358946213</v>
      </c>
      <c r="L46" s="28">
        <v>11.672155140870839</v>
      </c>
      <c r="M46" s="28">
        <v>15.219081595316501</v>
      </c>
      <c r="N46" s="28">
        <v>30.08598609586535</v>
      </c>
      <c r="O46" s="28">
        <v>18.16227588730333</v>
      </c>
      <c r="P46" s="28">
        <v>13.106019026710575</v>
      </c>
      <c r="Q46" s="28">
        <v>25.38190633004025</v>
      </c>
      <c r="R46" s="28">
        <v>2.691639224295646</v>
      </c>
      <c r="S46" s="28">
        <v>4.150658616904501</v>
      </c>
      <c r="T46" s="28">
        <v>2.012440541529455</v>
      </c>
      <c r="U46" s="28">
        <v>6.942919868276619</v>
      </c>
      <c r="V46" s="28">
        <v>12.099798755945848</v>
      </c>
      <c r="W46" s="28">
        <v>33.98508964507867</v>
      </c>
      <c r="X46" s="28">
        <v>3.5720819612147823</v>
      </c>
      <c r="Y46" s="28">
        <v>0.7798207098426637</v>
      </c>
      <c r="Z46" s="28">
        <v>6.766831320892791</v>
      </c>
      <c r="AA46" s="28">
        <v>1.081686791072082</v>
      </c>
      <c r="AB46" s="28">
        <v>3.4714599341383097</v>
      </c>
      <c r="AC46" s="28">
        <v>4.754390779363337</v>
      </c>
      <c r="AD46" s="28">
        <v>6.137943651664838</v>
      </c>
      <c r="AE46" s="28">
        <v>2.3646176362971096</v>
      </c>
      <c r="AF46" s="28">
        <v>5.584522502744238</v>
      </c>
      <c r="AG46" s="28">
        <v>42.236095865349434</v>
      </c>
      <c r="AH46" s="28">
        <v>14.69081595316502</v>
      </c>
      <c r="AI46" s="28">
        <v>2.037596048298573</v>
      </c>
      <c r="AJ46" s="28">
        <v>87.21414196853274</v>
      </c>
      <c r="AK46" s="28">
        <v>26.33781558726674</v>
      </c>
      <c r="AL46" s="28">
        <v>9.860958653494329</v>
      </c>
      <c r="AM46" s="28">
        <v>11.823088181485547</v>
      </c>
      <c r="AN46" s="28">
        <v>0.6540431759970728</v>
      </c>
      <c r="AO46" s="28">
        <v>29.130076838638857</v>
      </c>
      <c r="AP46" s="28">
        <v>12.451975850713502</v>
      </c>
      <c r="AQ46" s="28">
        <v>2.2891511159897546</v>
      </c>
      <c r="AR46" s="28">
        <v>0.7295096963044274</v>
      </c>
      <c r="AS46" s="28">
        <v>3.5469264544456642</v>
      </c>
      <c r="AT46" s="28">
        <v>508.7198133918771</v>
      </c>
      <c r="AU46" s="28">
        <v>13.609129162092938</v>
      </c>
      <c r="AV46" s="28">
        <v>0</v>
      </c>
      <c r="AW46" s="28">
        <v>0</v>
      </c>
      <c r="AX46" s="28">
        <v>23.168221734357846</v>
      </c>
      <c r="AY46" s="28">
        <v>0</v>
      </c>
      <c r="AZ46" s="28">
        <v>4.502835711672155</v>
      </c>
      <c r="BA46" s="28">
        <v>41.28018660812294</v>
      </c>
      <c r="BB46" s="28">
        <v>550</v>
      </c>
      <c r="BD46" s="28">
        <v>550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0.17441170654538263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0.2519280205655527</v>
      </c>
      <c r="P47" s="28">
        <v>0.15503262804034013</v>
      </c>
      <c r="Q47" s="28">
        <v>0.07751631402017006</v>
      </c>
      <c r="R47" s="28">
        <v>0</v>
      </c>
      <c r="S47" s="28">
        <v>0</v>
      </c>
      <c r="T47" s="28">
        <v>0</v>
      </c>
      <c r="U47" s="28">
        <v>0</v>
      </c>
      <c r="V47" s="28">
        <v>1.356535495352976</v>
      </c>
      <c r="W47" s="28">
        <v>0.09689539252521256</v>
      </c>
      <c r="X47" s="28">
        <v>74.00870081075738</v>
      </c>
      <c r="Y47" s="28">
        <v>12.55764287126755</v>
      </c>
      <c r="Z47" s="28">
        <v>0.2713070990705952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0.15503262804034013</v>
      </c>
      <c r="AP47" s="28">
        <v>0</v>
      </c>
      <c r="AQ47" s="28">
        <v>0</v>
      </c>
      <c r="AR47" s="28">
        <v>0</v>
      </c>
      <c r="AS47" s="28">
        <v>0</v>
      </c>
      <c r="AT47" s="28">
        <v>89.10500296618548</v>
      </c>
      <c r="AU47" s="28">
        <v>5.542416452442159</v>
      </c>
      <c r="AV47" s="28">
        <v>0</v>
      </c>
      <c r="AW47" s="28">
        <v>0</v>
      </c>
      <c r="AX47" s="28">
        <v>0.15503262804034013</v>
      </c>
      <c r="AY47" s="28">
        <v>0</v>
      </c>
      <c r="AZ47" s="28">
        <v>3.197547953332015</v>
      </c>
      <c r="BA47" s="28">
        <v>8.894997033814516</v>
      </c>
      <c r="BB47" s="28">
        <v>98</v>
      </c>
      <c r="BD47" s="28">
        <v>98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2.1713147410358564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4.494621513944224</v>
      </c>
      <c r="Q48" s="28">
        <v>0</v>
      </c>
      <c r="R48" s="28">
        <v>0.04342629482071713</v>
      </c>
      <c r="S48" s="28">
        <v>0</v>
      </c>
      <c r="T48" s="28">
        <v>0</v>
      </c>
      <c r="U48" s="28">
        <v>1.4547808764940238</v>
      </c>
      <c r="V48" s="28">
        <v>0.3256972111553785</v>
      </c>
      <c r="W48" s="28">
        <v>0</v>
      </c>
      <c r="X48" s="28">
        <v>13.9398406374502</v>
      </c>
      <c r="Y48" s="28">
        <v>60.16713147410359</v>
      </c>
      <c r="Z48" s="28">
        <v>0.26055776892430277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0.3691235059760956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0.5211155378486055</v>
      </c>
      <c r="AP48" s="28">
        <v>0</v>
      </c>
      <c r="AQ48" s="28">
        <v>0</v>
      </c>
      <c r="AR48" s="28">
        <v>0</v>
      </c>
      <c r="AS48" s="28">
        <v>11.920517928286852</v>
      </c>
      <c r="AT48" s="28">
        <v>95.66812749003984</v>
      </c>
      <c r="AU48" s="28">
        <v>8.012151394422311</v>
      </c>
      <c r="AV48" s="28">
        <v>0</v>
      </c>
      <c r="AW48" s="28">
        <v>0</v>
      </c>
      <c r="AX48" s="28">
        <v>0</v>
      </c>
      <c r="AY48" s="28">
        <v>0</v>
      </c>
      <c r="AZ48" s="28">
        <v>5.319721115537848</v>
      </c>
      <c r="BA48" s="28">
        <v>13.331872509960158</v>
      </c>
      <c r="BB48" s="28">
        <v>109</v>
      </c>
      <c r="BD48" s="28">
        <v>109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0.4530816213214881</v>
      </c>
      <c r="H49" s="28">
        <v>0</v>
      </c>
      <c r="I49" s="28">
        <v>0</v>
      </c>
      <c r="J49" s="28">
        <v>0</v>
      </c>
      <c r="K49" s="28">
        <v>0.4530816213214881</v>
      </c>
      <c r="L49" s="28">
        <v>0</v>
      </c>
      <c r="M49" s="28">
        <v>0</v>
      </c>
      <c r="N49" s="28">
        <v>0</v>
      </c>
      <c r="O49" s="28">
        <v>0.13325930038867295</v>
      </c>
      <c r="P49" s="28">
        <v>0</v>
      </c>
      <c r="Q49" s="28">
        <v>0.2665186007773459</v>
      </c>
      <c r="R49" s="28">
        <v>0.6662965019433648</v>
      </c>
      <c r="S49" s="28">
        <v>0</v>
      </c>
      <c r="T49" s="28">
        <v>0</v>
      </c>
      <c r="U49" s="28">
        <v>0</v>
      </c>
      <c r="V49" s="28">
        <v>0.47973348139922267</v>
      </c>
      <c r="W49" s="28">
        <v>0</v>
      </c>
      <c r="X49" s="28">
        <v>35.20710716268739</v>
      </c>
      <c r="Y49" s="28">
        <v>5.1171571349250415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1.1193781232648528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43.89561354802887</v>
      </c>
      <c r="AU49" s="28">
        <v>1.2259855635757912</v>
      </c>
      <c r="AV49" s="28">
        <v>0</v>
      </c>
      <c r="AW49" s="28">
        <v>0</v>
      </c>
      <c r="AX49" s="28">
        <v>0</v>
      </c>
      <c r="AY49" s="28">
        <v>0</v>
      </c>
      <c r="AZ49" s="28">
        <v>2.878400888395336</v>
      </c>
      <c r="BA49" s="28">
        <v>4.104386451971127</v>
      </c>
      <c r="BB49" s="28">
        <v>48</v>
      </c>
      <c r="BD49" s="28">
        <v>48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0.04218137993371497</v>
      </c>
      <c r="P50" s="28">
        <v>6.938836999096114</v>
      </c>
      <c r="Q50" s="28">
        <v>0</v>
      </c>
      <c r="R50" s="28">
        <v>1.5185296776137391</v>
      </c>
      <c r="S50" s="28">
        <v>0</v>
      </c>
      <c r="T50" s="28">
        <v>0.08436275986742994</v>
      </c>
      <c r="U50" s="28">
        <v>0</v>
      </c>
      <c r="V50" s="28">
        <v>0.04218137993371497</v>
      </c>
      <c r="W50" s="28">
        <v>0.06327206990057246</v>
      </c>
      <c r="X50" s="28">
        <v>5.314853871648087</v>
      </c>
      <c r="Y50" s="28">
        <v>44.90207893943959</v>
      </c>
      <c r="Z50" s="28">
        <v>1.982524856884604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1.391985537812594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0.48508586923772223</v>
      </c>
      <c r="AP50" s="28">
        <v>0</v>
      </c>
      <c r="AQ50" s="28">
        <v>0</v>
      </c>
      <c r="AR50" s="28">
        <v>0</v>
      </c>
      <c r="AS50" s="28">
        <v>4.53449834287436</v>
      </c>
      <c r="AT50" s="28">
        <v>67.30039168424224</v>
      </c>
      <c r="AU50" s="28">
        <v>0.991262428442302</v>
      </c>
      <c r="AV50" s="28">
        <v>0</v>
      </c>
      <c r="AW50" s="28">
        <v>0</v>
      </c>
      <c r="AX50" s="28">
        <v>0</v>
      </c>
      <c r="AY50" s="28">
        <v>0</v>
      </c>
      <c r="AZ50" s="28">
        <v>1.7083458873154564</v>
      </c>
      <c r="BA50" s="28">
        <v>2.699608315757758</v>
      </c>
      <c r="BB50" s="28">
        <v>70</v>
      </c>
      <c r="BD50" s="28">
        <v>70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3.5421166306695464</v>
      </c>
      <c r="E51" s="28">
        <v>3.3174946004319654</v>
      </c>
      <c r="F51" s="28">
        <v>0</v>
      </c>
      <c r="G51" s="28">
        <v>0.9503239740820735</v>
      </c>
      <c r="H51" s="28">
        <v>0</v>
      </c>
      <c r="I51" s="28">
        <v>0</v>
      </c>
      <c r="J51" s="28">
        <v>0</v>
      </c>
      <c r="K51" s="28">
        <v>1.451403887688985</v>
      </c>
      <c r="L51" s="28">
        <v>0.24190064794816415</v>
      </c>
      <c r="M51" s="28">
        <v>0</v>
      </c>
      <c r="N51" s="28">
        <v>0</v>
      </c>
      <c r="O51" s="28">
        <v>0</v>
      </c>
      <c r="P51" s="28">
        <v>1.5896328293736501</v>
      </c>
      <c r="Q51" s="28">
        <v>2.9719222462203025</v>
      </c>
      <c r="R51" s="28">
        <v>1.5550755939524838</v>
      </c>
      <c r="S51" s="28">
        <v>0.8466522678185745</v>
      </c>
      <c r="T51" s="28">
        <v>0</v>
      </c>
      <c r="U51" s="28">
        <v>0.17278617710583155</v>
      </c>
      <c r="V51" s="28">
        <v>0.2937365010799136</v>
      </c>
      <c r="W51" s="28">
        <v>2.1252699784017275</v>
      </c>
      <c r="X51" s="28">
        <v>20.16414686825054</v>
      </c>
      <c r="Y51" s="28">
        <v>62.358531317494595</v>
      </c>
      <c r="Z51" s="28">
        <v>5.1317494600431965</v>
      </c>
      <c r="AA51" s="28">
        <v>0</v>
      </c>
      <c r="AB51" s="28">
        <v>4.043196544276458</v>
      </c>
      <c r="AC51" s="28">
        <v>0</v>
      </c>
      <c r="AD51" s="28">
        <v>0</v>
      </c>
      <c r="AE51" s="28">
        <v>0.2937365010799136</v>
      </c>
      <c r="AF51" s="28">
        <v>0.05183585313174946</v>
      </c>
      <c r="AG51" s="28">
        <v>0.1382289416846652</v>
      </c>
      <c r="AH51" s="28">
        <v>0.4319654427645788</v>
      </c>
      <c r="AI51" s="28">
        <v>0</v>
      </c>
      <c r="AJ51" s="28">
        <v>7.06695464362851</v>
      </c>
      <c r="AK51" s="28">
        <v>4.043196544276458</v>
      </c>
      <c r="AL51" s="28">
        <v>3.4384449244060473</v>
      </c>
      <c r="AM51" s="28">
        <v>0</v>
      </c>
      <c r="AN51" s="28">
        <v>0</v>
      </c>
      <c r="AO51" s="28">
        <v>15.412526997840173</v>
      </c>
      <c r="AP51" s="28">
        <v>0</v>
      </c>
      <c r="AQ51" s="28">
        <v>0.1382289416846652</v>
      </c>
      <c r="AR51" s="28">
        <v>0.3455723542116631</v>
      </c>
      <c r="AS51" s="28">
        <v>1.8833693304535637</v>
      </c>
      <c r="AT51" s="28">
        <v>144</v>
      </c>
      <c r="AU51" s="28">
        <v>15.153347732181427</v>
      </c>
      <c r="AV51" s="28">
        <v>0</v>
      </c>
      <c r="AW51" s="28">
        <v>0</v>
      </c>
      <c r="AX51" s="28">
        <v>108.57883369330455</v>
      </c>
      <c r="AY51" s="28">
        <v>0</v>
      </c>
      <c r="AZ51" s="28">
        <v>4.267818574514038</v>
      </c>
      <c r="BA51" s="28">
        <v>128</v>
      </c>
      <c r="BB51" s="28">
        <v>272</v>
      </c>
      <c r="BD51" s="28">
        <v>272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0.011771787840278242</v>
      </c>
      <c r="F52" s="28">
        <v>0</v>
      </c>
      <c r="G52" s="28">
        <v>0</v>
      </c>
      <c r="H52" s="28">
        <v>0</v>
      </c>
      <c r="I52" s="28">
        <v>0</v>
      </c>
      <c r="J52" s="28">
        <v>0.15303324192361717</v>
      </c>
      <c r="K52" s="28">
        <v>0.011771787840278242</v>
      </c>
      <c r="L52" s="28">
        <v>0</v>
      </c>
      <c r="M52" s="28">
        <v>0</v>
      </c>
      <c r="N52" s="28">
        <v>0</v>
      </c>
      <c r="O52" s="28">
        <v>0.30606648384723434</v>
      </c>
      <c r="P52" s="28">
        <v>0.023543575680556483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1.8834860544445189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0.08240251488194769</v>
      </c>
      <c r="AJ52" s="28">
        <v>0.4120125744097385</v>
      </c>
      <c r="AK52" s="28">
        <v>1.5656477827570061</v>
      </c>
      <c r="AL52" s="28">
        <v>4.237843622500167</v>
      </c>
      <c r="AM52" s="28">
        <v>0.8357969366597553</v>
      </c>
      <c r="AN52" s="28">
        <v>3.578623503444586</v>
      </c>
      <c r="AO52" s="28">
        <v>10.806501237375427</v>
      </c>
      <c r="AP52" s="28">
        <v>4.732258711791854</v>
      </c>
      <c r="AQ52" s="28">
        <v>0</v>
      </c>
      <c r="AR52" s="28">
        <v>2.9782623235903953</v>
      </c>
      <c r="AS52" s="28">
        <v>0</v>
      </c>
      <c r="AT52" s="28">
        <v>31.61902213898736</v>
      </c>
      <c r="AU52" s="28">
        <v>5.779947829576617</v>
      </c>
      <c r="AV52" s="28">
        <v>0</v>
      </c>
      <c r="AW52" s="28">
        <v>0</v>
      </c>
      <c r="AX52" s="28">
        <v>303.12353688716473</v>
      </c>
      <c r="AY52" s="28">
        <v>0</v>
      </c>
      <c r="AZ52" s="28">
        <v>11.477493144271286</v>
      </c>
      <c r="BA52" s="28">
        <v>320.38097786101264</v>
      </c>
      <c r="BB52" s="28">
        <v>352</v>
      </c>
      <c r="BD52" s="28">
        <v>352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0.06253340459647247</v>
      </c>
      <c r="F53" s="28">
        <v>0</v>
      </c>
      <c r="G53" s="28">
        <v>0</v>
      </c>
      <c r="H53" s="28">
        <v>0</v>
      </c>
      <c r="I53" s="28">
        <v>0</v>
      </c>
      <c r="J53" s="28">
        <v>0.41688936397648313</v>
      </c>
      <c r="K53" s="28">
        <v>0.41688936397648313</v>
      </c>
      <c r="L53" s="28">
        <v>0</v>
      </c>
      <c r="M53" s="28">
        <v>0.396044895777659</v>
      </c>
      <c r="N53" s="28">
        <v>0.9796900053447354</v>
      </c>
      <c r="O53" s="28">
        <v>0</v>
      </c>
      <c r="P53" s="28">
        <v>0.06253340459647247</v>
      </c>
      <c r="Q53" s="28">
        <v>0.41688936397648313</v>
      </c>
      <c r="R53" s="28">
        <v>0.02084446819882416</v>
      </c>
      <c r="S53" s="28">
        <v>0</v>
      </c>
      <c r="T53" s="28">
        <v>0.04168893639764832</v>
      </c>
      <c r="U53" s="28">
        <v>0</v>
      </c>
      <c r="V53" s="28">
        <v>0.04168893639764832</v>
      </c>
      <c r="W53" s="28">
        <v>0</v>
      </c>
      <c r="X53" s="28">
        <v>0</v>
      </c>
      <c r="Y53" s="28">
        <v>0.8337787279529663</v>
      </c>
      <c r="Z53" s="28">
        <v>83.19027258150722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0.10422234099412078</v>
      </c>
      <c r="AP53" s="28">
        <v>0</v>
      </c>
      <c r="AQ53" s="28">
        <v>0</v>
      </c>
      <c r="AR53" s="28">
        <v>0.02084446819882416</v>
      </c>
      <c r="AS53" s="28">
        <v>1.750935328701229</v>
      </c>
      <c r="AT53" s="28">
        <v>88.75574559059326</v>
      </c>
      <c r="AU53" s="28">
        <v>92.40352752538749</v>
      </c>
      <c r="AV53" s="28">
        <v>0</v>
      </c>
      <c r="AW53" s="28">
        <v>0</v>
      </c>
      <c r="AX53" s="28">
        <v>204.0464991982897</v>
      </c>
      <c r="AY53" s="28">
        <v>0</v>
      </c>
      <c r="AZ53" s="28">
        <v>4.794227685729557</v>
      </c>
      <c r="BA53" s="28">
        <v>301.2442544094067</v>
      </c>
      <c r="BB53" s="28">
        <v>390</v>
      </c>
      <c r="BD53" s="28">
        <v>390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0.013222849083215797</v>
      </c>
      <c r="F54" s="28">
        <v>0</v>
      </c>
      <c r="G54" s="28">
        <v>0.03966854724964739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0.026445698166431594</v>
      </c>
      <c r="Q54" s="28">
        <v>0.026445698166431594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0.06611424541607899</v>
      </c>
      <c r="AA54" s="28">
        <v>8.80641748942172</v>
      </c>
      <c r="AB54" s="28">
        <v>0.06611424541607899</v>
      </c>
      <c r="AC54" s="28">
        <v>0.026445698166431594</v>
      </c>
      <c r="AD54" s="28">
        <v>0.013222849083215797</v>
      </c>
      <c r="AE54" s="28">
        <v>0</v>
      </c>
      <c r="AF54" s="28">
        <v>0</v>
      </c>
      <c r="AG54" s="28">
        <v>2.7635754583921015</v>
      </c>
      <c r="AH54" s="28">
        <v>0</v>
      </c>
      <c r="AI54" s="28">
        <v>0</v>
      </c>
      <c r="AJ54" s="28">
        <v>0.581805359661495</v>
      </c>
      <c r="AK54" s="28">
        <v>2.366889985895628</v>
      </c>
      <c r="AL54" s="28">
        <v>0.4495768688293371</v>
      </c>
      <c r="AM54" s="28">
        <v>0.09255994358251059</v>
      </c>
      <c r="AN54" s="28">
        <v>0.6082510578279267</v>
      </c>
      <c r="AO54" s="28">
        <v>7.523801128349788</v>
      </c>
      <c r="AP54" s="28">
        <v>0.21156558533145275</v>
      </c>
      <c r="AQ54" s="28">
        <v>0.026445698166431594</v>
      </c>
      <c r="AR54" s="28">
        <v>2.1685472496473905</v>
      </c>
      <c r="AS54" s="28">
        <v>1.7983074753173485</v>
      </c>
      <c r="AT54" s="28">
        <v>27.675423131170664</v>
      </c>
      <c r="AU54" s="28">
        <v>5.461036671368124</v>
      </c>
      <c r="AV54" s="28">
        <v>0</v>
      </c>
      <c r="AW54" s="28">
        <v>0</v>
      </c>
      <c r="AX54" s="28">
        <v>41.162729196050776</v>
      </c>
      <c r="AY54" s="28">
        <v>0</v>
      </c>
      <c r="AZ54" s="28">
        <v>0.7008110014104372</v>
      </c>
      <c r="BA54" s="28">
        <v>47.32457686882934</v>
      </c>
      <c r="BB54" s="28">
        <v>75</v>
      </c>
      <c r="BD54" s="28">
        <v>75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0.7188593648736229</v>
      </c>
      <c r="AC55" s="28">
        <v>0.030589760207388208</v>
      </c>
      <c r="AD55" s="28">
        <v>0.015294880103694104</v>
      </c>
      <c r="AE55" s="28">
        <v>0</v>
      </c>
      <c r="AF55" s="28">
        <v>0</v>
      </c>
      <c r="AG55" s="28">
        <v>0.030589760207388208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4.160207388204796</v>
      </c>
      <c r="AP55" s="28">
        <v>0</v>
      </c>
      <c r="AQ55" s="28">
        <v>0</v>
      </c>
      <c r="AR55" s="28">
        <v>2.5083603370058327</v>
      </c>
      <c r="AS55" s="28">
        <v>1.5906675307841867</v>
      </c>
      <c r="AT55" s="28">
        <v>9.054569021386909</v>
      </c>
      <c r="AU55" s="28">
        <v>0.1835385612443292</v>
      </c>
      <c r="AV55" s="28">
        <v>0</v>
      </c>
      <c r="AW55" s="28">
        <v>0</v>
      </c>
      <c r="AX55" s="28">
        <v>105.7946856772521</v>
      </c>
      <c r="AY55" s="28">
        <v>0</v>
      </c>
      <c r="AZ55" s="28">
        <v>2.967206740116656</v>
      </c>
      <c r="BA55" s="28">
        <v>108.94543097861309</v>
      </c>
      <c r="BB55" s="28">
        <v>118</v>
      </c>
      <c r="BD55" s="28">
        <v>118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0.1602015113350126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0.8544080604534005</v>
      </c>
      <c r="AC56" s="28">
        <v>0</v>
      </c>
      <c r="AD56" s="28">
        <v>0.026700251889168764</v>
      </c>
      <c r="AE56" s="28">
        <v>0</v>
      </c>
      <c r="AF56" s="28">
        <v>0</v>
      </c>
      <c r="AG56" s="28">
        <v>43.86851385390428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5.633753148614609</v>
      </c>
      <c r="AP56" s="28">
        <v>0</v>
      </c>
      <c r="AQ56" s="28">
        <v>0</v>
      </c>
      <c r="AR56" s="28">
        <v>0.5874055415617129</v>
      </c>
      <c r="AS56" s="28">
        <v>0.8811083123425691</v>
      </c>
      <c r="AT56" s="28">
        <v>52.012090680100755</v>
      </c>
      <c r="AU56" s="28">
        <v>0.0801007556675063</v>
      </c>
      <c r="AV56" s="28">
        <v>0</v>
      </c>
      <c r="AW56" s="28">
        <v>0</v>
      </c>
      <c r="AX56" s="28">
        <v>52.5727959697733</v>
      </c>
      <c r="AY56" s="28">
        <v>0</v>
      </c>
      <c r="AZ56" s="28">
        <v>1.3350125944584383</v>
      </c>
      <c r="BA56" s="28">
        <v>53.987909319899245</v>
      </c>
      <c r="BB56" s="28">
        <v>106</v>
      </c>
      <c r="BD56" s="28">
        <v>106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124.78007912497091</v>
      </c>
      <c r="E57" s="28">
        <v>0.11589481033279032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1.101000698161508</v>
      </c>
      <c r="R57" s="28">
        <v>0</v>
      </c>
      <c r="S57" s="28">
        <v>0</v>
      </c>
      <c r="T57" s="28">
        <v>0</v>
      </c>
      <c r="U57" s="28">
        <v>0.03863160344426344</v>
      </c>
      <c r="V57" s="28">
        <v>0.11589481033279032</v>
      </c>
      <c r="W57" s="28">
        <v>0</v>
      </c>
      <c r="X57" s="28">
        <v>0</v>
      </c>
      <c r="Y57" s="28">
        <v>0</v>
      </c>
      <c r="Z57" s="28">
        <v>0</v>
      </c>
      <c r="AA57" s="28">
        <v>0.11589481033279032</v>
      </c>
      <c r="AB57" s="28">
        <v>14.370956481266</v>
      </c>
      <c r="AC57" s="28">
        <v>2.6848964393763093</v>
      </c>
      <c r="AD57" s="28">
        <v>1.2748429136606934</v>
      </c>
      <c r="AE57" s="28">
        <v>0.13521061205492205</v>
      </c>
      <c r="AF57" s="28">
        <v>0.5022108447754247</v>
      </c>
      <c r="AG57" s="28">
        <v>32.527810100069814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14.91179892948569</v>
      </c>
      <c r="AP57" s="28">
        <v>0</v>
      </c>
      <c r="AQ57" s="28">
        <v>0</v>
      </c>
      <c r="AR57" s="28">
        <v>1.6804747498254595</v>
      </c>
      <c r="AS57" s="28">
        <v>2.337212008377938</v>
      </c>
      <c r="AT57" s="28">
        <v>196.69280893646732</v>
      </c>
      <c r="AU57" s="28">
        <v>77.57225971608099</v>
      </c>
      <c r="AV57" s="28">
        <v>0</v>
      </c>
      <c r="AW57" s="28">
        <v>0</v>
      </c>
      <c r="AX57" s="28">
        <v>391.1449848731673</v>
      </c>
      <c r="AY57" s="28">
        <v>0</v>
      </c>
      <c r="AZ57" s="28">
        <v>-1.4100535257156155</v>
      </c>
      <c r="BA57" s="28">
        <v>467.30719106353274</v>
      </c>
      <c r="BB57" s="28">
        <v>664</v>
      </c>
      <c r="BD57" s="28">
        <v>664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0.053331491140202414</v>
      </c>
      <c r="P58" s="28">
        <v>0</v>
      </c>
      <c r="Q58" s="28">
        <v>0</v>
      </c>
      <c r="R58" s="28">
        <v>0</v>
      </c>
      <c r="S58" s="28">
        <v>0</v>
      </c>
      <c r="T58" s="28">
        <v>0.15999447342060724</v>
      </c>
      <c r="U58" s="28">
        <v>0.03999861835515181</v>
      </c>
      <c r="V58" s="28">
        <v>9.253013712825119</v>
      </c>
      <c r="W58" s="28">
        <v>0.03999861835515181</v>
      </c>
      <c r="X58" s="28">
        <v>0</v>
      </c>
      <c r="Y58" s="28">
        <v>0.21332596456080966</v>
      </c>
      <c r="Z58" s="28">
        <v>21.66591827570723</v>
      </c>
      <c r="AA58" s="28">
        <v>0</v>
      </c>
      <c r="AB58" s="28">
        <v>0.47998342026182167</v>
      </c>
      <c r="AC58" s="28">
        <v>21.18593485544541</v>
      </c>
      <c r="AD58" s="28">
        <v>0</v>
      </c>
      <c r="AE58" s="28">
        <v>0</v>
      </c>
      <c r="AF58" s="28">
        <v>2.0932610272529444</v>
      </c>
      <c r="AG58" s="28">
        <v>5.039825912749128</v>
      </c>
      <c r="AH58" s="28">
        <v>0.8133052398880867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20.959276018099548</v>
      </c>
      <c r="AP58" s="28">
        <v>0</v>
      </c>
      <c r="AQ58" s="28">
        <v>0</v>
      </c>
      <c r="AR58" s="28">
        <v>7.599737487478843</v>
      </c>
      <c r="AS58" s="28">
        <v>6.599772028600048</v>
      </c>
      <c r="AT58" s="28">
        <v>96.19667714414011</v>
      </c>
      <c r="AU58" s="28">
        <v>26.93240302580222</v>
      </c>
      <c r="AV58" s="28">
        <v>0</v>
      </c>
      <c r="AW58" s="28">
        <v>0</v>
      </c>
      <c r="AX58" s="28">
        <v>257.151117405271</v>
      </c>
      <c r="AY58" s="28">
        <v>0</v>
      </c>
      <c r="AZ58" s="28">
        <v>5.7198024247867085</v>
      </c>
      <c r="BA58" s="28">
        <v>289.8033228558599</v>
      </c>
      <c r="BB58" s="28">
        <v>386</v>
      </c>
      <c r="BD58" s="28">
        <v>386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0.039226033421284084</v>
      </c>
      <c r="AC59" s="28">
        <v>12.042392260334212</v>
      </c>
      <c r="AD59" s="28">
        <v>0</v>
      </c>
      <c r="AE59" s="28">
        <v>0</v>
      </c>
      <c r="AF59" s="28">
        <v>0</v>
      </c>
      <c r="AG59" s="28">
        <v>1.8436235708003519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9.806508355321021</v>
      </c>
      <c r="AP59" s="28">
        <v>0</v>
      </c>
      <c r="AQ59" s="28">
        <v>0</v>
      </c>
      <c r="AR59" s="28">
        <v>5.354353562005278</v>
      </c>
      <c r="AS59" s="28">
        <v>1.3925241864555848</v>
      </c>
      <c r="AT59" s="28">
        <v>30.478627968337733</v>
      </c>
      <c r="AU59" s="28">
        <v>40.20668425681618</v>
      </c>
      <c r="AV59" s="28">
        <v>0</v>
      </c>
      <c r="AW59" s="28">
        <v>0</v>
      </c>
      <c r="AX59" s="28">
        <v>150.19648197009676</v>
      </c>
      <c r="AY59" s="28">
        <v>0</v>
      </c>
      <c r="AZ59" s="28">
        <v>2.11820580474934</v>
      </c>
      <c r="BA59" s="28">
        <v>192.52137203166228</v>
      </c>
      <c r="BB59" s="28">
        <v>223</v>
      </c>
      <c r="BD59" s="28">
        <v>223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0.10871241326137239</v>
      </c>
      <c r="AB60" s="28">
        <v>0</v>
      </c>
      <c r="AC60" s="28">
        <v>0</v>
      </c>
      <c r="AD60" s="28">
        <v>29.398942614825422</v>
      </c>
      <c r="AE60" s="28">
        <v>0</v>
      </c>
      <c r="AF60" s="28">
        <v>0</v>
      </c>
      <c r="AG60" s="28">
        <v>6.864412380218085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8.308734442119176</v>
      </c>
      <c r="AP60" s="28">
        <v>0</v>
      </c>
      <c r="AQ60" s="28">
        <v>0</v>
      </c>
      <c r="AR60" s="28">
        <v>3.090538605573301</v>
      </c>
      <c r="AS60" s="28">
        <v>4.969710320519881</v>
      </c>
      <c r="AT60" s="28">
        <v>52.74105077651724</v>
      </c>
      <c r="AU60" s="28">
        <v>0</v>
      </c>
      <c r="AV60" s="28">
        <v>0</v>
      </c>
      <c r="AW60" s="28">
        <v>0</v>
      </c>
      <c r="AX60" s="28">
        <v>88.70932922127987</v>
      </c>
      <c r="AY60" s="28">
        <v>0</v>
      </c>
      <c r="AZ60" s="28">
        <v>-0.45037999779711424</v>
      </c>
      <c r="BA60" s="28">
        <v>88.25894922348276</v>
      </c>
      <c r="BB60" s="28">
        <v>141</v>
      </c>
      <c r="BD60" s="28">
        <v>141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0.07338543809132043</v>
      </c>
      <c r="V61" s="28">
        <v>1.2475524475524475</v>
      </c>
      <c r="W61" s="28">
        <v>0</v>
      </c>
      <c r="X61" s="28">
        <v>0</v>
      </c>
      <c r="Y61" s="28">
        <v>0</v>
      </c>
      <c r="Z61" s="28">
        <v>0</v>
      </c>
      <c r="AA61" s="28">
        <v>0.23850267379679144</v>
      </c>
      <c r="AB61" s="28">
        <v>0.1834635952283011</v>
      </c>
      <c r="AC61" s="28">
        <v>0</v>
      </c>
      <c r="AD61" s="28">
        <v>19.025174825174826</v>
      </c>
      <c r="AE61" s="28">
        <v>0</v>
      </c>
      <c r="AF61" s="28">
        <v>0.03669271904566022</v>
      </c>
      <c r="AG61" s="28">
        <v>2.9354175236528177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10.659234882764295</v>
      </c>
      <c r="AP61" s="28">
        <v>0</v>
      </c>
      <c r="AQ61" s="28">
        <v>0</v>
      </c>
      <c r="AR61" s="28">
        <v>6.439572192513369</v>
      </c>
      <c r="AS61" s="28">
        <v>3.5958864664747017</v>
      </c>
      <c r="AT61" s="28">
        <v>44.43488276429453</v>
      </c>
      <c r="AU61" s="28">
        <v>0.5687371452077334</v>
      </c>
      <c r="AV61" s="28">
        <v>0</v>
      </c>
      <c r="AW61" s="28">
        <v>0</v>
      </c>
      <c r="AX61" s="28">
        <v>172.8593994241053</v>
      </c>
      <c r="AY61" s="28">
        <v>0</v>
      </c>
      <c r="AZ61" s="28">
        <v>5.136980666392431</v>
      </c>
      <c r="BA61" s="28">
        <v>178.5651172357055</v>
      </c>
      <c r="BB61" s="28">
        <v>223</v>
      </c>
      <c r="BD61" s="28">
        <v>223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0.731584116739161</v>
      </c>
      <c r="R62" s="28">
        <v>0</v>
      </c>
      <c r="S62" s="28">
        <v>6.118703521818437</v>
      </c>
      <c r="T62" s="28">
        <v>0.0443384313175249</v>
      </c>
      <c r="U62" s="28">
        <v>0.0886768626350498</v>
      </c>
      <c r="V62" s="28">
        <v>1.2858145082082222</v>
      </c>
      <c r="W62" s="28">
        <v>0</v>
      </c>
      <c r="X62" s="28">
        <v>0</v>
      </c>
      <c r="Y62" s="28">
        <v>0</v>
      </c>
      <c r="Z62" s="28">
        <v>0</v>
      </c>
      <c r="AA62" s="28">
        <v>0.443384313175249</v>
      </c>
      <c r="AB62" s="28">
        <v>7.648379402273046</v>
      </c>
      <c r="AC62" s="28">
        <v>0</v>
      </c>
      <c r="AD62" s="28">
        <v>3.591412936719517</v>
      </c>
      <c r="AE62" s="28">
        <v>70.98582853935737</v>
      </c>
      <c r="AF62" s="28">
        <v>0</v>
      </c>
      <c r="AG62" s="28">
        <v>30.593517609092185</v>
      </c>
      <c r="AH62" s="28">
        <v>0</v>
      </c>
      <c r="AI62" s="28">
        <v>3.4583976427669425</v>
      </c>
      <c r="AJ62" s="28">
        <v>0</v>
      </c>
      <c r="AK62" s="28">
        <v>0</v>
      </c>
      <c r="AL62" s="28">
        <v>0</v>
      </c>
      <c r="AM62" s="28">
        <v>0</v>
      </c>
      <c r="AN62" s="28">
        <v>0.13301529395257472</v>
      </c>
      <c r="AO62" s="28">
        <v>12.392591553248211</v>
      </c>
      <c r="AP62" s="28">
        <v>0</v>
      </c>
      <c r="AQ62" s="28">
        <v>0</v>
      </c>
      <c r="AR62" s="28">
        <v>3.8574435246246668</v>
      </c>
      <c r="AS62" s="28">
        <v>2.1725831345587205</v>
      </c>
      <c r="AT62" s="28">
        <v>143.5456713904869</v>
      </c>
      <c r="AU62" s="28">
        <v>49.25999719377017</v>
      </c>
      <c r="AV62" s="28">
        <v>0</v>
      </c>
      <c r="AW62" s="28">
        <v>0</v>
      </c>
      <c r="AX62" s="28">
        <v>114.99172162200085</v>
      </c>
      <c r="AY62" s="28">
        <v>0</v>
      </c>
      <c r="AZ62" s="28">
        <v>8.202609793742107</v>
      </c>
      <c r="BA62" s="28">
        <v>172.45432860951314</v>
      </c>
      <c r="BB62" s="28">
        <v>316</v>
      </c>
      <c r="BD62" s="28">
        <v>316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2.2129273504273503</v>
      </c>
      <c r="T63" s="28">
        <v>0.028739316239316238</v>
      </c>
      <c r="U63" s="28">
        <v>0.20117521367521368</v>
      </c>
      <c r="V63" s="28">
        <v>5.834081196581196</v>
      </c>
      <c r="W63" s="28">
        <v>0</v>
      </c>
      <c r="X63" s="28">
        <v>0</v>
      </c>
      <c r="Y63" s="28">
        <v>0</v>
      </c>
      <c r="Z63" s="28">
        <v>0.028739316239316238</v>
      </c>
      <c r="AA63" s="28">
        <v>0</v>
      </c>
      <c r="AB63" s="28">
        <v>72.88290598290598</v>
      </c>
      <c r="AC63" s="28">
        <v>16.20897435897436</v>
      </c>
      <c r="AD63" s="28">
        <v>0</v>
      </c>
      <c r="AE63" s="28">
        <v>0</v>
      </c>
      <c r="AF63" s="28">
        <v>61.071047008547005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158.46858974358975</v>
      </c>
      <c r="AU63" s="28">
        <v>103.31784188034189</v>
      </c>
      <c r="AV63" s="28">
        <v>0</v>
      </c>
      <c r="AW63" s="28">
        <v>0</v>
      </c>
      <c r="AX63" s="28">
        <v>0</v>
      </c>
      <c r="AY63" s="28">
        <v>0</v>
      </c>
      <c r="AZ63" s="28">
        <v>7.213568376068376</v>
      </c>
      <c r="BA63" s="28">
        <v>110.53141025641025</v>
      </c>
      <c r="BB63" s="28">
        <v>269</v>
      </c>
      <c r="BD63" s="28">
        <v>269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0.024723398442835675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1.8789782816555114</v>
      </c>
      <c r="V64" s="28">
        <v>2.472339844283568</v>
      </c>
      <c r="W64" s="28">
        <v>0</v>
      </c>
      <c r="X64" s="28">
        <v>0</v>
      </c>
      <c r="Y64" s="28">
        <v>0</v>
      </c>
      <c r="Z64" s="28">
        <v>0.07417019532850704</v>
      </c>
      <c r="AA64" s="28">
        <v>0.024723398442835675</v>
      </c>
      <c r="AB64" s="28">
        <v>0.24723398442835678</v>
      </c>
      <c r="AC64" s="28">
        <v>0</v>
      </c>
      <c r="AD64" s="28">
        <v>1.0136593361562627</v>
      </c>
      <c r="AE64" s="28">
        <v>0</v>
      </c>
      <c r="AF64" s="28">
        <v>5.068296680781314</v>
      </c>
      <c r="AG64" s="28">
        <v>12.139188635432317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8.208168283021445</v>
      </c>
      <c r="AP64" s="28">
        <v>0</v>
      </c>
      <c r="AQ64" s="28">
        <v>0</v>
      </c>
      <c r="AR64" s="28">
        <v>3.881573555525202</v>
      </c>
      <c r="AS64" s="28">
        <v>0.8158721486135775</v>
      </c>
      <c r="AT64" s="28">
        <v>35.848927742111734</v>
      </c>
      <c r="AU64" s="28">
        <v>5.043573282338478</v>
      </c>
      <c r="AV64" s="28">
        <v>0</v>
      </c>
      <c r="AW64" s="28">
        <v>0</v>
      </c>
      <c r="AX64" s="28">
        <v>138.5993716705368</v>
      </c>
      <c r="AY64" s="28">
        <v>0</v>
      </c>
      <c r="AZ64" s="28">
        <v>1.5081273050129764</v>
      </c>
      <c r="BA64" s="28">
        <v>145.15107225788827</v>
      </c>
      <c r="BB64" s="28">
        <v>181</v>
      </c>
      <c r="BD64" s="28">
        <v>181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14.148245679103924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0.7196795489948816</v>
      </c>
      <c r="U65" s="28">
        <v>0</v>
      </c>
      <c r="V65" s="28">
        <v>0.1308508270899785</v>
      </c>
      <c r="W65" s="28">
        <v>0</v>
      </c>
      <c r="X65" s="28">
        <v>0</v>
      </c>
      <c r="Y65" s="28">
        <v>0</v>
      </c>
      <c r="Z65" s="28">
        <v>0</v>
      </c>
      <c r="AA65" s="28">
        <v>0.19627624063496774</v>
      </c>
      <c r="AB65" s="28">
        <v>1.8646242860321933</v>
      </c>
      <c r="AC65" s="28">
        <v>4.906906015874193</v>
      </c>
      <c r="AD65" s="28">
        <v>2.19175135375714</v>
      </c>
      <c r="AE65" s="28">
        <v>0</v>
      </c>
      <c r="AF65" s="28">
        <v>0.032712706772494625</v>
      </c>
      <c r="AG65" s="28">
        <v>16.765262220903494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22.473629552703805</v>
      </c>
      <c r="AP65" s="28">
        <v>0</v>
      </c>
      <c r="AQ65" s="28">
        <v>0</v>
      </c>
      <c r="AR65" s="28">
        <v>10.173651806245827</v>
      </c>
      <c r="AS65" s="28">
        <v>10.468066167198279</v>
      </c>
      <c r="AT65" s="28">
        <v>84.07165640531119</v>
      </c>
      <c r="AU65" s="28">
        <v>12.561679400637935</v>
      </c>
      <c r="AV65" s="28">
        <v>0</v>
      </c>
      <c r="AW65" s="28">
        <v>0</v>
      </c>
      <c r="AX65" s="28">
        <v>336.3684073881759</v>
      </c>
      <c r="AY65" s="28">
        <v>0</v>
      </c>
      <c r="AZ65" s="28">
        <v>7.998256805874935</v>
      </c>
      <c r="BA65" s="28">
        <v>356.92834359468884</v>
      </c>
      <c r="BB65" s="28">
        <v>441</v>
      </c>
      <c r="BD65" s="28">
        <v>441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0.023227873448137766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38.09371245494594</v>
      </c>
      <c r="AH66" s="28">
        <v>0</v>
      </c>
      <c r="AI66" s="28">
        <v>0</v>
      </c>
      <c r="AJ66" s="28">
        <v>0</v>
      </c>
      <c r="AK66" s="28">
        <v>0</v>
      </c>
      <c r="AL66" s="28">
        <v>1.184621545855026</v>
      </c>
      <c r="AM66" s="28">
        <v>0</v>
      </c>
      <c r="AN66" s="28">
        <v>0</v>
      </c>
      <c r="AO66" s="28">
        <v>289.90708850620746</v>
      </c>
      <c r="AP66" s="28">
        <v>0</v>
      </c>
      <c r="AQ66" s="28">
        <v>0</v>
      </c>
      <c r="AR66" s="28">
        <v>3.4144973968762513</v>
      </c>
      <c r="AS66" s="28">
        <v>6.225070084100921</v>
      </c>
      <c r="AT66" s="28">
        <v>338.8482178614337</v>
      </c>
      <c r="AU66" s="28">
        <v>15.516219463356027</v>
      </c>
      <c r="AV66" s="28">
        <v>0</v>
      </c>
      <c r="AW66" s="28">
        <v>0</v>
      </c>
      <c r="AX66" s="28">
        <v>270.37244693632357</v>
      </c>
      <c r="AY66" s="28">
        <v>0</v>
      </c>
      <c r="AZ66" s="28">
        <v>13.263115738886665</v>
      </c>
      <c r="BA66" s="28">
        <v>299.15178213856626</v>
      </c>
      <c r="BB66" s="28">
        <v>638</v>
      </c>
      <c r="BD66" s="28">
        <v>638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0.37294520547945204</v>
      </c>
      <c r="E67" s="28">
        <v>0</v>
      </c>
      <c r="F67" s="28">
        <v>0</v>
      </c>
      <c r="G67" s="28">
        <v>0.1035958904109589</v>
      </c>
      <c r="H67" s="28">
        <v>1.616095890410959</v>
      </c>
      <c r="I67" s="28">
        <v>0.48690068493150684</v>
      </c>
      <c r="J67" s="28">
        <v>0.1139554794520548</v>
      </c>
      <c r="K67" s="28">
        <v>0.010359589041095891</v>
      </c>
      <c r="L67" s="28">
        <v>0.09323630136986301</v>
      </c>
      <c r="M67" s="28">
        <v>0</v>
      </c>
      <c r="N67" s="28">
        <v>0.03107876712328767</v>
      </c>
      <c r="O67" s="28">
        <v>0.010359589041095891</v>
      </c>
      <c r="P67" s="28">
        <v>0</v>
      </c>
      <c r="Q67" s="28">
        <v>0.5386986301369863</v>
      </c>
      <c r="R67" s="28">
        <v>0.010359589041095891</v>
      </c>
      <c r="S67" s="28">
        <v>0.020719178082191782</v>
      </c>
      <c r="T67" s="28">
        <v>0</v>
      </c>
      <c r="U67" s="28">
        <v>0</v>
      </c>
      <c r="V67" s="28">
        <v>0.010359589041095891</v>
      </c>
      <c r="W67" s="28">
        <v>0.13467465753424657</v>
      </c>
      <c r="X67" s="28">
        <v>0</v>
      </c>
      <c r="Y67" s="28">
        <v>1.3156678082191782</v>
      </c>
      <c r="Z67" s="28">
        <v>0.27970890410958904</v>
      </c>
      <c r="AA67" s="28">
        <v>0.03107876712328767</v>
      </c>
      <c r="AB67" s="28">
        <v>0.5076198630136987</v>
      </c>
      <c r="AC67" s="28">
        <v>0.010359589041095891</v>
      </c>
      <c r="AD67" s="28">
        <v>0</v>
      </c>
      <c r="AE67" s="28">
        <v>0</v>
      </c>
      <c r="AF67" s="28">
        <v>0.06215753424657534</v>
      </c>
      <c r="AG67" s="28">
        <v>0</v>
      </c>
      <c r="AH67" s="28">
        <v>2.9939212328767124</v>
      </c>
      <c r="AI67" s="28">
        <v>0</v>
      </c>
      <c r="AJ67" s="28">
        <v>4.516780821917808</v>
      </c>
      <c r="AK67" s="28">
        <v>0</v>
      </c>
      <c r="AL67" s="28">
        <v>2.372345890410959</v>
      </c>
      <c r="AM67" s="28">
        <v>0.010359589041095891</v>
      </c>
      <c r="AN67" s="28">
        <v>16.451027397260276</v>
      </c>
      <c r="AO67" s="28">
        <v>3.20111301369863</v>
      </c>
      <c r="AP67" s="28">
        <v>2.206592465753425</v>
      </c>
      <c r="AQ67" s="28">
        <v>0.5594178082191781</v>
      </c>
      <c r="AR67" s="28">
        <v>10.71181506849315</v>
      </c>
      <c r="AS67" s="28">
        <v>6.599058219178082</v>
      </c>
      <c r="AT67" s="28">
        <v>55.38236301369863</v>
      </c>
      <c r="AU67" s="28">
        <v>6.433304794520548</v>
      </c>
      <c r="AV67" s="28">
        <v>0</v>
      </c>
      <c r="AW67" s="28">
        <v>0</v>
      </c>
      <c r="AX67" s="28">
        <v>56.117893835616435</v>
      </c>
      <c r="AY67" s="28">
        <v>0.03107876712328767</v>
      </c>
      <c r="AZ67" s="28">
        <v>3.035359589041096</v>
      </c>
      <c r="BA67" s="28">
        <v>65.61763698630138</v>
      </c>
      <c r="BB67" s="28">
        <v>121</v>
      </c>
      <c r="BD67" s="28">
        <v>121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23.71612974539738</v>
      </c>
      <c r="E68" s="28">
        <v>13.773485955711672</v>
      </c>
      <c r="F68" s="28">
        <v>20.119232139128727</v>
      </c>
      <c r="G68" s="28">
        <v>32.722995296053845</v>
      </c>
      <c r="H68" s="28">
        <v>45.29751538300929</v>
      </c>
      <c r="I68" s="28">
        <v>40.355436558136105</v>
      </c>
      <c r="J68" s="28">
        <v>20.616364328613013</v>
      </c>
      <c r="K68" s="28">
        <v>12.574520086955454</v>
      </c>
      <c r="L68" s="28">
        <v>16.20066076319377</v>
      </c>
      <c r="M68" s="28">
        <v>8.655948711020498</v>
      </c>
      <c r="N68" s="28">
        <v>18.949509340342175</v>
      </c>
      <c r="O68" s="28">
        <v>16.844008302526376</v>
      </c>
      <c r="P68" s="28">
        <v>13.188624556318395</v>
      </c>
      <c r="Q68" s="28">
        <v>34.214391864506695</v>
      </c>
      <c r="R68" s="28">
        <v>4.152515935692266</v>
      </c>
      <c r="S68" s="28">
        <v>22.926566856216454</v>
      </c>
      <c r="T68" s="28">
        <v>33.30785669544712</v>
      </c>
      <c r="U68" s="28">
        <v>19.066481620220827</v>
      </c>
      <c r="V68" s="28">
        <v>9.767185369867725</v>
      </c>
      <c r="W68" s="28">
        <v>17.136439002223014</v>
      </c>
      <c r="X68" s="28">
        <v>24.798123334274944</v>
      </c>
      <c r="Y68" s="28">
        <v>3.7431129561169723</v>
      </c>
      <c r="Z68" s="28">
        <v>5.731641714054113</v>
      </c>
      <c r="AA68" s="28">
        <v>0.76031981921126</v>
      </c>
      <c r="AB68" s="28">
        <v>10.585991329018311</v>
      </c>
      <c r="AC68" s="28">
        <v>9.270053180383439</v>
      </c>
      <c r="AD68" s="28">
        <v>6.872121442871004</v>
      </c>
      <c r="AE68" s="28">
        <v>3.129008486754032</v>
      </c>
      <c r="AF68" s="28">
        <v>3.099765416784368</v>
      </c>
      <c r="AG68" s="28">
        <v>19.943773719310744</v>
      </c>
      <c r="AH68" s="28">
        <v>2.397931737512436</v>
      </c>
      <c r="AI68" s="28">
        <v>544.3597474852925</v>
      </c>
      <c r="AJ68" s="28">
        <v>24.447206494638976</v>
      </c>
      <c r="AK68" s="28">
        <v>104.25154444185162</v>
      </c>
      <c r="AL68" s="28">
        <v>12.779221576743101</v>
      </c>
      <c r="AM68" s="28">
        <v>15.440340943982509</v>
      </c>
      <c r="AN68" s="28">
        <v>31.87494626693359</v>
      </c>
      <c r="AO68" s="28">
        <v>88.92817577774775</v>
      </c>
      <c r="AP68" s="28">
        <v>9.767185369867725</v>
      </c>
      <c r="AQ68" s="28">
        <v>1.9592856879674776</v>
      </c>
      <c r="AR68" s="28">
        <v>140.30824971444713</v>
      </c>
      <c r="AS68" s="28">
        <v>76.49987104064063</v>
      </c>
      <c r="AT68" s="28">
        <v>1564.5334864469855</v>
      </c>
      <c r="AU68" s="28">
        <v>0</v>
      </c>
      <c r="AV68" s="28">
        <v>0</v>
      </c>
      <c r="AW68" s="28">
        <v>0</v>
      </c>
      <c r="AX68" s="28">
        <v>816.4665135530146</v>
      </c>
      <c r="AY68" s="28">
        <v>0</v>
      </c>
      <c r="AZ68" s="28">
        <v>0</v>
      </c>
      <c r="BA68" s="28">
        <v>816.4665135530146</v>
      </c>
      <c r="BB68" s="28">
        <v>2381</v>
      </c>
      <c r="BD68" s="28">
        <v>2381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0.032731038850989894</v>
      </c>
      <c r="E69" s="28">
        <v>0.032731038850989894</v>
      </c>
      <c r="F69" s="28">
        <v>11.554056714399431</v>
      </c>
      <c r="G69" s="28">
        <v>2.454827913824242</v>
      </c>
      <c r="H69" s="28">
        <v>0.621889738168808</v>
      </c>
      <c r="I69" s="28">
        <v>0.621889738168808</v>
      </c>
      <c r="J69" s="28">
        <v>0.3600414273608888</v>
      </c>
      <c r="K69" s="28">
        <v>0.6546207770197978</v>
      </c>
      <c r="L69" s="28">
        <v>1.0146622043806868</v>
      </c>
      <c r="M69" s="28">
        <v>4.7132695945425445</v>
      </c>
      <c r="N69" s="28">
        <v>13.288801773501895</v>
      </c>
      <c r="O69" s="28">
        <v>0.9492001266787068</v>
      </c>
      <c r="P69" s="28">
        <v>0.7528138935727674</v>
      </c>
      <c r="Q69" s="28">
        <v>1.3747036317415755</v>
      </c>
      <c r="R69" s="28">
        <v>0.4255035050628686</v>
      </c>
      <c r="S69" s="28">
        <v>0.7528138935727674</v>
      </c>
      <c r="T69" s="28">
        <v>1.832938175655434</v>
      </c>
      <c r="U69" s="28">
        <v>2.291172719569292</v>
      </c>
      <c r="V69" s="28">
        <v>0.7528138935727674</v>
      </c>
      <c r="W69" s="28">
        <v>0.4582345439138585</v>
      </c>
      <c r="X69" s="28">
        <v>0.6873518158707878</v>
      </c>
      <c r="Y69" s="28">
        <v>0.19638623310593936</v>
      </c>
      <c r="Z69" s="28">
        <v>0.22911727195692924</v>
      </c>
      <c r="AA69" s="28">
        <v>0.032731038850989894</v>
      </c>
      <c r="AB69" s="28">
        <v>0.3273103885098989</v>
      </c>
      <c r="AC69" s="28">
        <v>1.0146622043806868</v>
      </c>
      <c r="AD69" s="28">
        <v>0.3927724662118787</v>
      </c>
      <c r="AE69" s="28">
        <v>0.09819311655296968</v>
      </c>
      <c r="AF69" s="28">
        <v>0.5236966216158383</v>
      </c>
      <c r="AG69" s="28">
        <v>0.8510070101257372</v>
      </c>
      <c r="AH69" s="28">
        <v>0</v>
      </c>
      <c r="AI69" s="28">
        <v>0.29457934965890903</v>
      </c>
      <c r="AJ69" s="28">
        <v>148.2716059949842</v>
      </c>
      <c r="AK69" s="28">
        <v>3.305834923949979</v>
      </c>
      <c r="AL69" s="28">
        <v>1.0473932432316766</v>
      </c>
      <c r="AM69" s="28">
        <v>5.662469721221251</v>
      </c>
      <c r="AN69" s="28">
        <v>38.197122339105206</v>
      </c>
      <c r="AO69" s="28">
        <v>32.60011469558594</v>
      </c>
      <c r="AP69" s="28">
        <v>10.146622043806866</v>
      </c>
      <c r="AQ69" s="28">
        <v>87.26094957673905</v>
      </c>
      <c r="AR69" s="28">
        <v>173.99820253186226</v>
      </c>
      <c r="AS69" s="28">
        <v>23.89365836122262</v>
      </c>
      <c r="AT69" s="28">
        <v>573.9714972909587</v>
      </c>
      <c r="AU69" s="28">
        <v>32.40372846248</v>
      </c>
      <c r="AV69" s="28">
        <v>0</v>
      </c>
      <c r="AW69" s="28">
        <v>0</v>
      </c>
      <c r="AX69" s="28">
        <v>0</v>
      </c>
      <c r="AY69" s="28">
        <v>3217.624774246561</v>
      </c>
      <c r="AZ69" s="28">
        <v>0</v>
      </c>
      <c r="BA69" s="28">
        <v>3250.0285027090413</v>
      </c>
      <c r="BB69" s="28">
        <v>3824</v>
      </c>
      <c r="BD69" s="28">
        <v>3824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63.19487076168241</v>
      </c>
      <c r="E71" s="28">
        <v>45.25694781877007</v>
      </c>
      <c r="F71" s="28">
        <v>79.40572891359224</v>
      </c>
      <c r="G71" s="28">
        <v>32.8534825015703</v>
      </c>
      <c r="H71" s="28">
        <v>40.075753445762565</v>
      </c>
      <c r="I71" s="28">
        <v>14.680050723521255</v>
      </c>
      <c r="J71" s="28">
        <v>24.139655601512224</v>
      </c>
      <c r="K71" s="28">
        <v>25.90597186503751</v>
      </c>
      <c r="L71" s="28">
        <v>26.84800720558433</v>
      </c>
      <c r="M71" s="28">
        <v>31.322675073181717</v>
      </c>
      <c r="N71" s="28">
        <v>37.52440773178161</v>
      </c>
      <c r="O71" s="28">
        <v>21.392052524917336</v>
      </c>
      <c r="P71" s="28">
        <v>18.762203865890804</v>
      </c>
      <c r="Q71" s="28">
        <v>38.74120337998791</v>
      </c>
      <c r="R71" s="28">
        <v>7.261522416715059</v>
      </c>
      <c r="S71" s="28">
        <v>22.373339337986938</v>
      </c>
      <c r="T71" s="28">
        <v>50.43814219177758</v>
      </c>
      <c r="U71" s="28">
        <v>18.094928833003472</v>
      </c>
      <c r="V71" s="28">
        <v>39.172969577738534</v>
      </c>
      <c r="W71" s="28">
        <v>17.663162635252846</v>
      </c>
      <c r="X71" s="28">
        <v>17.192144964979438</v>
      </c>
      <c r="Y71" s="28">
        <v>5.495206153189774</v>
      </c>
      <c r="Z71" s="28">
        <v>11.225921141516254</v>
      </c>
      <c r="AA71" s="28">
        <v>1.7270647910025008</v>
      </c>
      <c r="AB71" s="28">
        <v>37.95617392953223</v>
      </c>
      <c r="AC71" s="28">
        <v>33.71701489707154</v>
      </c>
      <c r="AD71" s="28">
        <v>18.055677360480686</v>
      </c>
      <c r="AE71" s="28">
        <v>8.007300394647958</v>
      </c>
      <c r="AF71" s="28">
        <v>20.685526019507225</v>
      </c>
      <c r="AG71" s="28">
        <v>32.42171630381967</v>
      </c>
      <c r="AH71" s="28">
        <v>2.9046089666860238</v>
      </c>
      <c r="AI71" s="28">
        <v>23.079865843397055</v>
      </c>
      <c r="AJ71" s="28">
        <v>32.382464831296886</v>
      </c>
      <c r="AK71" s="28">
        <v>290.9711658113986</v>
      </c>
      <c r="AL71" s="28">
        <v>269.9716280117091</v>
      </c>
      <c r="AM71" s="28">
        <v>72.45821827705946</v>
      </c>
      <c r="AN71" s="28">
        <v>41.528057929105586</v>
      </c>
      <c r="AO71" s="28">
        <v>94.43904288981855</v>
      </c>
      <c r="AP71" s="28">
        <v>53.02873937828133</v>
      </c>
      <c r="AQ71" s="28">
        <v>3.6111354720961373</v>
      </c>
      <c r="AR71" s="28">
        <v>76.93288614465685</v>
      </c>
      <c r="AS71" s="28">
        <v>42.50934474217519</v>
      </c>
      <c r="AT71" s="28">
        <v>1845.4079806586947</v>
      </c>
      <c r="AU71" s="28">
        <v>64.09765462970644</v>
      </c>
      <c r="AV71" s="28">
        <v>0</v>
      </c>
      <c r="AW71" s="28">
        <v>0</v>
      </c>
      <c r="AX71" s="28">
        <v>1402.4943647115988</v>
      </c>
      <c r="AY71" s="28">
        <v>0</v>
      </c>
      <c r="AZ71" s="28">
        <v>0</v>
      </c>
      <c r="BA71" s="28">
        <v>1466.5920193413053</v>
      </c>
      <c r="BB71" s="28">
        <v>3312</v>
      </c>
      <c r="BD71" s="28">
        <v>3312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19.64050506426852</v>
      </c>
      <c r="E72" s="28">
        <v>15.656288322659762</v>
      </c>
      <c r="F72" s="28">
        <v>35.465140573193445</v>
      </c>
      <c r="G72" s="28">
        <v>7.2950447381568795</v>
      </c>
      <c r="H72" s="28">
        <v>31.92984966162511</v>
      </c>
      <c r="I72" s="28">
        <v>2.3007448789571696</v>
      </c>
      <c r="J72" s="28">
        <v>3.9842167416087566</v>
      </c>
      <c r="K72" s="28">
        <v>40.515556161148204</v>
      </c>
      <c r="L72" s="28">
        <v>44.612004360267065</v>
      </c>
      <c r="M72" s="28">
        <v>85.07144479266022</v>
      </c>
      <c r="N72" s="28">
        <v>30.80753508652405</v>
      </c>
      <c r="O72" s="28">
        <v>17.059181541536084</v>
      </c>
      <c r="P72" s="28">
        <v>3.928101012853704</v>
      </c>
      <c r="Q72" s="28">
        <v>28.955716037607303</v>
      </c>
      <c r="R72" s="28">
        <v>5.499341417995185</v>
      </c>
      <c r="S72" s="28">
        <v>9.539673888358994</v>
      </c>
      <c r="T72" s="28">
        <v>19.64050506426852</v>
      </c>
      <c r="U72" s="28">
        <v>24.971499295998548</v>
      </c>
      <c r="V72" s="28">
        <v>27.833401462506245</v>
      </c>
      <c r="W72" s="28">
        <v>16.105214152700185</v>
      </c>
      <c r="X72" s="28">
        <v>2.805786437752646</v>
      </c>
      <c r="Y72" s="28">
        <v>0.673388745060635</v>
      </c>
      <c r="Z72" s="28">
        <v>5.162647045464867</v>
      </c>
      <c r="AA72" s="28">
        <v>0.39281010128537036</v>
      </c>
      <c r="AB72" s="28">
        <v>5.667688604260344</v>
      </c>
      <c r="AC72" s="28">
        <v>12.794386156152063</v>
      </c>
      <c r="AD72" s="28">
        <v>5.330994231730027</v>
      </c>
      <c r="AE72" s="28">
        <v>4.5453740291592855</v>
      </c>
      <c r="AF72" s="28">
        <v>2.7496707089975927</v>
      </c>
      <c r="AG72" s="28">
        <v>5.162647045464867</v>
      </c>
      <c r="AH72" s="28">
        <v>0.7856202025707407</v>
      </c>
      <c r="AI72" s="28">
        <v>53.8710996048508</v>
      </c>
      <c r="AJ72" s="28">
        <v>19.977199436798838</v>
      </c>
      <c r="AK72" s="28">
        <v>165.48528409865105</v>
      </c>
      <c r="AL72" s="28">
        <v>64.64531952582095</v>
      </c>
      <c r="AM72" s="28">
        <v>554.647863014943</v>
      </c>
      <c r="AN72" s="28">
        <v>384.2243947858473</v>
      </c>
      <c r="AO72" s="28">
        <v>251.73515919516737</v>
      </c>
      <c r="AP72" s="28">
        <v>754.9810146704818</v>
      </c>
      <c r="AQ72" s="28">
        <v>12.12099741109143</v>
      </c>
      <c r="AR72" s="28">
        <v>719.2352954535132</v>
      </c>
      <c r="AS72" s="28">
        <v>83.83689876004905</v>
      </c>
      <c r="AT72" s="28">
        <v>3581.6425035200073</v>
      </c>
      <c r="AU72" s="28">
        <v>11.335377208520688</v>
      </c>
      <c r="AV72" s="28">
        <v>0</v>
      </c>
      <c r="AW72" s="28">
        <v>0</v>
      </c>
      <c r="AX72" s="28">
        <v>1349.022119271472</v>
      </c>
      <c r="AY72" s="28">
        <v>0</v>
      </c>
      <c r="AZ72" s="28">
        <v>0</v>
      </c>
      <c r="BA72" s="28">
        <v>1360.3574964799927</v>
      </c>
      <c r="BB72" s="28">
        <v>4942</v>
      </c>
      <c r="BD72" s="28">
        <v>4942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1.2705128205128204</v>
      </c>
      <c r="E73" s="28">
        <v>0.77000777000777</v>
      </c>
      <c r="F73" s="28">
        <v>5.159052059052059</v>
      </c>
      <c r="G73" s="28">
        <v>1.1165112665112664</v>
      </c>
      <c r="H73" s="28">
        <v>0.5775058275058275</v>
      </c>
      <c r="I73" s="28">
        <v>0.308003108003108</v>
      </c>
      <c r="J73" s="28">
        <v>1.54001554001554</v>
      </c>
      <c r="K73" s="28">
        <v>2.387024087024087</v>
      </c>
      <c r="L73" s="28">
        <v>1.463014763014763</v>
      </c>
      <c r="M73" s="28">
        <v>4.081041181041181</v>
      </c>
      <c r="N73" s="28">
        <v>1.463014763014763</v>
      </c>
      <c r="O73" s="28">
        <v>2.156021756021756</v>
      </c>
      <c r="P73" s="28">
        <v>1.5785159285159285</v>
      </c>
      <c r="Q73" s="28">
        <v>3.08003108003108</v>
      </c>
      <c r="R73" s="28">
        <v>0.462004662004662</v>
      </c>
      <c r="S73" s="28">
        <v>0.9625097125097125</v>
      </c>
      <c r="T73" s="28">
        <v>3.773038073038073</v>
      </c>
      <c r="U73" s="28">
        <v>1.463014763014763</v>
      </c>
      <c r="V73" s="28">
        <v>1.771017871017871</v>
      </c>
      <c r="W73" s="28">
        <v>1.386013986013986</v>
      </c>
      <c r="X73" s="28">
        <v>1.2705128205128204</v>
      </c>
      <c r="Y73" s="28">
        <v>0.77000777000777</v>
      </c>
      <c r="Z73" s="28">
        <v>0.693006993006993</v>
      </c>
      <c r="AA73" s="28">
        <v>0.077000777000777</v>
      </c>
      <c r="AB73" s="28">
        <v>1.1165112665112664</v>
      </c>
      <c r="AC73" s="28">
        <v>0.5775058275058275</v>
      </c>
      <c r="AD73" s="28">
        <v>0.5005050505050505</v>
      </c>
      <c r="AE73" s="28">
        <v>0.462004662004662</v>
      </c>
      <c r="AF73" s="28">
        <v>0.4235042735042735</v>
      </c>
      <c r="AG73" s="28">
        <v>2.002020202020202</v>
      </c>
      <c r="AH73" s="28">
        <v>0.3465034965034965</v>
      </c>
      <c r="AI73" s="28">
        <v>6.776068376068376</v>
      </c>
      <c r="AJ73" s="28">
        <v>0.6545066045066045</v>
      </c>
      <c r="AK73" s="28">
        <v>13.629137529137529</v>
      </c>
      <c r="AL73" s="28">
        <v>27.027272727272727</v>
      </c>
      <c r="AM73" s="28">
        <v>4.658547008547008</v>
      </c>
      <c r="AN73" s="28">
        <v>179.0653069153069</v>
      </c>
      <c r="AO73" s="28">
        <v>2.1175213675213675</v>
      </c>
      <c r="AP73" s="28">
        <v>3.1955322455322457</v>
      </c>
      <c r="AQ73" s="28">
        <v>0.4235042735042735</v>
      </c>
      <c r="AR73" s="28">
        <v>22.13772338772339</v>
      </c>
      <c r="AS73" s="28">
        <v>0.77000777000777</v>
      </c>
      <c r="AT73" s="28">
        <v>305.46208236208236</v>
      </c>
      <c r="AU73" s="28">
        <v>4.658547008547008</v>
      </c>
      <c r="AV73" s="28">
        <v>0</v>
      </c>
      <c r="AW73" s="28">
        <v>0</v>
      </c>
      <c r="AX73" s="28">
        <v>680.8793706293707</v>
      </c>
      <c r="AY73" s="28">
        <v>0</v>
      </c>
      <c r="AZ73" s="28">
        <v>0</v>
      </c>
      <c r="BA73" s="28">
        <v>685.5379176379176</v>
      </c>
      <c r="BB73" s="28">
        <v>991</v>
      </c>
      <c r="BD73" s="28">
        <v>991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33.10255127563782</v>
      </c>
      <c r="E74" s="28">
        <v>24.244122061030513</v>
      </c>
      <c r="F74" s="28">
        <v>7.459729864932466</v>
      </c>
      <c r="G74" s="28">
        <v>19.309821577455395</v>
      </c>
      <c r="H74" s="28">
        <v>33.21910955477739</v>
      </c>
      <c r="I74" s="28">
        <v>17.01750875437719</v>
      </c>
      <c r="J74" s="28">
        <v>19.931465732866435</v>
      </c>
      <c r="K74" s="28">
        <v>29.411539102884774</v>
      </c>
      <c r="L74" s="28">
        <v>24.321827580456894</v>
      </c>
      <c r="M74" s="28">
        <v>43.825912956478234</v>
      </c>
      <c r="N74" s="28">
        <v>58.47340336835084</v>
      </c>
      <c r="O74" s="28">
        <v>30.577121894280474</v>
      </c>
      <c r="P74" s="28">
        <v>12.937968984492246</v>
      </c>
      <c r="Q74" s="28">
        <v>44.175587793896945</v>
      </c>
      <c r="R74" s="28">
        <v>5.8667667166916795</v>
      </c>
      <c r="S74" s="28">
        <v>26.69184592296148</v>
      </c>
      <c r="T74" s="28">
        <v>48.488244122061026</v>
      </c>
      <c r="U74" s="28">
        <v>22.96198099049525</v>
      </c>
      <c r="V74" s="28">
        <v>22.806569951642487</v>
      </c>
      <c r="W74" s="28">
        <v>16.00733700183425</v>
      </c>
      <c r="X74" s="28">
        <v>18.260797065199267</v>
      </c>
      <c r="Y74" s="28">
        <v>10.062864765716192</v>
      </c>
      <c r="Z74" s="28">
        <v>8.858429214607304</v>
      </c>
      <c r="AA74" s="28">
        <v>2.0591962647990663</v>
      </c>
      <c r="AB74" s="28">
        <v>21.213606803401703</v>
      </c>
      <c r="AC74" s="28">
        <v>8.703018175754544</v>
      </c>
      <c r="AD74" s="28">
        <v>5.2062698015674505</v>
      </c>
      <c r="AE74" s="28">
        <v>12.627146906786725</v>
      </c>
      <c r="AF74" s="28">
        <v>17.949974987493746</v>
      </c>
      <c r="AG74" s="28">
        <v>37.10438552609638</v>
      </c>
      <c r="AH74" s="28">
        <v>3.5744538936134735</v>
      </c>
      <c r="AI74" s="28">
        <v>37.64832416208104</v>
      </c>
      <c r="AJ74" s="28">
        <v>36.17191929297982</v>
      </c>
      <c r="AK74" s="28">
        <v>126.19376354844088</v>
      </c>
      <c r="AL74" s="28">
        <v>59.910955477738874</v>
      </c>
      <c r="AM74" s="28">
        <v>58.35684508921127</v>
      </c>
      <c r="AN74" s="28">
        <v>546.8525929631481</v>
      </c>
      <c r="AO74" s="28">
        <v>49.14874103718526</v>
      </c>
      <c r="AP74" s="28">
        <v>60.843421710855424</v>
      </c>
      <c r="AQ74" s="28">
        <v>12.937968984492246</v>
      </c>
      <c r="AR74" s="28">
        <v>514.6436551609138</v>
      </c>
      <c r="AS74" s="28">
        <v>7.265466066366516</v>
      </c>
      <c r="AT74" s="28">
        <v>2196.424212106053</v>
      </c>
      <c r="AU74" s="28">
        <v>26.847256961814242</v>
      </c>
      <c r="AV74" s="28">
        <v>19.853760213440054</v>
      </c>
      <c r="AW74" s="28">
        <v>0</v>
      </c>
      <c r="AX74" s="28">
        <v>1251.8747707186926</v>
      </c>
      <c r="AY74" s="28">
        <v>0</v>
      </c>
      <c r="AZ74" s="28">
        <v>0</v>
      </c>
      <c r="BA74" s="28">
        <v>1298.575787893947</v>
      </c>
      <c r="BB74" s="28">
        <v>3495</v>
      </c>
      <c r="BD74" s="28">
        <v>3495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4.4663119305239185</v>
      </c>
      <c r="F75" s="28">
        <v>0.6913795558086561</v>
      </c>
      <c r="G75" s="28">
        <v>1.479552249430524</v>
      </c>
      <c r="H75" s="28">
        <v>0.44248291571753984</v>
      </c>
      <c r="I75" s="28">
        <v>0.6775519646924829</v>
      </c>
      <c r="J75" s="28">
        <v>0.22124145785876992</v>
      </c>
      <c r="K75" s="28">
        <v>0</v>
      </c>
      <c r="L75" s="28">
        <v>0.49779328018223234</v>
      </c>
      <c r="M75" s="28">
        <v>0.01382759111617312</v>
      </c>
      <c r="N75" s="28">
        <v>1.147690062642369</v>
      </c>
      <c r="O75" s="28">
        <v>0.6498967824601367</v>
      </c>
      <c r="P75" s="28">
        <v>0.7466899202733486</v>
      </c>
      <c r="Q75" s="28">
        <v>0.9402761958997723</v>
      </c>
      <c r="R75" s="28">
        <v>0</v>
      </c>
      <c r="S75" s="28">
        <v>0.3318621867881549</v>
      </c>
      <c r="T75" s="28">
        <v>1.0094141514806378</v>
      </c>
      <c r="U75" s="28">
        <v>0.44248291571753984</v>
      </c>
      <c r="V75" s="28">
        <v>0.35951736902050113</v>
      </c>
      <c r="W75" s="28">
        <v>0.6360691913439636</v>
      </c>
      <c r="X75" s="28">
        <v>0</v>
      </c>
      <c r="Y75" s="28">
        <v>0</v>
      </c>
      <c r="Z75" s="28">
        <v>0</v>
      </c>
      <c r="AA75" s="28">
        <v>0.05531036446469248</v>
      </c>
      <c r="AB75" s="28">
        <v>1.0094141514806378</v>
      </c>
      <c r="AC75" s="28">
        <v>0</v>
      </c>
      <c r="AD75" s="28">
        <v>0</v>
      </c>
      <c r="AE75" s="28">
        <v>0</v>
      </c>
      <c r="AF75" s="28">
        <v>0.19358627562642372</v>
      </c>
      <c r="AG75" s="28">
        <v>0.8434830580865603</v>
      </c>
      <c r="AH75" s="28">
        <v>0.1521035022779043</v>
      </c>
      <c r="AI75" s="28">
        <v>0.11062072892938496</v>
      </c>
      <c r="AJ75" s="28">
        <v>4.742863752847381</v>
      </c>
      <c r="AK75" s="28">
        <v>5.171519077448747</v>
      </c>
      <c r="AL75" s="28">
        <v>10.536624430523919</v>
      </c>
      <c r="AM75" s="28">
        <v>3.8164151480637813</v>
      </c>
      <c r="AN75" s="28">
        <v>8.600761674259681</v>
      </c>
      <c r="AO75" s="28">
        <v>26.83935435649203</v>
      </c>
      <c r="AP75" s="28">
        <v>3.415415005694761</v>
      </c>
      <c r="AQ75" s="28">
        <v>0</v>
      </c>
      <c r="AR75" s="28">
        <v>44.84287798974943</v>
      </c>
      <c r="AS75" s="28">
        <v>14.228591258542142</v>
      </c>
      <c r="AT75" s="28">
        <v>139.31298049544418</v>
      </c>
      <c r="AU75" s="28">
        <v>55.69753701594533</v>
      </c>
      <c r="AV75" s="28">
        <v>0</v>
      </c>
      <c r="AW75" s="28">
        <v>0</v>
      </c>
      <c r="AX75" s="28">
        <v>581.9894824886105</v>
      </c>
      <c r="AY75" s="28">
        <v>0</v>
      </c>
      <c r="AZ75" s="28">
        <v>0</v>
      </c>
      <c r="BA75" s="28">
        <v>637.6870195045558</v>
      </c>
      <c r="BB75" s="28">
        <v>777</v>
      </c>
      <c r="BD75" s="28">
        <v>777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1.14232426394319</v>
      </c>
      <c r="E76" s="28">
        <v>1.14232426394319</v>
      </c>
      <c r="F76" s="28">
        <v>0</v>
      </c>
      <c r="G76" s="28">
        <v>3.3181800047873615</v>
      </c>
      <c r="H76" s="28">
        <v>0.5983603287321472</v>
      </c>
      <c r="I76" s="28">
        <v>0.21758557408441714</v>
      </c>
      <c r="J76" s="28">
        <v>0.48956754168993855</v>
      </c>
      <c r="K76" s="28">
        <v>0.4351711481688343</v>
      </c>
      <c r="L76" s="28">
        <v>0.38077475464773</v>
      </c>
      <c r="M76" s="28">
        <v>1.0879278704220856</v>
      </c>
      <c r="N76" s="28">
        <v>0.5983603287321472</v>
      </c>
      <c r="O76" s="28">
        <v>2.0126665602808584</v>
      </c>
      <c r="P76" s="28">
        <v>0.2719819676055214</v>
      </c>
      <c r="Q76" s="28">
        <v>0.5983603287321472</v>
      </c>
      <c r="R76" s="28">
        <v>1.3599098380276071</v>
      </c>
      <c r="S76" s="28">
        <v>0.8159459028165643</v>
      </c>
      <c r="T76" s="28">
        <v>0.76154950929546</v>
      </c>
      <c r="U76" s="28">
        <v>0.5439639352110428</v>
      </c>
      <c r="V76" s="28">
        <v>2.067062953801963</v>
      </c>
      <c r="W76" s="28">
        <v>0.21758557408441714</v>
      </c>
      <c r="X76" s="28">
        <v>0.2719819676055214</v>
      </c>
      <c r="Y76" s="28">
        <v>0.3263783611266257</v>
      </c>
      <c r="Z76" s="28">
        <v>0.2719819676055214</v>
      </c>
      <c r="AA76" s="28">
        <v>0.10879278704220857</v>
      </c>
      <c r="AB76" s="28">
        <v>0.5439639352110428</v>
      </c>
      <c r="AC76" s="28">
        <v>0.48956754168993855</v>
      </c>
      <c r="AD76" s="28">
        <v>0.38077475464773</v>
      </c>
      <c r="AE76" s="28">
        <v>0.5439639352110428</v>
      </c>
      <c r="AF76" s="28">
        <v>0.10879278704220857</v>
      </c>
      <c r="AG76" s="28">
        <v>1.14232426394319</v>
      </c>
      <c r="AH76" s="28">
        <v>0</v>
      </c>
      <c r="AI76" s="28">
        <v>11.151260671826378</v>
      </c>
      <c r="AJ76" s="28">
        <v>6.745152796616932</v>
      </c>
      <c r="AK76" s="28">
        <v>44.55064629378441</v>
      </c>
      <c r="AL76" s="28">
        <v>212.85308784808106</v>
      </c>
      <c r="AM76" s="28">
        <v>13.000738051543925</v>
      </c>
      <c r="AN76" s="28">
        <v>42.04841219181361</v>
      </c>
      <c r="AO76" s="28">
        <v>52.111744993217904</v>
      </c>
      <c r="AP76" s="28">
        <v>44.76823186786883</v>
      </c>
      <c r="AQ76" s="28">
        <v>1.6318918056331286</v>
      </c>
      <c r="AR76" s="28">
        <v>35.84722333040772</v>
      </c>
      <c r="AS76" s="28">
        <v>28.340521024495335</v>
      </c>
      <c r="AT76" s="28">
        <v>515.2970358254208</v>
      </c>
      <c r="AU76" s="28">
        <v>17.570035107316684</v>
      </c>
      <c r="AV76" s="28">
        <v>0</v>
      </c>
      <c r="AW76" s="28">
        <v>121.79352509375249</v>
      </c>
      <c r="AX76" s="28">
        <v>2072.33940397351</v>
      </c>
      <c r="AY76" s="28">
        <v>0</v>
      </c>
      <c r="AZ76" s="28">
        <v>0</v>
      </c>
      <c r="BA76" s="28">
        <v>2211.7029641745794</v>
      </c>
      <c r="BB76" s="28">
        <v>2727</v>
      </c>
      <c r="BD76" s="28">
        <v>2727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0.4182269560342757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11.954320493313045</v>
      </c>
      <c r="AO77" s="28">
        <v>0.4530792023704653</v>
      </c>
      <c r="AP77" s="28">
        <v>0</v>
      </c>
      <c r="AQ77" s="28">
        <v>0</v>
      </c>
      <c r="AR77" s="28">
        <v>11.60579802995115</v>
      </c>
      <c r="AS77" s="28">
        <v>0</v>
      </c>
      <c r="AT77" s="28">
        <v>24.431424681668936</v>
      </c>
      <c r="AU77" s="28">
        <v>0.5576359413790342</v>
      </c>
      <c r="AV77" s="28">
        <v>307.9195963802354</v>
      </c>
      <c r="AW77" s="28">
        <v>0.383374709698086</v>
      </c>
      <c r="AX77" s="28">
        <v>1842.7079682870185</v>
      </c>
      <c r="AY77" s="28">
        <v>0</v>
      </c>
      <c r="AZ77" s="28">
        <v>0</v>
      </c>
      <c r="BA77" s="28">
        <v>2151.568575318331</v>
      </c>
      <c r="BB77" s="28">
        <v>2176</v>
      </c>
      <c r="BD77" s="28">
        <v>2176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13.722666074115972</v>
      </c>
      <c r="F78" s="28">
        <v>53.889280555920294</v>
      </c>
      <c r="G78" s="28">
        <v>19.28590907713596</v>
      </c>
      <c r="H78" s="28">
        <v>10.125102265496379</v>
      </c>
      <c r="I78" s="28">
        <v>2.410738634641995</v>
      </c>
      <c r="J78" s="28">
        <v>12.647105760198773</v>
      </c>
      <c r="K78" s="28">
        <v>11.868251739775975</v>
      </c>
      <c r="L78" s="28">
        <v>18.099083903158363</v>
      </c>
      <c r="M78" s="28">
        <v>34.60337147878433</v>
      </c>
      <c r="N78" s="28">
        <v>66.42512145605866</v>
      </c>
      <c r="O78" s="28">
        <v>27.148625854737542</v>
      </c>
      <c r="P78" s="28">
        <v>7.8256284909147835</v>
      </c>
      <c r="Q78" s="28">
        <v>78.84969749613664</v>
      </c>
      <c r="R78" s="28">
        <v>4.63603583584999</v>
      </c>
      <c r="S78" s="28">
        <v>14.798226388033168</v>
      </c>
      <c r="T78" s="28">
        <v>39.86990818830992</v>
      </c>
      <c r="U78" s="28">
        <v>26.110153827507144</v>
      </c>
      <c r="V78" s="28">
        <v>81.44587756421262</v>
      </c>
      <c r="W78" s="28">
        <v>10.19927883886998</v>
      </c>
      <c r="X78" s="28">
        <v>11.163574292726777</v>
      </c>
      <c r="Y78" s="28">
        <v>5.934125869887987</v>
      </c>
      <c r="Z78" s="28">
        <v>9.30915995838678</v>
      </c>
      <c r="AA78" s="28">
        <v>2.2252972012079955</v>
      </c>
      <c r="AB78" s="28">
        <v>17.357318169422363</v>
      </c>
      <c r="AC78" s="28">
        <v>4.228064682295191</v>
      </c>
      <c r="AD78" s="28">
        <v>9.75421939862838</v>
      </c>
      <c r="AE78" s="28">
        <v>8.567394224650782</v>
      </c>
      <c r="AF78" s="28">
        <v>5.006918702717989</v>
      </c>
      <c r="AG78" s="28">
        <v>66.90726918298705</v>
      </c>
      <c r="AH78" s="28">
        <v>3.7459169553667917</v>
      </c>
      <c r="AI78" s="28">
        <v>126.50814588867455</v>
      </c>
      <c r="AJ78" s="28">
        <v>106.99970709141778</v>
      </c>
      <c r="AK78" s="28">
        <v>328.08298403143215</v>
      </c>
      <c r="AL78" s="28">
        <v>136.1511004272425</v>
      </c>
      <c r="AM78" s="28">
        <v>372.70019291565245</v>
      </c>
      <c r="AN78" s="28">
        <v>400.961467370994</v>
      </c>
      <c r="AO78" s="28">
        <v>323.0389770420273</v>
      </c>
      <c r="AP78" s="28">
        <v>162.11290110800246</v>
      </c>
      <c r="AQ78" s="28">
        <v>31.821749977274333</v>
      </c>
      <c r="AR78" s="28">
        <v>437.5305180441787</v>
      </c>
      <c r="AS78" s="28">
        <v>63.087175654246664</v>
      </c>
      <c r="AT78" s="28">
        <v>3167.1542416192797</v>
      </c>
      <c r="AU78" s="28">
        <v>241.85271748462233</v>
      </c>
      <c r="AV78" s="28">
        <v>0</v>
      </c>
      <c r="AW78" s="28">
        <v>0</v>
      </c>
      <c r="AX78" s="28">
        <v>240.44336259052392</v>
      </c>
      <c r="AY78" s="28">
        <v>22.549678305574353</v>
      </c>
      <c r="AZ78" s="28">
        <v>0</v>
      </c>
      <c r="BA78" s="28">
        <v>504.8457583807206</v>
      </c>
      <c r="BB78" s="28">
        <v>3672</v>
      </c>
      <c r="BD78" s="28">
        <v>3672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0.8250834085234069</v>
      </c>
      <c r="E79" s="28">
        <v>1.4074952263046352</v>
      </c>
      <c r="F79" s="28">
        <v>19.6240426380175</v>
      </c>
      <c r="G79" s="28">
        <v>1.2133579537108925</v>
      </c>
      <c r="H79" s="28">
        <v>1.2457141658098496</v>
      </c>
      <c r="I79" s="28">
        <v>0.372096439138007</v>
      </c>
      <c r="J79" s="28">
        <v>1.828125983591078</v>
      </c>
      <c r="K79" s="28">
        <v>2.0707975743332563</v>
      </c>
      <c r="L79" s="28">
        <v>1.0839331053150638</v>
      </c>
      <c r="M79" s="28">
        <v>1.6339887109973352</v>
      </c>
      <c r="N79" s="28">
        <v>0.7603709843254925</v>
      </c>
      <c r="O79" s="28">
        <v>1.3589609081561995</v>
      </c>
      <c r="P79" s="28">
        <v>1.1810017416119354</v>
      </c>
      <c r="Q79" s="28">
        <v>3.737142497429549</v>
      </c>
      <c r="R79" s="28">
        <v>0.5338774996327926</v>
      </c>
      <c r="S79" s="28">
        <v>1.3589609081561995</v>
      </c>
      <c r="T79" s="28">
        <v>10.24074112931993</v>
      </c>
      <c r="U79" s="28">
        <v>1.0192206811171496</v>
      </c>
      <c r="V79" s="28">
        <v>1.6987011351952495</v>
      </c>
      <c r="W79" s="28">
        <v>1.2780703779088065</v>
      </c>
      <c r="X79" s="28">
        <v>0.9221520448202781</v>
      </c>
      <c r="Y79" s="28">
        <v>1.6339887109973352</v>
      </c>
      <c r="Z79" s="28">
        <v>0.5015212875338355</v>
      </c>
      <c r="AA79" s="28">
        <v>0.08089053024739283</v>
      </c>
      <c r="AB79" s="28">
        <v>1.1001112113645424</v>
      </c>
      <c r="AC79" s="28">
        <v>0.6794804540780998</v>
      </c>
      <c r="AD79" s="28">
        <v>0.45298696938539984</v>
      </c>
      <c r="AE79" s="28">
        <v>0.42063075728644267</v>
      </c>
      <c r="AF79" s="28">
        <v>0.4691650754348784</v>
      </c>
      <c r="AG79" s="28">
        <v>1.9899070440858635</v>
      </c>
      <c r="AH79" s="28">
        <v>0.6309461359296641</v>
      </c>
      <c r="AI79" s="28">
        <v>5.856474389911241</v>
      </c>
      <c r="AJ79" s="28">
        <v>18.313616048009735</v>
      </c>
      <c r="AK79" s="28">
        <v>100.96755985479572</v>
      </c>
      <c r="AL79" s="28">
        <v>18.9445621839394</v>
      </c>
      <c r="AM79" s="28">
        <v>45.31487504458946</v>
      </c>
      <c r="AN79" s="28">
        <v>21.371278091361184</v>
      </c>
      <c r="AO79" s="28">
        <v>61.91361185135447</v>
      </c>
      <c r="AP79" s="28">
        <v>20.271166879996645</v>
      </c>
      <c r="AQ79" s="28">
        <v>4.691650754348784</v>
      </c>
      <c r="AR79" s="28">
        <v>33.90931027970707</v>
      </c>
      <c r="AS79" s="28">
        <v>3.316511740143106</v>
      </c>
      <c r="AT79" s="28">
        <v>398.2240804079149</v>
      </c>
      <c r="AU79" s="28">
        <v>16.56638059466605</v>
      </c>
      <c r="AV79" s="28">
        <v>0</v>
      </c>
      <c r="AW79" s="28">
        <v>0</v>
      </c>
      <c r="AX79" s="28">
        <v>321.0059802337537</v>
      </c>
      <c r="AY79" s="28">
        <v>35.203558763665356</v>
      </c>
      <c r="AZ79" s="28">
        <v>0</v>
      </c>
      <c r="BA79" s="28">
        <v>372.77591959208513</v>
      </c>
      <c r="BB79" s="28">
        <v>771</v>
      </c>
      <c r="BD79" s="28">
        <v>771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0.11452151967805743</v>
      </c>
      <c r="E84" s="28">
        <v>0.05477116158515791</v>
      </c>
      <c r="F84" s="28">
        <v>0.09709433190096173</v>
      </c>
      <c r="G84" s="28">
        <v>0.10207352840870336</v>
      </c>
      <c r="H84" s="28">
        <v>0.11203192142418662</v>
      </c>
      <c r="I84" s="28">
        <v>0.052281563331287084</v>
      </c>
      <c r="J84" s="28">
        <v>0.09211513539322011</v>
      </c>
      <c r="K84" s="28">
        <v>0.09709433190096173</v>
      </c>
      <c r="L84" s="28">
        <v>0.07468794761612442</v>
      </c>
      <c r="M84" s="28">
        <v>0.19169906554805266</v>
      </c>
      <c r="N84" s="28">
        <v>0.18920946729418184</v>
      </c>
      <c r="O84" s="28">
        <v>0.0721983493622536</v>
      </c>
      <c r="P84" s="28">
        <v>0.04730236682354546</v>
      </c>
      <c r="Q84" s="28">
        <v>0.0074687947616124415</v>
      </c>
      <c r="R84" s="28">
        <v>0.012447991269354069</v>
      </c>
      <c r="S84" s="28">
        <v>0.06472955460064116</v>
      </c>
      <c r="T84" s="28">
        <v>0.20414705681740672</v>
      </c>
      <c r="U84" s="28">
        <v>0.09211513539322011</v>
      </c>
      <c r="V84" s="28">
        <v>0.08215674237773686</v>
      </c>
      <c r="W84" s="28">
        <v>0.1244799126935407</v>
      </c>
      <c r="X84" s="28">
        <v>0.06721915285451198</v>
      </c>
      <c r="Y84" s="28">
        <v>0.03236477730032058</v>
      </c>
      <c r="Z84" s="28">
        <v>0.07966714412386604</v>
      </c>
      <c r="AA84" s="28">
        <v>0.009958393015483255</v>
      </c>
      <c r="AB84" s="28">
        <v>0.057260759839028716</v>
      </c>
      <c r="AC84" s="28">
        <v>0.09709433190096173</v>
      </c>
      <c r="AD84" s="28">
        <v>0.06721915285451198</v>
      </c>
      <c r="AE84" s="28">
        <v>0.012447991269354069</v>
      </c>
      <c r="AF84" s="28">
        <v>0.09709433190096173</v>
      </c>
      <c r="AG84" s="28">
        <v>0.057260759839028716</v>
      </c>
      <c r="AH84" s="28">
        <v>0.017427187777095697</v>
      </c>
      <c r="AI84" s="28">
        <v>0</v>
      </c>
      <c r="AJ84" s="28">
        <v>0.21410544983288995</v>
      </c>
      <c r="AK84" s="28">
        <v>0.3012413887183685</v>
      </c>
      <c r="AL84" s="28">
        <v>0.4854716595048087</v>
      </c>
      <c r="AM84" s="28">
        <v>0.2638974149103062</v>
      </c>
      <c r="AN84" s="28">
        <v>0.7145146988609234</v>
      </c>
      <c r="AO84" s="28">
        <v>0.31866857649546415</v>
      </c>
      <c r="AP84" s="28">
        <v>0.1244799126935407</v>
      </c>
      <c r="AQ84" s="28">
        <v>0.017427187777095697</v>
      </c>
      <c r="AR84" s="28">
        <v>0</v>
      </c>
      <c r="AS84" s="28">
        <v>0.13443830570902396</v>
      </c>
      <c r="AT84" s="28">
        <v>5.0538844553577515</v>
      </c>
      <c r="AU84" s="28">
        <v>0.03734397380806221</v>
      </c>
      <c r="AV84" s="28">
        <v>0</v>
      </c>
      <c r="AW84" s="28">
        <v>34.35147670690949</v>
      </c>
      <c r="AX84" s="28">
        <v>33.557294863924696</v>
      </c>
      <c r="AY84" s="28">
        <v>0</v>
      </c>
      <c r="AZ84" s="28">
        <v>0</v>
      </c>
      <c r="BA84" s="28">
        <v>67.94611554464225</v>
      </c>
      <c r="BB84" s="28">
        <v>73</v>
      </c>
      <c r="BD84" s="28">
        <v>73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728.427448049658</v>
      </c>
      <c r="E85" s="28">
        <f aca="true" t="shared" si="5" ref="E85:BB85">SUM(E5:E84)</f>
        <v>182.89274064852208</v>
      </c>
      <c r="F85" s="28">
        <f t="shared" si="5"/>
        <v>298.82306955031726</v>
      </c>
      <c r="G85" s="28">
        <f t="shared" si="5"/>
        <v>191.50982874844524</v>
      </c>
      <c r="H85" s="28">
        <f t="shared" si="5"/>
        <v>374.19319649863456</v>
      </c>
      <c r="I85" s="28">
        <f t="shared" si="5"/>
        <v>160.5306048748025</v>
      </c>
      <c r="J85" s="28">
        <f t="shared" si="5"/>
        <v>369.6210555587428</v>
      </c>
      <c r="K85" s="28">
        <f t="shared" si="5"/>
        <v>392.3545802119585</v>
      </c>
      <c r="L85" s="28">
        <f t="shared" si="5"/>
        <v>285.97157148472434</v>
      </c>
      <c r="M85" s="28">
        <f t="shared" si="5"/>
        <v>542.1202999179771</v>
      </c>
      <c r="N85" s="28">
        <f t="shared" si="5"/>
        <v>656.8685130991875</v>
      </c>
      <c r="O85" s="28">
        <f t="shared" si="5"/>
        <v>449.25579722445616</v>
      </c>
      <c r="P85" s="28">
        <f t="shared" si="5"/>
        <v>263.7340005807211</v>
      </c>
      <c r="Q85" s="28">
        <f t="shared" si="5"/>
        <v>648.4366714989308</v>
      </c>
      <c r="R85" s="28">
        <f t="shared" si="5"/>
        <v>102.5866210542594</v>
      </c>
      <c r="S85" s="28">
        <f t="shared" si="5"/>
        <v>368.7166507920194</v>
      </c>
      <c r="T85" s="28">
        <f t="shared" si="5"/>
        <v>3134.5807936066967</v>
      </c>
      <c r="U85" s="28">
        <f t="shared" si="5"/>
        <v>313.4298970273725</v>
      </c>
      <c r="V85" s="28">
        <f t="shared" si="5"/>
        <v>383.28364322632984</v>
      </c>
      <c r="W85" s="28">
        <f t="shared" si="5"/>
        <v>289.3595047556536</v>
      </c>
      <c r="X85" s="28">
        <f t="shared" si="5"/>
        <v>289.3585392352528</v>
      </c>
      <c r="Y85" s="28">
        <f t="shared" si="5"/>
        <v>223.01938596611348</v>
      </c>
      <c r="Z85" s="28">
        <f t="shared" si="5"/>
        <v>208.72805783622417</v>
      </c>
      <c r="AA85" s="28">
        <f t="shared" si="5"/>
        <v>122.88577893816517</v>
      </c>
      <c r="AB85" s="28">
        <f t="shared" si="5"/>
        <v>378.30951601968303</v>
      </c>
      <c r="AC85" s="28">
        <f t="shared" si="5"/>
        <v>584.5091266124999</v>
      </c>
      <c r="AD85" s="28">
        <f t="shared" si="5"/>
        <v>260.9873152777357</v>
      </c>
      <c r="AE85" s="28">
        <f t="shared" si="5"/>
        <v>238.71140751422578</v>
      </c>
      <c r="AF85" s="28">
        <f t="shared" si="5"/>
        <v>322.02880568588415</v>
      </c>
      <c r="AG85" s="28">
        <f t="shared" si="5"/>
        <v>512.4843907291868</v>
      </c>
      <c r="AH85" s="28">
        <f t="shared" si="5"/>
        <v>77.96179787038082</v>
      </c>
      <c r="AI85" s="28">
        <f t="shared" si="5"/>
        <v>893.1211680593262</v>
      </c>
      <c r="AJ85" s="28">
        <f t="shared" si="5"/>
        <v>1235.7750337021328</v>
      </c>
      <c r="AK85" s="28">
        <f t="shared" si="5"/>
        <v>1337.7584968400608</v>
      </c>
      <c r="AL85" s="28">
        <f t="shared" si="5"/>
        <v>721.7799881841851</v>
      </c>
      <c r="AM85" s="28">
        <f t="shared" si="5"/>
        <v>1266.979547923108</v>
      </c>
      <c r="AN85" s="28">
        <f t="shared" si="5"/>
        <v>1850.988636589283</v>
      </c>
      <c r="AO85" s="28">
        <f t="shared" si="5"/>
        <v>1690.2182748139783</v>
      </c>
      <c r="AP85" s="28">
        <f t="shared" si="5"/>
        <v>1374.295154766221</v>
      </c>
      <c r="AQ85" s="28">
        <f t="shared" si="5"/>
        <v>178.80748799929196</v>
      </c>
      <c r="AR85" s="28">
        <f t="shared" si="5"/>
        <v>2455.1488120283625</v>
      </c>
      <c r="AS85" s="28">
        <f t="shared" si="5"/>
        <v>479.3195321251334</v>
      </c>
      <c r="AT85" s="28">
        <f t="shared" si="5"/>
        <v>26839.872743125856</v>
      </c>
      <c r="AU85" s="28">
        <f t="shared" si="5"/>
        <v>2681.6463251294326</v>
      </c>
      <c r="AV85" s="28">
        <f t="shared" si="5"/>
        <v>327.7733565936755</v>
      </c>
      <c r="AW85" s="28">
        <f t="shared" si="5"/>
        <v>156.52837651036006</v>
      </c>
      <c r="AX85" s="28">
        <f t="shared" si="5"/>
        <v>15349.100112355847</v>
      </c>
      <c r="AY85" s="28">
        <f t="shared" si="5"/>
        <v>4918.81320855309</v>
      </c>
      <c r="AZ85" s="28">
        <f t="shared" si="5"/>
        <v>137.26587773175163</v>
      </c>
      <c r="BA85" s="28">
        <f t="shared" si="5"/>
        <v>23571.127256874155</v>
      </c>
      <c r="BB85" s="28">
        <f t="shared" si="5"/>
        <v>50411</v>
      </c>
      <c r="BD85" s="28">
        <f>SUM(BD5:BD84)</f>
        <v>50411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16.633187772925766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258.8478333893181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275.48102116224385</v>
      </c>
      <c r="AU5" s="28">
        <v>280.5989250923749</v>
      </c>
      <c r="AV5" s="28">
        <v>0</v>
      </c>
      <c r="AW5" s="28">
        <v>0</v>
      </c>
      <c r="AX5" s="28">
        <v>0</v>
      </c>
      <c r="AY5" s="28">
        <v>0</v>
      </c>
      <c r="AZ5" s="28">
        <v>29.920053745381257</v>
      </c>
      <c r="BA5" s="28">
        <v>310.51897883775615</v>
      </c>
      <c r="BB5" s="28">
        <v>586</v>
      </c>
      <c r="BD5" s="28">
        <v>586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44.40936863543788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178.63543788187374</v>
      </c>
      <c r="AC7" s="28">
        <v>0</v>
      </c>
      <c r="AD7" s="28">
        <v>0</v>
      </c>
      <c r="AE7" s="28">
        <v>0</v>
      </c>
      <c r="AF7" s="28">
        <v>0</v>
      </c>
      <c r="AG7" s="28">
        <v>0.16632722335369993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223.2111337406653</v>
      </c>
      <c r="AU7" s="28">
        <v>0</v>
      </c>
      <c r="AV7" s="28">
        <v>0</v>
      </c>
      <c r="AW7" s="28">
        <v>0</v>
      </c>
      <c r="AX7" s="28">
        <v>1.6632722335369994</v>
      </c>
      <c r="AY7" s="28">
        <v>0</v>
      </c>
      <c r="AZ7" s="28">
        <v>20.12559402579769</v>
      </c>
      <c r="BA7" s="28">
        <v>21.788866259334693</v>
      </c>
      <c r="BB7" s="28">
        <v>245</v>
      </c>
      <c r="BD7" s="28">
        <v>245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1.8298192771084338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99.87763554216868</v>
      </c>
      <c r="AC8" s="28">
        <v>0.1016566265060241</v>
      </c>
      <c r="AD8" s="28">
        <v>0</v>
      </c>
      <c r="AE8" s="28">
        <v>0</v>
      </c>
      <c r="AF8" s="28">
        <v>0</v>
      </c>
      <c r="AG8" s="28">
        <v>33.2925451807229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135.101656626506</v>
      </c>
      <c r="AU8" s="28">
        <v>0.05082831325301205</v>
      </c>
      <c r="AV8" s="28">
        <v>0</v>
      </c>
      <c r="AW8" s="28">
        <v>0</v>
      </c>
      <c r="AX8" s="28">
        <v>1.2707078313253013</v>
      </c>
      <c r="AY8" s="28">
        <v>0</v>
      </c>
      <c r="AZ8" s="28">
        <v>-1.4231927710843373</v>
      </c>
      <c r="BA8" s="28">
        <v>-0.1016566265060241</v>
      </c>
      <c r="BB8" s="28">
        <v>135</v>
      </c>
      <c r="BD8" s="28">
        <v>135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107.6727603534916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15.196499740079709</v>
      </c>
      <c r="AC9" s="28">
        <v>0</v>
      </c>
      <c r="AD9" s="28">
        <v>0</v>
      </c>
      <c r="AE9" s="28">
        <v>0</v>
      </c>
      <c r="AF9" s="28">
        <v>1266.6838502859123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1389.5531103794835</v>
      </c>
      <c r="AU9" s="28">
        <v>734.6210362155606</v>
      </c>
      <c r="AV9" s="28">
        <v>0</v>
      </c>
      <c r="AW9" s="28">
        <v>0</v>
      </c>
      <c r="AX9" s="28">
        <v>0.9266158378097384</v>
      </c>
      <c r="AY9" s="28">
        <v>0</v>
      </c>
      <c r="AZ9" s="28">
        <v>13.899237567146075</v>
      </c>
      <c r="BA9" s="28">
        <v>749.4468896205165</v>
      </c>
      <c r="BB9" s="28">
        <v>2139</v>
      </c>
      <c r="BD9" s="28">
        <v>2139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0.775587566338135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0.07050796057619409</v>
      </c>
      <c r="U10" s="28">
        <v>0</v>
      </c>
      <c r="V10" s="28">
        <v>0.11751326762699014</v>
      </c>
      <c r="W10" s="28">
        <v>0</v>
      </c>
      <c r="X10" s="28">
        <v>14.360121304018195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13.81956027293404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29.143290371493556</v>
      </c>
      <c r="AU10" s="28">
        <v>0.02350265352539803</v>
      </c>
      <c r="AV10" s="28">
        <v>0</v>
      </c>
      <c r="AW10" s="28">
        <v>0</v>
      </c>
      <c r="AX10" s="28">
        <v>0</v>
      </c>
      <c r="AY10" s="28">
        <v>0</v>
      </c>
      <c r="AZ10" s="28">
        <v>1.8332069749810462</v>
      </c>
      <c r="BA10" s="28">
        <v>1.8567096285064442</v>
      </c>
      <c r="BB10" s="28">
        <v>31</v>
      </c>
      <c r="BD10" s="28">
        <v>31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232.66335951495105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0.5597354278627532</v>
      </c>
      <c r="AB11" s="28">
        <v>288.73019153920353</v>
      </c>
      <c r="AC11" s="28">
        <v>34.79688576546782</v>
      </c>
      <c r="AD11" s="28">
        <v>0</v>
      </c>
      <c r="AE11" s="28">
        <v>0</v>
      </c>
      <c r="AF11" s="28">
        <v>9.328923797712553</v>
      </c>
      <c r="AG11" s="28">
        <v>37.96871985669009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1.5859170456111342</v>
      </c>
      <c r="AP11" s="28">
        <v>0</v>
      </c>
      <c r="AQ11" s="28">
        <v>0</v>
      </c>
      <c r="AR11" s="28">
        <v>0.6530246658398787</v>
      </c>
      <c r="AS11" s="28">
        <v>0.9328923797712553</v>
      </c>
      <c r="AT11" s="28">
        <v>607.2196499931101</v>
      </c>
      <c r="AU11" s="28">
        <v>1.5859170456111342</v>
      </c>
      <c r="AV11" s="28">
        <v>0</v>
      </c>
      <c r="AW11" s="28">
        <v>0</v>
      </c>
      <c r="AX11" s="28">
        <v>38.34187680859859</v>
      </c>
      <c r="AY11" s="28">
        <v>0</v>
      </c>
      <c r="AZ11" s="28">
        <v>29.85255615268017</v>
      </c>
      <c r="BA11" s="28">
        <v>69.7803500068899</v>
      </c>
      <c r="BB11" s="28">
        <v>677</v>
      </c>
      <c r="BD11" s="28">
        <v>677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3.0417039556112404</v>
      </c>
      <c r="AC12" s="28">
        <v>413.147306246644</v>
      </c>
      <c r="AD12" s="28">
        <v>0.24473480102619175</v>
      </c>
      <c r="AE12" s="28">
        <v>0</v>
      </c>
      <c r="AF12" s="28">
        <v>0.6992422886462621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417.1329872919277</v>
      </c>
      <c r="AU12" s="28">
        <v>0.034962114432313104</v>
      </c>
      <c r="AV12" s="28">
        <v>0</v>
      </c>
      <c r="AW12" s="28">
        <v>0</v>
      </c>
      <c r="AX12" s="28">
        <v>6.887536543165683</v>
      </c>
      <c r="AY12" s="28">
        <v>142.26084362508203</v>
      </c>
      <c r="AZ12" s="28">
        <v>19.683670425392283</v>
      </c>
      <c r="BA12" s="28">
        <v>168.8670127080723</v>
      </c>
      <c r="BB12" s="28">
        <v>586</v>
      </c>
      <c r="BD12" s="28">
        <v>586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7.3927009294696555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252.88135593220338</v>
      </c>
      <c r="AE13" s="28">
        <v>0</v>
      </c>
      <c r="AF13" s="28">
        <v>0.5098414434117003</v>
      </c>
      <c r="AG13" s="28">
        <v>21.974166211044288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282.758064516129</v>
      </c>
      <c r="AU13" s="28">
        <v>0</v>
      </c>
      <c r="AV13" s="28">
        <v>0</v>
      </c>
      <c r="AW13" s="28">
        <v>0</v>
      </c>
      <c r="AX13" s="28">
        <v>90.24193548387098</v>
      </c>
      <c r="AY13" s="28">
        <v>0</v>
      </c>
      <c r="AZ13" s="28">
        <v>0</v>
      </c>
      <c r="BA13" s="28">
        <v>90.24193548387098</v>
      </c>
      <c r="BB13" s="28">
        <v>373</v>
      </c>
      <c r="BD13" s="28">
        <v>373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4.72091388400703</v>
      </c>
      <c r="AC14" s="28">
        <v>198.04428822495606</v>
      </c>
      <c r="AD14" s="28">
        <v>0.3511423550087873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2.3799648506151145</v>
      </c>
      <c r="AT14" s="28">
        <v>205.496309314587</v>
      </c>
      <c r="AU14" s="28">
        <v>0.27311072056239016</v>
      </c>
      <c r="AV14" s="28">
        <v>0</v>
      </c>
      <c r="AW14" s="28">
        <v>0</v>
      </c>
      <c r="AX14" s="28">
        <v>16.230579964850612</v>
      </c>
      <c r="AY14" s="28">
        <v>0</v>
      </c>
      <c r="AZ14" s="28">
        <v>0</v>
      </c>
      <c r="BA14" s="28">
        <v>16.503690685413005</v>
      </c>
      <c r="BB14" s="28">
        <v>222</v>
      </c>
      <c r="BD14" s="28">
        <v>222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771.3533867631851</v>
      </c>
      <c r="E15" s="28">
        <v>0</v>
      </c>
      <c r="F15" s="28">
        <v>0</v>
      </c>
      <c r="G15" s="28">
        <v>9.438443640124095</v>
      </c>
      <c r="H15" s="28">
        <v>0</v>
      </c>
      <c r="I15" s="28">
        <v>0</v>
      </c>
      <c r="J15" s="28">
        <v>0.13678903826266803</v>
      </c>
      <c r="K15" s="28">
        <v>0</v>
      </c>
      <c r="L15" s="28">
        <v>0</v>
      </c>
      <c r="M15" s="28">
        <v>0</v>
      </c>
      <c r="N15" s="28">
        <v>0</v>
      </c>
      <c r="O15" s="28">
        <v>2.325413650465357</v>
      </c>
      <c r="P15" s="28">
        <v>134.19004653567737</v>
      </c>
      <c r="Q15" s="28">
        <v>183.57088934850051</v>
      </c>
      <c r="R15" s="28">
        <v>29.136065149948294</v>
      </c>
      <c r="S15" s="28">
        <v>0</v>
      </c>
      <c r="T15" s="28">
        <v>4.514038262668046</v>
      </c>
      <c r="U15" s="28">
        <v>11.490279214064117</v>
      </c>
      <c r="V15" s="28">
        <v>1.0943123061013442</v>
      </c>
      <c r="W15" s="28">
        <v>0</v>
      </c>
      <c r="X15" s="28">
        <v>42.81496897621509</v>
      </c>
      <c r="Y15" s="28">
        <v>0</v>
      </c>
      <c r="Z15" s="28">
        <v>0.41036711478800414</v>
      </c>
      <c r="AA15" s="28">
        <v>0</v>
      </c>
      <c r="AB15" s="28">
        <v>611.1734229576008</v>
      </c>
      <c r="AC15" s="28">
        <v>19.424043433298863</v>
      </c>
      <c r="AD15" s="28">
        <v>0.13678903826266803</v>
      </c>
      <c r="AE15" s="28">
        <v>0</v>
      </c>
      <c r="AF15" s="28">
        <v>6.97624095139607</v>
      </c>
      <c r="AG15" s="28">
        <v>191.3678645294726</v>
      </c>
      <c r="AH15" s="28">
        <v>11.90064632885212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173.99565667011373</v>
      </c>
      <c r="AP15" s="28">
        <v>0</v>
      </c>
      <c r="AQ15" s="28">
        <v>0</v>
      </c>
      <c r="AR15" s="28">
        <v>28.862487073422958</v>
      </c>
      <c r="AS15" s="28">
        <v>38.300930713547054</v>
      </c>
      <c r="AT15" s="28">
        <v>2272.6130816959667</v>
      </c>
      <c r="AU15" s="28">
        <v>126.25628231644261</v>
      </c>
      <c r="AV15" s="28">
        <v>0</v>
      </c>
      <c r="AW15" s="28">
        <v>0</v>
      </c>
      <c r="AX15" s="28">
        <v>2596.119157187177</v>
      </c>
      <c r="AY15" s="28">
        <v>293.41248707342294</v>
      </c>
      <c r="AZ15" s="28">
        <v>2.598991726990693</v>
      </c>
      <c r="BA15" s="28">
        <v>3018.3869183040333</v>
      </c>
      <c r="BB15" s="28">
        <v>5291</v>
      </c>
      <c r="BD15" s="28">
        <v>5291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21.627773964767787</v>
      </c>
      <c r="F16" s="28">
        <v>0</v>
      </c>
      <c r="G16" s="28">
        <v>2.636810798444292</v>
      </c>
      <c r="H16" s="28">
        <v>57.23953328757722</v>
      </c>
      <c r="I16" s="28">
        <v>0</v>
      </c>
      <c r="J16" s="28">
        <v>0</v>
      </c>
      <c r="K16" s="28">
        <v>2.636810798444292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0.05925417524593915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84.20018302447953</v>
      </c>
      <c r="AU16" s="28">
        <v>165.2302676733013</v>
      </c>
      <c r="AV16" s="28">
        <v>0</v>
      </c>
      <c r="AW16" s="28">
        <v>0</v>
      </c>
      <c r="AX16" s="28">
        <v>0</v>
      </c>
      <c r="AY16" s="28">
        <v>0</v>
      </c>
      <c r="AZ16" s="28">
        <v>9.56954930221917</v>
      </c>
      <c r="BA16" s="28">
        <v>174.79981697552046</v>
      </c>
      <c r="BB16" s="28">
        <v>259</v>
      </c>
      <c r="BD16" s="28">
        <v>259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62.56716540611641</v>
      </c>
      <c r="E17" s="28">
        <v>62.499671160802365</v>
      </c>
      <c r="F17" s="28">
        <v>0</v>
      </c>
      <c r="G17" s="28">
        <v>119.2623314699112</v>
      </c>
      <c r="H17" s="28">
        <v>36.98684643209471</v>
      </c>
      <c r="I17" s="28">
        <v>85.38022032226242</v>
      </c>
      <c r="J17" s="28">
        <v>25.040365011509373</v>
      </c>
      <c r="K17" s="28">
        <v>6.546941795462019</v>
      </c>
      <c r="L17" s="28">
        <v>2.632275567247616</v>
      </c>
      <c r="M17" s="28">
        <v>0.06749424531404144</v>
      </c>
      <c r="N17" s="28">
        <v>0</v>
      </c>
      <c r="O17" s="28">
        <v>5.19705688918119</v>
      </c>
      <c r="P17" s="28">
        <v>1.6873561328510358</v>
      </c>
      <c r="Q17" s="28">
        <v>5.871999342321605</v>
      </c>
      <c r="R17" s="28">
        <v>0.20248273594212432</v>
      </c>
      <c r="S17" s="28">
        <v>153.54940808944426</v>
      </c>
      <c r="T17" s="28">
        <v>3.644689246958237</v>
      </c>
      <c r="U17" s="28">
        <v>14.511262742518909</v>
      </c>
      <c r="V17" s="28">
        <v>1.1474021703387043</v>
      </c>
      <c r="W17" s="28">
        <v>0</v>
      </c>
      <c r="X17" s="28">
        <v>0</v>
      </c>
      <c r="Y17" s="28">
        <v>0</v>
      </c>
      <c r="Z17" s="28">
        <v>1.3498849062808287</v>
      </c>
      <c r="AA17" s="28">
        <v>0</v>
      </c>
      <c r="AB17" s="28">
        <v>0.40496547188424864</v>
      </c>
      <c r="AC17" s="28">
        <v>0.40496547188424864</v>
      </c>
      <c r="AD17" s="28">
        <v>0</v>
      </c>
      <c r="AE17" s="28">
        <v>0.13498849062808288</v>
      </c>
      <c r="AF17" s="28">
        <v>0.20248273594212432</v>
      </c>
      <c r="AG17" s="28">
        <v>3.3747122657020716</v>
      </c>
      <c r="AH17" s="28">
        <v>0.6749424531404143</v>
      </c>
      <c r="AI17" s="28">
        <v>0</v>
      </c>
      <c r="AJ17" s="28">
        <v>145.38260440644527</v>
      </c>
      <c r="AK17" s="28">
        <v>0</v>
      </c>
      <c r="AL17" s="28">
        <v>0</v>
      </c>
      <c r="AM17" s="28">
        <v>0</v>
      </c>
      <c r="AN17" s="28">
        <v>0</v>
      </c>
      <c r="AO17" s="28">
        <v>0.6749424531404143</v>
      </c>
      <c r="AP17" s="28">
        <v>0</v>
      </c>
      <c r="AQ17" s="28">
        <v>0</v>
      </c>
      <c r="AR17" s="28">
        <v>1.2148964156527458</v>
      </c>
      <c r="AS17" s="28">
        <v>1.079907925024663</v>
      </c>
      <c r="AT17" s="28">
        <v>741.6942617560013</v>
      </c>
      <c r="AU17" s="28">
        <v>60.20486682012496</v>
      </c>
      <c r="AV17" s="28">
        <v>0</v>
      </c>
      <c r="AW17" s="28">
        <v>0</v>
      </c>
      <c r="AX17" s="28">
        <v>14.646251233146993</v>
      </c>
      <c r="AY17" s="28">
        <v>0</v>
      </c>
      <c r="AZ17" s="28">
        <v>4.454620190726735</v>
      </c>
      <c r="BA17" s="28">
        <v>79.30573824399869</v>
      </c>
      <c r="BB17" s="28">
        <v>821</v>
      </c>
      <c r="BD17" s="28">
        <v>821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10.85450758702767</v>
      </c>
      <c r="E20" s="28">
        <v>1.7558762273132995</v>
      </c>
      <c r="F20" s="28">
        <v>22.34751562035109</v>
      </c>
      <c r="G20" s="28">
        <v>332.4991074085094</v>
      </c>
      <c r="H20" s="28">
        <v>32.24427253793514</v>
      </c>
      <c r="I20" s="28">
        <v>7.662005355548944</v>
      </c>
      <c r="J20" s="28">
        <v>15.64326093424576</v>
      </c>
      <c r="K20" s="28">
        <v>6.704254686105326</v>
      </c>
      <c r="L20" s="28">
        <v>64.80779529901815</v>
      </c>
      <c r="M20" s="28">
        <v>30.48839631062184</v>
      </c>
      <c r="N20" s="28">
        <v>61.934543290687294</v>
      </c>
      <c r="O20" s="28">
        <v>42.30065456709313</v>
      </c>
      <c r="P20" s="28">
        <v>71.83130020827134</v>
      </c>
      <c r="Q20" s="28">
        <v>5.906129128235643</v>
      </c>
      <c r="R20" s="28">
        <v>0</v>
      </c>
      <c r="S20" s="28">
        <v>18.676138054150552</v>
      </c>
      <c r="T20" s="28">
        <v>1.2770008925914906</v>
      </c>
      <c r="U20" s="28">
        <v>30.328771199047903</v>
      </c>
      <c r="V20" s="28">
        <v>51.55891103838143</v>
      </c>
      <c r="W20" s="28">
        <v>1.7558762273132995</v>
      </c>
      <c r="X20" s="28">
        <v>0</v>
      </c>
      <c r="Y20" s="28">
        <v>0</v>
      </c>
      <c r="Z20" s="28">
        <v>5.906129128235643</v>
      </c>
      <c r="AA20" s="28">
        <v>1.1173757810175542</v>
      </c>
      <c r="AB20" s="28">
        <v>4.469503124070217</v>
      </c>
      <c r="AC20" s="28">
        <v>1.7558762273132995</v>
      </c>
      <c r="AD20" s="28">
        <v>5.1080035703659625</v>
      </c>
      <c r="AE20" s="28">
        <v>1.4366260041654269</v>
      </c>
      <c r="AF20" s="28">
        <v>0.15962511157393633</v>
      </c>
      <c r="AG20" s="28">
        <v>61.61529306753942</v>
      </c>
      <c r="AH20" s="28">
        <v>10.216007140731925</v>
      </c>
      <c r="AI20" s="28">
        <v>0.6385004462957453</v>
      </c>
      <c r="AJ20" s="28">
        <v>2741.0824159476347</v>
      </c>
      <c r="AK20" s="28">
        <v>9.737131806010115</v>
      </c>
      <c r="AL20" s="28">
        <v>0</v>
      </c>
      <c r="AM20" s="28">
        <v>0</v>
      </c>
      <c r="AN20" s="28">
        <v>0</v>
      </c>
      <c r="AO20" s="28">
        <v>89.70931270455222</v>
      </c>
      <c r="AP20" s="28">
        <v>0</v>
      </c>
      <c r="AQ20" s="28">
        <v>0</v>
      </c>
      <c r="AR20" s="28">
        <v>46.77015769116334</v>
      </c>
      <c r="AS20" s="28">
        <v>47.56828324903303</v>
      </c>
      <c r="AT20" s="28">
        <v>3837.866557572151</v>
      </c>
      <c r="AU20" s="28">
        <v>249.01517405534065</v>
      </c>
      <c r="AV20" s="28">
        <v>0</v>
      </c>
      <c r="AW20" s="28">
        <v>0</v>
      </c>
      <c r="AX20" s="28">
        <v>130.0944659327581</v>
      </c>
      <c r="AY20" s="28">
        <v>0</v>
      </c>
      <c r="AZ20" s="28">
        <v>75.02380243975009</v>
      </c>
      <c r="BA20" s="28">
        <v>454.1334424278489</v>
      </c>
      <c r="BB20" s="28">
        <v>4292</v>
      </c>
      <c r="BD20" s="28">
        <v>4292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0.06040844345289171</v>
      </c>
      <c r="H21" s="28">
        <v>13.169040672730395</v>
      </c>
      <c r="I21" s="28">
        <v>0.24163377381156684</v>
      </c>
      <c r="J21" s="28">
        <v>3.594302385447057</v>
      </c>
      <c r="K21" s="28">
        <v>8.124935644413934</v>
      </c>
      <c r="L21" s="28">
        <v>3.3224643899090442</v>
      </c>
      <c r="M21" s="28">
        <v>0.422859104170242</v>
      </c>
      <c r="N21" s="28">
        <v>1.057147760425605</v>
      </c>
      <c r="O21" s="28">
        <v>20.327441221898063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0.06040844345289171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0.7551055431611463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51.135747382872836</v>
      </c>
      <c r="AU21" s="28">
        <v>124.80384417367426</v>
      </c>
      <c r="AV21" s="28">
        <v>0</v>
      </c>
      <c r="AW21" s="28">
        <v>0</v>
      </c>
      <c r="AX21" s="28">
        <v>0</v>
      </c>
      <c r="AY21" s="28">
        <v>0</v>
      </c>
      <c r="AZ21" s="28">
        <v>0.06040844345289171</v>
      </c>
      <c r="BA21" s="28">
        <v>124.86425261712716</v>
      </c>
      <c r="BB21" s="28">
        <v>176</v>
      </c>
      <c r="BD21" s="28">
        <v>176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0.6390700311879784</v>
      </c>
      <c r="F22" s="28">
        <v>0</v>
      </c>
      <c r="G22" s="28">
        <v>6.390700311879785</v>
      </c>
      <c r="H22" s="28">
        <v>117.9540686135526</v>
      </c>
      <c r="I22" s="28">
        <v>2.8758151403459027</v>
      </c>
      <c r="J22" s="28">
        <v>197.29004819960306</v>
      </c>
      <c r="K22" s="28">
        <v>119.23220867592855</v>
      </c>
      <c r="L22" s="28">
        <v>62.17238446271619</v>
      </c>
      <c r="M22" s="28">
        <v>10.818542670825064</v>
      </c>
      <c r="N22" s="28">
        <v>65.45903033739722</v>
      </c>
      <c r="O22" s="28">
        <v>87.05046781967678</v>
      </c>
      <c r="P22" s="28">
        <v>19.49163595123334</v>
      </c>
      <c r="Q22" s="28">
        <v>0.4564785937056989</v>
      </c>
      <c r="R22" s="28">
        <v>7.486248936773462</v>
      </c>
      <c r="S22" s="28">
        <v>0.8673093280408279</v>
      </c>
      <c r="T22" s="28">
        <v>0</v>
      </c>
      <c r="U22" s="28">
        <v>0.13694357811170968</v>
      </c>
      <c r="V22" s="28">
        <v>0.27388715622341936</v>
      </c>
      <c r="W22" s="28">
        <v>0.7303657499291182</v>
      </c>
      <c r="X22" s="28">
        <v>0</v>
      </c>
      <c r="Y22" s="28">
        <v>0</v>
      </c>
      <c r="Z22" s="28">
        <v>0</v>
      </c>
      <c r="AA22" s="28">
        <v>1.9172100935639356</v>
      </c>
      <c r="AB22" s="28">
        <v>0</v>
      </c>
      <c r="AC22" s="28">
        <v>0</v>
      </c>
      <c r="AD22" s="28">
        <v>0.18259143748227954</v>
      </c>
      <c r="AE22" s="28">
        <v>0</v>
      </c>
      <c r="AF22" s="28">
        <v>0.22823929685284944</v>
      </c>
      <c r="AG22" s="28">
        <v>0</v>
      </c>
      <c r="AH22" s="28">
        <v>8.44485398355543</v>
      </c>
      <c r="AI22" s="28">
        <v>0</v>
      </c>
      <c r="AJ22" s="28">
        <v>127.35752764389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837.4556280124752</v>
      </c>
      <c r="AU22" s="28">
        <v>116.85851998865891</v>
      </c>
      <c r="AV22" s="28">
        <v>0</v>
      </c>
      <c r="AW22" s="28">
        <v>0</v>
      </c>
      <c r="AX22" s="28">
        <v>0</v>
      </c>
      <c r="AY22" s="28">
        <v>0</v>
      </c>
      <c r="AZ22" s="28">
        <v>11.68585199886589</v>
      </c>
      <c r="BA22" s="28">
        <v>128.5443719875248</v>
      </c>
      <c r="BB22" s="28">
        <v>966</v>
      </c>
      <c r="BD22" s="28">
        <v>966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1.0072941506522655</v>
      </c>
      <c r="F23" s="28">
        <v>0</v>
      </c>
      <c r="G23" s="28">
        <v>1.8974610744844997</v>
      </c>
      <c r="H23" s="28">
        <v>10.28377051479871</v>
      </c>
      <c r="I23" s="28">
        <v>28.57904334408753</v>
      </c>
      <c r="J23" s="28">
        <v>46.87431617337635</v>
      </c>
      <c r="K23" s="28">
        <v>39.40159910225838</v>
      </c>
      <c r="L23" s="28">
        <v>29.305232150371722</v>
      </c>
      <c r="M23" s="28">
        <v>15.320241268060036</v>
      </c>
      <c r="N23" s="28">
        <v>6.605975592649741</v>
      </c>
      <c r="O23" s="28">
        <v>14.875157806143918</v>
      </c>
      <c r="P23" s="28">
        <v>2.4128208724926354</v>
      </c>
      <c r="Q23" s="28">
        <v>4.731939963529246</v>
      </c>
      <c r="R23" s="28">
        <v>0.046850890728012344</v>
      </c>
      <c r="S23" s="28">
        <v>0.46850890728012345</v>
      </c>
      <c r="T23" s="28">
        <v>0</v>
      </c>
      <c r="U23" s="28">
        <v>0.9370178145602469</v>
      </c>
      <c r="V23" s="28">
        <v>0.7964651423762098</v>
      </c>
      <c r="W23" s="28">
        <v>1.382101276476364</v>
      </c>
      <c r="X23" s="28">
        <v>0</v>
      </c>
      <c r="Y23" s="28">
        <v>0</v>
      </c>
      <c r="Z23" s="28">
        <v>0.07027633609201851</v>
      </c>
      <c r="AA23" s="28">
        <v>0.14055267218403703</v>
      </c>
      <c r="AB23" s="28">
        <v>0</v>
      </c>
      <c r="AC23" s="28">
        <v>0</v>
      </c>
      <c r="AD23" s="28">
        <v>1.3118249403843456</v>
      </c>
      <c r="AE23" s="28">
        <v>0</v>
      </c>
      <c r="AF23" s="28">
        <v>0</v>
      </c>
      <c r="AG23" s="28">
        <v>0</v>
      </c>
      <c r="AH23" s="28">
        <v>3.4201150231449016</v>
      </c>
      <c r="AI23" s="28">
        <v>4.146303829429092</v>
      </c>
      <c r="AJ23" s="28">
        <v>12.883994950203395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0.14055267218403703</v>
      </c>
      <c r="AS23" s="28">
        <v>0.023425445364006172</v>
      </c>
      <c r="AT23" s="28">
        <v>227.06284191331181</v>
      </c>
      <c r="AU23" s="28">
        <v>105.32080235657176</v>
      </c>
      <c r="AV23" s="28">
        <v>0</v>
      </c>
      <c r="AW23" s="28">
        <v>0</v>
      </c>
      <c r="AX23" s="28">
        <v>0</v>
      </c>
      <c r="AY23" s="28">
        <v>0</v>
      </c>
      <c r="AZ23" s="28">
        <v>1.6163557301164257</v>
      </c>
      <c r="BA23" s="28">
        <v>106.93715808668817</v>
      </c>
      <c r="BB23" s="28">
        <v>334</v>
      </c>
      <c r="BD23" s="28">
        <v>334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24.026804318999808</v>
      </c>
      <c r="E24" s="28">
        <v>16.127580981246446</v>
      </c>
      <c r="F24" s="28">
        <v>79.38719454442129</v>
      </c>
      <c r="G24" s="28">
        <v>11.717181284334155</v>
      </c>
      <c r="H24" s="28">
        <v>77.60986929342678</v>
      </c>
      <c r="I24" s="28">
        <v>54.70212161394203</v>
      </c>
      <c r="J24" s="28">
        <v>91.17020268990339</v>
      </c>
      <c r="K24" s="28">
        <v>164.89628717560146</v>
      </c>
      <c r="L24" s="28">
        <v>53.38558439098314</v>
      </c>
      <c r="M24" s="28">
        <v>67.80166698238303</v>
      </c>
      <c r="N24" s="28">
        <v>72.4753741238871</v>
      </c>
      <c r="O24" s="28">
        <v>51.476605417692745</v>
      </c>
      <c r="P24" s="28">
        <v>34.75658268611479</v>
      </c>
      <c r="Q24" s="28">
        <v>24.81672665277515</v>
      </c>
      <c r="R24" s="28">
        <v>13.362852813032772</v>
      </c>
      <c r="S24" s="28">
        <v>18.69482856601629</v>
      </c>
      <c r="T24" s="28">
        <v>24.421765485887477</v>
      </c>
      <c r="U24" s="28">
        <v>42.39249857927638</v>
      </c>
      <c r="V24" s="28">
        <v>16.58836900928206</v>
      </c>
      <c r="W24" s="28">
        <v>4.21291911346846</v>
      </c>
      <c r="X24" s="28">
        <v>0</v>
      </c>
      <c r="Y24" s="28">
        <v>0</v>
      </c>
      <c r="Z24" s="28">
        <v>9.742375449895814</v>
      </c>
      <c r="AA24" s="28">
        <v>0.26330744459177874</v>
      </c>
      <c r="AB24" s="28">
        <v>10.466470922523206</v>
      </c>
      <c r="AC24" s="28">
        <v>9.41324114415609</v>
      </c>
      <c r="AD24" s="28">
        <v>14.350255730251943</v>
      </c>
      <c r="AE24" s="28">
        <v>19.484750899791628</v>
      </c>
      <c r="AF24" s="28">
        <v>13.099545368440994</v>
      </c>
      <c r="AG24" s="28">
        <v>67.80166698238303</v>
      </c>
      <c r="AH24" s="28">
        <v>11.980488728925934</v>
      </c>
      <c r="AI24" s="28">
        <v>0</v>
      </c>
      <c r="AJ24" s="28">
        <v>284.63534760371283</v>
      </c>
      <c r="AK24" s="28">
        <v>22.973574540632697</v>
      </c>
      <c r="AL24" s="28">
        <v>0.5266148891835575</v>
      </c>
      <c r="AM24" s="28">
        <v>13.231199090736883</v>
      </c>
      <c r="AN24" s="28">
        <v>0</v>
      </c>
      <c r="AO24" s="28">
        <v>24.81672665277515</v>
      </c>
      <c r="AP24" s="28">
        <v>4.081265391172571</v>
      </c>
      <c r="AQ24" s="28">
        <v>0</v>
      </c>
      <c r="AR24" s="28">
        <v>53.45141125213109</v>
      </c>
      <c r="AS24" s="28">
        <v>1.7773252509945066</v>
      </c>
      <c r="AT24" s="28">
        <v>1506.1185830649742</v>
      </c>
      <c r="AU24" s="28">
        <v>74.51600681947338</v>
      </c>
      <c r="AV24" s="28">
        <v>0</v>
      </c>
      <c r="AW24" s="28">
        <v>0</v>
      </c>
      <c r="AX24" s="28">
        <v>75.4375828755446</v>
      </c>
      <c r="AY24" s="28">
        <v>350.06724758476986</v>
      </c>
      <c r="AZ24" s="28">
        <v>78.86057965523773</v>
      </c>
      <c r="BA24" s="28">
        <v>578.8814169350255</v>
      </c>
      <c r="BB24" s="28">
        <v>2085</v>
      </c>
      <c r="BD24" s="28">
        <v>2085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67.49557759313858</v>
      </c>
      <c r="F25" s="28">
        <v>136.546904315197</v>
      </c>
      <c r="G25" s="28">
        <v>66.7775395336371</v>
      </c>
      <c r="H25" s="28">
        <v>92.0285446261056</v>
      </c>
      <c r="I25" s="28">
        <v>28.960868399892792</v>
      </c>
      <c r="J25" s="28">
        <v>53.015143393192176</v>
      </c>
      <c r="K25" s="28">
        <v>178.91114982578398</v>
      </c>
      <c r="L25" s="28">
        <v>104.23519163763066</v>
      </c>
      <c r="M25" s="28">
        <v>18.549316537121417</v>
      </c>
      <c r="N25" s="28">
        <v>151.02733851514338</v>
      </c>
      <c r="O25" s="28">
        <v>79.46287858482981</v>
      </c>
      <c r="P25" s="28">
        <v>27.764138300723666</v>
      </c>
      <c r="Q25" s="28">
        <v>56.00696864111499</v>
      </c>
      <c r="R25" s="28">
        <v>18.66898954703833</v>
      </c>
      <c r="S25" s="28">
        <v>81.49731975341732</v>
      </c>
      <c r="T25" s="28">
        <v>68.33328866255695</v>
      </c>
      <c r="U25" s="28">
        <v>17.711605467703027</v>
      </c>
      <c r="V25" s="28">
        <v>21.660814794961137</v>
      </c>
      <c r="W25" s="28">
        <v>33.50844277673546</v>
      </c>
      <c r="X25" s="28">
        <v>52.297105333690695</v>
      </c>
      <c r="Y25" s="28">
        <v>10.6508978826052</v>
      </c>
      <c r="Z25" s="28">
        <v>11.488608952023586</v>
      </c>
      <c r="AA25" s="28">
        <v>0.8377110694183865</v>
      </c>
      <c r="AB25" s="28">
        <v>17.232913428035378</v>
      </c>
      <c r="AC25" s="28">
        <v>23.69525596354865</v>
      </c>
      <c r="AD25" s="28">
        <v>8.018091664433127</v>
      </c>
      <c r="AE25" s="28">
        <v>40.56915036183329</v>
      </c>
      <c r="AF25" s="28">
        <v>10.531224872688288</v>
      </c>
      <c r="AG25" s="28">
        <v>42.84293755025462</v>
      </c>
      <c r="AH25" s="28">
        <v>8.736129723934601</v>
      </c>
      <c r="AI25" s="28">
        <v>25.610024122219247</v>
      </c>
      <c r="AJ25" s="28">
        <v>249.1592066470115</v>
      </c>
      <c r="AK25" s="28">
        <v>0.5983650495845618</v>
      </c>
      <c r="AL25" s="28">
        <v>3.5901902975073705</v>
      </c>
      <c r="AM25" s="28">
        <v>19.028008576789066</v>
      </c>
      <c r="AN25" s="28">
        <v>0</v>
      </c>
      <c r="AO25" s="28">
        <v>56.48566068078263</v>
      </c>
      <c r="AP25" s="28">
        <v>11.12958992227285</v>
      </c>
      <c r="AQ25" s="28">
        <v>9.334494773519165</v>
      </c>
      <c r="AR25" s="28">
        <v>20.3444116858751</v>
      </c>
      <c r="AS25" s="28">
        <v>0</v>
      </c>
      <c r="AT25" s="28">
        <v>1924.3419994639507</v>
      </c>
      <c r="AU25" s="28">
        <v>460.7410881801126</v>
      </c>
      <c r="AV25" s="28">
        <v>0</v>
      </c>
      <c r="AW25" s="28">
        <v>0</v>
      </c>
      <c r="AX25" s="28">
        <v>212.0605735727687</v>
      </c>
      <c r="AY25" s="28">
        <v>2724.236397748593</v>
      </c>
      <c r="AZ25" s="28">
        <v>36.619941034575184</v>
      </c>
      <c r="BA25" s="28">
        <v>3433.6580005360497</v>
      </c>
      <c r="BB25" s="28">
        <v>5358</v>
      </c>
      <c r="BD25" s="28">
        <v>5358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0.10875893093410954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47.52765281820587</v>
      </c>
      <c r="L26" s="28">
        <v>0</v>
      </c>
      <c r="M26" s="28">
        <v>0</v>
      </c>
      <c r="N26" s="28">
        <v>2.2839375496163004</v>
      </c>
      <c r="O26" s="28">
        <v>0.978830378406986</v>
      </c>
      <c r="P26" s="28">
        <v>0</v>
      </c>
      <c r="Q26" s="28">
        <v>0</v>
      </c>
      <c r="R26" s="28">
        <v>0</v>
      </c>
      <c r="S26" s="28">
        <v>1.196348240275205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5.4379465467054775</v>
      </c>
      <c r="AR26" s="28">
        <v>0</v>
      </c>
      <c r="AS26" s="28">
        <v>0</v>
      </c>
      <c r="AT26" s="28">
        <v>57.53347446414395</v>
      </c>
      <c r="AU26" s="28">
        <v>99.40566287377612</v>
      </c>
      <c r="AV26" s="28">
        <v>0</v>
      </c>
      <c r="AW26" s="28">
        <v>0</v>
      </c>
      <c r="AX26" s="28">
        <v>5.111669753903149</v>
      </c>
      <c r="AY26" s="28">
        <v>664.8433448002116</v>
      </c>
      <c r="AZ26" s="28">
        <v>-4.89415189203493</v>
      </c>
      <c r="BA26" s="28">
        <v>764.466525535856</v>
      </c>
      <c r="BB26" s="28">
        <v>822</v>
      </c>
      <c r="BD26" s="28">
        <v>822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3.6115405154726106</v>
      </c>
      <c r="E27" s="28">
        <v>5.242558812782821</v>
      </c>
      <c r="F27" s="28">
        <v>47.18302931504539</v>
      </c>
      <c r="G27" s="28">
        <v>14.6791646757919</v>
      </c>
      <c r="H27" s="28">
        <v>3.72804182242334</v>
      </c>
      <c r="I27" s="28">
        <v>5.592062733635009</v>
      </c>
      <c r="J27" s="28">
        <v>4.194047050226256</v>
      </c>
      <c r="K27" s="28">
        <v>139.91806964782594</v>
      </c>
      <c r="L27" s="28">
        <v>296.96183141740914</v>
      </c>
      <c r="M27" s="28">
        <v>398.20146715759296</v>
      </c>
      <c r="N27" s="28">
        <v>162.28632058236602</v>
      </c>
      <c r="O27" s="28">
        <v>26.795300598667755</v>
      </c>
      <c r="P27" s="28">
        <v>4.077545743275527</v>
      </c>
      <c r="Q27" s="28">
        <v>1.5145169903594817</v>
      </c>
      <c r="R27" s="28">
        <v>13.281148992383146</v>
      </c>
      <c r="S27" s="28">
        <v>4.427049664127717</v>
      </c>
      <c r="T27" s="28">
        <v>20.737232637229827</v>
      </c>
      <c r="U27" s="28">
        <v>7.805587565698867</v>
      </c>
      <c r="V27" s="28">
        <v>11.30062677422075</v>
      </c>
      <c r="W27" s="28">
        <v>6.407571882290115</v>
      </c>
      <c r="X27" s="28">
        <v>1.048511762556564</v>
      </c>
      <c r="Y27" s="28">
        <v>0.23300261390145874</v>
      </c>
      <c r="Z27" s="28">
        <v>5.359060119733551</v>
      </c>
      <c r="AA27" s="28">
        <v>0.5825065347536469</v>
      </c>
      <c r="AB27" s="28">
        <v>3.0290339807189635</v>
      </c>
      <c r="AC27" s="28">
        <v>6.873577110093032</v>
      </c>
      <c r="AD27" s="28">
        <v>7.223081030945221</v>
      </c>
      <c r="AE27" s="28">
        <v>1.1650130695072938</v>
      </c>
      <c r="AF27" s="28">
        <v>6.174569268388656</v>
      </c>
      <c r="AG27" s="28">
        <v>6.058067961437927</v>
      </c>
      <c r="AH27" s="28">
        <v>30.523342421091094</v>
      </c>
      <c r="AI27" s="28">
        <v>262.2444419460918</v>
      </c>
      <c r="AJ27" s="28">
        <v>194.90668652857022</v>
      </c>
      <c r="AK27" s="28">
        <v>22.368250934540036</v>
      </c>
      <c r="AL27" s="28">
        <v>86.21096714353973</v>
      </c>
      <c r="AM27" s="28">
        <v>47.066528008094664</v>
      </c>
      <c r="AN27" s="28">
        <v>10.135613704713455</v>
      </c>
      <c r="AO27" s="28">
        <v>122.90887883301947</v>
      </c>
      <c r="AP27" s="28">
        <v>4.893054891930634</v>
      </c>
      <c r="AQ27" s="28">
        <v>5.592062733635009</v>
      </c>
      <c r="AR27" s="28">
        <v>35.998903847775374</v>
      </c>
      <c r="AS27" s="28">
        <v>70.48329070519127</v>
      </c>
      <c r="AT27" s="28">
        <v>2109.0231597290535</v>
      </c>
      <c r="AU27" s="28">
        <v>252.57483346918124</v>
      </c>
      <c r="AV27" s="28">
        <v>0</v>
      </c>
      <c r="AW27" s="28">
        <v>0</v>
      </c>
      <c r="AX27" s="28">
        <v>1172.236150538239</v>
      </c>
      <c r="AY27" s="28">
        <v>575.3999550296522</v>
      </c>
      <c r="AZ27" s="28">
        <v>35.76590123387391</v>
      </c>
      <c r="BA27" s="28">
        <v>2035.9768402709462</v>
      </c>
      <c r="BB27" s="28">
        <v>4145</v>
      </c>
      <c r="BD27" s="28">
        <v>4145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6.771573181723636</v>
      </c>
      <c r="G28" s="28">
        <v>4.688012202731748</v>
      </c>
      <c r="H28" s="28">
        <v>0</v>
      </c>
      <c r="I28" s="28">
        <v>0</v>
      </c>
      <c r="J28" s="28">
        <v>0.130222561186993</v>
      </c>
      <c r="K28" s="28">
        <v>67.45528669486238</v>
      </c>
      <c r="L28" s="28">
        <v>66.54372876655341</v>
      </c>
      <c r="M28" s="28">
        <v>1697.1906399500797</v>
      </c>
      <c r="N28" s="28">
        <v>14.064036608195243</v>
      </c>
      <c r="O28" s="28">
        <v>31.383637246065312</v>
      </c>
      <c r="P28" s="28">
        <v>0.390667683560979</v>
      </c>
      <c r="Q28" s="28">
        <v>21.74716771822783</v>
      </c>
      <c r="R28" s="28">
        <v>0.390667683560979</v>
      </c>
      <c r="S28" s="28">
        <v>0</v>
      </c>
      <c r="T28" s="28">
        <v>3.516009152048811</v>
      </c>
      <c r="U28" s="28">
        <v>3.2555640296748245</v>
      </c>
      <c r="V28" s="28">
        <v>1.823115856617902</v>
      </c>
      <c r="W28" s="28">
        <v>3.2555640296748245</v>
      </c>
      <c r="X28" s="28">
        <v>0.260445122373986</v>
      </c>
      <c r="Y28" s="28">
        <v>0</v>
      </c>
      <c r="Z28" s="28">
        <v>0</v>
      </c>
      <c r="AA28" s="28">
        <v>0</v>
      </c>
      <c r="AB28" s="28">
        <v>0.130222561186993</v>
      </c>
      <c r="AC28" s="28">
        <v>0</v>
      </c>
      <c r="AD28" s="28">
        <v>0</v>
      </c>
      <c r="AE28" s="28">
        <v>0.651112805934965</v>
      </c>
      <c r="AF28" s="28">
        <v>0.390667683560979</v>
      </c>
      <c r="AG28" s="28">
        <v>0</v>
      </c>
      <c r="AH28" s="28">
        <v>7.422685987658601</v>
      </c>
      <c r="AI28" s="28">
        <v>0</v>
      </c>
      <c r="AJ28" s="28">
        <v>32.03475005200028</v>
      </c>
      <c r="AK28" s="28">
        <v>39.32721347847189</v>
      </c>
      <c r="AL28" s="28">
        <v>16.92893295430909</v>
      </c>
      <c r="AM28" s="28">
        <v>171.63333564445676</v>
      </c>
      <c r="AN28" s="28">
        <v>22.398280524162796</v>
      </c>
      <c r="AO28" s="28">
        <v>116.02830201761076</v>
      </c>
      <c r="AP28" s="28">
        <v>207.44453997087984</v>
      </c>
      <c r="AQ28" s="28">
        <v>2.7346737849268528</v>
      </c>
      <c r="AR28" s="28">
        <v>77.74286902863481</v>
      </c>
      <c r="AS28" s="28">
        <v>16.92893295430909</v>
      </c>
      <c r="AT28" s="28">
        <v>2634.6628579352423</v>
      </c>
      <c r="AU28" s="28">
        <v>661.2701657075504</v>
      </c>
      <c r="AV28" s="28">
        <v>0</v>
      </c>
      <c r="AW28" s="28">
        <v>0</v>
      </c>
      <c r="AX28" s="28">
        <v>2048.1404423490258</v>
      </c>
      <c r="AY28" s="28">
        <v>3791.1694238369273</v>
      </c>
      <c r="AZ28" s="28">
        <v>255.75711017125425</v>
      </c>
      <c r="BA28" s="28">
        <v>6756.337142064758</v>
      </c>
      <c r="BB28" s="28">
        <v>9391</v>
      </c>
      <c r="BD28" s="28">
        <v>9391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34.338426559278595</v>
      </c>
      <c r="L29" s="28">
        <v>0.14015684309909632</v>
      </c>
      <c r="M29" s="28">
        <v>0</v>
      </c>
      <c r="N29" s="28">
        <v>279.33258829649895</v>
      </c>
      <c r="O29" s="28">
        <v>22.705408582053604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27.75105493362107</v>
      </c>
      <c r="AM29" s="28">
        <v>0</v>
      </c>
      <c r="AN29" s="28">
        <v>0</v>
      </c>
      <c r="AO29" s="28">
        <v>0.7007842154954816</v>
      </c>
      <c r="AP29" s="28">
        <v>0</v>
      </c>
      <c r="AQ29" s="28">
        <v>0</v>
      </c>
      <c r="AR29" s="28">
        <v>4.905489508468371</v>
      </c>
      <c r="AS29" s="28">
        <v>0</v>
      </c>
      <c r="AT29" s="28">
        <v>369.8739089385152</v>
      </c>
      <c r="AU29" s="28">
        <v>815.0120426212452</v>
      </c>
      <c r="AV29" s="28">
        <v>0</v>
      </c>
      <c r="AW29" s="28">
        <v>0</v>
      </c>
      <c r="AX29" s="28">
        <v>3755.6427676833846</v>
      </c>
      <c r="AY29" s="28">
        <v>2169.76808801711</v>
      </c>
      <c r="AZ29" s="28">
        <v>163.70319273974448</v>
      </c>
      <c r="BA29" s="28">
        <v>6904.126091061485</v>
      </c>
      <c r="BB29" s="28">
        <v>7274</v>
      </c>
      <c r="BD29" s="28">
        <v>7274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2.747930702598653</v>
      </c>
      <c r="E30" s="28">
        <v>2.216073147256978</v>
      </c>
      <c r="F30" s="28">
        <v>0.08864292589027911</v>
      </c>
      <c r="G30" s="28">
        <v>2.216073147256978</v>
      </c>
      <c r="H30" s="28">
        <v>0.9750721847930702</v>
      </c>
      <c r="I30" s="28">
        <v>0.35457170356111645</v>
      </c>
      <c r="J30" s="28">
        <v>0.797786333012512</v>
      </c>
      <c r="K30" s="28">
        <v>54.692685274302214</v>
      </c>
      <c r="L30" s="28">
        <v>16.1330125120308</v>
      </c>
      <c r="M30" s="28">
        <v>0.8864292589027912</v>
      </c>
      <c r="N30" s="28">
        <v>737.8637151106834</v>
      </c>
      <c r="O30" s="28">
        <v>667.924446583253</v>
      </c>
      <c r="P30" s="28">
        <v>1.1523580365736286</v>
      </c>
      <c r="Q30" s="28">
        <v>1.1523580365736286</v>
      </c>
      <c r="R30" s="28">
        <v>5.318575553416746</v>
      </c>
      <c r="S30" s="28">
        <v>1.0637151106833493</v>
      </c>
      <c r="T30" s="28">
        <v>1.3296438883541866</v>
      </c>
      <c r="U30" s="28">
        <v>0.8864292589027912</v>
      </c>
      <c r="V30" s="28">
        <v>0.797786333012512</v>
      </c>
      <c r="W30" s="28">
        <v>0.9750721847930702</v>
      </c>
      <c r="X30" s="28">
        <v>0.6205004812319539</v>
      </c>
      <c r="Y30" s="28">
        <v>0.17728585178055822</v>
      </c>
      <c r="Z30" s="28">
        <v>0.17728585178055822</v>
      </c>
      <c r="AA30" s="28">
        <v>0.17728585178055822</v>
      </c>
      <c r="AB30" s="28">
        <v>0.8864292589027912</v>
      </c>
      <c r="AC30" s="28">
        <v>0.7091434071222329</v>
      </c>
      <c r="AD30" s="28">
        <v>0.4432146294513956</v>
      </c>
      <c r="AE30" s="28">
        <v>1.3296438883541866</v>
      </c>
      <c r="AF30" s="28">
        <v>0.26592877767083734</v>
      </c>
      <c r="AG30" s="28">
        <v>3.3684311838306065</v>
      </c>
      <c r="AH30" s="28">
        <v>0.08864292589027911</v>
      </c>
      <c r="AI30" s="28">
        <v>7.800577478344562</v>
      </c>
      <c r="AJ30" s="28">
        <v>14.0055822906641</v>
      </c>
      <c r="AK30" s="28">
        <v>169.04205967276226</v>
      </c>
      <c r="AL30" s="28">
        <v>316.45524542829645</v>
      </c>
      <c r="AM30" s="28">
        <v>2.03878729547642</v>
      </c>
      <c r="AN30" s="28">
        <v>0.5318575553416747</v>
      </c>
      <c r="AO30" s="28">
        <v>212.03387872954764</v>
      </c>
      <c r="AP30" s="28">
        <v>21.983445620789222</v>
      </c>
      <c r="AQ30" s="28">
        <v>10.725794032723773</v>
      </c>
      <c r="AR30" s="28">
        <v>15.069297401347448</v>
      </c>
      <c r="AS30" s="28">
        <v>0.08864292589027911</v>
      </c>
      <c r="AT30" s="28">
        <v>2277.5913378248315</v>
      </c>
      <c r="AU30" s="28">
        <v>1025.5986525505293</v>
      </c>
      <c r="AV30" s="28">
        <v>0</v>
      </c>
      <c r="AW30" s="28">
        <v>0</v>
      </c>
      <c r="AX30" s="28">
        <v>254.6711260827719</v>
      </c>
      <c r="AY30" s="28">
        <v>80.93099133782484</v>
      </c>
      <c r="AZ30" s="28">
        <v>45.20789220404235</v>
      </c>
      <c r="BA30" s="28">
        <v>1406.4086621751683</v>
      </c>
      <c r="BB30" s="28">
        <v>3684</v>
      </c>
      <c r="BD30" s="28">
        <v>3684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24.023063752643772</v>
      </c>
      <c r="E31" s="28">
        <v>0</v>
      </c>
      <c r="F31" s="28">
        <v>0.13727465001510727</v>
      </c>
      <c r="G31" s="28">
        <v>33.63228925370127</v>
      </c>
      <c r="H31" s="28">
        <v>0.13727465001510727</v>
      </c>
      <c r="I31" s="28">
        <v>0.4118239500453218</v>
      </c>
      <c r="J31" s="28">
        <v>13.315641051465406</v>
      </c>
      <c r="K31" s="28">
        <v>7.550105750830899</v>
      </c>
      <c r="L31" s="28">
        <v>1.2354718501359654</v>
      </c>
      <c r="M31" s="28">
        <v>29.239500453217847</v>
      </c>
      <c r="N31" s="28">
        <v>82.36479000906435</v>
      </c>
      <c r="O31" s="28">
        <v>6.4519085507100415</v>
      </c>
      <c r="P31" s="28">
        <v>615.8140799677711</v>
      </c>
      <c r="Q31" s="28">
        <v>22.650317252492698</v>
      </c>
      <c r="R31" s="28">
        <v>0.5490986000604291</v>
      </c>
      <c r="S31" s="28">
        <v>2.1963944002417164</v>
      </c>
      <c r="T31" s="28">
        <v>0.4118239500453218</v>
      </c>
      <c r="U31" s="28">
        <v>20.17937355222077</v>
      </c>
      <c r="V31" s="28">
        <v>12.354718501359653</v>
      </c>
      <c r="W31" s="28">
        <v>4.804612750528754</v>
      </c>
      <c r="X31" s="28">
        <v>0</v>
      </c>
      <c r="Y31" s="28">
        <v>0</v>
      </c>
      <c r="Z31" s="28">
        <v>1.9218451002115016</v>
      </c>
      <c r="AA31" s="28">
        <v>0.13727465001510727</v>
      </c>
      <c r="AB31" s="28">
        <v>2.745493000302145</v>
      </c>
      <c r="AC31" s="28">
        <v>0</v>
      </c>
      <c r="AD31" s="28">
        <v>2.1963944002417164</v>
      </c>
      <c r="AE31" s="28">
        <v>0.27454930003021455</v>
      </c>
      <c r="AF31" s="28">
        <v>0.13727465001510727</v>
      </c>
      <c r="AG31" s="28">
        <v>2.4709437002719308</v>
      </c>
      <c r="AH31" s="28">
        <v>23.611239802598448</v>
      </c>
      <c r="AI31" s="28">
        <v>0</v>
      </c>
      <c r="AJ31" s="28">
        <v>383.4080974921946</v>
      </c>
      <c r="AK31" s="28">
        <v>13.59019035149562</v>
      </c>
      <c r="AL31" s="28">
        <v>0</v>
      </c>
      <c r="AM31" s="28">
        <v>0.4118239500453218</v>
      </c>
      <c r="AN31" s="28">
        <v>0</v>
      </c>
      <c r="AO31" s="28">
        <v>18.669352402054585</v>
      </c>
      <c r="AP31" s="28">
        <v>0</v>
      </c>
      <c r="AQ31" s="28">
        <v>0</v>
      </c>
      <c r="AR31" s="28">
        <v>3.706415550407896</v>
      </c>
      <c r="AS31" s="28">
        <v>0.5490986000604291</v>
      </c>
      <c r="AT31" s="28">
        <v>1331.2895558465102</v>
      </c>
      <c r="AU31" s="28">
        <v>488.69775405378186</v>
      </c>
      <c r="AV31" s="28">
        <v>0</v>
      </c>
      <c r="AW31" s="28">
        <v>0</v>
      </c>
      <c r="AX31" s="28">
        <v>1369.5891832007253</v>
      </c>
      <c r="AY31" s="28">
        <v>851.6519286937255</v>
      </c>
      <c r="AZ31" s="28">
        <v>47.77157820525733</v>
      </c>
      <c r="BA31" s="28">
        <v>2757.71044415349</v>
      </c>
      <c r="BB31" s="28">
        <v>4089</v>
      </c>
      <c r="BD31" s="28">
        <v>4089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1.412487708947886</v>
      </c>
      <c r="E32" s="28">
        <v>19.448869223205506</v>
      </c>
      <c r="F32" s="28">
        <v>1.5211406096361848</v>
      </c>
      <c r="G32" s="28">
        <v>29.553588987217307</v>
      </c>
      <c r="H32" s="28">
        <v>2.499016715830875</v>
      </c>
      <c r="I32" s="28">
        <v>3.802851524090462</v>
      </c>
      <c r="J32" s="28">
        <v>27.27187807276303</v>
      </c>
      <c r="K32" s="28">
        <v>11.19124877089479</v>
      </c>
      <c r="L32" s="28">
        <v>26.18534906588004</v>
      </c>
      <c r="M32" s="28">
        <v>29.988200589970504</v>
      </c>
      <c r="N32" s="28">
        <v>14.450835791543756</v>
      </c>
      <c r="O32" s="28">
        <v>11.299901671583088</v>
      </c>
      <c r="P32" s="28">
        <v>35.312192723697144</v>
      </c>
      <c r="Q32" s="28">
        <v>1135.4228121927238</v>
      </c>
      <c r="R32" s="28">
        <v>2.0644051130776795</v>
      </c>
      <c r="S32" s="28">
        <v>16.623893805309734</v>
      </c>
      <c r="T32" s="28">
        <v>11.517207472959686</v>
      </c>
      <c r="U32" s="28">
        <v>51.066863323500485</v>
      </c>
      <c r="V32" s="28">
        <v>75.94837758112095</v>
      </c>
      <c r="W32" s="28">
        <v>82.90216322517207</v>
      </c>
      <c r="X32" s="28">
        <v>9.344149459193707</v>
      </c>
      <c r="Y32" s="28">
        <v>2.607669616519174</v>
      </c>
      <c r="Z32" s="28">
        <v>40.7448377581121</v>
      </c>
      <c r="AA32" s="28">
        <v>1.1951819075712882</v>
      </c>
      <c r="AB32" s="28">
        <v>56.06489675516224</v>
      </c>
      <c r="AC32" s="28">
        <v>1.412487708947886</v>
      </c>
      <c r="AD32" s="28">
        <v>34.44296951819076</v>
      </c>
      <c r="AE32" s="28">
        <v>7.605703048180924</v>
      </c>
      <c r="AF32" s="28">
        <v>10.539331366764996</v>
      </c>
      <c r="AG32" s="28">
        <v>55.84759095378564</v>
      </c>
      <c r="AH32" s="28">
        <v>44.982300884955755</v>
      </c>
      <c r="AI32" s="28">
        <v>17.493117010816125</v>
      </c>
      <c r="AJ32" s="28">
        <v>28.46705998033432</v>
      </c>
      <c r="AK32" s="28">
        <v>208.61356932153393</v>
      </c>
      <c r="AL32" s="28">
        <v>56.17354965585054</v>
      </c>
      <c r="AM32" s="28">
        <v>297.38298918387414</v>
      </c>
      <c r="AN32" s="28">
        <v>478.1814159292035</v>
      </c>
      <c r="AO32" s="28">
        <v>208.39626352015733</v>
      </c>
      <c r="AP32" s="28">
        <v>836.73598820059</v>
      </c>
      <c r="AQ32" s="28">
        <v>39.875614552605704</v>
      </c>
      <c r="AR32" s="28">
        <v>185.79646017699116</v>
      </c>
      <c r="AS32" s="28">
        <v>116.47590953785644</v>
      </c>
      <c r="AT32" s="28">
        <v>4327.862340216322</v>
      </c>
      <c r="AU32" s="28">
        <v>513.8195673549656</v>
      </c>
      <c r="AV32" s="28">
        <v>0</v>
      </c>
      <c r="AW32" s="28">
        <v>0</v>
      </c>
      <c r="AX32" s="28">
        <v>1039.5909537856442</v>
      </c>
      <c r="AY32" s="28">
        <v>0</v>
      </c>
      <c r="AZ32" s="28">
        <v>85.72713864306785</v>
      </c>
      <c r="BA32" s="28">
        <v>1639.1376597836777</v>
      </c>
      <c r="BB32" s="28">
        <v>5967</v>
      </c>
      <c r="BD32" s="28">
        <v>5967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9.247347850362925</v>
      </c>
      <c r="E33" s="28">
        <v>41.32998324958124</v>
      </c>
      <c r="F33" s="28">
        <v>11.134561697375768</v>
      </c>
      <c r="G33" s="28">
        <v>11.512004466778336</v>
      </c>
      <c r="H33" s="28">
        <v>9.058626465661641</v>
      </c>
      <c r="I33" s="28">
        <v>6.605248464544947</v>
      </c>
      <c r="J33" s="28">
        <v>8.303740926856506</v>
      </c>
      <c r="K33" s="28">
        <v>13.210496929089894</v>
      </c>
      <c r="L33" s="28">
        <v>26.798436627582355</v>
      </c>
      <c r="M33" s="28">
        <v>23.778894472361806</v>
      </c>
      <c r="N33" s="28">
        <v>316.8632049134562</v>
      </c>
      <c r="O33" s="28">
        <v>147.39140145170296</v>
      </c>
      <c r="P33" s="28">
        <v>10.757118927973199</v>
      </c>
      <c r="Q33" s="28">
        <v>17.173646007816863</v>
      </c>
      <c r="R33" s="28">
        <v>39.065326633165824</v>
      </c>
      <c r="S33" s="28">
        <v>8.681183696259072</v>
      </c>
      <c r="T33" s="28">
        <v>7.1714126186488</v>
      </c>
      <c r="U33" s="28">
        <v>16.796203238414293</v>
      </c>
      <c r="V33" s="28">
        <v>22.646566164154105</v>
      </c>
      <c r="W33" s="28">
        <v>15.852596314907872</v>
      </c>
      <c r="X33" s="28">
        <v>5.284198771635958</v>
      </c>
      <c r="Y33" s="28">
        <v>0.7548855388051368</v>
      </c>
      <c r="Z33" s="28">
        <v>21.702959240647683</v>
      </c>
      <c r="AA33" s="28">
        <v>0.7548855388051368</v>
      </c>
      <c r="AB33" s="28">
        <v>4.718034617532105</v>
      </c>
      <c r="AC33" s="28">
        <v>3.7744276940256842</v>
      </c>
      <c r="AD33" s="28">
        <v>2.642099385817979</v>
      </c>
      <c r="AE33" s="28">
        <v>3.3969849246231156</v>
      </c>
      <c r="AF33" s="28">
        <v>2.2646566164154103</v>
      </c>
      <c r="AG33" s="28">
        <v>8.492462311557787</v>
      </c>
      <c r="AH33" s="28">
        <v>0.5661641541038526</v>
      </c>
      <c r="AI33" s="28">
        <v>29.440536013400337</v>
      </c>
      <c r="AJ33" s="28">
        <v>146.25907314349524</v>
      </c>
      <c r="AK33" s="28">
        <v>33.781127861529875</v>
      </c>
      <c r="AL33" s="28">
        <v>307.9932998324958</v>
      </c>
      <c r="AM33" s="28">
        <v>12.833054159687325</v>
      </c>
      <c r="AN33" s="28">
        <v>3.2082635399218313</v>
      </c>
      <c r="AO33" s="28">
        <v>53.59687325516471</v>
      </c>
      <c r="AP33" s="28">
        <v>0.1887213847012842</v>
      </c>
      <c r="AQ33" s="28">
        <v>16.23003908431044</v>
      </c>
      <c r="AR33" s="28">
        <v>5.661641541038526</v>
      </c>
      <c r="AS33" s="28">
        <v>0.1887213847012842</v>
      </c>
      <c r="AT33" s="28">
        <v>1427.111111111111</v>
      </c>
      <c r="AU33" s="28">
        <v>227.40926856504746</v>
      </c>
      <c r="AV33" s="28">
        <v>0</v>
      </c>
      <c r="AW33" s="28">
        <v>0</v>
      </c>
      <c r="AX33" s="28">
        <v>329.88498045784473</v>
      </c>
      <c r="AY33" s="28">
        <v>0</v>
      </c>
      <c r="AZ33" s="28">
        <v>43.59463986599665</v>
      </c>
      <c r="BA33" s="28">
        <v>600.8888888888888</v>
      </c>
      <c r="BB33" s="28">
        <v>2028</v>
      </c>
      <c r="BD33" s="28">
        <v>2028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8.70672268907563</v>
      </c>
      <c r="F34" s="28">
        <v>4.8795918367346935</v>
      </c>
      <c r="G34" s="28">
        <v>34.92256902761105</v>
      </c>
      <c r="H34" s="28">
        <v>26.407202881152458</v>
      </c>
      <c r="I34" s="28">
        <v>47.45642256902761</v>
      </c>
      <c r="J34" s="28">
        <v>15.882593037214887</v>
      </c>
      <c r="K34" s="28">
        <v>26.120168067226892</v>
      </c>
      <c r="L34" s="28">
        <v>5.645018007202881</v>
      </c>
      <c r="M34" s="28">
        <v>1.913565426170468</v>
      </c>
      <c r="N34" s="28">
        <v>0</v>
      </c>
      <c r="O34" s="28">
        <v>5.357983193277311</v>
      </c>
      <c r="P34" s="28">
        <v>3.2530612244897963</v>
      </c>
      <c r="Q34" s="28">
        <v>36.74045618247299</v>
      </c>
      <c r="R34" s="28">
        <v>18.561584633853542</v>
      </c>
      <c r="S34" s="28">
        <v>40.66326530612245</v>
      </c>
      <c r="T34" s="28">
        <v>63.913085234093636</v>
      </c>
      <c r="U34" s="28">
        <v>105.72448979591837</v>
      </c>
      <c r="V34" s="28">
        <v>40.376230492196875</v>
      </c>
      <c r="W34" s="28">
        <v>18.657262905162067</v>
      </c>
      <c r="X34" s="28">
        <v>6.410444177671069</v>
      </c>
      <c r="Y34" s="28">
        <v>0.28703481392557023</v>
      </c>
      <c r="Z34" s="28">
        <v>6.410444177671069</v>
      </c>
      <c r="AA34" s="28">
        <v>0</v>
      </c>
      <c r="AB34" s="28">
        <v>5.166626650660264</v>
      </c>
      <c r="AC34" s="28">
        <v>0.19135654261704682</v>
      </c>
      <c r="AD34" s="28">
        <v>1.6265306122448981</v>
      </c>
      <c r="AE34" s="28">
        <v>2.4876350540216086</v>
      </c>
      <c r="AF34" s="28">
        <v>5.453661464585834</v>
      </c>
      <c r="AG34" s="28">
        <v>31.860864345738296</v>
      </c>
      <c r="AH34" s="28">
        <v>0.956782713085234</v>
      </c>
      <c r="AI34" s="28">
        <v>57.311284513805525</v>
      </c>
      <c r="AJ34" s="28">
        <v>0</v>
      </c>
      <c r="AK34" s="28">
        <v>0</v>
      </c>
      <c r="AL34" s="28">
        <v>0</v>
      </c>
      <c r="AM34" s="28">
        <v>3.2530612244897963</v>
      </c>
      <c r="AN34" s="28">
        <v>0</v>
      </c>
      <c r="AO34" s="28">
        <v>37.79291716686675</v>
      </c>
      <c r="AP34" s="28">
        <v>0</v>
      </c>
      <c r="AQ34" s="28">
        <v>0</v>
      </c>
      <c r="AR34" s="28">
        <v>49.8483793517407</v>
      </c>
      <c r="AS34" s="28">
        <v>0</v>
      </c>
      <c r="AT34" s="28">
        <v>714.2382953181273</v>
      </c>
      <c r="AU34" s="28">
        <v>64.77418967587035</v>
      </c>
      <c r="AV34" s="28">
        <v>0</v>
      </c>
      <c r="AW34" s="28">
        <v>0</v>
      </c>
      <c r="AX34" s="28">
        <v>6.410444177671069</v>
      </c>
      <c r="AY34" s="28">
        <v>0</v>
      </c>
      <c r="AZ34" s="28">
        <v>11.577070828331333</v>
      </c>
      <c r="BA34" s="28">
        <v>82.76170468187276</v>
      </c>
      <c r="BB34" s="28">
        <v>797</v>
      </c>
      <c r="BD34" s="28">
        <v>797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8.963720184405693</v>
      </c>
      <c r="E35" s="28">
        <v>1.0084185207456404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2.689116055321708</v>
      </c>
      <c r="N35" s="28">
        <v>0.11204650230507116</v>
      </c>
      <c r="O35" s="28">
        <v>0</v>
      </c>
      <c r="P35" s="28">
        <v>0</v>
      </c>
      <c r="Q35" s="28">
        <v>0.3361395069152135</v>
      </c>
      <c r="R35" s="28">
        <v>0.2240930046101423</v>
      </c>
      <c r="S35" s="28">
        <v>0.7843255161354982</v>
      </c>
      <c r="T35" s="28">
        <v>443.1439166165564</v>
      </c>
      <c r="U35" s="28">
        <v>61.84966927239928</v>
      </c>
      <c r="V35" s="28">
        <v>56.583483664060935</v>
      </c>
      <c r="W35" s="28">
        <v>0</v>
      </c>
      <c r="X35" s="28">
        <v>1.0084185207456404</v>
      </c>
      <c r="Y35" s="28">
        <v>0.4481860092202846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0.7843255161354982</v>
      </c>
      <c r="AF35" s="28">
        <v>0</v>
      </c>
      <c r="AG35" s="28">
        <v>0.7843255161354982</v>
      </c>
      <c r="AH35" s="28">
        <v>0</v>
      </c>
      <c r="AI35" s="28">
        <v>0</v>
      </c>
      <c r="AJ35" s="28">
        <v>4.257767087592704</v>
      </c>
      <c r="AK35" s="28">
        <v>110.47785127280015</v>
      </c>
      <c r="AL35" s="28">
        <v>0</v>
      </c>
      <c r="AM35" s="28">
        <v>0</v>
      </c>
      <c r="AN35" s="28">
        <v>0</v>
      </c>
      <c r="AO35" s="28">
        <v>7.395069152134696</v>
      </c>
      <c r="AP35" s="28">
        <v>0</v>
      </c>
      <c r="AQ35" s="28">
        <v>18.375626378031672</v>
      </c>
      <c r="AR35" s="28">
        <v>46.611344958909605</v>
      </c>
      <c r="AS35" s="28">
        <v>0</v>
      </c>
      <c r="AT35" s="28">
        <v>765.8378432551614</v>
      </c>
      <c r="AU35" s="28">
        <v>7.058929645219483</v>
      </c>
      <c r="AV35" s="28">
        <v>0</v>
      </c>
      <c r="AW35" s="28">
        <v>0</v>
      </c>
      <c r="AX35" s="28">
        <v>371.65824814592105</v>
      </c>
      <c r="AY35" s="28">
        <v>0</v>
      </c>
      <c r="AZ35" s="28">
        <v>-26.555021046301864</v>
      </c>
      <c r="BA35" s="28">
        <v>352.1621567448386</v>
      </c>
      <c r="BB35" s="28">
        <v>1118</v>
      </c>
      <c r="BD35" s="28">
        <v>1118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452.07915813000557</v>
      </c>
      <c r="E37" s="28">
        <v>194.29688955112684</v>
      </c>
      <c r="F37" s="28">
        <v>76.36319612590799</v>
      </c>
      <c r="G37" s="28">
        <v>131.71521698640345</v>
      </c>
      <c r="H37" s="28">
        <v>54.900167628981194</v>
      </c>
      <c r="I37" s="28">
        <v>27.33712050661203</v>
      </c>
      <c r="J37" s="28">
        <v>15.814863102998697</v>
      </c>
      <c r="K37" s="28">
        <v>28.24082696964053</v>
      </c>
      <c r="L37" s="28">
        <v>43.377910225367856</v>
      </c>
      <c r="M37" s="28">
        <v>155.6634382566586</v>
      </c>
      <c r="N37" s="28">
        <v>23.04451480722667</v>
      </c>
      <c r="O37" s="28">
        <v>53.77053455019557</v>
      </c>
      <c r="P37" s="28">
        <v>53.544607934438446</v>
      </c>
      <c r="Q37" s="28">
        <v>3.162972620599739</v>
      </c>
      <c r="R37" s="28">
        <v>33.437139132054384</v>
      </c>
      <c r="S37" s="28">
        <v>39.53715775749674</v>
      </c>
      <c r="T37" s="28">
        <v>76.81504935742224</v>
      </c>
      <c r="U37" s="28">
        <v>6.325945241199478</v>
      </c>
      <c r="V37" s="28">
        <v>2.2592661575712425</v>
      </c>
      <c r="W37" s="28">
        <v>23.49636803874092</v>
      </c>
      <c r="X37" s="28">
        <v>93.98547215496367</v>
      </c>
      <c r="Y37" s="28">
        <v>7.6815049357422245</v>
      </c>
      <c r="Z37" s="28">
        <v>12.20003725088471</v>
      </c>
      <c r="AA37" s="28">
        <v>9.262991246042095</v>
      </c>
      <c r="AB37" s="28">
        <v>41.79642391506798</v>
      </c>
      <c r="AC37" s="28">
        <v>21.688955112683928</v>
      </c>
      <c r="AD37" s="28">
        <v>11.070404172099087</v>
      </c>
      <c r="AE37" s="28">
        <v>30.726019742968898</v>
      </c>
      <c r="AF37" s="28">
        <v>37.95567144719687</v>
      </c>
      <c r="AG37" s="28">
        <v>25.303780964797912</v>
      </c>
      <c r="AH37" s="28">
        <v>8.133358167256473</v>
      </c>
      <c r="AI37" s="28">
        <v>222.53771652076736</v>
      </c>
      <c r="AJ37" s="28">
        <v>264.1082138200782</v>
      </c>
      <c r="AK37" s="28">
        <v>166.28198919724343</v>
      </c>
      <c r="AL37" s="28">
        <v>2563.8152356118458</v>
      </c>
      <c r="AM37" s="28">
        <v>51.96312162413857</v>
      </c>
      <c r="AN37" s="28">
        <v>38.181598062953995</v>
      </c>
      <c r="AO37" s="28">
        <v>82.46321475135035</v>
      </c>
      <c r="AP37" s="28">
        <v>68.9076178059229</v>
      </c>
      <c r="AQ37" s="28">
        <v>10.61855094058484</v>
      </c>
      <c r="AR37" s="28">
        <v>116.5781337306761</v>
      </c>
      <c r="AS37" s="28">
        <v>1.5814863102998695</v>
      </c>
      <c r="AT37" s="28">
        <v>5382.023840566213</v>
      </c>
      <c r="AU37" s="28">
        <v>325.3343266902589</v>
      </c>
      <c r="AV37" s="28">
        <v>0</v>
      </c>
      <c r="AW37" s="28">
        <v>0</v>
      </c>
      <c r="AX37" s="28">
        <v>244.0007450176942</v>
      </c>
      <c r="AY37" s="28">
        <v>0</v>
      </c>
      <c r="AZ37" s="28">
        <v>113.6410877258335</v>
      </c>
      <c r="BA37" s="28">
        <v>682.9761594337865</v>
      </c>
      <c r="BB37" s="28">
        <v>6065</v>
      </c>
      <c r="BD37" s="28">
        <v>6065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59.270391872278665</v>
      </c>
      <c r="E38" s="28">
        <v>3.9206095791001454</v>
      </c>
      <c r="F38" s="28">
        <v>0</v>
      </c>
      <c r="G38" s="28">
        <v>111.62206095791002</v>
      </c>
      <c r="H38" s="28">
        <v>64.57474600870827</v>
      </c>
      <c r="I38" s="28">
        <v>31.826124818577647</v>
      </c>
      <c r="J38" s="28">
        <v>9.68621190130624</v>
      </c>
      <c r="K38" s="28">
        <v>67.11161103047895</v>
      </c>
      <c r="L38" s="28">
        <v>130.30261248185778</v>
      </c>
      <c r="M38" s="28">
        <v>0.9224963715529754</v>
      </c>
      <c r="N38" s="28">
        <v>0</v>
      </c>
      <c r="O38" s="28">
        <v>19.37242380261248</v>
      </c>
      <c r="P38" s="28">
        <v>5.073730043541365</v>
      </c>
      <c r="Q38" s="28">
        <v>24.446153846153845</v>
      </c>
      <c r="R38" s="28">
        <v>9.916835994194486</v>
      </c>
      <c r="S38" s="28">
        <v>14.298693759071117</v>
      </c>
      <c r="T38" s="28">
        <v>1625.2079825834544</v>
      </c>
      <c r="U38" s="28">
        <v>29.519883889695212</v>
      </c>
      <c r="V38" s="28">
        <v>5.5349782293178516</v>
      </c>
      <c r="W38" s="28">
        <v>47.04731494920175</v>
      </c>
      <c r="X38" s="28">
        <v>2.5368650217706823</v>
      </c>
      <c r="Y38" s="28">
        <v>0</v>
      </c>
      <c r="Z38" s="28">
        <v>0</v>
      </c>
      <c r="AA38" s="28">
        <v>0</v>
      </c>
      <c r="AB38" s="28">
        <v>7.841219158200291</v>
      </c>
      <c r="AC38" s="28">
        <v>2.5368650217706823</v>
      </c>
      <c r="AD38" s="28">
        <v>5.073730043541365</v>
      </c>
      <c r="AE38" s="28">
        <v>0.23062409288824384</v>
      </c>
      <c r="AF38" s="28">
        <v>1.1531204644412192</v>
      </c>
      <c r="AG38" s="28">
        <v>36.20798258345428</v>
      </c>
      <c r="AH38" s="28">
        <v>15.913062409288823</v>
      </c>
      <c r="AI38" s="28">
        <v>0</v>
      </c>
      <c r="AJ38" s="28">
        <v>89.02089985486211</v>
      </c>
      <c r="AK38" s="28">
        <v>27.21364296081277</v>
      </c>
      <c r="AL38" s="28">
        <v>272.5976777939042</v>
      </c>
      <c r="AM38" s="28">
        <v>0</v>
      </c>
      <c r="AN38" s="28">
        <v>0</v>
      </c>
      <c r="AO38" s="28">
        <v>59.731640058055156</v>
      </c>
      <c r="AP38" s="28">
        <v>0</v>
      </c>
      <c r="AQ38" s="28">
        <v>3.2287373004354136</v>
      </c>
      <c r="AR38" s="28">
        <v>59.270391872278665</v>
      </c>
      <c r="AS38" s="28">
        <v>0</v>
      </c>
      <c r="AT38" s="28">
        <v>2842.211320754717</v>
      </c>
      <c r="AU38" s="28">
        <v>221.86037735849055</v>
      </c>
      <c r="AV38" s="28">
        <v>0</v>
      </c>
      <c r="AW38" s="28">
        <v>0</v>
      </c>
      <c r="AX38" s="28">
        <v>1587.3856313497822</v>
      </c>
      <c r="AY38" s="28">
        <v>0</v>
      </c>
      <c r="AZ38" s="28">
        <v>115.54267053701017</v>
      </c>
      <c r="BA38" s="28">
        <v>1924.7886792452832</v>
      </c>
      <c r="BB38" s="28">
        <v>4767</v>
      </c>
      <c r="BD38" s="28">
        <v>4767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0.7176810513561375</v>
      </c>
      <c r="E39" s="28">
        <v>0.5545717215024699</v>
      </c>
      <c r="F39" s="28">
        <v>9.590828595395656</v>
      </c>
      <c r="G39" s="28">
        <v>6.524373194146705</v>
      </c>
      <c r="H39" s="28">
        <v>33.33954702208966</v>
      </c>
      <c r="I39" s="28">
        <v>1.2396309068878741</v>
      </c>
      <c r="J39" s="28">
        <v>24.89048373566968</v>
      </c>
      <c r="K39" s="28">
        <v>0.9460341131512722</v>
      </c>
      <c r="L39" s="28">
        <v>1.2070090409171406</v>
      </c>
      <c r="M39" s="28">
        <v>0.35884052567806873</v>
      </c>
      <c r="N39" s="28">
        <v>0</v>
      </c>
      <c r="O39" s="28">
        <v>1.1417653089756734</v>
      </c>
      <c r="P39" s="28">
        <v>11.515518687668935</v>
      </c>
      <c r="Q39" s="28">
        <v>17.0286140367229</v>
      </c>
      <c r="R39" s="28">
        <v>29.16394817783577</v>
      </c>
      <c r="S39" s="28">
        <v>20.845372355298725</v>
      </c>
      <c r="T39" s="28">
        <v>221.0783856836611</v>
      </c>
      <c r="U39" s="28">
        <v>95.09273930468824</v>
      </c>
      <c r="V39" s="28">
        <v>64.26507596234504</v>
      </c>
      <c r="W39" s="28">
        <v>33.73100941373846</v>
      </c>
      <c r="X39" s="28">
        <v>19.475253984527917</v>
      </c>
      <c r="Y39" s="28">
        <v>1.435362102712275</v>
      </c>
      <c r="Z39" s="28">
        <v>21.00848168515239</v>
      </c>
      <c r="AA39" s="28">
        <v>0</v>
      </c>
      <c r="AB39" s="28">
        <v>2.120421288097679</v>
      </c>
      <c r="AC39" s="28">
        <v>0.42408425761953583</v>
      </c>
      <c r="AD39" s="28">
        <v>3.3274303290148195</v>
      </c>
      <c r="AE39" s="28">
        <v>0.03262186597073352</v>
      </c>
      <c r="AF39" s="28">
        <v>0.03262186597073352</v>
      </c>
      <c r="AG39" s="28">
        <v>1.9573119582440115</v>
      </c>
      <c r="AH39" s="28">
        <v>0.6524373194146705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0.06524373194146704</v>
      </c>
      <c r="AQ39" s="28">
        <v>0</v>
      </c>
      <c r="AR39" s="28">
        <v>0</v>
      </c>
      <c r="AS39" s="28">
        <v>0</v>
      </c>
      <c r="AT39" s="28">
        <v>623.7626992263957</v>
      </c>
      <c r="AU39" s="28">
        <v>72.22481125920403</v>
      </c>
      <c r="AV39" s="28">
        <v>0</v>
      </c>
      <c r="AW39" s="28">
        <v>0</v>
      </c>
      <c r="AX39" s="28">
        <v>2.8054804734830836</v>
      </c>
      <c r="AY39" s="28">
        <v>0</v>
      </c>
      <c r="AZ39" s="28">
        <v>1.2070090409171406</v>
      </c>
      <c r="BA39" s="28">
        <v>76.23730077360425</v>
      </c>
      <c r="BB39" s="28">
        <v>700</v>
      </c>
      <c r="BD39" s="28">
        <v>700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0.605434847668642</v>
      </c>
      <c r="F40" s="28">
        <v>0</v>
      </c>
      <c r="G40" s="28">
        <v>6.2680313640988805</v>
      </c>
      <c r="H40" s="28">
        <v>1.2820973244747709</v>
      </c>
      <c r="I40" s="28">
        <v>0.14245525827497454</v>
      </c>
      <c r="J40" s="28">
        <v>11.93062788052912</v>
      </c>
      <c r="K40" s="28">
        <v>4.914706410486622</v>
      </c>
      <c r="L40" s="28">
        <v>38.46291973424313</v>
      </c>
      <c r="M40" s="28">
        <v>3.561381456874364</v>
      </c>
      <c r="N40" s="28">
        <v>0.3561381456874364</v>
      </c>
      <c r="O40" s="28">
        <v>12.073083138804096</v>
      </c>
      <c r="P40" s="28">
        <v>13.21272520500389</v>
      </c>
      <c r="Q40" s="28">
        <v>19.908122343927694</v>
      </c>
      <c r="R40" s="28">
        <v>38.747830250793086</v>
      </c>
      <c r="S40" s="28">
        <v>0.1780690728437182</v>
      </c>
      <c r="T40" s="28">
        <v>25.25019452923924</v>
      </c>
      <c r="U40" s="28">
        <v>42.309211707667444</v>
      </c>
      <c r="V40" s="28">
        <v>9.366433231579578</v>
      </c>
      <c r="W40" s="28">
        <v>216.4963787633926</v>
      </c>
      <c r="X40" s="28">
        <v>50.215478541928526</v>
      </c>
      <c r="Y40" s="28">
        <v>0.8547315496498474</v>
      </c>
      <c r="Z40" s="28">
        <v>7.051535284611241</v>
      </c>
      <c r="AA40" s="28">
        <v>0</v>
      </c>
      <c r="AB40" s="28">
        <v>0.5342072185311546</v>
      </c>
      <c r="AC40" s="28">
        <v>0</v>
      </c>
      <c r="AD40" s="28">
        <v>1.3533249536122582</v>
      </c>
      <c r="AE40" s="28">
        <v>0.035613814568743636</v>
      </c>
      <c r="AF40" s="28">
        <v>0</v>
      </c>
      <c r="AG40" s="28">
        <v>3.2052433111869276</v>
      </c>
      <c r="AH40" s="28">
        <v>19.908122343927694</v>
      </c>
      <c r="AI40" s="28">
        <v>0</v>
      </c>
      <c r="AJ40" s="28">
        <v>0.10684144370623093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528.3309391273119</v>
      </c>
      <c r="AU40" s="28">
        <v>53.56317711139043</v>
      </c>
      <c r="AV40" s="28">
        <v>0</v>
      </c>
      <c r="AW40" s="28">
        <v>0</v>
      </c>
      <c r="AX40" s="28">
        <v>0</v>
      </c>
      <c r="AY40" s="28">
        <v>0</v>
      </c>
      <c r="AZ40" s="28">
        <v>13.10588376129766</v>
      </c>
      <c r="BA40" s="28">
        <v>66.66906087268809</v>
      </c>
      <c r="BB40" s="28">
        <v>595</v>
      </c>
      <c r="BD40" s="28">
        <v>595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91.05992119779354</v>
      </c>
      <c r="E41" s="28">
        <v>1.1575413711583924</v>
      </c>
      <c r="F41" s="28">
        <v>0</v>
      </c>
      <c r="G41" s="28">
        <v>19.29235618597321</v>
      </c>
      <c r="H41" s="28">
        <v>0</v>
      </c>
      <c r="I41" s="28">
        <v>14.276343577620173</v>
      </c>
      <c r="J41" s="28">
        <v>0</v>
      </c>
      <c r="K41" s="28">
        <v>15.81973207249803</v>
      </c>
      <c r="L41" s="28">
        <v>30.096075650118202</v>
      </c>
      <c r="M41" s="28">
        <v>194.08110323089045</v>
      </c>
      <c r="N41" s="28">
        <v>6.55940110323089</v>
      </c>
      <c r="O41" s="28">
        <v>12.732955082742317</v>
      </c>
      <c r="P41" s="28">
        <v>0</v>
      </c>
      <c r="Q41" s="28">
        <v>91.05992119779354</v>
      </c>
      <c r="R41" s="28">
        <v>14.276343577620173</v>
      </c>
      <c r="S41" s="28">
        <v>8.102789598108746</v>
      </c>
      <c r="T41" s="28">
        <v>18.134814814814813</v>
      </c>
      <c r="U41" s="28">
        <v>28.552687155240346</v>
      </c>
      <c r="V41" s="28">
        <v>33.182852639873914</v>
      </c>
      <c r="W41" s="28">
        <v>11.18956658786446</v>
      </c>
      <c r="X41" s="28">
        <v>23.536674546887312</v>
      </c>
      <c r="Y41" s="28">
        <v>3.858471237194642</v>
      </c>
      <c r="Z41" s="28">
        <v>5.401859732072498</v>
      </c>
      <c r="AA41" s="28">
        <v>0.7716942474389282</v>
      </c>
      <c r="AB41" s="28">
        <v>54.404444444444444</v>
      </c>
      <c r="AC41" s="28">
        <v>7.716942474389284</v>
      </c>
      <c r="AD41" s="28">
        <v>4.63016548463357</v>
      </c>
      <c r="AE41" s="28">
        <v>23.922521670606777</v>
      </c>
      <c r="AF41" s="28">
        <v>5.787706855791962</v>
      </c>
      <c r="AG41" s="28">
        <v>10.417872340425532</v>
      </c>
      <c r="AH41" s="28">
        <v>0</v>
      </c>
      <c r="AI41" s="28">
        <v>223.01963750985027</v>
      </c>
      <c r="AJ41" s="28">
        <v>70.99587076438141</v>
      </c>
      <c r="AK41" s="28">
        <v>525.1379353821907</v>
      </c>
      <c r="AL41" s="28">
        <v>498.1286367218282</v>
      </c>
      <c r="AM41" s="28">
        <v>66.7515524034673</v>
      </c>
      <c r="AN41" s="28">
        <v>126.9437037037037</v>
      </c>
      <c r="AO41" s="28">
        <v>261.6043498817967</v>
      </c>
      <c r="AP41" s="28">
        <v>82.18543735224586</v>
      </c>
      <c r="AQ41" s="28">
        <v>52.08936170212766</v>
      </c>
      <c r="AR41" s="28">
        <v>748.1575728920409</v>
      </c>
      <c r="AS41" s="28">
        <v>114.59659574468085</v>
      </c>
      <c r="AT41" s="28">
        <v>3499.6334121355403</v>
      </c>
      <c r="AU41" s="28">
        <v>0</v>
      </c>
      <c r="AV41" s="28">
        <v>0</v>
      </c>
      <c r="AW41" s="28">
        <v>0</v>
      </c>
      <c r="AX41" s="28">
        <v>8741.36658786446</v>
      </c>
      <c r="AY41" s="28">
        <v>0</v>
      </c>
      <c r="AZ41" s="28">
        <v>0</v>
      </c>
      <c r="BA41" s="28">
        <v>8741.36658786446</v>
      </c>
      <c r="BB41" s="28">
        <v>12241</v>
      </c>
      <c r="BD41" s="28">
        <v>12241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354.20891209098534</v>
      </c>
      <c r="E42" s="28">
        <v>0.6773562039712875</v>
      </c>
      <c r="F42" s="28">
        <v>0</v>
      </c>
      <c r="G42" s="28">
        <v>0.19353034399179642</v>
      </c>
      <c r="H42" s="28">
        <v>0.048382585997949104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0.483825859979491</v>
      </c>
      <c r="Q42" s="28">
        <v>0.9192691339610329</v>
      </c>
      <c r="R42" s="28">
        <v>0</v>
      </c>
      <c r="S42" s="28">
        <v>130.14915633448308</v>
      </c>
      <c r="T42" s="28">
        <v>9.19269133961033</v>
      </c>
      <c r="U42" s="28">
        <v>6.483266523725179</v>
      </c>
      <c r="V42" s="28">
        <v>4.6931108418010625</v>
      </c>
      <c r="W42" s="28">
        <v>0</v>
      </c>
      <c r="X42" s="28">
        <v>0</v>
      </c>
      <c r="Y42" s="28">
        <v>0</v>
      </c>
      <c r="Z42" s="28">
        <v>0.7741213759671857</v>
      </c>
      <c r="AA42" s="28">
        <v>0</v>
      </c>
      <c r="AB42" s="28">
        <v>0.5805910319753893</v>
      </c>
      <c r="AC42" s="28">
        <v>0</v>
      </c>
      <c r="AD42" s="28">
        <v>0</v>
      </c>
      <c r="AE42" s="28">
        <v>1.8385382679220659</v>
      </c>
      <c r="AF42" s="28">
        <v>1.0644168919548802</v>
      </c>
      <c r="AG42" s="28">
        <v>0.29029551598769465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511.59746434231374</v>
      </c>
      <c r="AU42" s="28">
        <v>4.935023771790808</v>
      </c>
      <c r="AV42" s="28">
        <v>0</v>
      </c>
      <c r="AW42" s="28">
        <v>0</v>
      </c>
      <c r="AX42" s="28">
        <v>0</v>
      </c>
      <c r="AY42" s="28">
        <v>0</v>
      </c>
      <c r="AZ42" s="28">
        <v>2.467511885895404</v>
      </c>
      <c r="BA42" s="28">
        <v>7.4025356576862125</v>
      </c>
      <c r="BB42" s="28">
        <v>519</v>
      </c>
      <c r="BD42" s="28">
        <v>519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37.821289937294715</v>
      </c>
      <c r="H43" s="28">
        <v>7.792326067482831</v>
      </c>
      <c r="I43" s="28">
        <v>0.19005673335323978</v>
      </c>
      <c r="J43" s="28">
        <v>61.57838160644968</v>
      </c>
      <c r="K43" s="28">
        <v>16.91504926843834</v>
      </c>
      <c r="L43" s="28">
        <v>9.502836667661988</v>
      </c>
      <c r="M43" s="28">
        <v>4.561361600477754</v>
      </c>
      <c r="N43" s="28">
        <v>95.02836667661988</v>
      </c>
      <c r="O43" s="28">
        <v>16.34487906837862</v>
      </c>
      <c r="P43" s="28">
        <v>39.91191400418035</v>
      </c>
      <c r="Q43" s="28">
        <v>130.18886234696924</v>
      </c>
      <c r="R43" s="28">
        <v>0.5701702000597193</v>
      </c>
      <c r="S43" s="28">
        <v>0</v>
      </c>
      <c r="T43" s="28">
        <v>0.7602269334129591</v>
      </c>
      <c r="U43" s="28">
        <v>7.792326067482831</v>
      </c>
      <c r="V43" s="28">
        <v>3.8011346670647956</v>
      </c>
      <c r="W43" s="28">
        <v>27.368169602866526</v>
      </c>
      <c r="X43" s="28">
        <v>2.280680800238877</v>
      </c>
      <c r="Y43" s="28">
        <v>0</v>
      </c>
      <c r="Z43" s="28">
        <v>4.371304867124515</v>
      </c>
      <c r="AA43" s="28">
        <v>0</v>
      </c>
      <c r="AB43" s="28">
        <v>0</v>
      </c>
      <c r="AC43" s="28">
        <v>0</v>
      </c>
      <c r="AD43" s="28">
        <v>0</v>
      </c>
      <c r="AE43" s="28">
        <v>0.19005673335323978</v>
      </c>
      <c r="AF43" s="28">
        <v>0.19005673335323978</v>
      </c>
      <c r="AG43" s="28">
        <v>0.9502836667661989</v>
      </c>
      <c r="AH43" s="28">
        <v>3.0409077336518364</v>
      </c>
      <c r="AI43" s="28">
        <v>0</v>
      </c>
      <c r="AJ43" s="28">
        <v>487.49552105106</v>
      </c>
      <c r="AK43" s="28">
        <v>0</v>
      </c>
      <c r="AL43" s="28">
        <v>11.403404001194387</v>
      </c>
      <c r="AM43" s="28">
        <v>3.2309644670050757</v>
      </c>
      <c r="AN43" s="28">
        <v>2.280680800238877</v>
      </c>
      <c r="AO43" s="28">
        <v>34.400268736936404</v>
      </c>
      <c r="AP43" s="28">
        <v>0</v>
      </c>
      <c r="AQ43" s="28">
        <v>2.280680800238877</v>
      </c>
      <c r="AR43" s="28">
        <v>43.90310540459839</v>
      </c>
      <c r="AS43" s="28">
        <v>4.181248133771275</v>
      </c>
      <c r="AT43" s="28">
        <v>1060.3265153777247</v>
      </c>
      <c r="AU43" s="28">
        <v>25.46760226933413</v>
      </c>
      <c r="AV43" s="28">
        <v>0</v>
      </c>
      <c r="AW43" s="28">
        <v>0</v>
      </c>
      <c r="AX43" s="28">
        <v>167.43998208420425</v>
      </c>
      <c r="AY43" s="28">
        <v>0</v>
      </c>
      <c r="AZ43" s="28">
        <v>19.76590026873694</v>
      </c>
      <c r="BA43" s="28">
        <v>212.6734846222753</v>
      </c>
      <c r="BB43" s="28">
        <v>1273</v>
      </c>
      <c r="BD43" s="28">
        <v>1273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191.98988877654196</v>
      </c>
      <c r="E44" s="28">
        <v>5.543151133051805</v>
      </c>
      <c r="F44" s="28">
        <v>4.455242966751919</v>
      </c>
      <c r="G44" s="28">
        <v>6.527448997799322</v>
      </c>
      <c r="H44" s="28">
        <v>0.9842978647475168</v>
      </c>
      <c r="I44" s="28">
        <v>0.7770772616427764</v>
      </c>
      <c r="J44" s="28">
        <v>6.838279902456432</v>
      </c>
      <c r="K44" s="28">
        <v>0.5180515077618509</v>
      </c>
      <c r="L44" s="28">
        <v>9.428537441265687</v>
      </c>
      <c r="M44" s="28">
        <v>22.690656039969074</v>
      </c>
      <c r="N44" s="28">
        <v>0</v>
      </c>
      <c r="O44" s="28">
        <v>3.5227502527805865</v>
      </c>
      <c r="P44" s="28">
        <v>29.99518229941117</v>
      </c>
      <c r="Q44" s="28">
        <v>54.70623921965146</v>
      </c>
      <c r="R44" s="28">
        <v>4.455242966751919</v>
      </c>
      <c r="S44" s="28">
        <v>13.72836495568905</v>
      </c>
      <c r="T44" s="28">
        <v>53.30750014869446</v>
      </c>
      <c r="U44" s="28">
        <v>82.52560518646285</v>
      </c>
      <c r="V44" s="28">
        <v>70.66222565871647</v>
      </c>
      <c r="W44" s="28">
        <v>16.836674002260157</v>
      </c>
      <c r="X44" s="28">
        <v>3.4709451020044018</v>
      </c>
      <c r="Y44" s="28">
        <v>1.0361030155237019</v>
      </c>
      <c r="Z44" s="28">
        <v>17.45833581157438</v>
      </c>
      <c r="AA44" s="28">
        <v>0.0518051507761851</v>
      </c>
      <c r="AB44" s="28">
        <v>4.973294474513769</v>
      </c>
      <c r="AC44" s="28">
        <v>0.8288824124189615</v>
      </c>
      <c r="AD44" s="28">
        <v>1.4505442217331825</v>
      </c>
      <c r="AE44" s="28">
        <v>5.59495628382799</v>
      </c>
      <c r="AF44" s="28">
        <v>1.3469339201808124</v>
      </c>
      <c r="AG44" s="28">
        <v>17.45833581157438</v>
      </c>
      <c r="AH44" s="28">
        <v>2.1240111818235885</v>
      </c>
      <c r="AI44" s="28">
        <v>14.609052518884196</v>
      </c>
      <c r="AJ44" s="28">
        <v>24.141200261702256</v>
      </c>
      <c r="AK44" s="28">
        <v>0</v>
      </c>
      <c r="AL44" s="28">
        <v>0.31083090465711055</v>
      </c>
      <c r="AM44" s="28">
        <v>0</v>
      </c>
      <c r="AN44" s="28">
        <v>6.631059299351692</v>
      </c>
      <c r="AO44" s="28">
        <v>31.342116219591986</v>
      </c>
      <c r="AP44" s="28">
        <v>14.194611312674716</v>
      </c>
      <c r="AQ44" s="28">
        <v>0</v>
      </c>
      <c r="AR44" s="28">
        <v>40.356212454648194</v>
      </c>
      <c r="AS44" s="28">
        <v>1.0361030155237019</v>
      </c>
      <c r="AT44" s="28">
        <v>767.9077499553918</v>
      </c>
      <c r="AU44" s="28">
        <v>71.12847201570213</v>
      </c>
      <c r="AV44" s="28">
        <v>0</v>
      </c>
      <c r="AW44" s="28">
        <v>0</v>
      </c>
      <c r="AX44" s="28">
        <v>25.073692975673588</v>
      </c>
      <c r="AY44" s="28">
        <v>0</v>
      </c>
      <c r="AZ44" s="28">
        <v>6.890085053232617</v>
      </c>
      <c r="BA44" s="28">
        <v>103.09225004460833</v>
      </c>
      <c r="BB44" s="28">
        <v>871</v>
      </c>
      <c r="BD44" s="28">
        <v>871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431.1635401170766</v>
      </c>
      <c r="E45" s="28">
        <v>0</v>
      </c>
      <c r="F45" s="28">
        <v>1.6974942524294352</v>
      </c>
      <c r="G45" s="28">
        <v>3.637487683777361</v>
      </c>
      <c r="H45" s="28">
        <v>0.7274975367554722</v>
      </c>
      <c r="I45" s="28">
        <v>14.307451556190955</v>
      </c>
      <c r="J45" s="28">
        <v>5.3349819362067965</v>
      </c>
      <c r="K45" s="28">
        <v>16.004945808620388</v>
      </c>
      <c r="L45" s="28">
        <v>0</v>
      </c>
      <c r="M45" s="28">
        <v>10.184965514576612</v>
      </c>
      <c r="N45" s="28">
        <v>0.7274975367554722</v>
      </c>
      <c r="O45" s="28">
        <v>2.182492610266417</v>
      </c>
      <c r="P45" s="28">
        <v>2.182492610266417</v>
      </c>
      <c r="Q45" s="28">
        <v>5.3349819362067965</v>
      </c>
      <c r="R45" s="28">
        <v>0</v>
      </c>
      <c r="S45" s="28">
        <v>16.732443345375863</v>
      </c>
      <c r="T45" s="28">
        <v>6.789977009717741</v>
      </c>
      <c r="U45" s="28">
        <v>16.732443345375863</v>
      </c>
      <c r="V45" s="28">
        <v>570.1155696373718</v>
      </c>
      <c r="W45" s="28">
        <v>0.24249917891849077</v>
      </c>
      <c r="X45" s="28">
        <v>0</v>
      </c>
      <c r="Y45" s="28">
        <v>1.9399934313479261</v>
      </c>
      <c r="Z45" s="28">
        <v>24.007418712930587</v>
      </c>
      <c r="AA45" s="28">
        <v>0</v>
      </c>
      <c r="AB45" s="28">
        <v>1.2124958945924538</v>
      </c>
      <c r="AC45" s="28">
        <v>27.159908038870963</v>
      </c>
      <c r="AD45" s="28">
        <v>35.40488012209965</v>
      </c>
      <c r="AE45" s="28">
        <v>0.24249917891849077</v>
      </c>
      <c r="AF45" s="28">
        <v>0</v>
      </c>
      <c r="AG45" s="28">
        <v>22.30992446050115</v>
      </c>
      <c r="AH45" s="28">
        <v>1.6974942524294352</v>
      </c>
      <c r="AI45" s="28">
        <v>24.97741542860455</v>
      </c>
      <c r="AJ45" s="28">
        <v>3.637487683777361</v>
      </c>
      <c r="AK45" s="28">
        <v>0</v>
      </c>
      <c r="AL45" s="28">
        <v>17.459940882131335</v>
      </c>
      <c r="AM45" s="28">
        <v>45.83234481559475</v>
      </c>
      <c r="AN45" s="28">
        <v>6.30497865188076</v>
      </c>
      <c r="AO45" s="28">
        <v>815.7672378818028</v>
      </c>
      <c r="AP45" s="28">
        <v>67.89977009717741</v>
      </c>
      <c r="AQ45" s="28">
        <v>9.69996715673963</v>
      </c>
      <c r="AR45" s="28">
        <v>1086.15382237592</v>
      </c>
      <c r="AS45" s="28">
        <v>43.64985220532834</v>
      </c>
      <c r="AT45" s="28">
        <v>3339.4561928865364</v>
      </c>
      <c r="AU45" s="28">
        <v>200.78932014451033</v>
      </c>
      <c r="AV45" s="28">
        <v>0</v>
      </c>
      <c r="AW45" s="28">
        <v>0</v>
      </c>
      <c r="AX45" s="28">
        <v>8872.55995826974</v>
      </c>
      <c r="AY45" s="28">
        <v>0</v>
      </c>
      <c r="AZ45" s="28">
        <v>139.1945286992137</v>
      </c>
      <c r="BA45" s="28">
        <v>9212.543807113465</v>
      </c>
      <c r="BB45" s="28">
        <v>12552</v>
      </c>
      <c r="BD45" s="28">
        <v>12552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22.86278814489572</v>
      </c>
      <c r="E46" s="28">
        <v>6.480790340285401</v>
      </c>
      <c r="F46" s="28">
        <v>1.3801683132089277</v>
      </c>
      <c r="G46" s="28">
        <v>0.48005854372484447</v>
      </c>
      <c r="H46" s="28">
        <v>8.941090376875229</v>
      </c>
      <c r="I46" s="28">
        <v>10.441273326015368</v>
      </c>
      <c r="J46" s="28">
        <v>41.585071350164654</v>
      </c>
      <c r="K46" s="28">
        <v>40.68496158068057</v>
      </c>
      <c r="L46" s="28">
        <v>27.84339553604098</v>
      </c>
      <c r="M46" s="28">
        <v>36.304427369191366</v>
      </c>
      <c r="N46" s="28">
        <v>71.76875228686426</v>
      </c>
      <c r="O46" s="28">
        <v>43.32528357116721</v>
      </c>
      <c r="P46" s="28">
        <v>31.2638126600805</v>
      </c>
      <c r="Q46" s="28">
        <v>60.54738382729602</v>
      </c>
      <c r="R46" s="28">
        <v>6.420783022319795</v>
      </c>
      <c r="S46" s="28">
        <v>9.901207464324917</v>
      </c>
      <c r="T46" s="28">
        <v>4.800585437248445</v>
      </c>
      <c r="U46" s="28">
        <v>16.562019758507137</v>
      </c>
      <c r="V46" s="28">
        <v>28.86351994145628</v>
      </c>
      <c r="W46" s="28">
        <v>81.06988657153312</v>
      </c>
      <c r="X46" s="28">
        <v>8.521039151115989</v>
      </c>
      <c r="Y46" s="28">
        <v>1.8602268569337723</v>
      </c>
      <c r="Z46" s="28">
        <v>16.141968532747896</v>
      </c>
      <c r="AA46" s="28">
        <v>2.5803146725210393</v>
      </c>
      <c r="AB46" s="28">
        <v>8.281009879253569</v>
      </c>
      <c r="AC46" s="28">
        <v>11.341383095499452</v>
      </c>
      <c r="AD46" s="28">
        <v>14.641785583607758</v>
      </c>
      <c r="AE46" s="28">
        <v>5.640687888766923</v>
      </c>
      <c r="AF46" s="28">
        <v>13.321624588364436</v>
      </c>
      <c r="AG46" s="28">
        <v>100.75228686425174</v>
      </c>
      <c r="AH46" s="28">
        <v>35.044273691913645</v>
      </c>
      <c r="AI46" s="28">
        <v>4.86059275521405</v>
      </c>
      <c r="AJ46" s="28">
        <v>208.04537138675448</v>
      </c>
      <c r="AK46" s="28">
        <v>62.82766190998902</v>
      </c>
      <c r="AL46" s="28">
        <v>23.52286864251738</v>
      </c>
      <c r="AM46" s="28">
        <v>28.20343944383461</v>
      </c>
      <c r="AN46" s="28">
        <v>1.5601902671057446</v>
      </c>
      <c r="AO46" s="28">
        <v>69.48847420417124</v>
      </c>
      <c r="AP46" s="28">
        <v>29.703622392974754</v>
      </c>
      <c r="AQ46" s="28">
        <v>5.460665934870105</v>
      </c>
      <c r="AR46" s="28">
        <v>1.7402122210025612</v>
      </c>
      <c r="AS46" s="28">
        <v>8.461031833150384</v>
      </c>
      <c r="AT46" s="28">
        <v>1213.5279912184412</v>
      </c>
      <c r="AU46" s="28">
        <v>32.46395901939261</v>
      </c>
      <c r="AV46" s="28">
        <v>0</v>
      </c>
      <c r="AW46" s="28">
        <v>0</v>
      </c>
      <c r="AX46" s="28">
        <v>55.26673984632272</v>
      </c>
      <c r="AY46" s="28">
        <v>0</v>
      </c>
      <c r="AZ46" s="28">
        <v>10.741309915843395</v>
      </c>
      <c r="BA46" s="28">
        <v>98.47200878155873</v>
      </c>
      <c r="BB46" s="28">
        <v>1312</v>
      </c>
      <c r="BD46" s="28">
        <v>1312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0.4965394502669567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0.7172236503856041</v>
      </c>
      <c r="P47" s="28">
        <v>0.44136840023729484</v>
      </c>
      <c r="Q47" s="28">
        <v>0.22068420011864742</v>
      </c>
      <c r="R47" s="28">
        <v>0</v>
      </c>
      <c r="S47" s="28">
        <v>0</v>
      </c>
      <c r="T47" s="28">
        <v>0</v>
      </c>
      <c r="U47" s="28">
        <v>0</v>
      </c>
      <c r="V47" s="28">
        <v>3.86197350207633</v>
      </c>
      <c r="W47" s="28">
        <v>0.27585525014830925</v>
      </c>
      <c r="X47" s="28">
        <v>210.69824006327863</v>
      </c>
      <c r="Y47" s="28">
        <v>35.750840419220886</v>
      </c>
      <c r="Z47" s="28">
        <v>0.7723947004152659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0.44136840023729484</v>
      </c>
      <c r="AP47" s="28">
        <v>0</v>
      </c>
      <c r="AQ47" s="28">
        <v>0</v>
      </c>
      <c r="AR47" s="28">
        <v>0</v>
      </c>
      <c r="AS47" s="28">
        <v>0</v>
      </c>
      <c r="AT47" s="28">
        <v>253.6764880363852</v>
      </c>
      <c r="AU47" s="28">
        <v>15.77892030848329</v>
      </c>
      <c r="AV47" s="28">
        <v>0</v>
      </c>
      <c r="AW47" s="28">
        <v>0</v>
      </c>
      <c r="AX47" s="28">
        <v>0.44136840023729484</v>
      </c>
      <c r="AY47" s="28">
        <v>0</v>
      </c>
      <c r="AZ47" s="28">
        <v>9.103223254894205</v>
      </c>
      <c r="BA47" s="28">
        <v>25.323511963614795</v>
      </c>
      <c r="BB47" s="28">
        <v>279</v>
      </c>
      <c r="BD47" s="28">
        <v>279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15.657370517928287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32.41075697211156</v>
      </c>
      <c r="Q48" s="28">
        <v>0</v>
      </c>
      <c r="R48" s="28">
        <v>0.31314741035856575</v>
      </c>
      <c r="S48" s="28">
        <v>0</v>
      </c>
      <c r="T48" s="28">
        <v>0</v>
      </c>
      <c r="U48" s="28">
        <v>10.490438247011951</v>
      </c>
      <c r="V48" s="28">
        <v>2.348605577689243</v>
      </c>
      <c r="W48" s="28">
        <v>0</v>
      </c>
      <c r="X48" s="28">
        <v>100.52031872509961</v>
      </c>
      <c r="Y48" s="28">
        <v>433.86573705179285</v>
      </c>
      <c r="Z48" s="28">
        <v>1.8788844621513943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2.661752988047809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3.7577689243027885</v>
      </c>
      <c r="AP48" s="28">
        <v>0</v>
      </c>
      <c r="AQ48" s="28">
        <v>0</v>
      </c>
      <c r="AR48" s="28">
        <v>0</v>
      </c>
      <c r="AS48" s="28">
        <v>85.95896414342629</v>
      </c>
      <c r="AT48" s="28">
        <v>689.8637450199203</v>
      </c>
      <c r="AU48" s="28">
        <v>57.775697211155375</v>
      </c>
      <c r="AV48" s="28">
        <v>0</v>
      </c>
      <c r="AW48" s="28">
        <v>0</v>
      </c>
      <c r="AX48" s="28">
        <v>0</v>
      </c>
      <c r="AY48" s="28">
        <v>0</v>
      </c>
      <c r="AZ48" s="28">
        <v>38.3605577689243</v>
      </c>
      <c r="BA48" s="28">
        <v>96.13625498007968</v>
      </c>
      <c r="BB48" s="28">
        <v>786</v>
      </c>
      <c r="BD48" s="28">
        <v>786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0.8778456413103831</v>
      </c>
      <c r="H49" s="28">
        <v>0</v>
      </c>
      <c r="I49" s="28">
        <v>0</v>
      </c>
      <c r="J49" s="28">
        <v>0</v>
      </c>
      <c r="K49" s="28">
        <v>0.8778456413103831</v>
      </c>
      <c r="L49" s="28">
        <v>0</v>
      </c>
      <c r="M49" s="28">
        <v>0</v>
      </c>
      <c r="N49" s="28">
        <v>0</v>
      </c>
      <c r="O49" s="28">
        <v>0.25818989450305385</v>
      </c>
      <c r="P49" s="28">
        <v>0</v>
      </c>
      <c r="Q49" s="28">
        <v>0.5163797890061077</v>
      </c>
      <c r="R49" s="28">
        <v>1.2909494725152693</v>
      </c>
      <c r="S49" s="28">
        <v>0</v>
      </c>
      <c r="T49" s="28">
        <v>0</v>
      </c>
      <c r="U49" s="28">
        <v>0</v>
      </c>
      <c r="V49" s="28">
        <v>0.9294836202109938</v>
      </c>
      <c r="W49" s="28">
        <v>0</v>
      </c>
      <c r="X49" s="28">
        <v>68.21377012770684</v>
      </c>
      <c r="Y49" s="28">
        <v>9.914491948917268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2.1687951138256523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85.04775124930593</v>
      </c>
      <c r="AU49" s="28">
        <v>2.3753470294280956</v>
      </c>
      <c r="AV49" s="28">
        <v>0</v>
      </c>
      <c r="AW49" s="28">
        <v>0</v>
      </c>
      <c r="AX49" s="28">
        <v>0</v>
      </c>
      <c r="AY49" s="28">
        <v>0</v>
      </c>
      <c r="AZ49" s="28">
        <v>5.576901721265964</v>
      </c>
      <c r="BA49" s="28">
        <v>7.952248750694058</v>
      </c>
      <c r="BB49" s="28">
        <v>93</v>
      </c>
      <c r="BD49" s="28">
        <v>93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0.2542934618861103</v>
      </c>
      <c r="P50" s="28">
        <v>41.83127448026514</v>
      </c>
      <c r="Q50" s="28">
        <v>0</v>
      </c>
      <c r="R50" s="28">
        <v>9.15456462789997</v>
      </c>
      <c r="S50" s="28">
        <v>0</v>
      </c>
      <c r="T50" s="28">
        <v>0.5085869237722206</v>
      </c>
      <c r="U50" s="28">
        <v>0</v>
      </c>
      <c r="V50" s="28">
        <v>0.2542934618861103</v>
      </c>
      <c r="W50" s="28">
        <v>0.3814401928291654</v>
      </c>
      <c r="X50" s="28">
        <v>32.0409761976499</v>
      </c>
      <c r="Y50" s="28">
        <v>270.6953901777644</v>
      </c>
      <c r="Z50" s="28">
        <v>11.951792708647183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8.391684242241638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2.924374811690268</v>
      </c>
      <c r="AP50" s="28">
        <v>0</v>
      </c>
      <c r="AQ50" s="28">
        <v>0</v>
      </c>
      <c r="AR50" s="28">
        <v>0</v>
      </c>
      <c r="AS50" s="28">
        <v>27.336547152756854</v>
      </c>
      <c r="AT50" s="28">
        <v>405.72521843928894</v>
      </c>
      <c r="AU50" s="28">
        <v>5.9758963543235915</v>
      </c>
      <c r="AV50" s="28">
        <v>0</v>
      </c>
      <c r="AW50" s="28">
        <v>0</v>
      </c>
      <c r="AX50" s="28">
        <v>0</v>
      </c>
      <c r="AY50" s="28">
        <v>0</v>
      </c>
      <c r="AZ50" s="28">
        <v>10.298885206387466</v>
      </c>
      <c r="BA50" s="28">
        <v>16.27478156071106</v>
      </c>
      <c r="BB50" s="28">
        <v>422</v>
      </c>
      <c r="BD50" s="28">
        <v>422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23.297230339219922</v>
      </c>
      <c r="E51" s="28">
        <v>21.819845000635244</v>
      </c>
      <c r="F51" s="28">
        <v>0</v>
      </c>
      <c r="G51" s="28">
        <v>6.250476432473638</v>
      </c>
      <c r="H51" s="28">
        <v>0</v>
      </c>
      <c r="I51" s="28">
        <v>0</v>
      </c>
      <c r="J51" s="28">
        <v>0</v>
      </c>
      <c r="K51" s="28">
        <v>9.54618218777792</v>
      </c>
      <c r="L51" s="28">
        <v>1.5910303646296533</v>
      </c>
      <c r="M51" s="28">
        <v>0</v>
      </c>
      <c r="N51" s="28">
        <v>0</v>
      </c>
      <c r="O51" s="28">
        <v>0</v>
      </c>
      <c r="P51" s="28">
        <v>10.45534239613772</v>
      </c>
      <c r="Q51" s="28">
        <v>19.54694447973574</v>
      </c>
      <c r="R51" s="28">
        <v>10.22805234404777</v>
      </c>
      <c r="S51" s="28">
        <v>5.568606276203786</v>
      </c>
      <c r="T51" s="28">
        <v>0</v>
      </c>
      <c r="U51" s="28">
        <v>1.1364502604497524</v>
      </c>
      <c r="V51" s="28">
        <v>1.931965442764579</v>
      </c>
      <c r="W51" s="28">
        <v>13.978338203531951</v>
      </c>
      <c r="X51" s="28">
        <v>132.6237453944861</v>
      </c>
      <c r="Y51" s="28">
        <v>410.1448989963156</v>
      </c>
      <c r="Z51" s="28">
        <v>33.75257273535764</v>
      </c>
      <c r="AA51" s="28">
        <v>0</v>
      </c>
      <c r="AB51" s="28">
        <v>26.592936094524205</v>
      </c>
      <c r="AC51" s="28">
        <v>0</v>
      </c>
      <c r="AD51" s="28">
        <v>0</v>
      </c>
      <c r="AE51" s="28">
        <v>1.931965442764579</v>
      </c>
      <c r="AF51" s="28">
        <v>0.3409350781349257</v>
      </c>
      <c r="AG51" s="28">
        <v>0.9091602083598017</v>
      </c>
      <c r="AH51" s="28">
        <v>2.8411256511243805</v>
      </c>
      <c r="AI51" s="28">
        <v>0</v>
      </c>
      <c r="AJ51" s="28">
        <v>46.48081565239487</v>
      </c>
      <c r="AK51" s="28">
        <v>26.592936094524205</v>
      </c>
      <c r="AL51" s="28">
        <v>22.61536018295007</v>
      </c>
      <c r="AM51" s="28">
        <v>0</v>
      </c>
      <c r="AN51" s="28">
        <v>0</v>
      </c>
      <c r="AO51" s="28">
        <v>101.3713632321179</v>
      </c>
      <c r="AP51" s="28">
        <v>0</v>
      </c>
      <c r="AQ51" s="28">
        <v>0.9091602083598017</v>
      </c>
      <c r="AR51" s="28">
        <v>2.272900520899505</v>
      </c>
      <c r="AS51" s="28">
        <v>12.3873078389023</v>
      </c>
      <c r="AT51" s="28">
        <v>947.1176470588235</v>
      </c>
      <c r="AU51" s="28">
        <v>99.66668784144328</v>
      </c>
      <c r="AV51" s="28">
        <v>0</v>
      </c>
      <c r="AW51" s="28">
        <v>0</v>
      </c>
      <c r="AX51" s="28">
        <v>714.1453436666244</v>
      </c>
      <c r="AY51" s="28">
        <v>0</v>
      </c>
      <c r="AZ51" s="28">
        <v>28.070321433108877</v>
      </c>
      <c r="BA51" s="28">
        <v>841.8823529411765</v>
      </c>
      <c r="BB51" s="28">
        <v>1789</v>
      </c>
      <c r="BD51" s="28">
        <v>1789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0.23603772322921543</v>
      </c>
      <c r="F52" s="28">
        <v>0</v>
      </c>
      <c r="G52" s="28">
        <v>0</v>
      </c>
      <c r="H52" s="28">
        <v>0</v>
      </c>
      <c r="I52" s="28">
        <v>0</v>
      </c>
      <c r="J52" s="28">
        <v>3.0684904019798007</v>
      </c>
      <c r="K52" s="28">
        <v>0.23603772322921543</v>
      </c>
      <c r="L52" s="28">
        <v>0</v>
      </c>
      <c r="M52" s="28">
        <v>0</v>
      </c>
      <c r="N52" s="28">
        <v>0</v>
      </c>
      <c r="O52" s="28">
        <v>6.136980803959601</v>
      </c>
      <c r="P52" s="28">
        <v>0.47207544645843086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37.76603571667447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1.652264062604508</v>
      </c>
      <c r="AJ52" s="28">
        <v>8.26132031302254</v>
      </c>
      <c r="AK52" s="28">
        <v>31.393017189485654</v>
      </c>
      <c r="AL52" s="28">
        <v>84.97358036251755</v>
      </c>
      <c r="AM52" s="28">
        <v>16.758678349274298</v>
      </c>
      <c r="AN52" s="28">
        <v>71.7554678616815</v>
      </c>
      <c r="AO52" s="28">
        <v>216.68262992441979</v>
      </c>
      <c r="AP52" s="28">
        <v>94.8871647381446</v>
      </c>
      <c r="AQ52" s="28">
        <v>0</v>
      </c>
      <c r="AR52" s="28">
        <v>59.71754397699151</v>
      </c>
      <c r="AS52" s="28">
        <v>0</v>
      </c>
      <c r="AT52" s="28">
        <v>633.9973245936727</v>
      </c>
      <c r="AU52" s="28">
        <v>115.89452210554478</v>
      </c>
      <c r="AV52" s="28">
        <v>0</v>
      </c>
      <c r="AW52" s="28">
        <v>0</v>
      </c>
      <c r="AX52" s="28">
        <v>6077.971373152298</v>
      </c>
      <c r="AY52" s="28">
        <v>0</v>
      </c>
      <c r="AZ52" s="28">
        <v>230.13678014848506</v>
      </c>
      <c r="BA52" s="28">
        <v>6424.002675406327</v>
      </c>
      <c r="BB52" s="28">
        <v>7058</v>
      </c>
      <c r="BD52" s="28">
        <v>7058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0.4180117584179583</v>
      </c>
      <c r="F53" s="28">
        <v>0</v>
      </c>
      <c r="G53" s="28">
        <v>0</v>
      </c>
      <c r="H53" s="28">
        <v>0</v>
      </c>
      <c r="I53" s="28">
        <v>0</v>
      </c>
      <c r="J53" s="28">
        <v>2.786745056119722</v>
      </c>
      <c r="K53" s="28">
        <v>2.786745056119722</v>
      </c>
      <c r="L53" s="28">
        <v>0</v>
      </c>
      <c r="M53" s="28">
        <v>2.647407803313736</v>
      </c>
      <c r="N53" s="28">
        <v>6.5488508818813465</v>
      </c>
      <c r="O53" s="28">
        <v>0</v>
      </c>
      <c r="P53" s="28">
        <v>0.4180117584179583</v>
      </c>
      <c r="Q53" s="28">
        <v>2.786745056119722</v>
      </c>
      <c r="R53" s="28">
        <v>0.1393372528059861</v>
      </c>
      <c r="S53" s="28">
        <v>0</v>
      </c>
      <c r="T53" s="28">
        <v>0.2786745056119722</v>
      </c>
      <c r="U53" s="28">
        <v>0</v>
      </c>
      <c r="V53" s="28">
        <v>0.2786745056119722</v>
      </c>
      <c r="W53" s="28">
        <v>0</v>
      </c>
      <c r="X53" s="28">
        <v>0</v>
      </c>
      <c r="Y53" s="28">
        <v>5.573490112239444</v>
      </c>
      <c r="Z53" s="28">
        <v>556.0949759486905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0.6966862640299305</v>
      </c>
      <c r="AP53" s="28">
        <v>0</v>
      </c>
      <c r="AQ53" s="28">
        <v>0</v>
      </c>
      <c r="AR53" s="28">
        <v>0.1393372528059861</v>
      </c>
      <c r="AS53" s="28">
        <v>11.704329235702831</v>
      </c>
      <c r="AT53" s="28">
        <v>593.2980224478888</v>
      </c>
      <c r="AU53" s="28">
        <v>617.6820416889364</v>
      </c>
      <c r="AV53" s="28">
        <v>0</v>
      </c>
      <c r="AW53" s="28">
        <v>0</v>
      </c>
      <c r="AX53" s="28">
        <v>1363.972367717798</v>
      </c>
      <c r="AY53" s="28">
        <v>0</v>
      </c>
      <c r="AZ53" s="28">
        <v>32.04756814537681</v>
      </c>
      <c r="BA53" s="28">
        <v>2013.7019775521112</v>
      </c>
      <c r="BB53" s="28">
        <v>2607</v>
      </c>
      <c r="BD53" s="28">
        <v>2607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0.0978490832157969</v>
      </c>
      <c r="F54" s="28">
        <v>0</v>
      </c>
      <c r="G54" s="28">
        <v>0.2935472496473907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0.1956981664315938</v>
      </c>
      <c r="Q54" s="28">
        <v>0.1956981664315938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0.48924541607898453</v>
      </c>
      <c r="AA54" s="28">
        <v>65.16748942172073</v>
      </c>
      <c r="AB54" s="28">
        <v>0.48924541607898453</v>
      </c>
      <c r="AC54" s="28">
        <v>0.1956981664315938</v>
      </c>
      <c r="AD54" s="28">
        <v>0.0978490832157969</v>
      </c>
      <c r="AE54" s="28">
        <v>0</v>
      </c>
      <c r="AF54" s="28">
        <v>0</v>
      </c>
      <c r="AG54" s="28">
        <v>20.45045839210155</v>
      </c>
      <c r="AH54" s="28">
        <v>0</v>
      </c>
      <c r="AI54" s="28">
        <v>0</v>
      </c>
      <c r="AJ54" s="28">
        <v>4.305359661495063</v>
      </c>
      <c r="AK54" s="28">
        <v>17.514985895627646</v>
      </c>
      <c r="AL54" s="28">
        <v>3.3268688293370947</v>
      </c>
      <c r="AM54" s="28">
        <v>0.6849435825105783</v>
      </c>
      <c r="AN54" s="28">
        <v>4.501057827926657</v>
      </c>
      <c r="AO54" s="28">
        <v>55.676128349788435</v>
      </c>
      <c r="AP54" s="28">
        <v>1.5655853314527504</v>
      </c>
      <c r="AQ54" s="28">
        <v>0.1956981664315938</v>
      </c>
      <c r="AR54" s="28">
        <v>16.047249647390693</v>
      </c>
      <c r="AS54" s="28">
        <v>13.307475317348379</v>
      </c>
      <c r="AT54" s="28">
        <v>204.7981311706629</v>
      </c>
      <c r="AU54" s="28">
        <v>40.41167136812412</v>
      </c>
      <c r="AV54" s="28">
        <v>0</v>
      </c>
      <c r="AW54" s="28">
        <v>0</v>
      </c>
      <c r="AX54" s="28">
        <v>304.6041960507757</v>
      </c>
      <c r="AY54" s="28">
        <v>0</v>
      </c>
      <c r="AZ54" s="28">
        <v>5.186001410437235</v>
      </c>
      <c r="BA54" s="28">
        <v>350.2018688293371</v>
      </c>
      <c r="BB54" s="28">
        <v>555</v>
      </c>
      <c r="BD54" s="28">
        <v>555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10.533117303953338</v>
      </c>
      <c r="AC55" s="28">
        <v>0.4482177576150357</v>
      </c>
      <c r="AD55" s="28">
        <v>0.22410887880751784</v>
      </c>
      <c r="AE55" s="28">
        <v>0</v>
      </c>
      <c r="AF55" s="28">
        <v>0</v>
      </c>
      <c r="AG55" s="28">
        <v>0.4482177576150357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60.95761503564485</v>
      </c>
      <c r="AP55" s="28">
        <v>0</v>
      </c>
      <c r="AQ55" s="28">
        <v>0</v>
      </c>
      <c r="AR55" s="28">
        <v>36.75385612443292</v>
      </c>
      <c r="AS55" s="28">
        <v>23.307323395981854</v>
      </c>
      <c r="AT55" s="28">
        <v>132.67245625405056</v>
      </c>
      <c r="AU55" s="28">
        <v>2.6893065456902137</v>
      </c>
      <c r="AV55" s="28">
        <v>0</v>
      </c>
      <c r="AW55" s="28">
        <v>0</v>
      </c>
      <c r="AX55" s="28">
        <v>1550.1611147116007</v>
      </c>
      <c r="AY55" s="28">
        <v>0</v>
      </c>
      <c r="AZ55" s="28">
        <v>43.47712248865846</v>
      </c>
      <c r="BA55" s="28">
        <v>1596.3275437459495</v>
      </c>
      <c r="BB55" s="28">
        <v>1729</v>
      </c>
      <c r="BD55" s="28">
        <v>1729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0.46397984886649873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2.47455919395466</v>
      </c>
      <c r="AC56" s="28">
        <v>0</v>
      </c>
      <c r="AD56" s="28">
        <v>0.07732997481108313</v>
      </c>
      <c r="AE56" s="28">
        <v>0</v>
      </c>
      <c r="AF56" s="28">
        <v>0</v>
      </c>
      <c r="AG56" s="28">
        <v>127.05314861460957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16.31662468513854</v>
      </c>
      <c r="AP56" s="28">
        <v>0</v>
      </c>
      <c r="AQ56" s="28">
        <v>0</v>
      </c>
      <c r="AR56" s="28">
        <v>1.7012594458438286</v>
      </c>
      <c r="AS56" s="28">
        <v>2.551889168765743</v>
      </c>
      <c r="AT56" s="28">
        <v>150.63879093198992</v>
      </c>
      <c r="AU56" s="28">
        <v>0.23198992443324937</v>
      </c>
      <c r="AV56" s="28">
        <v>0</v>
      </c>
      <c r="AW56" s="28">
        <v>0</v>
      </c>
      <c r="AX56" s="28">
        <v>152.26272040302268</v>
      </c>
      <c r="AY56" s="28">
        <v>0</v>
      </c>
      <c r="AZ56" s="28">
        <v>3.866498740554156</v>
      </c>
      <c r="BA56" s="28">
        <v>156.36120906801008</v>
      </c>
      <c r="BB56" s="28">
        <v>307</v>
      </c>
      <c r="BD56" s="28">
        <v>307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515.2815918082383</v>
      </c>
      <c r="E57" s="28">
        <v>0.47858971375378173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4.5466022806609265</v>
      </c>
      <c r="R57" s="28">
        <v>0</v>
      </c>
      <c r="S57" s="28">
        <v>0</v>
      </c>
      <c r="T57" s="28">
        <v>0</v>
      </c>
      <c r="U57" s="28">
        <v>0.1595299045845939</v>
      </c>
      <c r="V57" s="28">
        <v>0.47858971375378173</v>
      </c>
      <c r="W57" s="28">
        <v>0</v>
      </c>
      <c r="X57" s="28">
        <v>0</v>
      </c>
      <c r="Y57" s="28">
        <v>0</v>
      </c>
      <c r="Z57" s="28">
        <v>0</v>
      </c>
      <c r="AA57" s="28">
        <v>0.47858971375378173</v>
      </c>
      <c r="AB57" s="28">
        <v>59.34512450546893</v>
      </c>
      <c r="AC57" s="28">
        <v>11.087328368629278</v>
      </c>
      <c r="AD57" s="28">
        <v>5.264486851291599</v>
      </c>
      <c r="AE57" s="28">
        <v>0.5583546660460788</v>
      </c>
      <c r="AF57" s="28">
        <v>2.0738887595997206</v>
      </c>
      <c r="AG57" s="28">
        <v>134.32417966022808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61.57854316965325</v>
      </c>
      <c r="AP57" s="28">
        <v>0</v>
      </c>
      <c r="AQ57" s="28">
        <v>0</v>
      </c>
      <c r="AR57" s="28">
        <v>6.939550849429835</v>
      </c>
      <c r="AS57" s="28">
        <v>9.651559227367931</v>
      </c>
      <c r="AT57" s="28">
        <v>812.2465091924598</v>
      </c>
      <c r="AU57" s="28">
        <v>320.3360484058646</v>
      </c>
      <c r="AV57" s="28">
        <v>0</v>
      </c>
      <c r="AW57" s="28">
        <v>0</v>
      </c>
      <c r="AX57" s="28">
        <v>1615.240283919013</v>
      </c>
      <c r="AY57" s="28">
        <v>0</v>
      </c>
      <c r="AZ57" s="28">
        <v>-5.822841517337677</v>
      </c>
      <c r="BA57" s="28">
        <v>1929.7534908075404</v>
      </c>
      <c r="BB57" s="28">
        <v>2742</v>
      </c>
      <c r="BD57" s="28">
        <v>2742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0.7134813996062312</v>
      </c>
      <c r="P58" s="28">
        <v>0</v>
      </c>
      <c r="Q58" s="28">
        <v>0</v>
      </c>
      <c r="R58" s="28">
        <v>0</v>
      </c>
      <c r="S58" s="28">
        <v>0</v>
      </c>
      <c r="T58" s="28">
        <v>2.140444198818694</v>
      </c>
      <c r="U58" s="28">
        <v>0.5351110497046735</v>
      </c>
      <c r="V58" s="28">
        <v>123.78902283168112</v>
      </c>
      <c r="W58" s="28">
        <v>0.5351110497046735</v>
      </c>
      <c r="X58" s="28">
        <v>0</v>
      </c>
      <c r="Y58" s="28">
        <v>2.853925598424925</v>
      </c>
      <c r="Z58" s="28">
        <v>289.8518185900314</v>
      </c>
      <c r="AA58" s="28">
        <v>0</v>
      </c>
      <c r="AB58" s="28">
        <v>6.421332596456081</v>
      </c>
      <c r="AC58" s="28">
        <v>283.43048599357536</v>
      </c>
      <c r="AD58" s="28">
        <v>0</v>
      </c>
      <c r="AE58" s="28">
        <v>0</v>
      </c>
      <c r="AF58" s="28">
        <v>28.004144934544573</v>
      </c>
      <c r="AG58" s="28">
        <v>67.42399226278886</v>
      </c>
      <c r="AH58" s="28">
        <v>10.880591343995025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280.3981900452489</v>
      </c>
      <c r="AP58" s="28">
        <v>0</v>
      </c>
      <c r="AQ58" s="28">
        <v>0</v>
      </c>
      <c r="AR58" s="28">
        <v>101.67109944388794</v>
      </c>
      <c r="AS58" s="28">
        <v>88.29332320127111</v>
      </c>
      <c r="AT58" s="28">
        <v>1286.9420745397397</v>
      </c>
      <c r="AU58" s="28">
        <v>360.3081068011468</v>
      </c>
      <c r="AV58" s="28">
        <v>0</v>
      </c>
      <c r="AW58" s="28">
        <v>0</v>
      </c>
      <c r="AX58" s="28">
        <v>3440.2289385513454</v>
      </c>
      <c r="AY58" s="28">
        <v>0</v>
      </c>
      <c r="AZ58" s="28">
        <v>76.52088010776829</v>
      </c>
      <c r="BA58" s="28">
        <v>3877.057925460261</v>
      </c>
      <c r="BB58" s="28">
        <v>5164</v>
      </c>
      <c r="BD58" s="28">
        <v>5164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0.22744063324538258</v>
      </c>
      <c r="AC59" s="28">
        <v>69.82427440633245</v>
      </c>
      <c r="AD59" s="28">
        <v>0</v>
      </c>
      <c r="AE59" s="28">
        <v>0</v>
      </c>
      <c r="AF59" s="28">
        <v>0</v>
      </c>
      <c r="AG59" s="28">
        <v>10.689709762532981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56.86015831134565</v>
      </c>
      <c r="AP59" s="28">
        <v>0</v>
      </c>
      <c r="AQ59" s="28">
        <v>0</v>
      </c>
      <c r="AR59" s="28">
        <v>31.045646437994726</v>
      </c>
      <c r="AS59" s="28">
        <v>8.074142480211082</v>
      </c>
      <c r="AT59" s="28">
        <v>176.72137203166227</v>
      </c>
      <c r="AU59" s="28">
        <v>233.12664907651714</v>
      </c>
      <c r="AV59" s="28">
        <v>0</v>
      </c>
      <c r="AW59" s="28">
        <v>0</v>
      </c>
      <c r="AX59" s="28">
        <v>870.8701846965699</v>
      </c>
      <c r="AY59" s="28">
        <v>0</v>
      </c>
      <c r="AZ59" s="28">
        <v>12.28179419525066</v>
      </c>
      <c r="BA59" s="28">
        <v>1116.2786279683378</v>
      </c>
      <c r="BB59" s="28">
        <v>1293</v>
      </c>
      <c r="BD59" s="28">
        <v>1293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1.3369313801079414</v>
      </c>
      <c r="AB60" s="28">
        <v>0</v>
      </c>
      <c r="AC60" s="28">
        <v>0</v>
      </c>
      <c r="AD60" s="28">
        <v>361.54444322061903</v>
      </c>
      <c r="AE60" s="28">
        <v>0</v>
      </c>
      <c r="AF60" s="28">
        <v>0</v>
      </c>
      <c r="AG60" s="28">
        <v>84.41766714395858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102.17975547967838</v>
      </c>
      <c r="AP60" s="28">
        <v>0</v>
      </c>
      <c r="AQ60" s="28">
        <v>0</v>
      </c>
      <c r="AR60" s="28">
        <v>38.00704923449719</v>
      </c>
      <c r="AS60" s="28">
        <v>61.11686309064874</v>
      </c>
      <c r="AT60" s="28">
        <v>648.6027095495099</v>
      </c>
      <c r="AU60" s="28">
        <v>0</v>
      </c>
      <c r="AV60" s="28">
        <v>0</v>
      </c>
      <c r="AW60" s="28">
        <v>0</v>
      </c>
      <c r="AX60" s="28">
        <v>1090.9360061680802</v>
      </c>
      <c r="AY60" s="28">
        <v>0</v>
      </c>
      <c r="AZ60" s="28">
        <v>-5.538715717590043</v>
      </c>
      <c r="BA60" s="28">
        <v>1085.3972904504901</v>
      </c>
      <c r="BB60" s="28">
        <v>1734</v>
      </c>
      <c r="BD60" s="28">
        <v>1734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0.8032908268202386</v>
      </c>
      <c r="V61" s="28">
        <v>13.655944055944056</v>
      </c>
      <c r="W61" s="28">
        <v>0</v>
      </c>
      <c r="X61" s="28">
        <v>0</v>
      </c>
      <c r="Y61" s="28">
        <v>0</v>
      </c>
      <c r="Z61" s="28">
        <v>0</v>
      </c>
      <c r="AA61" s="28">
        <v>2.6106951871657755</v>
      </c>
      <c r="AB61" s="28">
        <v>2.0082270670505964</v>
      </c>
      <c r="AC61" s="28">
        <v>0</v>
      </c>
      <c r="AD61" s="28">
        <v>208.25314685314686</v>
      </c>
      <c r="AE61" s="28">
        <v>0</v>
      </c>
      <c r="AF61" s="28">
        <v>0.4016454134101193</v>
      </c>
      <c r="AG61" s="28">
        <v>32.13163307280954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116.67799259563965</v>
      </c>
      <c r="AP61" s="28">
        <v>0</v>
      </c>
      <c r="AQ61" s="28">
        <v>0</v>
      </c>
      <c r="AR61" s="28">
        <v>70.48877005347593</v>
      </c>
      <c r="AS61" s="28">
        <v>39.36125051419169</v>
      </c>
      <c r="AT61" s="28">
        <v>486.3925956396544</v>
      </c>
      <c r="AU61" s="28">
        <v>6.225503907856849</v>
      </c>
      <c r="AV61" s="28">
        <v>0</v>
      </c>
      <c r="AW61" s="28">
        <v>0</v>
      </c>
      <c r="AX61" s="28">
        <v>1892.151542575072</v>
      </c>
      <c r="AY61" s="28">
        <v>0</v>
      </c>
      <c r="AZ61" s="28">
        <v>56.2303578774167</v>
      </c>
      <c r="BA61" s="28">
        <v>1954.6074043603455</v>
      </c>
      <c r="BB61" s="28">
        <v>2441</v>
      </c>
      <c r="BD61" s="28">
        <v>2441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3.6949628174547495</v>
      </c>
      <c r="R62" s="28">
        <v>0</v>
      </c>
      <c r="S62" s="28">
        <v>30.903325382348815</v>
      </c>
      <c r="T62" s="28">
        <v>0.223937140451803</v>
      </c>
      <c r="U62" s="28">
        <v>0.447874280903606</v>
      </c>
      <c r="V62" s="28">
        <v>6.4941770731022865</v>
      </c>
      <c r="W62" s="28">
        <v>0</v>
      </c>
      <c r="X62" s="28">
        <v>0</v>
      </c>
      <c r="Y62" s="28">
        <v>0</v>
      </c>
      <c r="Z62" s="28">
        <v>0</v>
      </c>
      <c r="AA62" s="28">
        <v>2.23937140451803</v>
      </c>
      <c r="AB62" s="28">
        <v>38.62915672793602</v>
      </c>
      <c r="AC62" s="28">
        <v>0</v>
      </c>
      <c r="AD62" s="28">
        <v>18.138908376596042</v>
      </c>
      <c r="AE62" s="28">
        <v>358.5233618633366</v>
      </c>
      <c r="AF62" s="28">
        <v>0</v>
      </c>
      <c r="AG62" s="28">
        <v>154.51662691174408</v>
      </c>
      <c r="AH62" s="28">
        <v>0</v>
      </c>
      <c r="AI62" s="28">
        <v>17.467096955240635</v>
      </c>
      <c r="AJ62" s="28">
        <v>0</v>
      </c>
      <c r="AK62" s="28">
        <v>0</v>
      </c>
      <c r="AL62" s="28">
        <v>0</v>
      </c>
      <c r="AM62" s="28">
        <v>0</v>
      </c>
      <c r="AN62" s="28">
        <v>0.671811421355409</v>
      </c>
      <c r="AO62" s="28">
        <v>62.59043075627894</v>
      </c>
      <c r="AP62" s="28">
        <v>0</v>
      </c>
      <c r="AQ62" s="28">
        <v>0</v>
      </c>
      <c r="AR62" s="28">
        <v>19.48253121930686</v>
      </c>
      <c r="AS62" s="28">
        <v>10.972919882138347</v>
      </c>
      <c r="AT62" s="28">
        <v>724.9964922127123</v>
      </c>
      <c r="AU62" s="28">
        <v>248.7941630419531</v>
      </c>
      <c r="AV62" s="28">
        <v>0</v>
      </c>
      <c r="AW62" s="28">
        <v>0</v>
      </c>
      <c r="AX62" s="28">
        <v>580.780973761751</v>
      </c>
      <c r="AY62" s="28">
        <v>0</v>
      </c>
      <c r="AZ62" s="28">
        <v>41.428370983583555</v>
      </c>
      <c r="BA62" s="28">
        <v>871.0035077872878</v>
      </c>
      <c r="BB62" s="28">
        <v>1596</v>
      </c>
      <c r="BD62" s="28">
        <v>1596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0.7403846153846154</v>
      </c>
      <c r="T63" s="28">
        <v>0.009615384615384616</v>
      </c>
      <c r="U63" s="28">
        <v>0.06730769230769232</v>
      </c>
      <c r="V63" s="28">
        <v>1.9519230769230769</v>
      </c>
      <c r="W63" s="28">
        <v>0</v>
      </c>
      <c r="X63" s="28">
        <v>0</v>
      </c>
      <c r="Y63" s="28">
        <v>0</v>
      </c>
      <c r="Z63" s="28">
        <v>0.009615384615384616</v>
      </c>
      <c r="AA63" s="28">
        <v>0</v>
      </c>
      <c r="AB63" s="28">
        <v>24.384615384615383</v>
      </c>
      <c r="AC63" s="28">
        <v>5.423076923076923</v>
      </c>
      <c r="AD63" s="28">
        <v>0</v>
      </c>
      <c r="AE63" s="28">
        <v>0</v>
      </c>
      <c r="AF63" s="28">
        <v>20.432692307692307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53.019230769230774</v>
      </c>
      <c r="AU63" s="28">
        <v>34.56730769230769</v>
      </c>
      <c r="AV63" s="28">
        <v>0</v>
      </c>
      <c r="AW63" s="28">
        <v>0</v>
      </c>
      <c r="AX63" s="28">
        <v>0</v>
      </c>
      <c r="AY63" s="28">
        <v>0</v>
      </c>
      <c r="AZ63" s="28">
        <v>2.4134615384615383</v>
      </c>
      <c r="BA63" s="28">
        <v>36.980769230769226</v>
      </c>
      <c r="BB63" s="28">
        <v>90</v>
      </c>
      <c r="BD63" s="28">
        <v>90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0.11910941128261165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9.052315257478487</v>
      </c>
      <c r="V64" s="28">
        <v>11.910941128261166</v>
      </c>
      <c r="W64" s="28">
        <v>0</v>
      </c>
      <c r="X64" s="28">
        <v>0</v>
      </c>
      <c r="Y64" s="28">
        <v>0</v>
      </c>
      <c r="Z64" s="28">
        <v>0.35732823384783496</v>
      </c>
      <c r="AA64" s="28">
        <v>0.11910941128261165</v>
      </c>
      <c r="AB64" s="28">
        <v>1.1910941128261168</v>
      </c>
      <c r="AC64" s="28">
        <v>0</v>
      </c>
      <c r="AD64" s="28">
        <v>4.8834858625870785</v>
      </c>
      <c r="AE64" s="28">
        <v>0</v>
      </c>
      <c r="AF64" s="28">
        <v>24.41742931293539</v>
      </c>
      <c r="AG64" s="28">
        <v>58.482720939762324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39.544324545827074</v>
      </c>
      <c r="AP64" s="28">
        <v>0</v>
      </c>
      <c r="AQ64" s="28">
        <v>0</v>
      </c>
      <c r="AR64" s="28">
        <v>18.70017757137003</v>
      </c>
      <c r="AS64" s="28">
        <v>3.9306105723261853</v>
      </c>
      <c r="AT64" s="28">
        <v>172.7086463597869</v>
      </c>
      <c r="AU64" s="28">
        <v>24.29831990165278</v>
      </c>
      <c r="AV64" s="28">
        <v>0</v>
      </c>
      <c r="AW64" s="28">
        <v>0</v>
      </c>
      <c r="AX64" s="28">
        <v>667.727359650321</v>
      </c>
      <c r="AY64" s="28">
        <v>0</v>
      </c>
      <c r="AZ64" s="28">
        <v>7.265674088239312</v>
      </c>
      <c r="BA64" s="28">
        <v>699.2913536402131</v>
      </c>
      <c r="BB64" s="28">
        <v>872</v>
      </c>
      <c r="BD64" s="28">
        <v>872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220.147986054447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11.198279059416958</v>
      </c>
      <c r="U65" s="28">
        <v>0</v>
      </c>
      <c r="V65" s="28">
        <v>2.0360507380758106</v>
      </c>
      <c r="W65" s="28">
        <v>0</v>
      </c>
      <c r="X65" s="28">
        <v>0</v>
      </c>
      <c r="Y65" s="28">
        <v>0</v>
      </c>
      <c r="Z65" s="28">
        <v>0</v>
      </c>
      <c r="AA65" s="28">
        <v>3.0540761071137155</v>
      </c>
      <c r="AB65" s="28">
        <v>29.013723017580297</v>
      </c>
      <c r="AC65" s="28">
        <v>76.35190267784289</v>
      </c>
      <c r="AD65" s="28">
        <v>34.10384986276983</v>
      </c>
      <c r="AE65" s="28">
        <v>0</v>
      </c>
      <c r="AF65" s="28">
        <v>0.5090126845189527</v>
      </c>
      <c r="AG65" s="28">
        <v>260.8690008159632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349.69171426452044</v>
      </c>
      <c r="AP65" s="28">
        <v>0</v>
      </c>
      <c r="AQ65" s="28">
        <v>0</v>
      </c>
      <c r="AR65" s="28">
        <v>158.30294488539425</v>
      </c>
      <c r="AS65" s="28">
        <v>162.88405904606483</v>
      </c>
      <c r="AT65" s="28">
        <v>1308.1625992137083</v>
      </c>
      <c r="AU65" s="28">
        <v>195.4608708552778</v>
      </c>
      <c r="AV65" s="28">
        <v>0</v>
      </c>
      <c r="AW65" s="28">
        <v>0</v>
      </c>
      <c r="AX65" s="28">
        <v>5233.9229285661295</v>
      </c>
      <c r="AY65" s="28">
        <v>0</v>
      </c>
      <c r="AZ65" s="28">
        <v>124.45360136488392</v>
      </c>
      <c r="BA65" s="28">
        <v>5553.837400786292</v>
      </c>
      <c r="BB65" s="28">
        <v>6862</v>
      </c>
      <c r="BD65" s="28">
        <v>6862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0.18079877671387481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296.50999381075474</v>
      </c>
      <c r="AH66" s="28">
        <v>0</v>
      </c>
      <c r="AI66" s="28">
        <v>0</v>
      </c>
      <c r="AJ66" s="28">
        <v>0</v>
      </c>
      <c r="AK66" s="28">
        <v>0</v>
      </c>
      <c r="AL66" s="28">
        <v>9.220737612407616</v>
      </c>
      <c r="AM66" s="28">
        <v>0</v>
      </c>
      <c r="AN66" s="28">
        <v>0</v>
      </c>
      <c r="AO66" s="28">
        <v>2256.549532165872</v>
      </c>
      <c r="AP66" s="28">
        <v>0</v>
      </c>
      <c r="AQ66" s="28">
        <v>0</v>
      </c>
      <c r="AR66" s="28">
        <v>26.577420176939597</v>
      </c>
      <c r="AS66" s="28">
        <v>48.45407215931846</v>
      </c>
      <c r="AT66" s="28">
        <v>2637.4925547020057</v>
      </c>
      <c r="AU66" s="28">
        <v>120.77358284486839</v>
      </c>
      <c r="AV66" s="28">
        <v>0</v>
      </c>
      <c r="AW66" s="28">
        <v>0</v>
      </c>
      <c r="AX66" s="28">
        <v>2104.497760949503</v>
      </c>
      <c r="AY66" s="28">
        <v>0</v>
      </c>
      <c r="AZ66" s="28">
        <v>103.23610150362252</v>
      </c>
      <c r="BA66" s="28">
        <v>2328.507445297994</v>
      </c>
      <c r="BB66" s="28">
        <v>4966</v>
      </c>
      <c r="BD66" s="28">
        <v>4966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8.152397260273972</v>
      </c>
      <c r="E67" s="28">
        <v>0</v>
      </c>
      <c r="F67" s="28">
        <v>0</v>
      </c>
      <c r="G67" s="28">
        <v>2.264554794520548</v>
      </c>
      <c r="H67" s="28">
        <v>35.32705479452055</v>
      </c>
      <c r="I67" s="28">
        <v>10.643407534246576</v>
      </c>
      <c r="J67" s="28">
        <v>2.491010273972603</v>
      </c>
      <c r="K67" s="28">
        <v>0.2264554794520548</v>
      </c>
      <c r="L67" s="28">
        <v>2.038099315068493</v>
      </c>
      <c r="M67" s="28">
        <v>0</v>
      </c>
      <c r="N67" s="28">
        <v>0.6793664383561643</v>
      </c>
      <c r="O67" s="28">
        <v>0.2264554794520548</v>
      </c>
      <c r="P67" s="28">
        <v>0</v>
      </c>
      <c r="Q67" s="28">
        <v>11.775684931506849</v>
      </c>
      <c r="R67" s="28">
        <v>0.2264554794520548</v>
      </c>
      <c r="S67" s="28">
        <v>0.4529109589041096</v>
      </c>
      <c r="T67" s="28">
        <v>0</v>
      </c>
      <c r="U67" s="28">
        <v>0</v>
      </c>
      <c r="V67" s="28">
        <v>0.2264554794520548</v>
      </c>
      <c r="W67" s="28">
        <v>2.943921232876712</v>
      </c>
      <c r="X67" s="28">
        <v>0</v>
      </c>
      <c r="Y67" s="28">
        <v>28.75984589041096</v>
      </c>
      <c r="Z67" s="28">
        <v>6.11429794520548</v>
      </c>
      <c r="AA67" s="28">
        <v>0.6793664383561643</v>
      </c>
      <c r="AB67" s="28">
        <v>11.096318493150685</v>
      </c>
      <c r="AC67" s="28">
        <v>0.2264554794520548</v>
      </c>
      <c r="AD67" s="28">
        <v>0</v>
      </c>
      <c r="AE67" s="28">
        <v>0</v>
      </c>
      <c r="AF67" s="28">
        <v>1.3587328767123286</v>
      </c>
      <c r="AG67" s="28">
        <v>0</v>
      </c>
      <c r="AH67" s="28">
        <v>65.44563356164383</v>
      </c>
      <c r="AI67" s="28">
        <v>0</v>
      </c>
      <c r="AJ67" s="28">
        <v>98.73458904109589</v>
      </c>
      <c r="AK67" s="28">
        <v>0</v>
      </c>
      <c r="AL67" s="28">
        <v>51.85830479452055</v>
      </c>
      <c r="AM67" s="28">
        <v>0.2264554794520548</v>
      </c>
      <c r="AN67" s="28">
        <v>359.61130136986304</v>
      </c>
      <c r="AO67" s="28">
        <v>69.97474315068493</v>
      </c>
      <c r="AP67" s="28">
        <v>48.235017123287676</v>
      </c>
      <c r="AQ67" s="28">
        <v>12.22859589041096</v>
      </c>
      <c r="AR67" s="28">
        <v>234.15496575342468</v>
      </c>
      <c r="AS67" s="28">
        <v>144.2521404109589</v>
      </c>
      <c r="AT67" s="28">
        <v>1210.630993150685</v>
      </c>
      <c r="AU67" s="28">
        <v>140.62885273972603</v>
      </c>
      <c r="AV67" s="28">
        <v>0</v>
      </c>
      <c r="AW67" s="28">
        <v>0</v>
      </c>
      <c r="AX67" s="28">
        <v>1226.7093321917807</v>
      </c>
      <c r="AY67" s="28">
        <v>0.6793664383561643</v>
      </c>
      <c r="AZ67" s="28">
        <v>66.35145547945206</v>
      </c>
      <c r="BA67" s="28">
        <v>1434.3690068493152</v>
      </c>
      <c r="BB67" s="28">
        <v>2645</v>
      </c>
      <c r="BD67" s="28">
        <v>2645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-150816</v>
      </c>
      <c r="BE70" s="28">
        <f aca="true" t="shared" si="4" ref="BE70:BE85">BD70-BB70</f>
        <v>-150816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3700.4162256825957</v>
      </c>
      <c r="E85" s="28">
        <f aca="true" t="shared" si="5" ref="E85:BB85">SUM(E5:E84)</f>
        <v>485.5009067098077</v>
      </c>
      <c r="F85" s="28">
        <f t="shared" si="5"/>
        <v>403.4843589500843</v>
      </c>
      <c r="G85" s="28">
        <f t="shared" si="5"/>
        <v>1031.8058740071335</v>
      </c>
      <c r="H85" s="28">
        <f t="shared" si="5"/>
        <v>688.238387908731</v>
      </c>
      <c r="I85" s="28">
        <f t="shared" si="5"/>
        <v>383.80563037421734</v>
      </c>
      <c r="J85" s="28">
        <f t="shared" si="5"/>
        <v>688.6654840061187</v>
      </c>
      <c r="K85" s="28">
        <f t="shared" si="5"/>
        <v>1133.2875130661612</v>
      </c>
      <c r="L85" s="28">
        <f t="shared" si="5"/>
        <v>1053.3543594449409</v>
      </c>
      <c r="M85" s="28">
        <f t="shared" si="5"/>
        <v>2758.332408651296</v>
      </c>
      <c r="N85" s="28">
        <f t="shared" si="5"/>
        <v>2172.8937728605415</v>
      </c>
      <c r="O85" s="28">
        <f t="shared" si="5"/>
        <v>1396.1963956996988</v>
      </c>
      <c r="P85" s="28">
        <f t="shared" si="5"/>
        <v>1236.7632217682024</v>
      </c>
      <c r="Q85" s="28">
        <f t="shared" si="5"/>
        <v>1968.6847677880824</v>
      </c>
      <c r="R85" s="28">
        <f t="shared" si="5"/>
        <v>306.6991901963005</v>
      </c>
      <c r="S85" s="28">
        <f t="shared" si="5"/>
        <v>640.5281703130373</v>
      </c>
      <c r="T85" s="28">
        <f t="shared" si="5"/>
        <v>2709.698567131138</v>
      </c>
      <c r="U85" s="28">
        <f t="shared" si="5"/>
        <v>739.7202585065638</v>
      </c>
      <c r="V85" s="28">
        <f t="shared" si="5"/>
        <v>1278.1416462032792</v>
      </c>
      <c r="W85" s="28">
        <f t="shared" si="5"/>
        <v>650.0974899175118</v>
      </c>
      <c r="X85" s="28">
        <f t="shared" si="5"/>
        <v>881.5683237209914</v>
      </c>
      <c r="Y85" s="28">
        <f t="shared" si="5"/>
        <v>1269.1500113676225</v>
      </c>
      <c r="Z85" s="28">
        <f t="shared" si="5"/>
        <v>1114.9720635135789</v>
      </c>
      <c r="AA85" s="28">
        <f t="shared" si="5"/>
        <v>354.88329474167915</v>
      </c>
      <c r="AB85" s="28">
        <f t="shared" si="5"/>
        <v>1640.8413931230405</v>
      </c>
      <c r="AC85" s="28">
        <f t="shared" si="5"/>
        <v>1232.4289717527893</v>
      </c>
      <c r="AD85" s="28">
        <f t="shared" si="5"/>
        <v>1040.6989529204973</v>
      </c>
      <c r="AE85" s="28">
        <f t="shared" si="5"/>
        <v>508.7883048751456</v>
      </c>
      <c r="AF85" s="28">
        <f t="shared" si="5"/>
        <v>1485.8555003877148</v>
      </c>
      <c r="AG85" s="28">
        <f t="shared" si="5"/>
        <v>2036.3667456703383</v>
      </c>
      <c r="AH85" s="28">
        <f t="shared" si="5"/>
        <v>342.4275922722531</v>
      </c>
      <c r="AI85" s="28">
        <f t="shared" si="5"/>
        <v>913.8085611115681</v>
      </c>
      <c r="AJ85" s="28">
        <f t="shared" si="5"/>
        <v>5669.928710251242</v>
      </c>
      <c r="AK85" s="28">
        <f t="shared" si="5"/>
        <v>1487.4715029192346</v>
      </c>
      <c r="AL85" s="28">
        <f t="shared" si="5"/>
        <v>4374.863301474616</v>
      </c>
      <c r="AM85" s="28">
        <f t="shared" si="5"/>
        <v>780.5302872989275</v>
      </c>
      <c r="AN85" s="28">
        <f t="shared" si="5"/>
        <v>1132.8972805194046</v>
      </c>
      <c r="AO85" s="28">
        <f t="shared" si="5"/>
        <v>6334.4577813448495</v>
      </c>
      <c r="AP85" s="28">
        <f t="shared" si="5"/>
        <v>1494.1006752681583</v>
      </c>
      <c r="AQ85" s="28">
        <f t="shared" si="5"/>
        <v>205.01766998665695</v>
      </c>
      <c r="AR85" s="28">
        <f t="shared" si="5"/>
        <v>3494.9394963668337</v>
      </c>
      <c r="AS85" s="28">
        <f t="shared" si="5"/>
        <v>1223.8284200024943</v>
      </c>
      <c r="AT85" s="28">
        <f t="shared" si="5"/>
        <v>64446.13947007507</v>
      </c>
      <c r="AU85" s="28">
        <f t="shared" si="5"/>
        <v>10306.524756340998</v>
      </c>
      <c r="AV85" s="28">
        <f t="shared" si="5"/>
        <v>0</v>
      </c>
      <c r="AW85" s="28">
        <f t="shared" si="5"/>
        <v>0</v>
      </c>
      <c r="AX85" s="28">
        <f t="shared" si="5"/>
        <v>62119.37913469296</v>
      </c>
      <c r="AY85" s="28">
        <f t="shared" si="5"/>
        <v>11644.420074185677</v>
      </c>
      <c r="AZ85" s="28">
        <f t="shared" si="5"/>
        <v>2299.536564705285</v>
      </c>
      <c r="BA85" s="28">
        <f t="shared" si="5"/>
        <v>86369.86052992493</v>
      </c>
      <c r="BB85" s="28">
        <f t="shared" si="5"/>
        <v>150816</v>
      </c>
      <c r="BD85" s="28">
        <f>SUM(BD5:BD84)</f>
        <v>0</v>
      </c>
      <c r="BE85" s="28">
        <f t="shared" si="4"/>
        <v>-150816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1.8449781659388647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28.7117903930131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30.556768558951966</v>
      </c>
      <c r="AU5" s="28">
        <v>31.124454148471614</v>
      </c>
      <c r="AV5" s="28">
        <v>0</v>
      </c>
      <c r="AW5" s="28">
        <v>0</v>
      </c>
      <c r="AX5" s="28">
        <v>0</v>
      </c>
      <c r="AY5" s="28">
        <v>0</v>
      </c>
      <c r="AZ5" s="28">
        <v>3.318777292576419</v>
      </c>
      <c r="BA5" s="28">
        <v>34.443231441048034</v>
      </c>
      <c r="BB5" s="28">
        <v>65</v>
      </c>
      <c r="BD5" s="28">
        <v>65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1.0017955623957933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34.49172758753367</v>
      </c>
      <c r="T6" s="28">
        <v>0</v>
      </c>
      <c r="U6" s="28">
        <v>0</v>
      </c>
      <c r="V6" s="28">
        <v>0.037450301397973576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0.009362575349493394</v>
      </c>
      <c r="AC6" s="28">
        <v>0</v>
      </c>
      <c r="AD6" s="28">
        <v>0</v>
      </c>
      <c r="AE6" s="28">
        <v>35.1471078619982</v>
      </c>
      <c r="AF6" s="28">
        <v>0</v>
      </c>
      <c r="AG6" s="28">
        <v>2.3125561113248683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73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73</v>
      </c>
      <c r="BD6" s="28">
        <v>73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7.794297352342158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31.35234215885947</v>
      </c>
      <c r="AC7" s="28">
        <v>0</v>
      </c>
      <c r="AD7" s="28">
        <v>0</v>
      </c>
      <c r="AE7" s="28">
        <v>0</v>
      </c>
      <c r="AF7" s="28">
        <v>0</v>
      </c>
      <c r="AG7" s="28">
        <v>0.02919212491513917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39.17583163611677</v>
      </c>
      <c r="AU7" s="28">
        <v>0</v>
      </c>
      <c r="AV7" s="28">
        <v>0</v>
      </c>
      <c r="AW7" s="28">
        <v>0</v>
      </c>
      <c r="AX7" s="28">
        <v>0.2919212491513917</v>
      </c>
      <c r="AY7" s="28">
        <v>0</v>
      </c>
      <c r="AZ7" s="28">
        <v>3.5322471147318395</v>
      </c>
      <c r="BA7" s="28">
        <v>3.8241683638832313</v>
      </c>
      <c r="BB7" s="28">
        <v>43</v>
      </c>
      <c r="BD7" s="28">
        <v>43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0.2033132530120482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11.097515060240964</v>
      </c>
      <c r="AC8" s="28">
        <v>0.011295180722891566</v>
      </c>
      <c r="AD8" s="28">
        <v>0</v>
      </c>
      <c r="AE8" s="28">
        <v>0</v>
      </c>
      <c r="AF8" s="28">
        <v>0</v>
      </c>
      <c r="AG8" s="28">
        <v>3.699171686746988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15.01129518072289</v>
      </c>
      <c r="AU8" s="28">
        <v>0.005647590361445783</v>
      </c>
      <c r="AV8" s="28">
        <v>0</v>
      </c>
      <c r="AW8" s="28">
        <v>0</v>
      </c>
      <c r="AX8" s="28">
        <v>0.14118975903614459</v>
      </c>
      <c r="AY8" s="28">
        <v>0</v>
      </c>
      <c r="AZ8" s="28">
        <v>-0.15813253012048192</v>
      </c>
      <c r="BA8" s="28">
        <v>-0.011295180722891566</v>
      </c>
      <c r="BB8" s="28">
        <v>15</v>
      </c>
      <c r="BD8" s="28">
        <v>15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9.564200311904349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1.3498527118350372</v>
      </c>
      <c r="AC9" s="28">
        <v>0</v>
      </c>
      <c r="AD9" s="28">
        <v>0</v>
      </c>
      <c r="AE9" s="28">
        <v>0</v>
      </c>
      <c r="AF9" s="28">
        <v>112.51516201698146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123.42921504072083</v>
      </c>
      <c r="AU9" s="28">
        <v>65.25385548431815</v>
      </c>
      <c r="AV9" s="28">
        <v>0</v>
      </c>
      <c r="AW9" s="28">
        <v>0</v>
      </c>
      <c r="AX9" s="28">
        <v>0.08230809218506326</v>
      </c>
      <c r="AY9" s="28">
        <v>0</v>
      </c>
      <c r="AZ9" s="28">
        <v>1.2346213827759487</v>
      </c>
      <c r="BA9" s="28">
        <v>66.57078495927917</v>
      </c>
      <c r="BB9" s="28">
        <v>190</v>
      </c>
      <c r="BD9" s="28">
        <v>190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0.25018953752843065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0.022744503411675512</v>
      </c>
      <c r="U10" s="28">
        <v>0</v>
      </c>
      <c r="V10" s="28">
        <v>0.03790750568612585</v>
      </c>
      <c r="W10" s="28">
        <v>0</v>
      </c>
      <c r="X10" s="28">
        <v>4.632297194844579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4.457922668688401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9.401061410159212</v>
      </c>
      <c r="AU10" s="28">
        <v>0.0075815011372251705</v>
      </c>
      <c r="AV10" s="28">
        <v>0</v>
      </c>
      <c r="AW10" s="28">
        <v>0</v>
      </c>
      <c r="AX10" s="28">
        <v>0</v>
      </c>
      <c r="AY10" s="28">
        <v>0</v>
      </c>
      <c r="AZ10" s="28">
        <v>0.5913570887035633</v>
      </c>
      <c r="BA10" s="28">
        <v>0.5989385898407885</v>
      </c>
      <c r="BB10" s="28">
        <v>10</v>
      </c>
      <c r="BD10" s="28">
        <v>10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20.27642276422764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0.048780487804878044</v>
      </c>
      <c r="AB11" s="28">
        <v>25.16260162601626</v>
      </c>
      <c r="AC11" s="28">
        <v>3.0325203252032518</v>
      </c>
      <c r="AD11" s="28">
        <v>0</v>
      </c>
      <c r="AE11" s="28">
        <v>0</v>
      </c>
      <c r="AF11" s="28">
        <v>0.8130081300813009</v>
      </c>
      <c r="AG11" s="28">
        <v>3.3089430894308944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0.13821138211382114</v>
      </c>
      <c r="AP11" s="28">
        <v>0</v>
      </c>
      <c r="AQ11" s="28">
        <v>0</v>
      </c>
      <c r="AR11" s="28">
        <v>0.056910569105691054</v>
      </c>
      <c r="AS11" s="28">
        <v>0.08130081300813008</v>
      </c>
      <c r="AT11" s="28">
        <v>52.918699186991866</v>
      </c>
      <c r="AU11" s="28">
        <v>0.13821138211382114</v>
      </c>
      <c r="AV11" s="28">
        <v>0</v>
      </c>
      <c r="AW11" s="28">
        <v>0</v>
      </c>
      <c r="AX11" s="28">
        <v>3.341463414634146</v>
      </c>
      <c r="AY11" s="28">
        <v>0</v>
      </c>
      <c r="AZ11" s="28">
        <v>2.6016260162601625</v>
      </c>
      <c r="BA11" s="28">
        <v>6.08130081300813</v>
      </c>
      <c r="BB11" s="28">
        <v>59</v>
      </c>
      <c r="BD11" s="28">
        <v>59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0.036334347592625736</v>
      </c>
      <c r="AC12" s="28">
        <v>4.935206729908717</v>
      </c>
      <c r="AD12" s="28">
        <v>0.0029234532545790825</v>
      </c>
      <c r="AE12" s="28">
        <v>0</v>
      </c>
      <c r="AF12" s="28">
        <v>0.008352723584511664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4.982817254340434</v>
      </c>
      <c r="AU12" s="28">
        <v>0.0004176361792255832</v>
      </c>
      <c r="AV12" s="28">
        <v>0</v>
      </c>
      <c r="AW12" s="28">
        <v>0</v>
      </c>
      <c r="AX12" s="28">
        <v>0.08227432730743989</v>
      </c>
      <c r="AY12" s="28">
        <v>1.699361613268898</v>
      </c>
      <c r="AZ12" s="28">
        <v>0.23512916890400337</v>
      </c>
      <c r="BA12" s="28">
        <v>2.017182745659567</v>
      </c>
      <c r="BB12" s="28">
        <v>7</v>
      </c>
      <c r="BD12" s="28">
        <v>7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0.06379613356766256</v>
      </c>
      <c r="AC14" s="28">
        <v>2.676274165202109</v>
      </c>
      <c r="AD14" s="28">
        <v>0.004745166959578207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0.03216168717047452</v>
      </c>
      <c r="AT14" s="28">
        <v>2.776977152899824</v>
      </c>
      <c r="AU14" s="28">
        <v>0.0036906854130052723</v>
      </c>
      <c r="AV14" s="28">
        <v>0</v>
      </c>
      <c r="AW14" s="28">
        <v>0</v>
      </c>
      <c r="AX14" s="28">
        <v>0.21933216168717046</v>
      </c>
      <c r="AY14" s="28">
        <v>0</v>
      </c>
      <c r="AZ14" s="28">
        <v>0</v>
      </c>
      <c r="BA14" s="28">
        <v>0.22302284710017575</v>
      </c>
      <c r="BB14" s="28">
        <v>3</v>
      </c>
      <c r="BD14" s="28">
        <v>3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115.02510341261635</v>
      </c>
      <c r="E15" s="28">
        <v>0</v>
      </c>
      <c r="F15" s="28">
        <v>0</v>
      </c>
      <c r="G15" s="28">
        <v>1.4074715615305067</v>
      </c>
      <c r="H15" s="28">
        <v>0</v>
      </c>
      <c r="I15" s="28">
        <v>0</v>
      </c>
      <c r="J15" s="28">
        <v>0.020398138572905893</v>
      </c>
      <c r="K15" s="28">
        <v>0</v>
      </c>
      <c r="L15" s="28">
        <v>0</v>
      </c>
      <c r="M15" s="28">
        <v>0</v>
      </c>
      <c r="N15" s="28">
        <v>0</v>
      </c>
      <c r="O15" s="28">
        <v>0.3467683557394002</v>
      </c>
      <c r="P15" s="28">
        <v>20.010573940020684</v>
      </c>
      <c r="Q15" s="28">
        <v>27.37430196483971</v>
      </c>
      <c r="R15" s="28">
        <v>4.344803516028955</v>
      </c>
      <c r="S15" s="28">
        <v>0</v>
      </c>
      <c r="T15" s="28">
        <v>0.6731385729058945</v>
      </c>
      <c r="U15" s="28">
        <v>1.7134436401240953</v>
      </c>
      <c r="V15" s="28">
        <v>0.16318510858324714</v>
      </c>
      <c r="W15" s="28">
        <v>0</v>
      </c>
      <c r="X15" s="28">
        <v>6.384617373319545</v>
      </c>
      <c r="Y15" s="28">
        <v>0</v>
      </c>
      <c r="Z15" s="28">
        <v>0.061194415718717685</v>
      </c>
      <c r="AA15" s="28">
        <v>0</v>
      </c>
      <c r="AB15" s="28">
        <v>91.13888314374354</v>
      </c>
      <c r="AC15" s="28">
        <v>2.8965356773526367</v>
      </c>
      <c r="AD15" s="28">
        <v>0.020398138572905893</v>
      </c>
      <c r="AE15" s="28">
        <v>0</v>
      </c>
      <c r="AF15" s="28">
        <v>1.0403050672182006</v>
      </c>
      <c r="AG15" s="28">
        <v>28.536995863495346</v>
      </c>
      <c r="AH15" s="28">
        <v>1.774638055842813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25.946432264736295</v>
      </c>
      <c r="AP15" s="28">
        <v>0</v>
      </c>
      <c r="AQ15" s="28">
        <v>0</v>
      </c>
      <c r="AR15" s="28">
        <v>4.304007238883144</v>
      </c>
      <c r="AS15" s="28">
        <v>5.7114788004136505</v>
      </c>
      <c r="AT15" s="28">
        <v>338.8946742502585</v>
      </c>
      <c r="AU15" s="28">
        <v>18.82748190279214</v>
      </c>
      <c r="AV15" s="28">
        <v>0</v>
      </c>
      <c r="AW15" s="28">
        <v>0</v>
      </c>
      <c r="AX15" s="28">
        <v>387.136271975181</v>
      </c>
      <c r="AY15" s="28">
        <v>43.75400723888314</v>
      </c>
      <c r="AZ15" s="28">
        <v>0.38756463288521203</v>
      </c>
      <c r="BA15" s="28">
        <v>450.1053257497415</v>
      </c>
      <c r="BB15" s="28">
        <v>789</v>
      </c>
      <c r="BD15" s="28">
        <v>789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78.07709906199955</v>
      </c>
      <c r="F16" s="28">
        <v>0</v>
      </c>
      <c r="G16" s="28">
        <v>9.51898878975063</v>
      </c>
      <c r="H16" s="28">
        <v>206.63692518874402</v>
      </c>
      <c r="I16" s="28">
        <v>0</v>
      </c>
      <c r="J16" s="28">
        <v>0</v>
      </c>
      <c r="K16" s="28">
        <v>9.51898878975063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0.21390986044383437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303.96591169068864</v>
      </c>
      <c r="AU16" s="28">
        <v>596.4876458476322</v>
      </c>
      <c r="AV16" s="28">
        <v>0</v>
      </c>
      <c r="AW16" s="28">
        <v>0</v>
      </c>
      <c r="AX16" s="28">
        <v>0</v>
      </c>
      <c r="AY16" s="28">
        <v>0</v>
      </c>
      <c r="AZ16" s="28">
        <v>34.54644246167925</v>
      </c>
      <c r="BA16" s="28">
        <v>631.0340883093113</v>
      </c>
      <c r="BB16" s="28">
        <v>935</v>
      </c>
      <c r="BD16" s="28">
        <v>935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27.739888194672805</v>
      </c>
      <c r="E17" s="28">
        <v>27.70996382768826</v>
      </c>
      <c r="F17" s="28">
        <v>0</v>
      </c>
      <c r="G17" s="28">
        <v>52.87635646169023</v>
      </c>
      <c r="H17" s="28">
        <v>16.398553107530418</v>
      </c>
      <c r="I17" s="28">
        <v>37.854324235448864</v>
      </c>
      <c r="J17" s="28">
        <v>11.101940151266032</v>
      </c>
      <c r="K17" s="28">
        <v>2.902663597500822</v>
      </c>
      <c r="L17" s="28">
        <v>1.1670503123972378</v>
      </c>
      <c r="M17" s="28">
        <v>0.029924366984544558</v>
      </c>
      <c r="N17" s="28">
        <v>0</v>
      </c>
      <c r="O17" s="28">
        <v>2.3041762578099307</v>
      </c>
      <c r="P17" s="28">
        <v>0.7481091746136139</v>
      </c>
      <c r="Q17" s="28">
        <v>2.6034199276553767</v>
      </c>
      <c r="R17" s="28">
        <v>0.08977310095363368</v>
      </c>
      <c r="S17" s="28">
        <v>68.07793488983887</v>
      </c>
      <c r="T17" s="28">
        <v>1.615915817165406</v>
      </c>
      <c r="U17" s="28">
        <v>6.4337389016770805</v>
      </c>
      <c r="V17" s="28">
        <v>0.5087142387372575</v>
      </c>
      <c r="W17" s="28">
        <v>0</v>
      </c>
      <c r="X17" s="28">
        <v>0</v>
      </c>
      <c r="Y17" s="28">
        <v>0</v>
      </c>
      <c r="Z17" s="28">
        <v>0.5984873396908912</v>
      </c>
      <c r="AA17" s="28">
        <v>0</v>
      </c>
      <c r="AB17" s="28">
        <v>0.17954620190726736</v>
      </c>
      <c r="AC17" s="28">
        <v>0.17954620190726736</v>
      </c>
      <c r="AD17" s="28">
        <v>0</v>
      </c>
      <c r="AE17" s="28">
        <v>0.059848733969089116</v>
      </c>
      <c r="AF17" s="28">
        <v>0.08977310095363368</v>
      </c>
      <c r="AG17" s="28">
        <v>1.4962183492272279</v>
      </c>
      <c r="AH17" s="28">
        <v>0.2992436698454456</v>
      </c>
      <c r="AI17" s="28">
        <v>0</v>
      </c>
      <c r="AJ17" s="28">
        <v>64.45708648470898</v>
      </c>
      <c r="AK17" s="28">
        <v>0</v>
      </c>
      <c r="AL17" s="28">
        <v>0</v>
      </c>
      <c r="AM17" s="28">
        <v>0</v>
      </c>
      <c r="AN17" s="28">
        <v>0</v>
      </c>
      <c r="AO17" s="28">
        <v>0.2992436698454456</v>
      </c>
      <c r="AP17" s="28">
        <v>0</v>
      </c>
      <c r="AQ17" s="28">
        <v>0</v>
      </c>
      <c r="AR17" s="28">
        <v>0.538638605721802</v>
      </c>
      <c r="AS17" s="28">
        <v>0.4787898717527129</v>
      </c>
      <c r="AT17" s="28">
        <v>328.83886879316015</v>
      </c>
      <c r="AU17" s="28">
        <v>26.692535350213745</v>
      </c>
      <c r="AV17" s="28">
        <v>0</v>
      </c>
      <c r="AW17" s="28">
        <v>0</v>
      </c>
      <c r="AX17" s="28">
        <v>6.493587635646169</v>
      </c>
      <c r="AY17" s="28">
        <v>0</v>
      </c>
      <c r="AZ17" s="28">
        <v>1.9750082209799409</v>
      </c>
      <c r="BA17" s="28">
        <v>35.161131206839855</v>
      </c>
      <c r="BB17" s="28">
        <v>364</v>
      </c>
      <c r="BD17" s="28">
        <v>364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0.37578438432260053</v>
      </c>
      <c r="G18" s="28">
        <v>0.0013373109762370126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0.27281143915235057</v>
      </c>
      <c r="T18" s="28">
        <v>36.182285773068614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1.1393889517539346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37.97160785927374</v>
      </c>
      <c r="AU18" s="28">
        <v>0.4025306038473408</v>
      </c>
      <c r="AV18" s="28">
        <v>0</v>
      </c>
      <c r="AW18" s="28">
        <v>0</v>
      </c>
      <c r="AX18" s="28">
        <v>0</v>
      </c>
      <c r="AY18" s="28">
        <v>0</v>
      </c>
      <c r="AZ18" s="28">
        <v>0.6258615368789219</v>
      </c>
      <c r="BA18" s="28">
        <v>1.0283921407262628</v>
      </c>
      <c r="BB18" s="28">
        <v>39</v>
      </c>
      <c r="BD18" s="28">
        <v>39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3.5025062656641603</v>
      </c>
      <c r="F19" s="28">
        <v>0.4041353383458646</v>
      </c>
      <c r="G19" s="28">
        <v>1.4548872180451127</v>
      </c>
      <c r="H19" s="28">
        <v>35.56390977443609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0.08082706766917293</v>
      </c>
      <c r="P19" s="28">
        <v>0</v>
      </c>
      <c r="Q19" s="28">
        <v>0.9429824561403508</v>
      </c>
      <c r="R19" s="28">
        <v>0</v>
      </c>
      <c r="S19" s="28">
        <v>0</v>
      </c>
      <c r="T19" s="28">
        <v>0.7274436090225563</v>
      </c>
      <c r="U19" s="28">
        <v>0.05388471177944862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42.730576441102755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0.2694235588972431</v>
      </c>
      <c r="BA19" s="28">
        <v>0.2694235588972431</v>
      </c>
      <c r="BB19" s="28">
        <v>43</v>
      </c>
      <c r="BD19" s="28">
        <v>43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1.686849152038084</v>
      </c>
      <c r="E20" s="28">
        <v>0.2728726569473371</v>
      </c>
      <c r="F20" s="28">
        <v>3.4729247247842907</v>
      </c>
      <c r="G20" s="28">
        <v>51.672158583754836</v>
      </c>
      <c r="H20" s="28">
        <v>5.010934245760191</v>
      </c>
      <c r="I20" s="28">
        <v>1.190717048497471</v>
      </c>
      <c r="J20" s="28">
        <v>2.4310473073490035</v>
      </c>
      <c r="K20" s="28">
        <v>1.0418774174352872</v>
      </c>
      <c r="L20" s="28">
        <v>10.071481701874442</v>
      </c>
      <c r="M20" s="28">
        <v>4.738061588812854</v>
      </c>
      <c r="N20" s="28">
        <v>9.62496280868789</v>
      </c>
      <c r="O20" s="28">
        <v>6.573750371913121</v>
      </c>
      <c r="P20" s="28">
        <v>11.16297232966379</v>
      </c>
      <c r="Q20" s="28">
        <v>0.9178443915501339</v>
      </c>
      <c r="R20" s="28">
        <v>0</v>
      </c>
      <c r="S20" s="28">
        <v>2.9023728057125857</v>
      </c>
      <c r="T20" s="28">
        <v>0.19845284141624517</v>
      </c>
      <c r="U20" s="28">
        <v>4.713254983635823</v>
      </c>
      <c r="V20" s="28">
        <v>8.012533472180898</v>
      </c>
      <c r="W20" s="28">
        <v>0.2728726569473371</v>
      </c>
      <c r="X20" s="28">
        <v>0</v>
      </c>
      <c r="Y20" s="28">
        <v>0</v>
      </c>
      <c r="Z20" s="28">
        <v>0.9178443915501339</v>
      </c>
      <c r="AA20" s="28">
        <v>0.1736462362392145</v>
      </c>
      <c r="AB20" s="28">
        <v>0.694584944956858</v>
      </c>
      <c r="AC20" s="28">
        <v>0.2728726569473371</v>
      </c>
      <c r="AD20" s="28">
        <v>0.7938113656649807</v>
      </c>
      <c r="AE20" s="28">
        <v>0.2232594465932758</v>
      </c>
      <c r="AF20" s="28">
        <v>0.024806605177030646</v>
      </c>
      <c r="AG20" s="28">
        <v>9.575349598333828</v>
      </c>
      <c r="AH20" s="28">
        <v>1.5876227313299613</v>
      </c>
      <c r="AI20" s="28">
        <v>0.09922642070812258</v>
      </c>
      <c r="AJ20" s="28">
        <v>425.9790240999703</v>
      </c>
      <c r="AK20" s="28">
        <v>1.5132029157988693</v>
      </c>
      <c r="AL20" s="28">
        <v>0</v>
      </c>
      <c r="AM20" s="28">
        <v>0</v>
      </c>
      <c r="AN20" s="28">
        <v>0</v>
      </c>
      <c r="AO20" s="28">
        <v>13.941312109491221</v>
      </c>
      <c r="AP20" s="28">
        <v>0</v>
      </c>
      <c r="AQ20" s="28">
        <v>0</v>
      </c>
      <c r="AR20" s="28">
        <v>7.268335316869979</v>
      </c>
      <c r="AS20" s="28">
        <v>7.392368342755133</v>
      </c>
      <c r="AT20" s="28">
        <v>596.4252082713479</v>
      </c>
      <c r="AU20" s="28">
        <v>38.69830407616781</v>
      </c>
      <c r="AV20" s="28">
        <v>0</v>
      </c>
      <c r="AW20" s="28">
        <v>0</v>
      </c>
      <c r="AX20" s="28">
        <v>20.217383219279977</v>
      </c>
      <c r="AY20" s="28">
        <v>0</v>
      </c>
      <c r="AZ20" s="28">
        <v>11.659104433204405</v>
      </c>
      <c r="BA20" s="28">
        <v>70.57479172865219</v>
      </c>
      <c r="BB20" s="28">
        <v>667</v>
      </c>
      <c r="BD20" s="28">
        <v>667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0.10468508666552256</v>
      </c>
      <c r="H21" s="28">
        <v>22.821348893083922</v>
      </c>
      <c r="I21" s="28">
        <v>0.41874034666209026</v>
      </c>
      <c r="J21" s="28">
        <v>6.228762656598593</v>
      </c>
      <c r="K21" s="28">
        <v>14.080144156512786</v>
      </c>
      <c r="L21" s="28">
        <v>5.757679766603742</v>
      </c>
      <c r="M21" s="28">
        <v>0.732795606658658</v>
      </c>
      <c r="N21" s="28">
        <v>1.831989016646645</v>
      </c>
      <c r="O21" s="28">
        <v>35.22653166294835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0.10468508666552256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1.3085635833190319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88.61592586236485</v>
      </c>
      <c r="AU21" s="28">
        <v>216.2793890509696</v>
      </c>
      <c r="AV21" s="28">
        <v>0</v>
      </c>
      <c r="AW21" s="28">
        <v>0</v>
      </c>
      <c r="AX21" s="28">
        <v>0</v>
      </c>
      <c r="AY21" s="28">
        <v>0</v>
      </c>
      <c r="AZ21" s="28">
        <v>0.10468508666552256</v>
      </c>
      <c r="BA21" s="28">
        <v>216.38407413763514</v>
      </c>
      <c r="BB21" s="28">
        <v>305</v>
      </c>
      <c r="BD21" s="28">
        <v>305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0.24808619223135808</v>
      </c>
      <c r="F22" s="28">
        <v>0</v>
      </c>
      <c r="G22" s="28">
        <v>2.480861922313581</v>
      </c>
      <c r="H22" s="28">
        <v>45.78962290898781</v>
      </c>
      <c r="I22" s="28">
        <v>1.1163878650411114</v>
      </c>
      <c r="J22" s="28">
        <v>76.58775163028069</v>
      </c>
      <c r="K22" s="28">
        <v>46.285795293450526</v>
      </c>
      <c r="L22" s="28">
        <v>24.135242415650694</v>
      </c>
      <c r="M22" s="28">
        <v>4.199744825630847</v>
      </c>
      <c r="N22" s="28">
        <v>25.411114261411967</v>
      </c>
      <c r="O22" s="28">
        <v>33.79288347037142</v>
      </c>
      <c r="P22" s="28">
        <v>7.566628863056422</v>
      </c>
      <c r="Q22" s="28">
        <v>0.17720442302239864</v>
      </c>
      <c r="R22" s="28">
        <v>2.906152537567338</v>
      </c>
      <c r="S22" s="28">
        <v>0.33668840374255743</v>
      </c>
      <c r="T22" s="28">
        <v>0</v>
      </c>
      <c r="U22" s="28">
        <v>0.05316132690671959</v>
      </c>
      <c r="V22" s="28">
        <v>0.10632265381343918</v>
      </c>
      <c r="W22" s="28">
        <v>0.28352707683583783</v>
      </c>
      <c r="X22" s="28">
        <v>0</v>
      </c>
      <c r="Y22" s="28">
        <v>0</v>
      </c>
      <c r="Z22" s="28">
        <v>0</v>
      </c>
      <c r="AA22" s="28">
        <v>0.7442585766940744</v>
      </c>
      <c r="AB22" s="28">
        <v>0</v>
      </c>
      <c r="AC22" s="28">
        <v>0</v>
      </c>
      <c r="AD22" s="28">
        <v>0.07088176920895946</v>
      </c>
      <c r="AE22" s="28">
        <v>0</v>
      </c>
      <c r="AF22" s="28">
        <v>0.08860221151119932</v>
      </c>
      <c r="AG22" s="28">
        <v>0</v>
      </c>
      <c r="AH22" s="28">
        <v>3.2782818259143744</v>
      </c>
      <c r="AI22" s="28">
        <v>0</v>
      </c>
      <c r="AJ22" s="28">
        <v>49.440034023249225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325.09923447689255</v>
      </c>
      <c r="AU22" s="28">
        <v>45.36433229373405</v>
      </c>
      <c r="AV22" s="28">
        <v>0</v>
      </c>
      <c r="AW22" s="28">
        <v>0</v>
      </c>
      <c r="AX22" s="28">
        <v>0</v>
      </c>
      <c r="AY22" s="28">
        <v>0</v>
      </c>
      <c r="AZ22" s="28">
        <v>4.536433229373405</v>
      </c>
      <c r="BA22" s="28">
        <v>49.90076552310746</v>
      </c>
      <c r="BB22" s="28">
        <v>375</v>
      </c>
      <c r="BD22" s="28">
        <v>375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0.6845981203534858</v>
      </c>
      <c r="F23" s="28">
        <v>0</v>
      </c>
      <c r="G23" s="28">
        <v>1.2895918081077289</v>
      </c>
      <c r="H23" s="28">
        <v>6.989269182213494</v>
      </c>
      <c r="I23" s="28">
        <v>19.423481554215176</v>
      </c>
      <c r="J23" s="28">
        <v>31.857693926216857</v>
      </c>
      <c r="K23" s="28">
        <v>26.77893112638519</v>
      </c>
      <c r="L23" s="28">
        <v>19.917029036330483</v>
      </c>
      <c r="M23" s="28">
        <v>10.412259783980923</v>
      </c>
      <c r="N23" s="28">
        <v>4.489689998597279</v>
      </c>
      <c r="O23" s="28">
        <v>10.109762940103801</v>
      </c>
      <c r="P23" s="28">
        <v>1.639851311544396</v>
      </c>
      <c r="Q23" s="28">
        <v>3.216019077009398</v>
      </c>
      <c r="R23" s="28">
        <v>0.03184177303969701</v>
      </c>
      <c r="S23" s="28">
        <v>0.31841773039697013</v>
      </c>
      <c r="T23" s="28">
        <v>0</v>
      </c>
      <c r="U23" s="28">
        <v>0.6368354607939403</v>
      </c>
      <c r="V23" s="28">
        <v>0.5413101416748491</v>
      </c>
      <c r="W23" s="28">
        <v>0.9393323046710618</v>
      </c>
      <c r="X23" s="28">
        <v>0</v>
      </c>
      <c r="Y23" s="28">
        <v>0</v>
      </c>
      <c r="Z23" s="28">
        <v>0.04776265955954552</v>
      </c>
      <c r="AA23" s="28">
        <v>0.09552531911909104</v>
      </c>
      <c r="AB23" s="28">
        <v>0</v>
      </c>
      <c r="AC23" s="28">
        <v>0</v>
      </c>
      <c r="AD23" s="28">
        <v>0.8915696451115164</v>
      </c>
      <c r="AE23" s="28">
        <v>0</v>
      </c>
      <c r="AF23" s="28">
        <v>0</v>
      </c>
      <c r="AG23" s="28">
        <v>0</v>
      </c>
      <c r="AH23" s="28">
        <v>2.324449431897882</v>
      </c>
      <c r="AI23" s="28">
        <v>2.8179969140131855</v>
      </c>
      <c r="AJ23" s="28">
        <v>8.756487585916679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0.09552531911909104</v>
      </c>
      <c r="AS23" s="28">
        <v>0.015920886519848507</v>
      </c>
      <c r="AT23" s="28">
        <v>154.32115303689156</v>
      </c>
      <c r="AU23" s="28">
        <v>71.58030579323889</v>
      </c>
      <c r="AV23" s="28">
        <v>0</v>
      </c>
      <c r="AW23" s="28">
        <v>0</v>
      </c>
      <c r="AX23" s="28">
        <v>0</v>
      </c>
      <c r="AY23" s="28">
        <v>0</v>
      </c>
      <c r="AZ23" s="28">
        <v>1.0985411698695469</v>
      </c>
      <c r="BA23" s="28">
        <v>72.67884696310843</v>
      </c>
      <c r="BB23" s="28">
        <v>227</v>
      </c>
      <c r="BD23" s="28">
        <v>227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6.188198522447433</v>
      </c>
      <c r="E24" s="28">
        <v>4.153722295889373</v>
      </c>
      <c r="F24" s="28">
        <v>20.446486076908506</v>
      </c>
      <c r="G24" s="28">
        <v>3.017806402727789</v>
      </c>
      <c r="H24" s="28">
        <v>19.988728925932943</v>
      </c>
      <c r="I24" s="28">
        <v>14.088747868914567</v>
      </c>
      <c r="J24" s="28">
        <v>23.481246448190948</v>
      </c>
      <c r="K24" s="28">
        <v>42.46969122939951</v>
      </c>
      <c r="L24" s="28">
        <v>13.749668497821556</v>
      </c>
      <c r="M24" s="28">
        <v>17.462587611290015</v>
      </c>
      <c r="N24" s="28">
        <v>18.666319378670202</v>
      </c>
      <c r="O24" s="28">
        <v>13.258003409736693</v>
      </c>
      <c r="P24" s="28">
        <v>8.951695396855465</v>
      </c>
      <c r="Q24" s="28">
        <v>6.391646145103239</v>
      </c>
      <c r="R24" s="28">
        <v>3.441655616594052</v>
      </c>
      <c r="S24" s="28">
        <v>4.814927069520742</v>
      </c>
      <c r="T24" s="28">
        <v>6.289922333775336</v>
      </c>
      <c r="U24" s="28">
        <v>10.918355749194923</v>
      </c>
      <c r="V24" s="28">
        <v>4.272400075771927</v>
      </c>
      <c r="W24" s="28">
        <v>1.0850539874976322</v>
      </c>
      <c r="X24" s="28">
        <v>0</v>
      </c>
      <c r="Y24" s="28">
        <v>0</v>
      </c>
      <c r="Z24" s="28">
        <v>2.5091873460882743</v>
      </c>
      <c r="AA24" s="28">
        <v>0.06781587421860201</v>
      </c>
      <c r="AB24" s="28">
        <v>2.69568100018943</v>
      </c>
      <c r="AC24" s="28">
        <v>2.4244175033150217</v>
      </c>
      <c r="AD24" s="28">
        <v>3.6959651449138096</v>
      </c>
      <c r="AE24" s="28">
        <v>5.018374692176549</v>
      </c>
      <c r="AF24" s="28">
        <v>3.3738397423754503</v>
      </c>
      <c r="AG24" s="28">
        <v>17.462587611290015</v>
      </c>
      <c r="AH24" s="28">
        <v>3.0856222769463915</v>
      </c>
      <c r="AI24" s="28">
        <v>0</v>
      </c>
      <c r="AJ24" s="28">
        <v>73.30896003030877</v>
      </c>
      <c r="AK24" s="28">
        <v>5.916935025573025</v>
      </c>
      <c r="AL24" s="28">
        <v>0.13563174843720402</v>
      </c>
      <c r="AM24" s="28">
        <v>3.407747679484751</v>
      </c>
      <c r="AN24" s="28">
        <v>0</v>
      </c>
      <c r="AO24" s="28">
        <v>6.391646145103239</v>
      </c>
      <c r="AP24" s="28">
        <v>1.0511460503883312</v>
      </c>
      <c r="AQ24" s="28">
        <v>0</v>
      </c>
      <c r="AR24" s="28">
        <v>13.766622466376209</v>
      </c>
      <c r="AS24" s="28">
        <v>0.4577571509755636</v>
      </c>
      <c r="AT24" s="28">
        <v>387.9068005304035</v>
      </c>
      <c r="AU24" s="28">
        <v>19.191892403864365</v>
      </c>
      <c r="AV24" s="28">
        <v>0</v>
      </c>
      <c r="AW24" s="28">
        <v>0</v>
      </c>
      <c r="AX24" s="28">
        <v>19.429247963629475</v>
      </c>
      <c r="AY24" s="28">
        <v>90.16120477363137</v>
      </c>
      <c r="AZ24" s="28">
        <v>20.3108543284713</v>
      </c>
      <c r="BA24" s="28">
        <v>149.0931994695965</v>
      </c>
      <c r="BB24" s="28">
        <v>537</v>
      </c>
      <c r="BD24" s="28">
        <v>537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22.30956848030019</v>
      </c>
      <c r="F25" s="28">
        <v>45.133364602876796</v>
      </c>
      <c r="G25" s="28">
        <v>22.072232645403375</v>
      </c>
      <c r="H25" s="28">
        <v>30.418542839274544</v>
      </c>
      <c r="I25" s="28">
        <v>9.572545340838024</v>
      </c>
      <c r="J25" s="28">
        <v>17.523295809881176</v>
      </c>
      <c r="K25" s="28">
        <v>59.13617886178862</v>
      </c>
      <c r="L25" s="28">
        <v>34.453252032520325</v>
      </c>
      <c r="M25" s="28">
        <v>6.1311757348342715</v>
      </c>
      <c r="N25" s="28">
        <v>49.91963727329581</v>
      </c>
      <c r="O25" s="28">
        <v>26.265165728580364</v>
      </c>
      <c r="P25" s="28">
        <v>9.176985616010006</v>
      </c>
      <c r="Q25" s="28">
        <v>18.512195121951223</v>
      </c>
      <c r="R25" s="28">
        <v>6.170731707317073</v>
      </c>
      <c r="S25" s="28">
        <v>26.93761726078799</v>
      </c>
      <c r="T25" s="28">
        <v>22.586460287679802</v>
      </c>
      <c r="U25" s="28">
        <v>5.854283927454659</v>
      </c>
      <c r="V25" s="28">
        <v>7.159631019387118</v>
      </c>
      <c r="W25" s="28">
        <v>11.075672295184491</v>
      </c>
      <c r="X25" s="28">
        <v>17.285959974984365</v>
      </c>
      <c r="Y25" s="28">
        <v>3.520481550969356</v>
      </c>
      <c r="Z25" s="28">
        <v>3.797373358348968</v>
      </c>
      <c r="AA25" s="28">
        <v>0.2768918073796123</v>
      </c>
      <c r="AB25" s="28">
        <v>5.696060037523452</v>
      </c>
      <c r="AC25" s="28">
        <v>7.832082551594747</v>
      </c>
      <c r="AD25" s="28">
        <v>2.650250156347717</v>
      </c>
      <c r="AE25" s="28">
        <v>13.409474671669793</v>
      </c>
      <c r="AF25" s="28">
        <v>3.4809255784865543</v>
      </c>
      <c r="AG25" s="28">
        <v>14.161038148843026</v>
      </c>
      <c r="AH25" s="28">
        <v>2.887585991244528</v>
      </c>
      <c r="AI25" s="28">
        <v>8.464978111319576</v>
      </c>
      <c r="AJ25" s="28">
        <v>82.35553470919324</v>
      </c>
      <c r="AK25" s="28">
        <v>0.19777986241400874</v>
      </c>
      <c r="AL25" s="28">
        <v>1.1866791744840526</v>
      </c>
      <c r="AM25" s="28">
        <v>6.289399624765479</v>
      </c>
      <c r="AN25" s="28">
        <v>0</v>
      </c>
      <c r="AO25" s="28">
        <v>18.670419011882426</v>
      </c>
      <c r="AP25" s="28">
        <v>3.678705440900563</v>
      </c>
      <c r="AQ25" s="28">
        <v>3.0853658536585367</v>
      </c>
      <c r="AR25" s="28">
        <v>6.724515322076297</v>
      </c>
      <c r="AS25" s="28">
        <v>0</v>
      </c>
      <c r="AT25" s="28">
        <v>636.0600375234521</v>
      </c>
      <c r="AU25" s="28">
        <v>152.29049405878675</v>
      </c>
      <c r="AV25" s="28">
        <v>0</v>
      </c>
      <c r="AW25" s="28">
        <v>0</v>
      </c>
      <c r="AX25" s="28">
        <v>70.0931832395247</v>
      </c>
      <c r="AY25" s="28">
        <v>900.4521575984991</v>
      </c>
      <c r="AZ25" s="28">
        <v>12.104127579737337</v>
      </c>
      <c r="BA25" s="28">
        <v>1134.9399624765479</v>
      </c>
      <c r="BB25" s="28">
        <v>1771</v>
      </c>
      <c r="BD25" s="28">
        <v>1771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0.029637470230219634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12.95157449060598</v>
      </c>
      <c r="L26" s="28">
        <v>0</v>
      </c>
      <c r="M26" s="28">
        <v>0</v>
      </c>
      <c r="N26" s="28">
        <v>0.6223868748346123</v>
      </c>
      <c r="O26" s="28">
        <v>0.2667372320719767</v>
      </c>
      <c r="P26" s="28">
        <v>0</v>
      </c>
      <c r="Q26" s="28">
        <v>0</v>
      </c>
      <c r="R26" s="28">
        <v>0</v>
      </c>
      <c r="S26" s="28">
        <v>0.326012172532416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1.4818735115109816</v>
      </c>
      <c r="AR26" s="28">
        <v>0</v>
      </c>
      <c r="AS26" s="28">
        <v>0</v>
      </c>
      <c r="AT26" s="28">
        <v>15.678221751786186</v>
      </c>
      <c r="AU26" s="28">
        <v>27.088647790420744</v>
      </c>
      <c r="AV26" s="28">
        <v>0</v>
      </c>
      <c r="AW26" s="28">
        <v>0</v>
      </c>
      <c r="AX26" s="28">
        <v>1.3929611008203229</v>
      </c>
      <c r="AY26" s="28">
        <v>181.1738555173326</v>
      </c>
      <c r="AZ26" s="28">
        <v>-1.3336861603598837</v>
      </c>
      <c r="BA26" s="28">
        <v>208.3217782482138</v>
      </c>
      <c r="BB26" s="28">
        <v>224</v>
      </c>
      <c r="BD26" s="28">
        <v>224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0.49228477472666465</v>
      </c>
      <c r="E27" s="28">
        <v>0.7146069310548357</v>
      </c>
      <c r="F27" s="28">
        <v>6.431462379493521</v>
      </c>
      <c r="G27" s="28">
        <v>2.00089940695354</v>
      </c>
      <c r="H27" s="28">
        <v>0.5081649287501054</v>
      </c>
      <c r="I27" s="28">
        <v>0.7622473931251581</v>
      </c>
      <c r="J27" s="28">
        <v>0.5716855448438685</v>
      </c>
      <c r="K27" s="28">
        <v>19.07206498215239</v>
      </c>
      <c r="L27" s="28">
        <v>40.47851260575058</v>
      </c>
      <c r="M27" s="28">
        <v>54.27836645212063</v>
      </c>
      <c r="N27" s="28">
        <v>22.12105455465303</v>
      </c>
      <c r="O27" s="28">
        <v>3.6524354253913827</v>
      </c>
      <c r="P27" s="28">
        <v>0.5558053908204277</v>
      </c>
      <c r="Q27" s="28">
        <v>0.2064420023047303</v>
      </c>
      <c r="R27" s="28">
        <v>1.8103375586722503</v>
      </c>
      <c r="S27" s="28">
        <v>0.6034458528907503</v>
      </c>
      <c r="T27" s="28">
        <v>2.826667416172461</v>
      </c>
      <c r="U27" s="28">
        <v>1.0639703195705332</v>
      </c>
      <c r="V27" s="28">
        <v>1.5403749402737572</v>
      </c>
      <c r="W27" s="28">
        <v>0.8734084712892436</v>
      </c>
      <c r="X27" s="28">
        <v>0.14292138621096712</v>
      </c>
      <c r="Y27" s="28">
        <v>0.03176030804688159</v>
      </c>
      <c r="Z27" s="28">
        <v>0.7304870850782765</v>
      </c>
      <c r="AA27" s="28">
        <v>0.07940077011720398</v>
      </c>
      <c r="AB27" s="28">
        <v>0.4128840046094606</v>
      </c>
      <c r="AC27" s="28">
        <v>0.9369290873830067</v>
      </c>
      <c r="AD27" s="28">
        <v>0.9845695494533293</v>
      </c>
      <c r="AE27" s="28">
        <v>0.15880154023440796</v>
      </c>
      <c r="AF27" s="28">
        <v>0.841648163242362</v>
      </c>
      <c r="AG27" s="28">
        <v>0.8257680092189212</v>
      </c>
      <c r="AH27" s="28">
        <v>4.160600354141488</v>
      </c>
      <c r="AI27" s="28">
        <v>35.74622670676523</v>
      </c>
      <c r="AJ27" s="28">
        <v>26.567497681216448</v>
      </c>
      <c r="AK27" s="28">
        <v>3.0489895725006324</v>
      </c>
      <c r="AL27" s="28">
        <v>11.751313977346188</v>
      </c>
      <c r="AM27" s="28">
        <v>6.415582225470081</v>
      </c>
      <c r="AN27" s="28">
        <v>1.381573400039349</v>
      </c>
      <c r="AO27" s="28">
        <v>16.753562494730037</v>
      </c>
      <c r="AP27" s="28">
        <v>0.6669664689845134</v>
      </c>
      <c r="AQ27" s="28">
        <v>0.7622473931251581</v>
      </c>
      <c r="AR27" s="28">
        <v>4.9069675932432055</v>
      </c>
      <c r="AS27" s="28">
        <v>9.60749318418168</v>
      </c>
      <c r="AT27" s="28">
        <v>287.4784282863487</v>
      </c>
      <c r="AU27" s="28">
        <v>34.42817392281964</v>
      </c>
      <c r="AV27" s="28">
        <v>0</v>
      </c>
      <c r="AW27" s="28">
        <v>0</v>
      </c>
      <c r="AX27" s="28">
        <v>159.7861097838613</v>
      </c>
      <c r="AY27" s="28">
        <v>78.43208072177407</v>
      </c>
      <c r="AZ27" s="28">
        <v>4.875207285196323</v>
      </c>
      <c r="BA27" s="28">
        <v>277.5215717136513</v>
      </c>
      <c r="BB27" s="28">
        <v>565</v>
      </c>
      <c r="BD27" s="28">
        <v>565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0.7765929418290232</v>
      </c>
      <c r="G28" s="28">
        <v>0.537641267420093</v>
      </c>
      <c r="H28" s="28">
        <v>0</v>
      </c>
      <c r="I28" s="28">
        <v>0</v>
      </c>
      <c r="J28" s="28">
        <v>0.014934479650558136</v>
      </c>
      <c r="K28" s="28">
        <v>7.736060458989114</v>
      </c>
      <c r="L28" s="28">
        <v>7.631519101435208</v>
      </c>
      <c r="M28" s="28">
        <v>194.6410732857242</v>
      </c>
      <c r="N28" s="28">
        <v>1.6129238022602788</v>
      </c>
      <c r="O28" s="28">
        <v>3.5992095957845107</v>
      </c>
      <c r="P28" s="28">
        <v>0.04480343895167441</v>
      </c>
      <c r="Q28" s="28">
        <v>2.494058101643209</v>
      </c>
      <c r="R28" s="28">
        <v>0.04480343895167441</v>
      </c>
      <c r="S28" s="28">
        <v>0</v>
      </c>
      <c r="T28" s="28">
        <v>0.4032309505650697</v>
      </c>
      <c r="U28" s="28">
        <v>0.37336199126395336</v>
      </c>
      <c r="V28" s="28">
        <v>0.2090827151078139</v>
      </c>
      <c r="W28" s="28">
        <v>0.37336199126395336</v>
      </c>
      <c r="X28" s="28">
        <v>0.02986895930111627</v>
      </c>
      <c r="Y28" s="28">
        <v>0</v>
      </c>
      <c r="Z28" s="28">
        <v>0</v>
      </c>
      <c r="AA28" s="28">
        <v>0</v>
      </c>
      <c r="AB28" s="28">
        <v>0.014934479650558136</v>
      </c>
      <c r="AC28" s="28">
        <v>0</v>
      </c>
      <c r="AD28" s="28">
        <v>0</v>
      </c>
      <c r="AE28" s="28">
        <v>0.07467239825279068</v>
      </c>
      <c r="AF28" s="28">
        <v>0.04480343895167441</v>
      </c>
      <c r="AG28" s="28">
        <v>0</v>
      </c>
      <c r="AH28" s="28">
        <v>0.8512653400818138</v>
      </c>
      <c r="AI28" s="28">
        <v>0</v>
      </c>
      <c r="AJ28" s="28">
        <v>3.6738819940373015</v>
      </c>
      <c r="AK28" s="28">
        <v>4.510212854468557</v>
      </c>
      <c r="AL28" s="28">
        <v>1.9414823545725577</v>
      </c>
      <c r="AM28" s="28">
        <v>19.683644179435625</v>
      </c>
      <c r="AN28" s="28">
        <v>2.568730499895999</v>
      </c>
      <c r="AO28" s="28">
        <v>13.3066213686473</v>
      </c>
      <c r="AP28" s="28">
        <v>23.79062608333911</v>
      </c>
      <c r="AQ28" s="28">
        <v>0.3136240726617208</v>
      </c>
      <c r="AR28" s="28">
        <v>8.915884351383207</v>
      </c>
      <c r="AS28" s="28">
        <v>1.9414823545725577</v>
      </c>
      <c r="AT28" s="28">
        <v>302.1543922900922</v>
      </c>
      <c r="AU28" s="28">
        <v>75.8372876655342</v>
      </c>
      <c r="AV28" s="28">
        <v>0</v>
      </c>
      <c r="AW28" s="28">
        <v>0</v>
      </c>
      <c r="AX28" s="28">
        <v>234.88949594397837</v>
      </c>
      <c r="AY28" s="28">
        <v>434.78750606669905</v>
      </c>
      <c r="AZ28" s="28">
        <v>29.33131803369618</v>
      </c>
      <c r="BA28" s="28">
        <v>774.8456077099078</v>
      </c>
      <c r="BB28" s="28">
        <v>1077</v>
      </c>
      <c r="BD28" s="28">
        <v>1077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2.7474517813445343</v>
      </c>
      <c r="L29" s="28">
        <v>0.01121408890344708</v>
      </c>
      <c r="M29" s="28">
        <v>0</v>
      </c>
      <c r="N29" s="28">
        <v>22.34967918457003</v>
      </c>
      <c r="O29" s="28">
        <v>1.816682402358427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2.2203896028825216</v>
      </c>
      <c r="AM29" s="28">
        <v>0</v>
      </c>
      <c r="AN29" s="28">
        <v>0</v>
      </c>
      <c r="AO29" s="28">
        <v>0.0560704445172354</v>
      </c>
      <c r="AP29" s="28">
        <v>0</v>
      </c>
      <c r="AQ29" s="28">
        <v>0</v>
      </c>
      <c r="AR29" s="28">
        <v>0.39249311162064776</v>
      </c>
      <c r="AS29" s="28">
        <v>0</v>
      </c>
      <c r="AT29" s="28">
        <v>29.593980616196845</v>
      </c>
      <c r="AU29" s="28">
        <v>65.20992697354477</v>
      </c>
      <c r="AV29" s="28">
        <v>0</v>
      </c>
      <c r="AW29" s="28">
        <v>0</v>
      </c>
      <c r="AX29" s="28">
        <v>300.4927262567679</v>
      </c>
      <c r="AY29" s="28">
        <v>173.60531031426427</v>
      </c>
      <c r="AZ29" s="28">
        <v>13.098055839226188</v>
      </c>
      <c r="BA29" s="28">
        <v>552.4060193838031</v>
      </c>
      <c r="BB29" s="28">
        <v>582</v>
      </c>
      <c r="BD29" s="28">
        <v>582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0.28642925890279114</v>
      </c>
      <c r="E30" s="28">
        <v>0.23099133782483156</v>
      </c>
      <c r="F30" s="28">
        <v>0.009239653512993263</v>
      </c>
      <c r="G30" s="28">
        <v>0.23099133782483156</v>
      </c>
      <c r="H30" s="28">
        <v>0.1016361886429259</v>
      </c>
      <c r="I30" s="28">
        <v>0.03695861405197305</v>
      </c>
      <c r="J30" s="28">
        <v>0.08315688161693936</v>
      </c>
      <c r="K30" s="28">
        <v>5.700866217516843</v>
      </c>
      <c r="L30" s="28">
        <v>1.681616939364774</v>
      </c>
      <c r="M30" s="28">
        <v>0.09239653512993264</v>
      </c>
      <c r="N30" s="28">
        <v>76.91087584215592</v>
      </c>
      <c r="O30" s="28">
        <v>69.62078922040423</v>
      </c>
      <c r="P30" s="28">
        <v>0.12011549566891241</v>
      </c>
      <c r="Q30" s="28">
        <v>0.12011549566891241</v>
      </c>
      <c r="R30" s="28">
        <v>0.5543792107795957</v>
      </c>
      <c r="S30" s="28">
        <v>0.11087584215591915</v>
      </c>
      <c r="T30" s="28">
        <v>0.13859480269489893</v>
      </c>
      <c r="U30" s="28">
        <v>0.09239653512993264</v>
      </c>
      <c r="V30" s="28">
        <v>0.08315688161693936</v>
      </c>
      <c r="W30" s="28">
        <v>0.1016361886429259</v>
      </c>
      <c r="X30" s="28">
        <v>0.06467757459095284</v>
      </c>
      <c r="Y30" s="28">
        <v>0.018479307025986526</v>
      </c>
      <c r="Z30" s="28">
        <v>0.018479307025986526</v>
      </c>
      <c r="AA30" s="28">
        <v>0.018479307025986526</v>
      </c>
      <c r="AB30" s="28">
        <v>0.09239653512993264</v>
      </c>
      <c r="AC30" s="28">
        <v>0.0739172281039461</v>
      </c>
      <c r="AD30" s="28">
        <v>0.04619826756496632</v>
      </c>
      <c r="AE30" s="28">
        <v>0.13859480269489893</v>
      </c>
      <c r="AF30" s="28">
        <v>0.02771896053897979</v>
      </c>
      <c r="AG30" s="28">
        <v>0.351106833493744</v>
      </c>
      <c r="AH30" s="28">
        <v>0.009239653512993263</v>
      </c>
      <c r="AI30" s="28">
        <v>0.8130895091434072</v>
      </c>
      <c r="AJ30" s="28">
        <v>1.4598652550529354</v>
      </c>
      <c r="AK30" s="28">
        <v>17.62001924927815</v>
      </c>
      <c r="AL30" s="28">
        <v>32.98556304138595</v>
      </c>
      <c r="AM30" s="28">
        <v>0.21251203079884506</v>
      </c>
      <c r="AN30" s="28">
        <v>0.05543792107795958</v>
      </c>
      <c r="AO30" s="28">
        <v>22.101251203079883</v>
      </c>
      <c r="AP30" s="28">
        <v>2.291434071222329</v>
      </c>
      <c r="AQ30" s="28">
        <v>1.1179980750721847</v>
      </c>
      <c r="AR30" s="28">
        <v>1.5707410972088547</v>
      </c>
      <c r="AS30" s="28">
        <v>0.009239653512993263</v>
      </c>
      <c r="AT30" s="28">
        <v>237.4036573628489</v>
      </c>
      <c r="AU30" s="28">
        <v>106.90279114533206</v>
      </c>
      <c r="AV30" s="28">
        <v>0</v>
      </c>
      <c r="AW30" s="28">
        <v>0</v>
      </c>
      <c r="AX30" s="28">
        <v>26.545524542829646</v>
      </c>
      <c r="AY30" s="28">
        <v>8.43580365736285</v>
      </c>
      <c r="AZ30" s="28">
        <v>4.7122232916265645</v>
      </c>
      <c r="BA30" s="28">
        <v>146.5963426371511</v>
      </c>
      <c r="BB30" s="28">
        <v>384</v>
      </c>
      <c r="BD30" s="28">
        <v>384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2.608520495518179</v>
      </c>
      <c r="E31" s="28">
        <v>0</v>
      </c>
      <c r="F31" s="28">
        <v>0.014905831402961024</v>
      </c>
      <c r="G31" s="28">
        <v>3.6519286937254503</v>
      </c>
      <c r="H31" s="28">
        <v>0.014905831402961024</v>
      </c>
      <c r="I31" s="28">
        <v>0.04471749420888307</v>
      </c>
      <c r="J31" s="28">
        <v>1.4458656460872192</v>
      </c>
      <c r="K31" s="28">
        <v>0.8198207271628563</v>
      </c>
      <c r="L31" s="28">
        <v>0.13415248262664922</v>
      </c>
      <c r="M31" s="28">
        <v>3.174942088830698</v>
      </c>
      <c r="N31" s="28">
        <v>8.943498841776613</v>
      </c>
      <c r="O31" s="28">
        <v>0.7005740759391681</v>
      </c>
      <c r="P31" s="28">
        <v>66.86755967368315</v>
      </c>
      <c r="Q31" s="28">
        <v>2.459462181488569</v>
      </c>
      <c r="R31" s="28">
        <v>0.059623325611844094</v>
      </c>
      <c r="S31" s="28">
        <v>0.23849330244737638</v>
      </c>
      <c r="T31" s="28">
        <v>0.04471749420888307</v>
      </c>
      <c r="U31" s="28">
        <v>2.1911572162352706</v>
      </c>
      <c r="V31" s="28">
        <v>1.341524826266492</v>
      </c>
      <c r="W31" s="28">
        <v>0.5217040991036359</v>
      </c>
      <c r="X31" s="28">
        <v>0</v>
      </c>
      <c r="Y31" s="28">
        <v>0</v>
      </c>
      <c r="Z31" s="28">
        <v>0.2086816396414543</v>
      </c>
      <c r="AA31" s="28">
        <v>0.014905831402961024</v>
      </c>
      <c r="AB31" s="28">
        <v>0.29811662805922046</v>
      </c>
      <c r="AC31" s="28">
        <v>0</v>
      </c>
      <c r="AD31" s="28">
        <v>0.23849330244737638</v>
      </c>
      <c r="AE31" s="28">
        <v>0.029811662805922047</v>
      </c>
      <c r="AF31" s="28">
        <v>0.014905831402961024</v>
      </c>
      <c r="AG31" s="28">
        <v>0.26830496525329844</v>
      </c>
      <c r="AH31" s="28">
        <v>2.563803001309296</v>
      </c>
      <c r="AI31" s="28">
        <v>0</v>
      </c>
      <c r="AJ31" s="28">
        <v>41.631987108470135</v>
      </c>
      <c r="AK31" s="28">
        <v>1.4756773088931414</v>
      </c>
      <c r="AL31" s="28">
        <v>0</v>
      </c>
      <c r="AM31" s="28">
        <v>0.04471749420888307</v>
      </c>
      <c r="AN31" s="28">
        <v>0</v>
      </c>
      <c r="AO31" s="28">
        <v>2.027193070802699</v>
      </c>
      <c r="AP31" s="28">
        <v>0</v>
      </c>
      <c r="AQ31" s="28">
        <v>0</v>
      </c>
      <c r="AR31" s="28">
        <v>0.40245744787994764</v>
      </c>
      <c r="AS31" s="28">
        <v>0.059623325611844094</v>
      </c>
      <c r="AT31" s="28">
        <v>144.556752945916</v>
      </c>
      <c r="AU31" s="28">
        <v>53.064759794541246</v>
      </c>
      <c r="AV31" s="28">
        <v>0</v>
      </c>
      <c r="AW31" s="28">
        <v>0</v>
      </c>
      <c r="AX31" s="28">
        <v>148.71547990734214</v>
      </c>
      <c r="AY31" s="28">
        <v>92.4757780239702</v>
      </c>
      <c r="AZ31" s="28">
        <v>5.187229328230436</v>
      </c>
      <c r="BA31" s="28">
        <v>299.443247054084</v>
      </c>
      <c r="BB31" s="28">
        <v>444</v>
      </c>
      <c r="BD31" s="28">
        <v>444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0.1477111329618704</v>
      </c>
      <c r="E32" s="28">
        <v>2.0338686769365237</v>
      </c>
      <c r="F32" s="28">
        <v>0.1590735278050912</v>
      </c>
      <c r="G32" s="28">
        <v>3.0905713973560585</v>
      </c>
      <c r="H32" s="28">
        <v>0.26133508139407846</v>
      </c>
      <c r="I32" s="28">
        <v>0.397683819512728</v>
      </c>
      <c r="J32" s="28">
        <v>2.8519611056484213</v>
      </c>
      <c r="K32" s="28">
        <v>1.1703266688517426</v>
      </c>
      <c r="L32" s="28">
        <v>2.7383371572162134</v>
      </c>
      <c r="M32" s="28">
        <v>3.1360209767289415</v>
      </c>
      <c r="N32" s="28">
        <v>1.5111985141483666</v>
      </c>
      <c r="O32" s="28">
        <v>1.1816890636949633</v>
      </c>
      <c r="P32" s="28">
        <v>3.6927783240467607</v>
      </c>
      <c r="Q32" s="28">
        <v>118.73702611165739</v>
      </c>
      <c r="R32" s="28">
        <v>0.21588550202119522</v>
      </c>
      <c r="S32" s="28">
        <v>1.7384464110127829</v>
      </c>
      <c r="T32" s="28">
        <v>1.204413853381405</v>
      </c>
      <c r="U32" s="28">
        <v>5.340325576313776</v>
      </c>
      <c r="V32" s="28">
        <v>7.94231399541134</v>
      </c>
      <c r="W32" s="28">
        <v>8.669507265377472</v>
      </c>
      <c r="X32" s="28">
        <v>0.977165956516989</v>
      </c>
      <c r="Y32" s="28">
        <v>0.27269747623729923</v>
      </c>
      <c r="Z32" s="28">
        <v>4.260898066207801</v>
      </c>
      <c r="AA32" s="28">
        <v>0.12498634327542883</v>
      </c>
      <c r="AB32" s="28">
        <v>5.862995739101933</v>
      </c>
      <c r="AC32" s="28">
        <v>0.1477111329618704</v>
      </c>
      <c r="AD32" s="28">
        <v>3.601879165300994</v>
      </c>
      <c r="AE32" s="28">
        <v>0.795367639025456</v>
      </c>
      <c r="AF32" s="28">
        <v>1.1021522997924178</v>
      </c>
      <c r="AG32" s="28">
        <v>5.840270949415492</v>
      </c>
      <c r="AH32" s="28">
        <v>4.704031465093412</v>
      </c>
      <c r="AI32" s="28">
        <v>1.8293455697585492</v>
      </c>
      <c r="AJ32" s="28">
        <v>2.97694744892385</v>
      </c>
      <c r="AK32" s="28">
        <v>21.81579809898394</v>
      </c>
      <c r="AL32" s="28">
        <v>5.8743581339451545</v>
      </c>
      <c r="AM32" s="28">
        <v>31.098874685895336</v>
      </c>
      <c r="AN32" s="28">
        <v>50.00589970501475</v>
      </c>
      <c r="AO32" s="28">
        <v>21.7930733092975</v>
      </c>
      <c r="AP32" s="28">
        <v>87.50180268764339</v>
      </c>
      <c r="AQ32" s="28">
        <v>4.169998907462034</v>
      </c>
      <c r="AR32" s="28">
        <v>19.429695181907572</v>
      </c>
      <c r="AS32" s="28">
        <v>12.1804872719327</v>
      </c>
      <c r="AT32" s="28">
        <v>452.58691139517094</v>
      </c>
      <c r="AU32" s="28">
        <v>53.73276521359117</v>
      </c>
      <c r="AV32" s="28">
        <v>0</v>
      </c>
      <c r="AW32" s="28">
        <v>0</v>
      </c>
      <c r="AX32" s="28">
        <v>108.71539385993664</v>
      </c>
      <c r="AY32" s="28">
        <v>0</v>
      </c>
      <c r="AZ32" s="28">
        <v>8.964929531301213</v>
      </c>
      <c r="BA32" s="28">
        <v>171.41308860482903</v>
      </c>
      <c r="BB32" s="28">
        <v>624</v>
      </c>
      <c r="BD32" s="28">
        <v>624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0.8618090452261306</v>
      </c>
      <c r="E33" s="28">
        <v>3.851758793969849</v>
      </c>
      <c r="F33" s="28">
        <v>1.0376884422110553</v>
      </c>
      <c r="G33" s="28">
        <v>1.0728643216080402</v>
      </c>
      <c r="H33" s="28">
        <v>0.8442211055276382</v>
      </c>
      <c r="I33" s="28">
        <v>0.6155778894472362</v>
      </c>
      <c r="J33" s="28">
        <v>0.7738693467336684</v>
      </c>
      <c r="K33" s="28">
        <v>1.2311557788944725</v>
      </c>
      <c r="L33" s="28">
        <v>2.4974874371859297</v>
      </c>
      <c r="M33" s="28">
        <v>2.21608040201005</v>
      </c>
      <c r="N33" s="28">
        <v>29.530150753768847</v>
      </c>
      <c r="O33" s="28">
        <v>13.736180904522612</v>
      </c>
      <c r="P33" s="28">
        <v>1.0025125628140703</v>
      </c>
      <c r="Q33" s="28">
        <v>1.6005025125628143</v>
      </c>
      <c r="R33" s="28">
        <v>3.6407035175879394</v>
      </c>
      <c r="S33" s="28">
        <v>0.8090452261306533</v>
      </c>
      <c r="T33" s="28">
        <v>0.6683417085427136</v>
      </c>
      <c r="U33" s="28">
        <v>1.565326633165829</v>
      </c>
      <c r="V33" s="28">
        <v>2.1105527638190953</v>
      </c>
      <c r="W33" s="28">
        <v>1.4773869346733668</v>
      </c>
      <c r="X33" s="28">
        <v>0.49246231155778897</v>
      </c>
      <c r="Y33" s="28">
        <v>0.07035175879396985</v>
      </c>
      <c r="Z33" s="28">
        <v>2.022613065326633</v>
      </c>
      <c r="AA33" s="28">
        <v>0.07035175879396985</v>
      </c>
      <c r="AB33" s="28">
        <v>0.4396984924623116</v>
      </c>
      <c r="AC33" s="28">
        <v>0.35175879396984927</v>
      </c>
      <c r="AD33" s="28">
        <v>0.24623115577889448</v>
      </c>
      <c r="AE33" s="28">
        <v>0.3165829145728643</v>
      </c>
      <c r="AF33" s="28">
        <v>0.21105527638190955</v>
      </c>
      <c r="AG33" s="28">
        <v>0.7914572864321607</v>
      </c>
      <c r="AH33" s="28">
        <v>0.052763819095477386</v>
      </c>
      <c r="AI33" s="28">
        <v>2.7437185929648242</v>
      </c>
      <c r="AJ33" s="28">
        <v>13.630653266331658</v>
      </c>
      <c r="AK33" s="28">
        <v>3.148241206030151</v>
      </c>
      <c r="AL33" s="28">
        <v>28.703517587939697</v>
      </c>
      <c r="AM33" s="28">
        <v>1.1959798994974875</v>
      </c>
      <c r="AN33" s="28">
        <v>0.2989949748743719</v>
      </c>
      <c r="AO33" s="28">
        <v>4.994974874371859</v>
      </c>
      <c r="AP33" s="28">
        <v>0.017587939698492462</v>
      </c>
      <c r="AQ33" s="28">
        <v>1.5125628140703515</v>
      </c>
      <c r="AR33" s="28">
        <v>0.5276381909547738</v>
      </c>
      <c r="AS33" s="28">
        <v>0.017587939698492462</v>
      </c>
      <c r="AT33" s="28">
        <v>133</v>
      </c>
      <c r="AU33" s="28">
        <v>21.193467336683415</v>
      </c>
      <c r="AV33" s="28">
        <v>0</v>
      </c>
      <c r="AW33" s="28">
        <v>0</v>
      </c>
      <c r="AX33" s="28">
        <v>30.74371859296482</v>
      </c>
      <c r="AY33" s="28">
        <v>0</v>
      </c>
      <c r="AZ33" s="28">
        <v>4.062814070351759</v>
      </c>
      <c r="BA33" s="28">
        <v>56</v>
      </c>
      <c r="BB33" s="28">
        <v>189</v>
      </c>
      <c r="BD33" s="28">
        <v>189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3.998319327731092</v>
      </c>
      <c r="F34" s="28">
        <v>2.240816326530612</v>
      </c>
      <c r="G34" s="28">
        <v>16.037214885954384</v>
      </c>
      <c r="H34" s="28">
        <v>12.126770708283312</v>
      </c>
      <c r="I34" s="28">
        <v>21.793037214885953</v>
      </c>
      <c r="J34" s="28">
        <v>7.293637454981993</v>
      </c>
      <c r="K34" s="28">
        <v>11.994957983193277</v>
      </c>
      <c r="L34" s="28">
        <v>2.592316926770708</v>
      </c>
      <c r="M34" s="28">
        <v>0.87875150060024</v>
      </c>
      <c r="N34" s="28">
        <v>0</v>
      </c>
      <c r="O34" s="28">
        <v>2.4605042016806724</v>
      </c>
      <c r="P34" s="28">
        <v>1.4938775510204083</v>
      </c>
      <c r="Q34" s="28">
        <v>16.872028811524608</v>
      </c>
      <c r="R34" s="28">
        <v>8.523889555822329</v>
      </c>
      <c r="S34" s="28">
        <v>18.6734693877551</v>
      </c>
      <c r="T34" s="28">
        <v>29.35030012004802</v>
      </c>
      <c r="U34" s="28">
        <v>48.55102040816327</v>
      </c>
      <c r="V34" s="28">
        <v>18.541656662665066</v>
      </c>
      <c r="W34" s="28">
        <v>8.567827130852342</v>
      </c>
      <c r="X34" s="28">
        <v>2.9438175270108045</v>
      </c>
      <c r="Y34" s="28">
        <v>0.131812725090036</v>
      </c>
      <c r="Z34" s="28">
        <v>2.9438175270108045</v>
      </c>
      <c r="AA34" s="28">
        <v>0</v>
      </c>
      <c r="AB34" s="28">
        <v>2.372629051620648</v>
      </c>
      <c r="AC34" s="28">
        <v>0.08787515006002401</v>
      </c>
      <c r="AD34" s="28">
        <v>0.7469387755102042</v>
      </c>
      <c r="AE34" s="28">
        <v>1.142376950780312</v>
      </c>
      <c r="AF34" s="28">
        <v>2.504441776710684</v>
      </c>
      <c r="AG34" s="28">
        <v>14.631212484993997</v>
      </c>
      <c r="AH34" s="28">
        <v>0.43937575030012</v>
      </c>
      <c r="AI34" s="28">
        <v>26.318607442977193</v>
      </c>
      <c r="AJ34" s="28">
        <v>0</v>
      </c>
      <c r="AK34" s="28">
        <v>0</v>
      </c>
      <c r="AL34" s="28">
        <v>0</v>
      </c>
      <c r="AM34" s="28">
        <v>1.4938775510204083</v>
      </c>
      <c r="AN34" s="28">
        <v>0</v>
      </c>
      <c r="AO34" s="28">
        <v>17.35534213685474</v>
      </c>
      <c r="AP34" s="28">
        <v>0</v>
      </c>
      <c r="AQ34" s="28">
        <v>0</v>
      </c>
      <c r="AR34" s="28">
        <v>22.891476590636255</v>
      </c>
      <c r="AS34" s="28">
        <v>0</v>
      </c>
      <c r="AT34" s="28">
        <v>327.9939975990396</v>
      </c>
      <c r="AU34" s="28">
        <v>29.74573829531813</v>
      </c>
      <c r="AV34" s="28">
        <v>0</v>
      </c>
      <c r="AW34" s="28">
        <v>0</v>
      </c>
      <c r="AX34" s="28">
        <v>2.9438175270108045</v>
      </c>
      <c r="AY34" s="28">
        <v>0</v>
      </c>
      <c r="AZ34" s="28">
        <v>5.316446578631453</v>
      </c>
      <c r="BA34" s="28">
        <v>38.006002400960384</v>
      </c>
      <c r="BB34" s="28">
        <v>366</v>
      </c>
      <c r="BD34" s="28">
        <v>366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0.8979755462016437</v>
      </c>
      <c r="E35" s="28">
        <v>0.10102224894768491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0.2693926638604931</v>
      </c>
      <c r="N35" s="28">
        <v>0.011224694327520546</v>
      </c>
      <c r="O35" s="28">
        <v>0</v>
      </c>
      <c r="P35" s="28">
        <v>0</v>
      </c>
      <c r="Q35" s="28">
        <v>0.03367408298256164</v>
      </c>
      <c r="R35" s="28">
        <v>0.02244938865504109</v>
      </c>
      <c r="S35" s="28">
        <v>0.07857286029264382</v>
      </c>
      <c r="T35" s="28">
        <v>44.39366606534375</v>
      </c>
      <c r="U35" s="28">
        <v>6.196031268791341</v>
      </c>
      <c r="V35" s="28">
        <v>5.668470635397875</v>
      </c>
      <c r="W35" s="28">
        <v>0</v>
      </c>
      <c r="X35" s="28">
        <v>0.10102224894768491</v>
      </c>
      <c r="Y35" s="28">
        <v>0.04489877731008218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0.07857286029264382</v>
      </c>
      <c r="AF35" s="28">
        <v>0</v>
      </c>
      <c r="AG35" s="28">
        <v>0.07857286029264382</v>
      </c>
      <c r="AH35" s="28">
        <v>0</v>
      </c>
      <c r="AI35" s="28">
        <v>0</v>
      </c>
      <c r="AJ35" s="28">
        <v>0.42653838444578074</v>
      </c>
      <c r="AK35" s="28">
        <v>11.067548606935258</v>
      </c>
      <c r="AL35" s="28">
        <v>0</v>
      </c>
      <c r="AM35" s="28">
        <v>0</v>
      </c>
      <c r="AN35" s="28">
        <v>0</v>
      </c>
      <c r="AO35" s="28">
        <v>0.740829825616356</v>
      </c>
      <c r="AP35" s="28">
        <v>0</v>
      </c>
      <c r="AQ35" s="28">
        <v>1.8408498697133695</v>
      </c>
      <c r="AR35" s="28">
        <v>4.669472840248547</v>
      </c>
      <c r="AS35" s="28">
        <v>0</v>
      </c>
      <c r="AT35" s="28">
        <v>76.72078572860292</v>
      </c>
      <c r="AU35" s="28">
        <v>0.7071557426337944</v>
      </c>
      <c r="AV35" s="28">
        <v>0</v>
      </c>
      <c r="AW35" s="28">
        <v>0</v>
      </c>
      <c r="AX35" s="28">
        <v>37.23231108438565</v>
      </c>
      <c r="AY35" s="28">
        <v>0</v>
      </c>
      <c r="AZ35" s="28">
        <v>-2.6602525556223693</v>
      </c>
      <c r="BA35" s="28">
        <v>35.27921427139707</v>
      </c>
      <c r="BB35" s="28">
        <v>112</v>
      </c>
      <c r="BD35" s="28">
        <v>112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65.74341590612777</v>
      </c>
      <c r="E37" s="28">
        <v>28.255541069100392</v>
      </c>
      <c r="F37" s="28">
        <v>11.105084745762712</v>
      </c>
      <c r="G37" s="28">
        <v>19.154628422425034</v>
      </c>
      <c r="H37" s="28">
        <v>7.983833116036506</v>
      </c>
      <c r="I37" s="28">
        <v>3.9754889178617994</v>
      </c>
      <c r="J37" s="28">
        <v>2.29986962190352</v>
      </c>
      <c r="K37" s="28">
        <v>4.106910039113429</v>
      </c>
      <c r="L37" s="28">
        <v>6.308213820078227</v>
      </c>
      <c r="M37" s="28">
        <v>22.63728813559322</v>
      </c>
      <c r="N37" s="28">
        <v>3.351238591916558</v>
      </c>
      <c r="O37" s="28">
        <v>7.819556714471969</v>
      </c>
      <c r="P37" s="28">
        <v>7.7867014341590615</v>
      </c>
      <c r="Q37" s="28">
        <v>0.459973924380704</v>
      </c>
      <c r="R37" s="28">
        <v>4.862581486310299</v>
      </c>
      <c r="S37" s="28">
        <v>5.749674054758801</v>
      </c>
      <c r="T37" s="28">
        <v>11.170795306388525</v>
      </c>
      <c r="U37" s="28">
        <v>0.919947848761408</v>
      </c>
      <c r="V37" s="28">
        <v>0.3285528031290743</v>
      </c>
      <c r="W37" s="28">
        <v>3.4169491525423727</v>
      </c>
      <c r="X37" s="28">
        <v>13.667796610169491</v>
      </c>
      <c r="Y37" s="28">
        <v>1.1170795306388528</v>
      </c>
      <c r="Z37" s="28">
        <v>1.7741851368970014</v>
      </c>
      <c r="AA37" s="28">
        <v>1.3470664928292047</v>
      </c>
      <c r="AB37" s="28">
        <v>6.078226857887874</v>
      </c>
      <c r="AC37" s="28">
        <v>3.1541069100391135</v>
      </c>
      <c r="AD37" s="28">
        <v>1.6099087353324641</v>
      </c>
      <c r="AE37" s="28">
        <v>4.468318122555411</v>
      </c>
      <c r="AF37" s="28">
        <v>5.519687092568448</v>
      </c>
      <c r="AG37" s="28">
        <v>3.679791395045632</v>
      </c>
      <c r="AH37" s="28">
        <v>1.1827900912646676</v>
      </c>
      <c r="AI37" s="28">
        <v>32.36245110821382</v>
      </c>
      <c r="AJ37" s="28">
        <v>38.40782268578879</v>
      </c>
      <c r="AK37" s="28">
        <v>24.18148631029987</v>
      </c>
      <c r="AL37" s="28">
        <v>372.8417209908735</v>
      </c>
      <c r="AM37" s="28">
        <v>7.556714471968709</v>
      </c>
      <c r="AN37" s="28">
        <v>5.552542372881356</v>
      </c>
      <c r="AO37" s="28">
        <v>11.992177314211212</v>
      </c>
      <c r="AP37" s="28">
        <v>10.020860495436766</v>
      </c>
      <c r="AQ37" s="28">
        <v>1.5441981747066493</v>
      </c>
      <c r="AR37" s="28">
        <v>16.953324641460235</v>
      </c>
      <c r="AS37" s="28">
        <v>0.229986962190352</v>
      </c>
      <c r="AT37" s="28">
        <v>782.6784876140808</v>
      </c>
      <c r="AU37" s="28">
        <v>47.311603650586704</v>
      </c>
      <c r="AV37" s="28">
        <v>0</v>
      </c>
      <c r="AW37" s="28">
        <v>0</v>
      </c>
      <c r="AX37" s="28">
        <v>35.48370273794003</v>
      </c>
      <c r="AY37" s="28">
        <v>0</v>
      </c>
      <c r="AZ37" s="28">
        <v>16.526205997392438</v>
      </c>
      <c r="BA37" s="28">
        <v>99.32151238591916</v>
      </c>
      <c r="BB37" s="28">
        <v>882</v>
      </c>
      <c r="BD37" s="28">
        <v>882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11.003628447024674</v>
      </c>
      <c r="E38" s="28">
        <v>0.727866473149492</v>
      </c>
      <c r="F38" s="28">
        <v>0</v>
      </c>
      <c r="G38" s="28">
        <v>20.72278664731495</v>
      </c>
      <c r="H38" s="28">
        <v>11.988388969521045</v>
      </c>
      <c r="I38" s="28">
        <v>5.908563134978229</v>
      </c>
      <c r="J38" s="28">
        <v>1.7982583454281567</v>
      </c>
      <c r="K38" s="28">
        <v>12.459361393323658</v>
      </c>
      <c r="L38" s="28">
        <v>24.190856313497825</v>
      </c>
      <c r="M38" s="28">
        <v>0.17126269956458637</v>
      </c>
      <c r="N38" s="28">
        <v>0</v>
      </c>
      <c r="O38" s="28">
        <v>3.5965166908563133</v>
      </c>
      <c r="P38" s="28">
        <v>0.941944847605225</v>
      </c>
      <c r="Q38" s="28">
        <v>4.538461538461538</v>
      </c>
      <c r="R38" s="28">
        <v>1.8410740203193035</v>
      </c>
      <c r="S38" s="28">
        <v>2.6545718432510883</v>
      </c>
      <c r="T38" s="28">
        <v>301.72206095791006</v>
      </c>
      <c r="U38" s="28">
        <v>5.480406386066764</v>
      </c>
      <c r="V38" s="28">
        <v>1.0275761973875182</v>
      </c>
      <c r="W38" s="28">
        <v>8.734397677793904</v>
      </c>
      <c r="X38" s="28">
        <v>0.4709724238026125</v>
      </c>
      <c r="Y38" s="28">
        <v>0</v>
      </c>
      <c r="Z38" s="28">
        <v>0</v>
      </c>
      <c r="AA38" s="28">
        <v>0</v>
      </c>
      <c r="AB38" s="28">
        <v>1.455732946298984</v>
      </c>
      <c r="AC38" s="28">
        <v>0.4709724238026125</v>
      </c>
      <c r="AD38" s="28">
        <v>0.941944847605225</v>
      </c>
      <c r="AE38" s="28">
        <v>0.04281567489114659</v>
      </c>
      <c r="AF38" s="28">
        <v>0.21407837445573294</v>
      </c>
      <c r="AG38" s="28">
        <v>6.722060957910014</v>
      </c>
      <c r="AH38" s="28">
        <v>2.9542815674891143</v>
      </c>
      <c r="AI38" s="28">
        <v>0</v>
      </c>
      <c r="AJ38" s="28">
        <v>16.526850507982584</v>
      </c>
      <c r="AK38" s="28">
        <v>5.052249637155297</v>
      </c>
      <c r="AL38" s="28">
        <v>50.60812772133527</v>
      </c>
      <c r="AM38" s="28">
        <v>0</v>
      </c>
      <c r="AN38" s="28">
        <v>0</v>
      </c>
      <c r="AO38" s="28">
        <v>11.089259796806967</v>
      </c>
      <c r="AP38" s="28">
        <v>0</v>
      </c>
      <c r="AQ38" s="28">
        <v>0.5994194484760522</v>
      </c>
      <c r="AR38" s="28">
        <v>11.003628447024674</v>
      </c>
      <c r="AS38" s="28">
        <v>0</v>
      </c>
      <c r="AT38" s="28">
        <v>527.6603773584906</v>
      </c>
      <c r="AU38" s="28">
        <v>41.18867924528302</v>
      </c>
      <c r="AV38" s="28">
        <v>0</v>
      </c>
      <c r="AW38" s="28">
        <v>0</v>
      </c>
      <c r="AX38" s="28">
        <v>294.700290275762</v>
      </c>
      <c r="AY38" s="28">
        <v>0</v>
      </c>
      <c r="AZ38" s="28">
        <v>21.45065312046444</v>
      </c>
      <c r="BA38" s="28">
        <v>357.33962264150944</v>
      </c>
      <c r="BB38" s="28">
        <v>885</v>
      </c>
      <c r="BD38" s="28">
        <v>885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0.3157796625967005</v>
      </c>
      <c r="E39" s="28">
        <v>0.24401155746108677</v>
      </c>
      <c r="F39" s="28">
        <v>4.2199645819740885</v>
      </c>
      <c r="G39" s="28">
        <v>2.87072420542455</v>
      </c>
      <c r="H39" s="28">
        <v>14.669400689719453</v>
      </c>
      <c r="I39" s="28">
        <v>0.5454375990306646</v>
      </c>
      <c r="J39" s="28">
        <v>10.95181284369466</v>
      </c>
      <c r="K39" s="28">
        <v>0.41625500978655977</v>
      </c>
      <c r="L39" s="28">
        <v>0.5310839780035418</v>
      </c>
      <c r="M39" s="28">
        <v>0.15788983129835024</v>
      </c>
      <c r="N39" s="28">
        <v>0</v>
      </c>
      <c r="O39" s="28">
        <v>0.5023767359492962</v>
      </c>
      <c r="P39" s="28">
        <v>5.0668282225743315</v>
      </c>
      <c r="Q39" s="28">
        <v>7.492590176158076</v>
      </c>
      <c r="R39" s="28">
        <v>12.83213719824774</v>
      </c>
      <c r="S39" s="28">
        <v>9.171963836331438</v>
      </c>
      <c r="T39" s="28">
        <v>97.27448970081089</v>
      </c>
      <c r="U39" s="28">
        <v>41.840805294062825</v>
      </c>
      <c r="V39" s="28">
        <v>28.276633423431818</v>
      </c>
      <c r="W39" s="28">
        <v>14.841644142044924</v>
      </c>
      <c r="X39" s="28">
        <v>8.569111753192283</v>
      </c>
      <c r="Y39" s="28">
        <v>0.631559325193401</v>
      </c>
      <c r="Z39" s="28">
        <v>9.243731941467052</v>
      </c>
      <c r="AA39" s="28">
        <v>0</v>
      </c>
      <c r="AB39" s="28">
        <v>0.9329853667629788</v>
      </c>
      <c r="AC39" s="28">
        <v>0.18659707335259576</v>
      </c>
      <c r="AD39" s="28">
        <v>1.4640693447665205</v>
      </c>
      <c r="AE39" s="28">
        <v>0.01435362102712275</v>
      </c>
      <c r="AF39" s="28">
        <v>0.01435362102712275</v>
      </c>
      <c r="AG39" s="28">
        <v>0.8612172616273651</v>
      </c>
      <c r="AH39" s="28">
        <v>0.287072420542455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0.0287072420542455</v>
      </c>
      <c r="AQ39" s="28">
        <v>0</v>
      </c>
      <c r="AR39" s="28">
        <v>0</v>
      </c>
      <c r="AS39" s="28">
        <v>0</v>
      </c>
      <c r="AT39" s="28">
        <v>274.45558765961414</v>
      </c>
      <c r="AU39" s="28">
        <v>31.77891695404977</v>
      </c>
      <c r="AV39" s="28">
        <v>0</v>
      </c>
      <c r="AW39" s="28">
        <v>0</v>
      </c>
      <c r="AX39" s="28">
        <v>1.2344114083325568</v>
      </c>
      <c r="AY39" s="28">
        <v>0</v>
      </c>
      <c r="AZ39" s="28">
        <v>0.5310839780035418</v>
      </c>
      <c r="BA39" s="28">
        <v>33.54441234038587</v>
      </c>
      <c r="BB39" s="28">
        <v>308</v>
      </c>
      <c r="BD39" s="28">
        <v>308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0.13024480756569104</v>
      </c>
      <c r="F40" s="28">
        <v>0</v>
      </c>
      <c r="G40" s="28">
        <v>1.3484168312683307</v>
      </c>
      <c r="H40" s="28">
        <v>0.27581253366852215</v>
      </c>
      <c r="I40" s="28">
        <v>0.03064583707428024</v>
      </c>
      <c r="J40" s="28">
        <v>2.5665888549709703</v>
      </c>
      <c r="K40" s="28">
        <v>1.0572813790626683</v>
      </c>
      <c r="L40" s="28">
        <v>8.274376010055665</v>
      </c>
      <c r="M40" s="28">
        <v>0.766145926857006</v>
      </c>
      <c r="N40" s="28">
        <v>0.0766145926857006</v>
      </c>
      <c r="O40" s="28">
        <v>2.5972346920452507</v>
      </c>
      <c r="P40" s="28">
        <v>2.8424013886394923</v>
      </c>
      <c r="Q40" s="28">
        <v>4.282755731130663</v>
      </c>
      <c r="R40" s="28">
        <v>8.335667684204227</v>
      </c>
      <c r="S40" s="28">
        <v>0.0383072963428503</v>
      </c>
      <c r="T40" s="28">
        <v>5.431974621416173</v>
      </c>
      <c r="U40" s="28">
        <v>9.101813611061232</v>
      </c>
      <c r="V40" s="28">
        <v>2.014963787633926</v>
      </c>
      <c r="W40" s="28">
        <v>46.5740108936374</v>
      </c>
      <c r="X40" s="28">
        <v>10.802657568683784</v>
      </c>
      <c r="Y40" s="28">
        <v>0.18387502244568146</v>
      </c>
      <c r="Z40" s="28">
        <v>1.516968935176872</v>
      </c>
      <c r="AA40" s="28">
        <v>0</v>
      </c>
      <c r="AB40" s="28">
        <v>0.11492188902855091</v>
      </c>
      <c r="AC40" s="28">
        <v>0</v>
      </c>
      <c r="AD40" s="28">
        <v>0.2911354522056623</v>
      </c>
      <c r="AE40" s="28">
        <v>0.00766145926857006</v>
      </c>
      <c r="AF40" s="28">
        <v>0</v>
      </c>
      <c r="AG40" s="28">
        <v>0.6895313341713054</v>
      </c>
      <c r="AH40" s="28">
        <v>4.282755731130663</v>
      </c>
      <c r="AI40" s="28">
        <v>0</v>
      </c>
      <c r="AJ40" s="28">
        <v>0.022984377805710183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113.65774824923685</v>
      </c>
      <c r="AU40" s="28">
        <v>11.52283473992937</v>
      </c>
      <c r="AV40" s="28">
        <v>0</v>
      </c>
      <c r="AW40" s="28">
        <v>0</v>
      </c>
      <c r="AX40" s="28">
        <v>0</v>
      </c>
      <c r="AY40" s="28">
        <v>0</v>
      </c>
      <c r="AZ40" s="28">
        <v>2.8194170108337824</v>
      </c>
      <c r="BA40" s="28">
        <v>14.342251750763154</v>
      </c>
      <c r="BB40" s="28">
        <v>128</v>
      </c>
      <c r="BD40" s="28">
        <v>128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0.8926713947990543</v>
      </c>
      <c r="E41" s="28">
        <v>0.011347517730496455</v>
      </c>
      <c r="F41" s="28">
        <v>0</v>
      </c>
      <c r="G41" s="28">
        <v>0.18912529550827425</v>
      </c>
      <c r="H41" s="28">
        <v>0</v>
      </c>
      <c r="I41" s="28">
        <v>0.1399527186761229</v>
      </c>
      <c r="J41" s="28">
        <v>0</v>
      </c>
      <c r="K41" s="28">
        <v>0.15508274231678487</v>
      </c>
      <c r="L41" s="28">
        <v>0.2950354609929078</v>
      </c>
      <c r="M41" s="28">
        <v>1.9026004728132386</v>
      </c>
      <c r="N41" s="28">
        <v>0.06430260047281323</v>
      </c>
      <c r="O41" s="28">
        <v>0.12482269503546099</v>
      </c>
      <c r="P41" s="28">
        <v>0</v>
      </c>
      <c r="Q41" s="28">
        <v>0.8926713947990543</v>
      </c>
      <c r="R41" s="28">
        <v>0.1399527186761229</v>
      </c>
      <c r="S41" s="28">
        <v>0.07943262411347517</v>
      </c>
      <c r="T41" s="28">
        <v>0.17777777777777776</v>
      </c>
      <c r="U41" s="28">
        <v>0.2799054373522458</v>
      </c>
      <c r="V41" s="28">
        <v>0.3252955082742317</v>
      </c>
      <c r="W41" s="28">
        <v>0.10969267139479906</v>
      </c>
      <c r="X41" s="28">
        <v>0.23073286052009456</v>
      </c>
      <c r="Y41" s="28">
        <v>0.037825059101654845</v>
      </c>
      <c r="Z41" s="28">
        <v>0.052955082742316785</v>
      </c>
      <c r="AA41" s="28">
        <v>0.007565011820330968</v>
      </c>
      <c r="AB41" s="28">
        <v>0.5333333333333333</v>
      </c>
      <c r="AC41" s="28">
        <v>0.07565011820330969</v>
      </c>
      <c r="AD41" s="28">
        <v>0.04539007092198582</v>
      </c>
      <c r="AE41" s="28">
        <v>0.23451536643026005</v>
      </c>
      <c r="AF41" s="28">
        <v>0.05673758865248227</v>
      </c>
      <c r="AG41" s="28">
        <v>0.10212765957446808</v>
      </c>
      <c r="AH41" s="28">
        <v>0</v>
      </c>
      <c r="AI41" s="28">
        <v>2.18628841607565</v>
      </c>
      <c r="AJ41" s="28">
        <v>0.6959810874704492</v>
      </c>
      <c r="AK41" s="28">
        <v>5.147990543735225</v>
      </c>
      <c r="AL41" s="28">
        <v>4.883215130023641</v>
      </c>
      <c r="AM41" s="28">
        <v>0.6543735224586288</v>
      </c>
      <c r="AN41" s="28">
        <v>1.2444444444444445</v>
      </c>
      <c r="AO41" s="28">
        <v>2.5645390070921987</v>
      </c>
      <c r="AP41" s="28">
        <v>0.8056737588652483</v>
      </c>
      <c r="AQ41" s="28">
        <v>0.5106382978723404</v>
      </c>
      <c r="AR41" s="28">
        <v>7.334278959810875</v>
      </c>
      <c r="AS41" s="28">
        <v>1.123404255319149</v>
      </c>
      <c r="AT41" s="28">
        <v>34.30732860520095</v>
      </c>
      <c r="AU41" s="28">
        <v>0</v>
      </c>
      <c r="AV41" s="28">
        <v>0</v>
      </c>
      <c r="AW41" s="28">
        <v>0</v>
      </c>
      <c r="AX41" s="28">
        <v>85.69267139479906</v>
      </c>
      <c r="AY41" s="28">
        <v>0</v>
      </c>
      <c r="AZ41" s="28">
        <v>0</v>
      </c>
      <c r="BA41" s="28">
        <v>85.69267139479906</v>
      </c>
      <c r="BB41" s="28">
        <v>120</v>
      </c>
      <c r="BD41" s="28">
        <v>120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137.17917404679778</v>
      </c>
      <c r="E42" s="28">
        <v>0.2623287032721171</v>
      </c>
      <c r="F42" s="28">
        <v>0</v>
      </c>
      <c r="G42" s="28">
        <v>0.07495105807774774</v>
      </c>
      <c r="H42" s="28">
        <v>0.018737764519436935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0.18737764519436936</v>
      </c>
      <c r="Q42" s="28">
        <v>0.35601752586930174</v>
      </c>
      <c r="R42" s="28">
        <v>0</v>
      </c>
      <c r="S42" s="28">
        <v>50.404586557285356</v>
      </c>
      <c r="T42" s="28">
        <v>3.5601752586930178</v>
      </c>
      <c r="U42" s="28">
        <v>2.5108604456045494</v>
      </c>
      <c r="V42" s="28">
        <v>1.8175631583853826</v>
      </c>
      <c r="W42" s="28">
        <v>0</v>
      </c>
      <c r="X42" s="28">
        <v>0</v>
      </c>
      <c r="Y42" s="28">
        <v>0</v>
      </c>
      <c r="Z42" s="28">
        <v>0.29980423231099096</v>
      </c>
      <c r="AA42" s="28">
        <v>0</v>
      </c>
      <c r="AB42" s="28">
        <v>0.22485317423324325</v>
      </c>
      <c r="AC42" s="28">
        <v>0</v>
      </c>
      <c r="AD42" s="28">
        <v>0</v>
      </c>
      <c r="AE42" s="28">
        <v>0.7120350517386035</v>
      </c>
      <c r="AF42" s="28">
        <v>0.4122308194276125</v>
      </c>
      <c r="AG42" s="28">
        <v>0.11242658711662162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198.13312202852615</v>
      </c>
      <c r="AU42" s="28">
        <v>1.9112519809825674</v>
      </c>
      <c r="AV42" s="28">
        <v>0</v>
      </c>
      <c r="AW42" s="28">
        <v>0</v>
      </c>
      <c r="AX42" s="28">
        <v>0</v>
      </c>
      <c r="AY42" s="28">
        <v>0</v>
      </c>
      <c r="AZ42" s="28">
        <v>0.9556259904912837</v>
      </c>
      <c r="BA42" s="28">
        <v>2.8668779714738513</v>
      </c>
      <c r="BB42" s="28">
        <v>201</v>
      </c>
      <c r="BD42" s="28">
        <v>201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2.6739325171693045</v>
      </c>
      <c r="H43" s="28">
        <v>0.5509107196177964</v>
      </c>
      <c r="I43" s="28">
        <v>0.013436846819946254</v>
      </c>
      <c r="J43" s="28">
        <v>4.353538369662585</v>
      </c>
      <c r="K43" s="28">
        <v>1.1958793669752166</v>
      </c>
      <c r="L43" s="28">
        <v>0.6718423409973127</v>
      </c>
      <c r="M43" s="28">
        <v>0.32248432367871005</v>
      </c>
      <c r="N43" s="28">
        <v>6.718423409973126</v>
      </c>
      <c r="O43" s="28">
        <v>1.1555688265153778</v>
      </c>
      <c r="P43" s="28">
        <v>2.821737832188713</v>
      </c>
      <c r="Q43" s="28">
        <v>9.204240071663182</v>
      </c>
      <c r="R43" s="28">
        <v>0.040310540459838756</v>
      </c>
      <c r="S43" s="28">
        <v>0</v>
      </c>
      <c r="T43" s="28">
        <v>0.053747387279785015</v>
      </c>
      <c r="U43" s="28">
        <v>0.5509107196177964</v>
      </c>
      <c r="V43" s="28">
        <v>0.26873693639892504</v>
      </c>
      <c r="W43" s="28">
        <v>1.9349059420722603</v>
      </c>
      <c r="X43" s="28">
        <v>0.16124216183935502</v>
      </c>
      <c r="Y43" s="28">
        <v>0</v>
      </c>
      <c r="Z43" s="28">
        <v>0.3090474768587638</v>
      </c>
      <c r="AA43" s="28">
        <v>0</v>
      </c>
      <c r="AB43" s="28">
        <v>0</v>
      </c>
      <c r="AC43" s="28">
        <v>0</v>
      </c>
      <c r="AD43" s="28">
        <v>0</v>
      </c>
      <c r="AE43" s="28">
        <v>0.013436846819946254</v>
      </c>
      <c r="AF43" s="28">
        <v>0.013436846819946254</v>
      </c>
      <c r="AG43" s="28">
        <v>0.06718423409973126</v>
      </c>
      <c r="AH43" s="28">
        <v>0.21498954911914006</v>
      </c>
      <c r="AI43" s="28">
        <v>0</v>
      </c>
      <c r="AJ43" s="28">
        <v>34.46551209316214</v>
      </c>
      <c r="AK43" s="28">
        <v>0</v>
      </c>
      <c r="AL43" s="28">
        <v>0.8062108091967751</v>
      </c>
      <c r="AM43" s="28">
        <v>0.22842639593908629</v>
      </c>
      <c r="AN43" s="28">
        <v>0.16124216183935502</v>
      </c>
      <c r="AO43" s="28">
        <v>2.4320692744102717</v>
      </c>
      <c r="AP43" s="28">
        <v>0</v>
      </c>
      <c r="AQ43" s="28">
        <v>0.16124216183935502</v>
      </c>
      <c r="AR43" s="28">
        <v>3.1039116154075845</v>
      </c>
      <c r="AS43" s="28">
        <v>0.29561063003881755</v>
      </c>
      <c r="AT43" s="28">
        <v>74.96416840848013</v>
      </c>
      <c r="AU43" s="28">
        <v>1.800537473872798</v>
      </c>
      <c r="AV43" s="28">
        <v>0</v>
      </c>
      <c r="AW43" s="28">
        <v>0</v>
      </c>
      <c r="AX43" s="28">
        <v>11.83786204837265</v>
      </c>
      <c r="AY43" s="28">
        <v>0</v>
      </c>
      <c r="AZ43" s="28">
        <v>1.3974320692744104</v>
      </c>
      <c r="BA43" s="28">
        <v>15.035831591519857</v>
      </c>
      <c r="BB43" s="28">
        <v>90</v>
      </c>
      <c r="BD43" s="28">
        <v>90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27.553083923154702</v>
      </c>
      <c r="E44" s="28">
        <v>0.7955153750074347</v>
      </c>
      <c r="F44" s="28">
        <v>0.639386189258312</v>
      </c>
      <c r="G44" s="28">
        <v>0.9367751144947363</v>
      </c>
      <c r="H44" s="28">
        <v>0.1412597394873015</v>
      </c>
      <c r="I44" s="28">
        <v>0.11152084696365906</v>
      </c>
      <c r="J44" s="28">
        <v>0.9813834532801998</v>
      </c>
      <c r="K44" s="28">
        <v>0.07434723130910605</v>
      </c>
      <c r="L44" s="28">
        <v>1.35311960982573</v>
      </c>
      <c r="M44" s="28">
        <v>3.256408731338845</v>
      </c>
      <c r="N44" s="28">
        <v>0</v>
      </c>
      <c r="O44" s="28">
        <v>0.5055611729019212</v>
      </c>
      <c r="P44" s="28">
        <v>4.30470469279724</v>
      </c>
      <c r="Q44" s="28">
        <v>7.851067626241599</v>
      </c>
      <c r="R44" s="28">
        <v>0.639386189258312</v>
      </c>
      <c r="S44" s="28">
        <v>1.9702016296913103</v>
      </c>
      <c r="T44" s="28">
        <v>7.650330101707012</v>
      </c>
      <c r="U44" s="28">
        <v>11.843513947540593</v>
      </c>
      <c r="V44" s="28">
        <v>10.140962350562065</v>
      </c>
      <c r="W44" s="28">
        <v>2.4162850175459467</v>
      </c>
      <c r="X44" s="28">
        <v>0.49812644977101056</v>
      </c>
      <c r="Y44" s="28">
        <v>0.1486944626182121</v>
      </c>
      <c r="Z44" s="28">
        <v>2.505501695116874</v>
      </c>
      <c r="AA44" s="28">
        <v>0.007434723130910605</v>
      </c>
      <c r="AB44" s="28">
        <v>0.7137334205674181</v>
      </c>
      <c r="AC44" s="28">
        <v>0.11895557009456968</v>
      </c>
      <c r="AD44" s="28">
        <v>0.20817224766549694</v>
      </c>
      <c r="AE44" s="28">
        <v>0.8029500981383453</v>
      </c>
      <c r="AF44" s="28">
        <v>0.19330280140367573</v>
      </c>
      <c r="AG44" s="28">
        <v>2.505501695116874</v>
      </c>
      <c r="AH44" s="28">
        <v>0.3048236483673348</v>
      </c>
      <c r="AI44" s="28">
        <v>2.09659192291679</v>
      </c>
      <c r="AJ44" s="28">
        <v>3.4645809790043423</v>
      </c>
      <c r="AK44" s="28">
        <v>0</v>
      </c>
      <c r="AL44" s="28">
        <v>0.04460833878546363</v>
      </c>
      <c r="AM44" s="28">
        <v>0</v>
      </c>
      <c r="AN44" s="28">
        <v>0.9516445607565575</v>
      </c>
      <c r="AO44" s="28">
        <v>4.498007494200916</v>
      </c>
      <c r="AP44" s="28">
        <v>2.037114137869506</v>
      </c>
      <c r="AQ44" s="28">
        <v>0</v>
      </c>
      <c r="AR44" s="28">
        <v>5.791649318979362</v>
      </c>
      <c r="AS44" s="28">
        <v>0.1486944626182121</v>
      </c>
      <c r="AT44" s="28">
        <v>110.2049009694879</v>
      </c>
      <c r="AU44" s="28">
        <v>10.20787485874026</v>
      </c>
      <c r="AV44" s="28">
        <v>0</v>
      </c>
      <c r="AW44" s="28">
        <v>0</v>
      </c>
      <c r="AX44" s="28">
        <v>3.598405995360733</v>
      </c>
      <c r="AY44" s="28">
        <v>0</v>
      </c>
      <c r="AZ44" s="28">
        <v>0.9888181764111104</v>
      </c>
      <c r="BA44" s="28">
        <v>14.795099030512104</v>
      </c>
      <c r="BB44" s="28">
        <v>125</v>
      </c>
      <c r="BD44" s="28">
        <v>125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10.064604625103843</v>
      </c>
      <c r="E45" s="28">
        <v>0</v>
      </c>
      <c r="F45" s="28">
        <v>0.03962442765788914</v>
      </c>
      <c r="G45" s="28">
        <v>0.08490948783833388</v>
      </c>
      <c r="H45" s="28">
        <v>0.016981897567666774</v>
      </c>
      <c r="I45" s="28">
        <v>0.33397731883077997</v>
      </c>
      <c r="J45" s="28">
        <v>0.12453391549622302</v>
      </c>
      <c r="K45" s="28">
        <v>0.37360174648866906</v>
      </c>
      <c r="L45" s="28">
        <v>0</v>
      </c>
      <c r="M45" s="28">
        <v>0.23774656594733487</v>
      </c>
      <c r="N45" s="28">
        <v>0.016981897567666774</v>
      </c>
      <c r="O45" s="28">
        <v>0.05094569270300033</v>
      </c>
      <c r="P45" s="28">
        <v>0.05094569270300033</v>
      </c>
      <c r="Q45" s="28">
        <v>0.12453391549622302</v>
      </c>
      <c r="R45" s="28">
        <v>0</v>
      </c>
      <c r="S45" s="28">
        <v>0.3905836440563359</v>
      </c>
      <c r="T45" s="28">
        <v>0.15849771063155657</v>
      </c>
      <c r="U45" s="28">
        <v>0.3905836440563359</v>
      </c>
      <c r="V45" s="28">
        <v>13.308147060528196</v>
      </c>
      <c r="W45" s="28">
        <v>0.005660632522555592</v>
      </c>
      <c r="X45" s="28">
        <v>0</v>
      </c>
      <c r="Y45" s="28">
        <v>0.04528506018044474</v>
      </c>
      <c r="Z45" s="28">
        <v>0.5604026197330036</v>
      </c>
      <c r="AA45" s="28">
        <v>0</v>
      </c>
      <c r="AB45" s="28">
        <v>0.02830316261277796</v>
      </c>
      <c r="AC45" s="28">
        <v>0.6339908425262263</v>
      </c>
      <c r="AD45" s="28">
        <v>0.8264523482931164</v>
      </c>
      <c r="AE45" s="28">
        <v>0.005660632522555592</v>
      </c>
      <c r="AF45" s="28">
        <v>0</v>
      </c>
      <c r="AG45" s="28">
        <v>0.5207781920751144</v>
      </c>
      <c r="AH45" s="28">
        <v>0.03962442765788914</v>
      </c>
      <c r="AI45" s="28">
        <v>0.5830451498232261</v>
      </c>
      <c r="AJ45" s="28">
        <v>0.08490948783833388</v>
      </c>
      <c r="AK45" s="28">
        <v>0</v>
      </c>
      <c r="AL45" s="28">
        <v>0.40756554162400266</v>
      </c>
      <c r="AM45" s="28">
        <v>1.069859546763007</v>
      </c>
      <c r="AN45" s="28">
        <v>0.1471764455864454</v>
      </c>
      <c r="AO45" s="28">
        <v>19.04236780587701</v>
      </c>
      <c r="AP45" s="28">
        <v>1.5849771063155658</v>
      </c>
      <c r="AQ45" s="28">
        <v>0.22642530090222368</v>
      </c>
      <c r="AR45" s="28">
        <v>25.353973068526496</v>
      </c>
      <c r="AS45" s="28">
        <v>1.0189138540600067</v>
      </c>
      <c r="AT45" s="28">
        <v>77.95257046811307</v>
      </c>
      <c r="AU45" s="28">
        <v>4.6870037286760295</v>
      </c>
      <c r="AV45" s="28">
        <v>0</v>
      </c>
      <c r="AW45" s="28">
        <v>0</v>
      </c>
      <c r="AX45" s="28">
        <v>207.11122273526402</v>
      </c>
      <c r="AY45" s="28">
        <v>0</v>
      </c>
      <c r="AZ45" s="28">
        <v>3.2492030679469095</v>
      </c>
      <c r="BA45" s="28">
        <v>215.04742953188696</v>
      </c>
      <c r="BB45" s="28">
        <v>293</v>
      </c>
      <c r="BD45" s="28">
        <v>293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3.3980515916575196</v>
      </c>
      <c r="E46" s="28">
        <v>0.9632272228320526</v>
      </c>
      <c r="F46" s="28">
        <v>0.2051317233809001</v>
      </c>
      <c r="G46" s="28">
        <v>0.07135016465422613</v>
      </c>
      <c r="H46" s="28">
        <v>1.3288968166849615</v>
      </c>
      <c r="I46" s="28">
        <v>1.5518660812294183</v>
      </c>
      <c r="J46" s="28">
        <v>6.180708013172338</v>
      </c>
      <c r="K46" s="28">
        <v>6.046926454445664</v>
      </c>
      <c r="L46" s="28">
        <v>4.138309549945115</v>
      </c>
      <c r="M46" s="28">
        <v>5.3958562019758505</v>
      </c>
      <c r="N46" s="28">
        <v>10.666849615806806</v>
      </c>
      <c r="O46" s="28">
        <v>6.439352360043908</v>
      </c>
      <c r="P46" s="28">
        <v>4.646679473106476</v>
      </c>
      <c r="Q46" s="28">
        <v>8.999039517014271</v>
      </c>
      <c r="R46" s="28">
        <v>0.9543084522502744</v>
      </c>
      <c r="S46" s="28">
        <v>1.4715971459934138</v>
      </c>
      <c r="T46" s="28">
        <v>0.7135016465422612</v>
      </c>
      <c r="U46" s="28">
        <v>2.4615806805708016</v>
      </c>
      <c r="V46" s="28">
        <v>4.289928649835346</v>
      </c>
      <c r="W46" s="28">
        <v>12.049259055982438</v>
      </c>
      <c r="X46" s="28">
        <v>1.2664654226125138</v>
      </c>
      <c r="Y46" s="28">
        <v>0.27648188803512624</v>
      </c>
      <c r="Z46" s="28">
        <v>2.3991492864983535</v>
      </c>
      <c r="AA46" s="28">
        <v>0.38350713501646544</v>
      </c>
      <c r="AB46" s="28">
        <v>1.2307903402854008</v>
      </c>
      <c r="AC46" s="28">
        <v>1.6856476399560922</v>
      </c>
      <c r="AD46" s="28">
        <v>2.176180021953897</v>
      </c>
      <c r="AE46" s="28">
        <v>0.838364434687157</v>
      </c>
      <c r="AF46" s="28">
        <v>1.979967069154775</v>
      </c>
      <c r="AG46" s="28">
        <v>14.974615806805708</v>
      </c>
      <c r="AH46" s="28">
        <v>5.2085620197585065</v>
      </c>
      <c r="AI46" s="28">
        <v>0.7224204171240395</v>
      </c>
      <c r="AJ46" s="28">
        <v>30.92137760702525</v>
      </c>
      <c r="AK46" s="28">
        <v>9.337952799121844</v>
      </c>
      <c r="AL46" s="28">
        <v>3.4961580680570803</v>
      </c>
      <c r="AM46" s="28">
        <v>4.191822173435785</v>
      </c>
      <c r="AN46" s="28">
        <v>0.23188803512623493</v>
      </c>
      <c r="AO46" s="28">
        <v>10.327936333699231</v>
      </c>
      <c r="AP46" s="28">
        <v>4.4147914379802415</v>
      </c>
      <c r="AQ46" s="28">
        <v>0.8116081229418222</v>
      </c>
      <c r="AR46" s="28">
        <v>0.2586443468715697</v>
      </c>
      <c r="AS46" s="28">
        <v>1.2575466520307355</v>
      </c>
      <c r="AT46" s="28">
        <v>180.36429747530187</v>
      </c>
      <c r="AU46" s="28">
        <v>4.825054884742041</v>
      </c>
      <c r="AV46" s="28">
        <v>0</v>
      </c>
      <c r="AW46" s="28">
        <v>0</v>
      </c>
      <c r="AX46" s="28">
        <v>8.214187705817782</v>
      </c>
      <c r="AY46" s="28">
        <v>0</v>
      </c>
      <c r="AZ46" s="28">
        <v>1.5964599341383094</v>
      </c>
      <c r="BA46" s="28">
        <v>14.635702524698132</v>
      </c>
      <c r="BB46" s="28">
        <v>195</v>
      </c>
      <c r="BD46" s="28">
        <v>195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0.15127545975875026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0.2185089974293059</v>
      </c>
      <c r="P47" s="28">
        <v>0.13446707534111133</v>
      </c>
      <c r="Q47" s="28">
        <v>0.06723353767055566</v>
      </c>
      <c r="R47" s="28">
        <v>0</v>
      </c>
      <c r="S47" s="28">
        <v>0</v>
      </c>
      <c r="T47" s="28">
        <v>0</v>
      </c>
      <c r="U47" s="28">
        <v>0</v>
      </c>
      <c r="V47" s="28">
        <v>1.176586909234724</v>
      </c>
      <c r="W47" s="28">
        <v>0.08404192208819458</v>
      </c>
      <c r="X47" s="28">
        <v>64.19122009096303</v>
      </c>
      <c r="Y47" s="28">
        <v>10.891833102630018</v>
      </c>
      <c r="Z47" s="28">
        <v>0.2353173818469448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0.13446707534111133</v>
      </c>
      <c r="AP47" s="28">
        <v>0</v>
      </c>
      <c r="AQ47" s="28">
        <v>0</v>
      </c>
      <c r="AR47" s="28">
        <v>0</v>
      </c>
      <c r="AS47" s="28">
        <v>0</v>
      </c>
      <c r="AT47" s="28">
        <v>77.28495155230374</v>
      </c>
      <c r="AU47" s="28">
        <v>4.80719794344473</v>
      </c>
      <c r="AV47" s="28">
        <v>0</v>
      </c>
      <c r="AW47" s="28">
        <v>0</v>
      </c>
      <c r="AX47" s="28">
        <v>0.13446707534111133</v>
      </c>
      <c r="AY47" s="28">
        <v>0</v>
      </c>
      <c r="AZ47" s="28">
        <v>2.773383428910421</v>
      </c>
      <c r="BA47" s="28">
        <v>7.7150484476962635</v>
      </c>
      <c r="BB47" s="28">
        <v>85</v>
      </c>
      <c r="BD47" s="28">
        <v>85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2.2111553784860556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4.577091633466136</v>
      </c>
      <c r="Q48" s="28">
        <v>0</v>
      </c>
      <c r="R48" s="28">
        <v>0.044223107569721115</v>
      </c>
      <c r="S48" s="28">
        <v>0</v>
      </c>
      <c r="T48" s="28">
        <v>0</v>
      </c>
      <c r="U48" s="28">
        <v>1.4814741035856573</v>
      </c>
      <c r="V48" s="28">
        <v>0.33167330677290835</v>
      </c>
      <c r="W48" s="28">
        <v>0</v>
      </c>
      <c r="X48" s="28">
        <v>14.19561752988048</v>
      </c>
      <c r="Y48" s="28">
        <v>61.27111553784861</v>
      </c>
      <c r="Z48" s="28">
        <v>0.2653386454183267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0.3758964143426295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0.5306772908366534</v>
      </c>
      <c r="AP48" s="28">
        <v>0</v>
      </c>
      <c r="AQ48" s="28">
        <v>0</v>
      </c>
      <c r="AR48" s="28">
        <v>0</v>
      </c>
      <c r="AS48" s="28">
        <v>12.139243027888446</v>
      </c>
      <c r="AT48" s="28">
        <v>97.42350597609561</v>
      </c>
      <c r="AU48" s="28">
        <v>8.159163346613546</v>
      </c>
      <c r="AV48" s="28">
        <v>0</v>
      </c>
      <c r="AW48" s="28">
        <v>0</v>
      </c>
      <c r="AX48" s="28">
        <v>0</v>
      </c>
      <c r="AY48" s="28">
        <v>0</v>
      </c>
      <c r="AZ48" s="28">
        <v>5.4173306772908365</v>
      </c>
      <c r="BA48" s="28">
        <v>13.576494023904383</v>
      </c>
      <c r="BB48" s="28">
        <v>111</v>
      </c>
      <c r="BD48" s="28">
        <v>111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0.4530816213214881</v>
      </c>
      <c r="H49" s="28">
        <v>0</v>
      </c>
      <c r="I49" s="28">
        <v>0</v>
      </c>
      <c r="J49" s="28">
        <v>0</v>
      </c>
      <c r="K49" s="28">
        <v>0.4530816213214881</v>
      </c>
      <c r="L49" s="28">
        <v>0</v>
      </c>
      <c r="M49" s="28">
        <v>0</v>
      </c>
      <c r="N49" s="28">
        <v>0</v>
      </c>
      <c r="O49" s="28">
        <v>0.13325930038867295</v>
      </c>
      <c r="P49" s="28">
        <v>0</v>
      </c>
      <c r="Q49" s="28">
        <v>0.2665186007773459</v>
      </c>
      <c r="R49" s="28">
        <v>0.6662965019433648</v>
      </c>
      <c r="S49" s="28">
        <v>0</v>
      </c>
      <c r="T49" s="28">
        <v>0</v>
      </c>
      <c r="U49" s="28">
        <v>0</v>
      </c>
      <c r="V49" s="28">
        <v>0.47973348139922267</v>
      </c>
      <c r="W49" s="28">
        <v>0</v>
      </c>
      <c r="X49" s="28">
        <v>35.20710716268739</v>
      </c>
      <c r="Y49" s="28">
        <v>5.1171571349250415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1.1193781232648528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43.89561354802887</v>
      </c>
      <c r="AU49" s="28">
        <v>1.2259855635757912</v>
      </c>
      <c r="AV49" s="28">
        <v>0</v>
      </c>
      <c r="AW49" s="28">
        <v>0</v>
      </c>
      <c r="AX49" s="28">
        <v>0</v>
      </c>
      <c r="AY49" s="28">
        <v>0</v>
      </c>
      <c r="AZ49" s="28">
        <v>2.878400888395336</v>
      </c>
      <c r="BA49" s="28">
        <v>4.104386451971127</v>
      </c>
      <c r="BB49" s="28">
        <v>48</v>
      </c>
      <c r="BD49" s="28">
        <v>48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0.0433865622175354</v>
      </c>
      <c r="P50" s="28">
        <v>7.137089484784574</v>
      </c>
      <c r="Q50" s="28">
        <v>0</v>
      </c>
      <c r="R50" s="28">
        <v>1.5619162398312745</v>
      </c>
      <c r="S50" s="28">
        <v>0</v>
      </c>
      <c r="T50" s="28">
        <v>0.0867731244350708</v>
      </c>
      <c r="U50" s="28">
        <v>0</v>
      </c>
      <c r="V50" s="28">
        <v>0.0433865622175354</v>
      </c>
      <c r="W50" s="28">
        <v>0.06507984332630311</v>
      </c>
      <c r="X50" s="28">
        <v>5.466706839409461</v>
      </c>
      <c r="Y50" s="28">
        <v>46.184995480566435</v>
      </c>
      <c r="Z50" s="28">
        <v>2.039168424224164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1.4317565531786682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0.49894546550165714</v>
      </c>
      <c r="AP50" s="28">
        <v>0</v>
      </c>
      <c r="AQ50" s="28">
        <v>0</v>
      </c>
      <c r="AR50" s="28">
        <v>0</v>
      </c>
      <c r="AS50" s="28">
        <v>4.664055438385056</v>
      </c>
      <c r="AT50" s="28">
        <v>69.22326001807774</v>
      </c>
      <c r="AU50" s="28">
        <v>1.019584212112082</v>
      </c>
      <c r="AV50" s="28">
        <v>0</v>
      </c>
      <c r="AW50" s="28">
        <v>0</v>
      </c>
      <c r="AX50" s="28">
        <v>0</v>
      </c>
      <c r="AY50" s="28">
        <v>0</v>
      </c>
      <c r="AZ50" s="28">
        <v>1.7571557698101838</v>
      </c>
      <c r="BA50" s="28">
        <v>2.776739981922266</v>
      </c>
      <c r="BB50" s="28">
        <v>72</v>
      </c>
      <c r="BD50" s="28">
        <v>72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2.6696099606149155</v>
      </c>
      <c r="E51" s="28">
        <v>2.5003176216490917</v>
      </c>
      <c r="F51" s="28">
        <v>0</v>
      </c>
      <c r="G51" s="28">
        <v>0.7162368187015627</v>
      </c>
      <c r="H51" s="28">
        <v>0</v>
      </c>
      <c r="I51" s="28">
        <v>0</v>
      </c>
      <c r="J51" s="28">
        <v>0</v>
      </c>
      <c r="K51" s="28">
        <v>1.0938889594714776</v>
      </c>
      <c r="L51" s="28">
        <v>0.18231482657857961</v>
      </c>
      <c r="M51" s="28">
        <v>0</v>
      </c>
      <c r="N51" s="28">
        <v>0</v>
      </c>
      <c r="O51" s="28">
        <v>0</v>
      </c>
      <c r="P51" s="28">
        <v>1.198068860373523</v>
      </c>
      <c r="Q51" s="28">
        <v>2.239867869393978</v>
      </c>
      <c r="R51" s="28">
        <v>1.1720238851480116</v>
      </c>
      <c r="S51" s="28">
        <v>0.6381018930250286</v>
      </c>
      <c r="T51" s="28">
        <v>0</v>
      </c>
      <c r="U51" s="28">
        <v>0.13022487612755687</v>
      </c>
      <c r="V51" s="28">
        <v>0.22138228941684668</v>
      </c>
      <c r="W51" s="28">
        <v>1.6017659763689491</v>
      </c>
      <c r="X51" s="28">
        <v>15.197243044085885</v>
      </c>
      <c r="Y51" s="28">
        <v>46.998157794435265</v>
      </c>
      <c r="Z51" s="28">
        <v>3.8676788209884387</v>
      </c>
      <c r="AA51" s="28">
        <v>0</v>
      </c>
      <c r="AB51" s="28">
        <v>3.0472621013848307</v>
      </c>
      <c r="AC51" s="28">
        <v>0</v>
      </c>
      <c r="AD51" s="28">
        <v>0</v>
      </c>
      <c r="AE51" s="28">
        <v>0.22138228941684668</v>
      </c>
      <c r="AF51" s="28">
        <v>0.03906746283826706</v>
      </c>
      <c r="AG51" s="28">
        <v>0.10417990090204547</v>
      </c>
      <c r="AH51" s="28">
        <v>0.32556219031889216</v>
      </c>
      <c r="AI51" s="28">
        <v>0</v>
      </c>
      <c r="AJ51" s="28">
        <v>5.326197433617075</v>
      </c>
      <c r="AK51" s="28">
        <v>3.0472621013848307</v>
      </c>
      <c r="AL51" s="28">
        <v>2.5914750349383815</v>
      </c>
      <c r="AM51" s="28">
        <v>0</v>
      </c>
      <c r="AN51" s="28">
        <v>0</v>
      </c>
      <c r="AO51" s="28">
        <v>11.616058950578072</v>
      </c>
      <c r="AP51" s="28">
        <v>0</v>
      </c>
      <c r="AQ51" s="28">
        <v>0.10417990090204547</v>
      </c>
      <c r="AR51" s="28">
        <v>0.26044975225511374</v>
      </c>
      <c r="AS51" s="28">
        <v>1.4194511497903697</v>
      </c>
      <c r="AT51" s="28">
        <v>108.52941176470588</v>
      </c>
      <c r="AU51" s="28">
        <v>11.420721636386736</v>
      </c>
      <c r="AV51" s="28">
        <v>0</v>
      </c>
      <c r="AW51" s="28">
        <v>0</v>
      </c>
      <c r="AX51" s="28">
        <v>81.83331215855674</v>
      </c>
      <c r="AY51" s="28">
        <v>0</v>
      </c>
      <c r="AZ51" s="28">
        <v>3.216554440350654</v>
      </c>
      <c r="BA51" s="28">
        <v>96.47058823529412</v>
      </c>
      <c r="BB51" s="28">
        <v>205</v>
      </c>
      <c r="BD51" s="28">
        <v>205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0.06397648316408337</v>
      </c>
      <c r="F53" s="28">
        <v>0</v>
      </c>
      <c r="G53" s="28">
        <v>0</v>
      </c>
      <c r="H53" s="28">
        <v>0</v>
      </c>
      <c r="I53" s="28">
        <v>0</v>
      </c>
      <c r="J53" s="28">
        <v>0.4265098877605558</v>
      </c>
      <c r="K53" s="28">
        <v>0.4265098877605558</v>
      </c>
      <c r="L53" s="28">
        <v>0</v>
      </c>
      <c r="M53" s="28">
        <v>0.40518439337252804</v>
      </c>
      <c r="N53" s="28">
        <v>1.002298236237306</v>
      </c>
      <c r="O53" s="28">
        <v>0</v>
      </c>
      <c r="P53" s="28">
        <v>0.06397648316408337</v>
      </c>
      <c r="Q53" s="28">
        <v>0.4265098877605558</v>
      </c>
      <c r="R53" s="28">
        <v>0.021325494388027794</v>
      </c>
      <c r="S53" s="28">
        <v>0</v>
      </c>
      <c r="T53" s="28">
        <v>0.04265098877605559</v>
      </c>
      <c r="U53" s="28">
        <v>0</v>
      </c>
      <c r="V53" s="28">
        <v>0.04265098877605559</v>
      </c>
      <c r="W53" s="28">
        <v>0</v>
      </c>
      <c r="X53" s="28">
        <v>0</v>
      </c>
      <c r="Y53" s="28">
        <v>0.8530197755211116</v>
      </c>
      <c r="Z53" s="28">
        <v>85.11004810261892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0.10662747194013895</v>
      </c>
      <c r="AP53" s="28">
        <v>0</v>
      </c>
      <c r="AQ53" s="28">
        <v>0</v>
      </c>
      <c r="AR53" s="28">
        <v>0.021325494388027794</v>
      </c>
      <c r="AS53" s="28">
        <v>1.7913415285943344</v>
      </c>
      <c r="AT53" s="28">
        <v>90.80395510422234</v>
      </c>
      <c r="AU53" s="28">
        <v>94.5359166221272</v>
      </c>
      <c r="AV53" s="28">
        <v>0</v>
      </c>
      <c r="AW53" s="28">
        <v>0</v>
      </c>
      <c r="AX53" s="28">
        <v>208.75526456440406</v>
      </c>
      <c r="AY53" s="28">
        <v>0</v>
      </c>
      <c r="AZ53" s="28">
        <v>4.904863709246393</v>
      </c>
      <c r="BA53" s="28">
        <v>308.1960448957777</v>
      </c>
      <c r="BB53" s="28">
        <v>399</v>
      </c>
      <c r="BD53" s="28">
        <v>399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0.013222849083215797</v>
      </c>
      <c r="F54" s="28">
        <v>0</v>
      </c>
      <c r="G54" s="28">
        <v>0.03966854724964739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0.026445698166431594</v>
      </c>
      <c r="Q54" s="28">
        <v>0.026445698166431594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0.06611424541607899</v>
      </c>
      <c r="AA54" s="28">
        <v>8.80641748942172</v>
      </c>
      <c r="AB54" s="28">
        <v>0.06611424541607899</v>
      </c>
      <c r="AC54" s="28">
        <v>0.026445698166431594</v>
      </c>
      <c r="AD54" s="28">
        <v>0.013222849083215797</v>
      </c>
      <c r="AE54" s="28">
        <v>0</v>
      </c>
      <c r="AF54" s="28">
        <v>0</v>
      </c>
      <c r="AG54" s="28">
        <v>2.7635754583921015</v>
      </c>
      <c r="AH54" s="28">
        <v>0</v>
      </c>
      <c r="AI54" s="28">
        <v>0</v>
      </c>
      <c r="AJ54" s="28">
        <v>0.581805359661495</v>
      </c>
      <c r="AK54" s="28">
        <v>2.366889985895628</v>
      </c>
      <c r="AL54" s="28">
        <v>0.4495768688293371</v>
      </c>
      <c r="AM54" s="28">
        <v>0.09255994358251059</v>
      </c>
      <c r="AN54" s="28">
        <v>0.6082510578279267</v>
      </c>
      <c r="AO54" s="28">
        <v>7.523801128349788</v>
      </c>
      <c r="AP54" s="28">
        <v>0.21156558533145275</v>
      </c>
      <c r="AQ54" s="28">
        <v>0.026445698166431594</v>
      </c>
      <c r="AR54" s="28">
        <v>2.1685472496473905</v>
      </c>
      <c r="AS54" s="28">
        <v>1.7983074753173485</v>
      </c>
      <c r="AT54" s="28">
        <v>27.675423131170664</v>
      </c>
      <c r="AU54" s="28">
        <v>5.461036671368124</v>
      </c>
      <c r="AV54" s="28">
        <v>0</v>
      </c>
      <c r="AW54" s="28">
        <v>0</v>
      </c>
      <c r="AX54" s="28">
        <v>41.162729196050776</v>
      </c>
      <c r="AY54" s="28">
        <v>0</v>
      </c>
      <c r="AZ54" s="28">
        <v>0.7008110014104372</v>
      </c>
      <c r="BA54" s="28">
        <v>47.32457686882934</v>
      </c>
      <c r="BB54" s="28">
        <v>75</v>
      </c>
      <c r="BD54" s="28">
        <v>75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0.6274789371354504</v>
      </c>
      <c r="AC55" s="28">
        <v>0.026701231367465977</v>
      </c>
      <c r="AD55" s="28">
        <v>0.013350615683732988</v>
      </c>
      <c r="AE55" s="28">
        <v>0</v>
      </c>
      <c r="AF55" s="28">
        <v>0</v>
      </c>
      <c r="AG55" s="28">
        <v>0.026701231367465977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3.6313674659753725</v>
      </c>
      <c r="AP55" s="28">
        <v>0</v>
      </c>
      <c r="AQ55" s="28">
        <v>0</v>
      </c>
      <c r="AR55" s="28">
        <v>2.18950097213221</v>
      </c>
      <c r="AS55" s="28">
        <v>1.3884640311082308</v>
      </c>
      <c r="AT55" s="28">
        <v>7.903564484769929</v>
      </c>
      <c r="AU55" s="28">
        <v>0.16020738820479585</v>
      </c>
      <c r="AV55" s="28">
        <v>0</v>
      </c>
      <c r="AW55" s="28">
        <v>0</v>
      </c>
      <c r="AX55" s="28">
        <v>92.34620868438108</v>
      </c>
      <c r="AY55" s="28">
        <v>0</v>
      </c>
      <c r="AZ55" s="28">
        <v>2.5900194426441994</v>
      </c>
      <c r="BA55" s="28">
        <v>95.09643551523007</v>
      </c>
      <c r="BB55" s="28">
        <v>103</v>
      </c>
      <c r="BD55" s="28">
        <v>103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0.23576826196473552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1.2574307304785894</v>
      </c>
      <c r="AC56" s="28">
        <v>0</v>
      </c>
      <c r="AD56" s="28">
        <v>0.03929471032745592</v>
      </c>
      <c r="AE56" s="28">
        <v>0</v>
      </c>
      <c r="AF56" s="28">
        <v>0</v>
      </c>
      <c r="AG56" s="28">
        <v>64.56120906801007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8.291183879093198</v>
      </c>
      <c r="AP56" s="28">
        <v>0</v>
      </c>
      <c r="AQ56" s="28">
        <v>0</v>
      </c>
      <c r="AR56" s="28">
        <v>0.8644836272040302</v>
      </c>
      <c r="AS56" s="28">
        <v>1.2967254408060453</v>
      </c>
      <c r="AT56" s="28">
        <v>76.54609571788413</v>
      </c>
      <c r="AU56" s="28">
        <v>0.11788413098236776</v>
      </c>
      <c r="AV56" s="28">
        <v>0</v>
      </c>
      <c r="AW56" s="28">
        <v>0</v>
      </c>
      <c r="AX56" s="28">
        <v>77.37128463476071</v>
      </c>
      <c r="AY56" s="28">
        <v>0</v>
      </c>
      <c r="AZ56" s="28">
        <v>1.964735516372796</v>
      </c>
      <c r="BA56" s="28">
        <v>79.45390428211587</v>
      </c>
      <c r="BB56" s="28">
        <v>156</v>
      </c>
      <c r="BD56" s="28">
        <v>156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107.11542936932744</v>
      </c>
      <c r="E57" s="28">
        <v>0.09948801489411217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0.9451361414940657</v>
      </c>
      <c r="R57" s="28">
        <v>0</v>
      </c>
      <c r="S57" s="28">
        <v>0</v>
      </c>
      <c r="T57" s="28">
        <v>0</v>
      </c>
      <c r="U57" s="28">
        <v>0.033162671631370724</v>
      </c>
      <c r="V57" s="28">
        <v>0.09948801489411217</v>
      </c>
      <c r="W57" s="28">
        <v>0</v>
      </c>
      <c r="X57" s="28">
        <v>0</v>
      </c>
      <c r="Y57" s="28">
        <v>0</v>
      </c>
      <c r="Z57" s="28">
        <v>0</v>
      </c>
      <c r="AA57" s="28">
        <v>0.09948801489411217</v>
      </c>
      <c r="AB57" s="28">
        <v>12.33651384686991</v>
      </c>
      <c r="AC57" s="28">
        <v>2.3048056783802653</v>
      </c>
      <c r="AD57" s="28">
        <v>1.0943681638352338</v>
      </c>
      <c r="AE57" s="28">
        <v>0.11606935070979754</v>
      </c>
      <c r="AF57" s="28">
        <v>0.4311147312078194</v>
      </c>
      <c r="AG57" s="28">
        <v>27.92296951361415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12.8007912497091</v>
      </c>
      <c r="AP57" s="28">
        <v>0</v>
      </c>
      <c r="AQ57" s="28">
        <v>0</v>
      </c>
      <c r="AR57" s="28">
        <v>1.4425762159646265</v>
      </c>
      <c r="AS57" s="28">
        <v>2.0063416336979287</v>
      </c>
      <c r="AT57" s="28">
        <v>168.84774261112403</v>
      </c>
      <c r="AU57" s="28">
        <v>66.59064463579242</v>
      </c>
      <c r="AV57" s="28">
        <v>0</v>
      </c>
      <c r="AW57" s="28">
        <v>0</v>
      </c>
      <c r="AX57" s="28">
        <v>335.7720502676286</v>
      </c>
      <c r="AY57" s="28">
        <v>0</v>
      </c>
      <c r="AZ57" s="28">
        <v>-1.2104375145450315</v>
      </c>
      <c r="BA57" s="28">
        <v>401.15225738887597</v>
      </c>
      <c r="BB57" s="28">
        <v>570</v>
      </c>
      <c r="BD57" s="28">
        <v>570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0.02445511381299437</v>
      </c>
      <c r="P58" s="28">
        <v>0</v>
      </c>
      <c r="Q58" s="28">
        <v>0</v>
      </c>
      <c r="R58" s="28">
        <v>0</v>
      </c>
      <c r="S58" s="28">
        <v>0</v>
      </c>
      <c r="T58" s="28">
        <v>0.07336534143898311</v>
      </c>
      <c r="U58" s="28">
        <v>0.01834133535974578</v>
      </c>
      <c r="V58" s="28">
        <v>4.242962246554524</v>
      </c>
      <c r="W58" s="28">
        <v>0.01834133535974578</v>
      </c>
      <c r="X58" s="28">
        <v>0</v>
      </c>
      <c r="Y58" s="28">
        <v>0.09782045525197748</v>
      </c>
      <c r="Z58" s="28">
        <v>9.934889986528963</v>
      </c>
      <c r="AA58" s="28">
        <v>0</v>
      </c>
      <c r="AB58" s="28">
        <v>0.2200960243169493</v>
      </c>
      <c r="AC58" s="28">
        <v>9.714793962212013</v>
      </c>
      <c r="AD58" s="28">
        <v>0</v>
      </c>
      <c r="AE58" s="28">
        <v>0</v>
      </c>
      <c r="AF58" s="28">
        <v>0.959863217160029</v>
      </c>
      <c r="AG58" s="28">
        <v>2.311008255327968</v>
      </c>
      <c r="AH58" s="28">
        <v>0.3729404856481641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9.610859728506787</v>
      </c>
      <c r="AP58" s="28">
        <v>0</v>
      </c>
      <c r="AQ58" s="28">
        <v>0</v>
      </c>
      <c r="AR58" s="28">
        <v>3.4848537183516974</v>
      </c>
      <c r="AS58" s="28">
        <v>3.026320334358053</v>
      </c>
      <c r="AT58" s="28">
        <v>44.110911540188596</v>
      </c>
      <c r="AU58" s="28">
        <v>12.349832475562158</v>
      </c>
      <c r="AV58" s="28">
        <v>0</v>
      </c>
      <c r="AW58" s="28">
        <v>0</v>
      </c>
      <c r="AX58" s="28">
        <v>117.91644502780561</v>
      </c>
      <c r="AY58" s="28">
        <v>0</v>
      </c>
      <c r="AZ58" s="28">
        <v>2.622810956443646</v>
      </c>
      <c r="BA58" s="28">
        <v>132.8890884598114</v>
      </c>
      <c r="BB58" s="28">
        <v>177</v>
      </c>
      <c r="BD58" s="28">
        <v>177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0.01723834652594547</v>
      </c>
      <c r="AC59" s="28">
        <v>5.292172383465259</v>
      </c>
      <c r="AD59" s="28">
        <v>0</v>
      </c>
      <c r="AE59" s="28">
        <v>0</v>
      </c>
      <c r="AF59" s="28">
        <v>0</v>
      </c>
      <c r="AG59" s="28">
        <v>0.8102022867194372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4.309586631486368</v>
      </c>
      <c r="AP59" s="28">
        <v>0</v>
      </c>
      <c r="AQ59" s="28">
        <v>0</v>
      </c>
      <c r="AR59" s="28">
        <v>2.353034300791557</v>
      </c>
      <c r="AS59" s="28">
        <v>0.6119613016710642</v>
      </c>
      <c r="AT59" s="28">
        <v>13.394195250659632</v>
      </c>
      <c r="AU59" s="28">
        <v>17.669305189094107</v>
      </c>
      <c r="AV59" s="28">
        <v>0</v>
      </c>
      <c r="AW59" s="28">
        <v>0</v>
      </c>
      <c r="AX59" s="28">
        <v>66.0056288478452</v>
      </c>
      <c r="AY59" s="28">
        <v>0</v>
      </c>
      <c r="AZ59" s="28">
        <v>0.9308707124010553</v>
      </c>
      <c r="BA59" s="28">
        <v>84.60580474934038</v>
      </c>
      <c r="BB59" s="28">
        <v>98</v>
      </c>
      <c r="BD59" s="28">
        <v>98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0.117964533538936</v>
      </c>
      <c r="AB60" s="28">
        <v>0</v>
      </c>
      <c r="AC60" s="28">
        <v>0</v>
      </c>
      <c r="AD60" s="28">
        <v>31.900980284172267</v>
      </c>
      <c r="AE60" s="28">
        <v>0</v>
      </c>
      <c r="AF60" s="28">
        <v>0</v>
      </c>
      <c r="AG60" s="28">
        <v>7.448617689172816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9.01586077761868</v>
      </c>
      <c r="AP60" s="28">
        <v>0</v>
      </c>
      <c r="AQ60" s="28">
        <v>0</v>
      </c>
      <c r="AR60" s="28">
        <v>3.353563167749752</v>
      </c>
      <c r="AS60" s="28">
        <v>5.39266439035136</v>
      </c>
      <c r="AT60" s="28">
        <v>57.22965084260381</v>
      </c>
      <c r="AU60" s="28">
        <v>0</v>
      </c>
      <c r="AV60" s="28">
        <v>0</v>
      </c>
      <c r="AW60" s="28">
        <v>0</v>
      </c>
      <c r="AX60" s="28">
        <v>96.25905936777178</v>
      </c>
      <c r="AY60" s="28">
        <v>0</v>
      </c>
      <c r="AZ60" s="28">
        <v>-0.48871021037559204</v>
      </c>
      <c r="BA60" s="28">
        <v>95.77034915739618</v>
      </c>
      <c r="BB60" s="28">
        <v>153</v>
      </c>
      <c r="BD60" s="28">
        <v>153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0.08292883587001233</v>
      </c>
      <c r="V61" s="28">
        <v>1.4097902097902097</v>
      </c>
      <c r="W61" s="28">
        <v>0</v>
      </c>
      <c r="X61" s="28">
        <v>0</v>
      </c>
      <c r="Y61" s="28">
        <v>0</v>
      </c>
      <c r="Z61" s="28">
        <v>0</v>
      </c>
      <c r="AA61" s="28">
        <v>0.2695187165775401</v>
      </c>
      <c r="AB61" s="28">
        <v>0.20732208967503085</v>
      </c>
      <c r="AC61" s="28">
        <v>0</v>
      </c>
      <c r="AD61" s="28">
        <v>21.4993006993007</v>
      </c>
      <c r="AE61" s="28">
        <v>0</v>
      </c>
      <c r="AF61" s="28">
        <v>0.041464417935006166</v>
      </c>
      <c r="AG61" s="28">
        <v>3.3171534348004936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12.045413410119293</v>
      </c>
      <c r="AP61" s="28">
        <v>0</v>
      </c>
      <c r="AQ61" s="28">
        <v>0</v>
      </c>
      <c r="AR61" s="28">
        <v>7.277005347593583</v>
      </c>
      <c r="AS61" s="28">
        <v>4.063512957630604</v>
      </c>
      <c r="AT61" s="28">
        <v>50.21341011929247</v>
      </c>
      <c r="AU61" s="28">
        <v>0.6426984779925957</v>
      </c>
      <c r="AV61" s="28">
        <v>0</v>
      </c>
      <c r="AW61" s="28">
        <v>0</v>
      </c>
      <c r="AX61" s="28">
        <v>195.33887289181408</v>
      </c>
      <c r="AY61" s="28">
        <v>0</v>
      </c>
      <c r="AZ61" s="28">
        <v>5.805018510900864</v>
      </c>
      <c r="BA61" s="28">
        <v>201.78658988070754</v>
      </c>
      <c r="BB61" s="28">
        <v>252</v>
      </c>
      <c r="BD61" s="28">
        <v>252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0.7084327206398204</v>
      </c>
      <c r="R62" s="28">
        <v>0</v>
      </c>
      <c r="S62" s="28">
        <v>5.925073663533044</v>
      </c>
      <c r="T62" s="28">
        <v>0.042935316402413354</v>
      </c>
      <c r="U62" s="28">
        <v>0.08587063280482671</v>
      </c>
      <c r="V62" s="28">
        <v>1.2451241756699873</v>
      </c>
      <c r="W62" s="28">
        <v>0</v>
      </c>
      <c r="X62" s="28">
        <v>0</v>
      </c>
      <c r="Y62" s="28">
        <v>0</v>
      </c>
      <c r="Z62" s="28">
        <v>0</v>
      </c>
      <c r="AA62" s="28">
        <v>0.42935316402413354</v>
      </c>
      <c r="AB62" s="28">
        <v>7.406342079416305</v>
      </c>
      <c r="AC62" s="28">
        <v>0</v>
      </c>
      <c r="AD62" s="28">
        <v>3.477760628595482</v>
      </c>
      <c r="AE62" s="28">
        <v>68.73944156026378</v>
      </c>
      <c r="AF62" s="28">
        <v>0</v>
      </c>
      <c r="AG62" s="28">
        <v>29.62536831766522</v>
      </c>
      <c r="AH62" s="28">
        <v>0</v>
      </c>
      <c r="AI62" s="28">
        <v>3.3489546793882417</v>
      </c>
      <c r="AJ62" s="28">
        <v>0</v>
      </c>
      <c r="AK62" s="28">
        <v>0</v>
      </c>
      <c r="AL62" s="28">
        <v>0</v>
      </c>
      <c r="AM62" s="28">
        <v>0</v>
      </c>
      <c r="AN62" s="28">
        <v>0.1288059492072401</v>
      </c>
      <c r="AO62" s="28">
        <v>12.000420934474535</v>
      </c>
      <c r="AP62" s="28">
        <v>0</v>
      </c>
      <c r="AQ62" s="28">
        <v>0</v>
      </c>
      <c r="AR62" s="28">
        <v>3.735372527009962</v>
      </c>
      <c r="AS62" s="28">
        <v>2.1038305037182545</v>
      </c>
      <c r="AT62" s="28">
        <v>139.00308685281325</v>
      </c>
      <c r="AU62" s="28">
        <v>47.70113652308124</v>
      </c>
      <c r="AV62" s="28">
        <v>0</v>
      </c>
      <c r="AW62" s="28">
        <v>0</v>
      </c>
      <c r="AX62" s="28">
        <v>111.35274308965904</v>
      </c>
      <c r="AY62" s="28">
        <v>0</v>
      </c>
      <c r="AZ62" s="28">
        <v>7.943033534446472</v>
      </c>
      <c r="BA62" s="28">
        <v>166.99691314718677</v>
      </c>
      <c r="BB62" s="28">
        <v>306</v>
      </c>
      <c r="BD62" s="28">
        <v>306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2.2951923076923078</v>
      </c>
      <c r="T63" s="28">
        <v>0.02980769230769231</v>
      </c>
      <c r="U63" s="28">
        <v>0.20865384615384616</v>
      </c>
      <c r="V63" s="28">
        <v>6.0509615384615385</v>
      </c>
      <c r="W63" s="28">
        <v>0</v>
      </c>
      <c r="X63" s="28">
        <v>0</v>
      </c>
      <c r="Y63" s="28">
        <v>0</v>
      </c>
      <c r="Z63" s="28">
        <v>0.02980769230769231</v>
      </c>
      <c r="AA63" s="28">
        <v>0</v>
      </c>
      <c r="AB63" s="28">
        <v>75.59230769230768</v>
      </c>
      <c r="AC63" s="28">
        <v>16.81153846153846</v>
      </c>
      <c r="AD63" s="28">
        <v>0</v>
      </c>
      <c r="AE63" s="28">
        <v>0</v>
      </c>
      <c r="AF63" s="28">
        <v>63.34134615384615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164.35961538461538</v>
      </c>
      <c r="AU63" s="28">
        <v>107.15865384615385</v>
      </c>
      <c r="AV63" s="28">
        <v>0</v>
      </c>
      <c r="AW63" s="28">
        <v>0</v>
      </c>
      <c r="AX63" s="28">
        <v>0</v>
      </c>
      <c r="AY63" s="28">
        <v>0</v>
      </c>
      <c r="AZ63" s="28">
        <v>7.481730769230769</v>
      </c>
      <c r="BA63" s="28">
        <v>114.6403846153846</v>
      </c>
      <c r="BB63" s="28">
        <v>279</v>
      </c>
      <c r="BD63" s="28">
        <v>279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0.017347356918453762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1.3183991258024859</v>
      </c>
      <c r="V64" s="28">
        <v>1.7347356918453762</v>
      </c>
      <c r="W64" s="28">
        <v>0</v>
      </c>
      <c r="X64" s="28">
        <v>0</v>
      </c>
      <c r="Y64" s="28">
        <v>0</v>
      </c>
      <c r="Z64" s="28">
        <v>0.05204207075536128</v>
      </c>
      <c r="AA64" s="28">
        <v>0.017347356918453762</v>
      </c>
      <c r="AB64" s="28">
        <v>0.17347356918453763</v>
      </c>
      <c r="AC64" s="28">
        <v>0</v>
      </c>
      <c r="AD64" s="28">
        <v>0.7112416336566043</v>
      </c>
      <c r="AE64" s="28">
        <v>0</v>
      </c>
      <c r="AF64" s="28">
        <v>3.5562081682830216</v>
      </c>
      <c r="AG64" s="28">
        <v>8.517552246960797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5.759322496926649</v>
      </c>
      <c r="AP64" s="28">
        <v>0</v>
      </c>
      <c r="AQ64" s="28">
        <v>0</v>
      </c>
      <c r="AR64" s="28">
        <v>2.723535036197241</v>
      </c>
      <c r="AS64" s="28">
        <v>0.5724627783089742</v>
      </c>
      <c r="AT64" s="28">
        <v>25.153667531757957</v>
      </c>
      <c r="AU64" s="28">
        <v>3.5388608113645676</v>
      </c>
      <c r="AV64" s="28">
        <v>0</v>
      </c>
      <c r="AW64" s="28">
        <v>0</v>
      </c>
      <c r="AX64" s="28">
        <v>97.2492828848518</v>
      </c>
      <c r="AY64" s="28">
        <v>0</v>
      </c>
      <c r="AZ64" s="28">
        <v>1.0581887720256795</v>
      </c>
      <c r="BA64" s="28">
        <v>101.84633246824204</v>
      </c>
      <c r="BB64" s="28">
        <v>127</v>
      </c>
      <c r="BD64" s="28">
        <v>127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15.559862028039463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0.7914843112528744</v>
      </c>
      <c r="U65" s="28">
        <v>0</v>
      </c>
      <c r="V65" s="28">
        <v>0.14390623840961353</v>
      </c>
      <c r="W65" s="28">
        <v>0</v>
      </c>
      <c r="X65" s="28">
        <v>0</v>
      </c>
      <c r="Y65" s="28">
        <v>0</v>
      </c>
      <c r="Z65" s="28">
        <v>0</v>
      </c>
      <c r="AA65" s="28">
        <v>0.2158593576144203</v>
      </c>
      <c r="AB65" s="28">
        <v>2.050663897336993</v>
      </c>
      <c r="AC65" s="28">
        <v>5.396483940360507</v>
      </c>
      <c r="AD65" s="28">
        <v>2.410429493361027</v>
      </c>
      <c r="AE65" s="28">
        <v>0</v>
      </c>
      <c r="AF65" s="28">
        <v>0.03597655960240338</v>
      </c>
      <c r="AG65" s="28">
        <v>18.437986796231733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24.715896446851122</v>
      </c>
      <c r="AP65" s="28">
        <v>0</v>
      </c>
      <c r="AQ65" s="28">
        <v>0</v>
      </c>
      <c r="AR65" s="28">
        <v>11.188710036347452</v>
      </c>
      <c r="AS65" s="28">
        <v>11.512499072769081</v>
      </c>
      <c r="AT65" s="28">
        <v>92.4597581781767</v>
      </c>
      <c r="AU65" s="28">
        <v>13.814998887322899</v>
      </c>
      <c r="AV65" s="28">
        <v>0</v>
      </c>
      <c r="AW65" s="28">
        <v>0</v>
      </c>
      <c r="AX65" s="28">
        <v>369.92897411171276</v>
      </c>
      <c r="AY65" s="28">
        <v>0</v>
      </c>
      <c r="AZ65" s="28">
        <v>8.796268822787628</v>
      </c>
      <c r="BA65" s="28">
        <v>392.5402418218233</v>
      </c>
      <c r="BB65" s="28">
        <v>485</v>
      </c>
      <c r="BD65" s="28">
        <v>485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0.014016820184221065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22.987585102122548</v>
      </c>
      <c r="AH66" s="28">
        <v>0</v>
      </c>
      <c r="AI66" s="28">
        <v>0</v>
      </c>
      <c r="AJ66" s="28">
        <v>0</v>
      </c>
      <c r="AK66" s="28">
        <v>0</v>
      </c>
      <c r="AL66" s="28">
        <v>0.7148578293952743</v>
      </c>
      <c r="AM66" s="28">
        <v>0</v>
      </c>
      <c r="AN66" s="28">
        <v>0</v>
      </c>
      <c r="AO66" s="28">
        <v>174.9439327192631</v>
      </c>
      <c r="AP66" s="28">
        <v>0</v>
      </c>
      <c r="AQ66" s="28">
        <v>0</v>
      </c>
      <c r="AR66" s="28">
        <v>2.0604725670804966</v>
      </c>
      <c r="AS66" s="28">
        <v>3.7565078093712456</v>
      </c>
      <c r="AT66" s="28">
        <v>204.4773728474169</v>
      </c>
      <c r="AU66" s="28">
        <v>9.363235883059671</v>
      </c>
      <c r="AV66" s="28">
        <v>0</v>
      </c>
      <c r="AW66" s="28">
        <v>0</v>
      </c>
      <c r="AX66" s="28">
        <v>163.1557869443332</v>
      </c>
      <c r="AY66" s="28">
        <v>0</v>
      </c>
      <c r="AZ66" s="28">
        <v>8.003604325190228</v>
      </c>
      <c r="BA66" s="28">
        <v>180.52262715258308</v>
      </c>
      <c r="BB66" s="28">
        <v>385</v>
      </c>
      <c r="BD66" s="28">
        <v>385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0.35753424657534244</v>
      </c>
      <c r="E67" s="28">
        <v>0</v>
      </c>
      <c r="F67" s="28">
        <v>0</v>
      </c>
      <c r="G67" s="28">
        <v>0.09931506849315068</v>
      </c>
      <c r="H67" s="28">
        <v>1.5493150684931507</v>
      </c>
      <c r="I67" s="28">
        <v>0.46678082191780823</v>
      </c>
      <c r="J67" s="28">
        <v>0.10924657534246576</v>
      </c>
      <c r="K67" s="28">
        <v>0.00993150684931507</v>
      </c>
      <c r="L67" s="28">
        <v>0.08938356164383561</v>
      </c>
      <c r="M67" s="28">
        <v>0</v>
      </c>
      <c r="N67" s="28">
        <v>0.0297945205479452</v>
      </c>
      <c r="O67" s="28">
        <v>0.00993150684931507</v>
      </c>
      <c r="P67" s="28">
        <v>0</v>
      </c>
      <c r="Q67" s="28">
        <v>0.5164383561643836</v>
      </c>
      <c r="R67" s="28">
        <v>0.00993150684931507</v>
      </c>
      <c r="S67" s="28">
        <v>0.01986301369863014</v>
      </c>
      <c r="T67" s="28">
        <v>0</v>
      </c>
      <c r="U67" s="28">
        <v>0</v>
      </c>
      <c r="V67" s="28">
        <v>0.00993150684931507</v>
      </c>
      <c r="W67" s="28">
        <v>0.1291095890410959</v>
      </c>
      <c r="X67" s="28">
        <v>0</v>
      </c>
      <c r="Y67" s="28">
        <v>1.2613013698630138</v>
      </c>
      <c r="Z67" s="28">
        <v>0.26815068493150684</v>
      </c>
      <c r="AA67" s="28">
        <v>0.0297945205479452</v>
      </c>
      <c r="AB67" s="28">
        <v>0.48664383561643837</v>
      </c>
      <c r="AC67" s="28">
        <v>0.00993150684931507</v>
      </c>
      <c r="AD67" s="28">
        <v>0</v>
      </c>
      <c r="AE67" s="28">
        <v>0</v>
      </c>
      <c r="AF67" s="28">
        <v>0.0595890410958904</v>
      </c>
      <c r="AG67" s="28">
        <v>0</v>
      </c>
      <c r="AH67" s="28">
        <v>2.870205479452055</v>
      </c>
      <c r="AI67" s="28">
        <v>0</v>
      </c>
      <c r="AJ67" s="28">
        <v>4.33013698630137</v>
      </c>
      <c r="AK67" s="28">
        <v>0</v>
      </c>
      <c r="AL67" s="28">
        <v>2.274315068493151</v>
      </c>
      <c r="AM67" s="28">
        <v>0.00993150684931507</v>
      </c>
      <c r="AN67" s="28">
        <v>15.77123287671233</v>
      </c>
      <c r="AO67" s="28">
        <v>3.068835616438356</v>
      </c>
      <c r="AP67" s="28">
        <v>2.1154109589041097</v>
      </c>
      <c r="AQ67" s="28">
        <v>0.5363013698630137</v>
      </c>
      <c r="AR67" s="28">
        <v>10.26917808219178</v>
      </c>
      <c r="AS67" s="28">
        <v>6.326369863013698</v>
      </c>
      <c r="AT67" s="28">
        <v>53.093835616438355</v>
      </c>
      <c r="AU67" s="28">
        <v>6.167465753424658</v>
      </c>
      <c r="AV67" s="28">
        <v>0</v>
      </c>
      <c r="AW67" s="28">
        <v>0</v>
      </c>
      <c r="AX67" s="28">
        <v>53.798972602739724</v>
      </c>
      <c r="AY67" s="28">
        <v>0.0297945205479452</v>
      </c>
      <c r="AZ67" s="28">
        <v>2.9099315068493152</v>
      </c>
      <c r="BA67" s="28">
        <v>62.906164383561645</v>
      </c>
      <c r="BB67" s="28">
        <v>116</v>
      </c>
      <c r="BD67" s="28">
        <v>116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-18513</v>
      </c>
      <c r="BE71" s="28">
        <f t="shared" si="4"/>
        <v>-18513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578.7228116844805</v>
      </c>
      <c r="E85" s="28">
        <f aca="true" t="shared" si="5" ref="E85:BB85">SUM(E5:E84)</f>
        <v>181.985709382678</v>
      </c>
      <c r="F85" s="28">
        <f t="shared" si="5"/>
        <v>96.71166589805719</v>
      </c>
      <c r="G85" s="28">
        <f t="shared" si="5"/>
        <v>224.31682173999417</v>
      </c>
      <c r="H85" s="28">
        <f t="shared" si="5"/>
        <v>441.9984062252803</v>
      </c>
      <c r="I85" s="28">
        <f t="shared" si="5"/>
        <v>120.39283680823192</v>
      </c>
      <c r="J85" s="28">
        <f t="shared" si="5"/>
        <v>212.0596964086305</v>
      </c>
      <c r="K85" s="28">
        <f t="shared" si="5"/>
        <v>293.5076068991591</v>
      </c>
      <c r="L85" s="28">
        <f t="shared" si="5"/>
        <v>213.0510959740708</v>
      </c>
      <c r="M85" s="28">
        <f t="shared" si="5"/>
        <v>337.646440705637</v>
      </c>
      <c r="N85" s="28">
        <f t="shared" si="5"/>
        <v>295.48320926501293</v>
      </c>
      <c r="O85" s="28">
        <f t="shared" si="5"/>
        <v>248.23149580485892</v>
      </c>
      <c r="P85" s="28">
        <f t="shared" si="5"/>
        <v>175.0564977949983</v>
      </c>
      <c r="Q85" s="28">
        <f t="shared" si="5"/>
        <v>252.05685704038638</v>
      </c>
      <c r="R85" s="28">
        <f t="shared" si="5"/>
        <v>64.97816477505845</v>
      </c>
      <c r="S85" s="28">
        <f t="shared" si="5"/>
        <v>241.54000775167646</v>
      </c>
      <c r="T85" s="28">
        <f t="shared" si="5"/>
        <v>576.306663393173</v>
      </c>
      <c r="U85" s="28">
        <f t="shared" si="5"/>
        <v>174.70384195267448</v>
      </c>
      <c r="V85" s="28">
        <f t="shared" si="5"/>
        <v>137.3212777938339</v>
      </c>
      <c r="W85" s="28">
        <f t="shared" si="5"/>
        <v>126.3271193407257</v>
      </c>
      <c r="X85" s="28">
        <f t="shared" si="5"/>
        <v>202.97981042490218</v>
      </c>
      <c r="Y85" s="28">
        <f t="shared" si="5"/>
        <v>179.20668290272846</v>
      </c>
      <c r="Z85" s="28">
        <f t="shared" si="5"/>
        <v>138.6471286630851</v>
      </c>
      <c r="AA85" s="28">
        <f t="shared" si="5"/>
        <v>42.1581492214183</v>
      </c>
      <c r="AB85" s="28">
        <f t="shared" si="5"/>
        <v>293.77198275909143</v>
      </c>
      <c r="AC85" s="28">
        <f t="shared" si="5"/>
        <v>71.76773582494691</v>
      </c>
      <c r="AD85" s="28">
        <f t="shared" si="5"/>
        <v>82.71805720284989</v>
      </c>
      <c r="AE85" s="28">
        <f t="shared" si="5"/>
        <v>132.80985068353573</v>
      </c>
      <c r="AF85" s="28">
        <f t="shared" si="5"/>
        <v>207.50784755755717</v>
      </c>
      <c r="AG85" s="28">
        <f t="shared" si="5"/>
        <v>322.4380903975372</v>
      </c>
      <c r="AH85" s="28">
        <f t="shared" si="5"/>
        <v>48.98916206809103</v>
      </c>
      <c r="AI85" s="28">
        <f t="shared" si="5"/>
        <v>121.27232991294579</v>
      </c>
      <c r="AJ85" s="28">
        <f t="shared" si="5"/>
        <v>930.8012202608019</v>
      </c>
      <c r="AK85" s="28">
        <f t="shared" si="5"/>
        <v>119.44823607846843</v>
      </c>
      <c r="AL85" s="28">
        <f t="shared" si="5"/>
        <v>523.9167670225452</v>
      </c>
      <c r="AM85" s="28">
        <f t="shared" si="5"/>
        <v>83.64602293157392</v>
      </c>
      <c r="AN85" s="28">
        <f t="shared" si="5"/>
        <v>79.10786440528432</v>
      </c>
      <c r="AO85" s="28">
        <f t="shared" si="5"/>
        <v>527.0665890763979</v>
      </c>
      <c r="AP85" s="28">
        <f t="shared" si="5"/>
        <v>140.21736946493388</v>
      </c>
      <c r="AQ85" s="28">
        <f t="shared" si="5"/>
        <v>18.804978972944273</v>
      </c>
      <c r="AR85" s="28">
        <f t="shared" si="5"/>
        <v>219.65339973622096</v>
      </c>
      <c r="AS85" s="28">
        <f t="shared" si="5"/>
        <v>105.92990683514313</v>
      </c>
      <c r="AT85" s="28">
        <f t="shared" si="5"/>
        <v>9585.257409041626</v>
      </c>
      <c r="AU85" s="28">
        <f t="shared" si="5"/>
        <v>2317.397771204187</v>
      </c>
      <c r="AV85" s="28">
        <f t="shared" si="5"/>
        <v>0</v>
      </c>
      <c r="AW85" s="28">
        <f t="shared" si="5"/>
        <v>0</v>
      </c>
      <c r="AX85" s="28">
        <f t="shared" si="5"/>
        <v>4315.239538288466</v>
      </c>
      <c r="AY85" s="28">
        <f t="shared" si="5"/>
        <v>2005.0068600462334</v>
      </c>
      <c r="AZ85" s="28">
        <f t="shared" si="5"/>
        <v>290.09842141949395</v>
      </c>
      <c r="BA85" s="28">
        <f t="shared" si="5"/>
        <v>8927.74259095838</v>
      </c>
      <c r="BB85" s="28">
        <f t="shared" si="5"/>
        <v>18513</v>
      </c>
      <c r="BD85" s="28">
        <f>SUM(BD5:BD84)</f>
        <v>0</v>
      </c>
      <c r="BE85" s="28">
        <f t="shared" si="4"/>
        <v>-18513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2.28125" style="0" bestFit="1" customWidth="1"/>
    <col min="3" max="3" width="6.8515625" style="0" customWidth="1"/>
    <col min="4" max="67" width="9.421875" style="0" bestFit="1" customWidth="1"/>
    <col min="68" max="68" width="10.140625" style="0" bestFit="1" customWidth="1"/>
    <col min="69" max="69" width="9.57421875" style="0" bestFit="1" customWidth="1"/>
    <col min="70" max="76" width="9.421875" style="0" bestFit="1" customWidth="1"/>
    <col min="77" max="77" width="9.57421875" style="0" bestFit="1" customWidth="1"/>
    <col min="78" max="79" width="9.28125" style="0" bestFit="1" customWidth="1"/>
    <col min="80" max="80" width="10.00390625" style="0" bestFit="1" customWidth="1"/>
    <col min="81" max="83" width="9.28125" style="0" bestFit="1" customWidth="1"/>
    <col min="84" max="84" width="12.8515625" style="0" bestFit="1" customWidth="1"/>
  </cols>
  <sheetData>
    <row r="1" spans="1:84" ht="12.75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/>
    </row>
    <row r="2" spans="1:84" ht="12.75">
      <c r="A2" s="5" t="s">
        <v>82</v>
      </c>
      <c r="B2" s="6" t="s">
        <v>82</v>
      </c>
      <c r="C2" s="6"/>
      <c r="D2" s="7" t="s">
        <v>83</v>
      </c>
      <c r="E2" s="7" t="s">
        <v>84</v>
      </c>
      <c r="F2" s="7" t="s">
        <v>85</v>
      </c>
      <c r="G2" s="7" t="s">
        <v>86</v>
      </c>
      <c r="H2" s="7" t="s">
        <v>87</v>
      </c>
      <c r="I2" s="7" t="s">
        <v>88</v>
      </c>
      <c r="J2" s="7" t="s">
        <v>89</v>
      </c>
      <c r="K2" s="7" t="s">
        <v>90</v>
      </c>
      <c r="L2" s="7" t="s">
        <v>91</v>
      </c>
      <c r="M2" s="7" t="s">
        <v>92</v>
      </c>
      <c r="N2" s="8" t="s">
        <v>93</v>
      </c>
      <c r="O2" s="8" t="s">
        <v>94</v>
      </c>
      <c r="P2" s="7" t="s">
        <v>95</v>
      </c>
      <c r="Q2" s="7" t="s">
        <v>96</v>
      </c>
      <c r="R2" s="7" t="s">
        <v>97</v>
      </c>
      <c r="S2" s="8" t="s">
        <v>98</v>
      </c>
      <c r="T2" s="7" t="s">
        <v>99</v>
      </c>
      <c r="U2" s="7" t="s">
        <v>100</v>
      </c>
      <c r="V2" s="7" t="s">
        <v>101</v>
      </c>
      <c r="W2" s="8" t="s">
        <v>102</v>
      </c>
      <c r="X2" s="7" t="s">
        <v>103</v>
      </c>
      <c r="Y2" s="7" t="s">
        <v>104</v>
      </c>
      <c r="Z2" s="7" t="s">
        <v>105</v>
      </c>
      <c r="AA2" s="7" t="s">
        <v>106</v>
      </c>
      <c r="AB2" s="8" t="s">
        <v>107</v>
      </c>
      <c r="AC2" s="8" t="s">
        <v>108</v>
      </c>
      <c r="AD2" s="7" t="s">
        <v>109</v>
      </c>
      <c r="AE2" s="8" t="s">
        <v>110</v>
      </c>
      <c r="AF2" s="7" t="s">
        <v>111</v>
      </c>
      <c r="AG2" s="8" t="s">
        <v>112</v>
      </c>
      <c r="AH2" s="8" t="s">
        <v>113</v>
      </c>
      <c r="AI2" s="7" t="s">
        <v>114</v>
      </c>
      <c r="AJ2" s="7" t="s">
        <v>115</v>
      </c>
      <c r="AK2" s="8" t="s">
        <v>102</v>
      </c>
      <c r="AL2" s="8" t="s">
        <v>116</v>
      </c>
      <c r="AM2" s="7"/>
      <c r="AN2" s="7" t="s">
        <v>117</v>
      </c>
      <c r="AO2" s="7"/>
      <c r="AP2" s="7"/>
      <c r="AQ2" s="7" t="s">
        <v>118</v>
      </c>
      <c r="AR2" s="7" t="s">
        <v>119</v>
      </c>
      <c r="AS2" s="7" t="s">
        <v>120</v>
      </c>
      <c r="AT2" s="8" t="s">
        <v>121</v>
      </c>
      <c r="AU2" s="7" t="s">
        <v>122</v>
      </c>
      <c r="AV2" s="8" t="s">
        <v>121</v>
      </c>
      <c r="AW2" s="7" t="s">
        <v>122</v>
      </c>
      <c r="AX2" s="7" t="s">
        <v>102</v>
      </c>
      <c r="AY2" s="7" t="s">
        <v>123</v>
      </c>
      <c r="AZ2" s="8" t="s">
        <v>124</v>
      </c>
      <c r="BA2" s="8" t="s">
        <v>125</v>
      </c>
      <c r="BB2" s="7" t="s">
        <v>126</v>
      </c>
      <c r="BC2" s="7" t="s">
        <v>127</v>
      </c>
      <c r="BD2" s="8" t="s">
        <v>102</v>
      </c>
      <c r="BE2" s="7" t="s">
        <v>128</v>
      </c>
      <c r="BF2" s="8" t="s">
        <v>129</v>
      </c>
      <c r="BG2" s="7" t="s">
        <v>91</v>
      </c>
      <c r="BH2" s="7" t="s">
        <v>95</v>
      </c>
      <c r="BI2" s="7"/>
      <c r="BJ2" s="7" t="s">
        <v>130</v>
      </c>
      <c r="BK2" s="7" t="s">
        <v>130</v>
      </c>
      <c r="BL2" s="7" t="s">
        <v>131</v>
      </c>
      <c r="BM2" s="7"/>
      <c r="BN2" s="7" t="s">
        <v>132</v>
      </c>
      <c r="BO2" s="7" t="s">
        <v>133</v>
      </c>
      <c r="BP2" s="7" t="s">
        <v>134</v>
      </c>
      <c r="BQ2" s="8" t="s">
        <v>135</v>
      </c>
      <c r="BR2" s="8" t="s">
        <v>135</v>
      </c>
      <c r="BS2" s="7"/>
      <c r="BT2" s="7"/>
      <c r="BU2" s="7" t="s">
        <v>136</v>
      </c>
      <c r="BV2" s="7" t="s">
        <v>137</v>
      </c>
      <c r="BW2" s="7" t="s">
        <v>95</v>
      </c>
      <c r="BX2" s="7" t="s">
        <v>138</v>
      </c>
      <c r="BY2" s="8" t="s">
        <v>139</v>
      </c>
      <c r="BZ2" s="7" t="s">
        <v>140</v>
      </c>
      <c r="CA2" s="7" t="s">
        <v>141</v>
      </c>
      <c r="CB2" s="7" t="s">
        <v>142</v>
      </c>
      <c r="CC2" s="7" t="s">
        <v>143</v>
      </c>
      <c r="CD2" s="7" t="s">
        <v>144</v>
      </c>
      <c r="CE2" s="7" t="s">
        <v>145</v>
      </c>
      <c r="CF2" s="7" t="s">
        <v>146</v>
      </c>
    </row>
    <row r="3" spans="1:86" ht="12.75">
      <c r="A3" s="1" t="s">
        <v>147</v>
      </c>
      <c r="B3" s="2" t="s">
        <v>147</v>
      </c>
      <c r="C3" s="2"/>
      <c r="D3" s="7" t="s">
        <v>148</v>
      </c>
      <c r="E3" s="8" t="s">
        <v>149</v>
      </c>
      <c r="F3" s="7" t="s">
        <v>150</v>
      </c>
      <c r="G3" s="7" t="s">
        <v>151</v>
      </c>
      <c r="H3" s="7" t="s">
        <v>151</v>
      </c>
      <c r="I3" s="7" t="s">
        <v>152</v>
      </c>
      <c r="J3" s="7" t="s">
        <v>151</v>
      </c>
      <c r="K3" s="8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7" t="s">
        <v>158</v>
      </c>
      <c r="Q3" s="7" t="s">
        <v>159</v>
      </c>
      <c r="R3" s="8" t="s">
        <v>160</v>
      </c>
      <c r="S3" s="8" t="s">
        <v>161</v>
      </c>
      <c r="T3" s="7" t="s">
        <v>162</v>
      </c>
      <c r="U3" s="7" t="s">
        <v>163</v>
      </c>
      <c r="V3" s="8" t="s">
        <v>164</v>
      </c>
      <c r="W3" s="8" t="s">
        <v>165</v>
      </c>
      <c r="X3" s="8" t="s">
        <v>166</v>
      </c>
      <c r="Y3" s="7" t="s">
        <v>167</v>
      </c>
      <c r="Z3" s="8" t="s">
        <v>168</v>
      </c>
      <c r="AA3" s="7" t="s">
        <v>169</v>
      </c>
      <c r="AB3" s="7" t="s">
        <v>170</v>
      </c>
      <c r="AC3" s="7" t="s">
        <v>171</v>
      </c>
      <c r="AD3" s="7" t="s">
        <v>172</v>
      </c>
      <c r="AE3" s="8" t="s">
        <v>173</v>
      </c>
      <c r="AF3" s="7" t="s">
        <v>174</v>
      </c>
      <c r="AG3" s="8" t="s">
        <v>175</v>
      </c>
      <c r="AH3" s="7" t="s">
        <v>176</v>
      </c>
      <c r="AI3" s="7" t="s">
        <v>177</v>
      </c>
      <c r="AJ3" s="7" t="s">
        <v>178</v>
      </c>
      <c r="AK3" s="7" t="s">
        <v>179</v>
      </c>
      <c r="AL3" s="7" t="s">
        <v>180</v>
      </c>
      <c r="AM3" s="7" t="s">
        <v>181</v>
      </c>
      <c r="AN3" s="7" t="s">
        <v>182</v>
      </c>
      <c r="AO3" s="7" t="s">
        <v>183</v>
      </c>
      <c r="AP3" s="7" t="s">
        <v>184</v>
      </c>
      <c r="AQ3" s="8" t="s">
        <v>185</v>
      </c>
      <c r="AR3" s="7" t="s">
        <v>186</v>
      </c>
      <c r="AS3" s="7" t="s">
        <v>187</v>
      </c>
      <c r="AT3" s="7" t="s">
        <v>188</v>
      </c>
      <c r="AU3" s="7" t="s">
        <v>188</v>
      </c>
      <c r="AV3" s="7" t="s">
        <v>189</v>
      </c>
      <c r="AW3" s="7" t="s">
        <v>189</v>
      </c>
      <c r="AX3" s="8" t="s">
        <v>190</v>
      </c>
      <c r="AY3" s="7" t="s">
        <v>191</v>
      </c>
      <c r="AZ3" s="7" t="s">
        <v>192</v>
      </c>
      <c r="BA3" s="7" t="s">
        <v>193</v>
      </c>
      <c r="BB3" s="7" t="s">
        <v>194</v>
      </c>
      <c r="BC3" s="7" t="s">
        <v>195</v>
      </c>
      <c r="BD3" s="8" t="s">
        <v>196</v>
      </c>
      <c r="BE3" s="7" t="s">
        <v>197</v>
      </c>
      <c r="BF3" s="7" t="s">
        <v>198</v>
      </c>
      <c r="BG3" s="7" t="s">
        <v>194</v>
      </c>
      <c r="BH3" s="7" t="s">
        <v>199</v>
      </c>
      <c r="BI3" s="8" t="s">
        <v>149</v>
      </c>
      <c r="BJ3" s="7" t="s">
        <v>200</v>
      </c>
      <c r="BK3" s="7" t="s">
        <v>201</v>
      </c>
      <c r="BL3" s="7" t="s">
        <v>202</v>
      </c>
      <c r="BM3" s="7" t="s">
        <v>203</v>
      </c>
      <c r="BN3" s="7" t="s">
        <v>204</v>
      </c>
      <c r="BO3" s="7" t="s">
        <v>205</v>
      </c>
      <c r="BP3" s="7" t="s">
        <v>206</v>
      </c>
      <c r="BQ3" s="7" t="s">
        <v>207</v>
      </c>
      <c r="BR3" s="7" t="s">
        <v>208</v>
      </c>
      <c r="BS3" s="8" t="s">
        <v>209</v>
      </c>
      <c r="BT3" s="7" t="s">
        <v>210</v>
      </c>
      <c r="BU3" s="7" t="s">
        <v>211</v>
      </c>
      <c r="BV3" s="7" t="s">
        <v>212</v>
      </c>
      <c r="BW3" s="7" t="s">
        <v>136</v>
      </c>
      <c r="BX3" s="7" t="s">
        <v>213</v>
      </c>
      <c r="BY3" s="7" t="s">
        <v>214</v>
      </c>
      <c r="BZ3" s="7" t="s">
        <v>215</v>
      </c>
      <c r="CA3" s="7" t="s">
        <v>216</v>
      </c>
      <c r="CB3" s="8" t="s">
        <v>217</v>
      </c>
      <c r="CC3" s="8" t="s">
        <v>217</v>
      </c>
      <c r="CD3" s="8" t="s">
        <v>217</v>
      </c>
      <c r="CE3" s="7" t="s">
        <v>218</v>
      </c>
      <c r="CF3" s="7" t="s">
        <v>219</v>
      </c>
      <c r="CH3" s="21" t="s">
        <v>455</v>
      </c>
    </row>
    <row r="4" spans="1:84" ht="12.75">
      <c r="A4" s="9"/>
      <c r="B4" s="9"/>
      <c r="C4" s="9"/>
      <c r="D4">
        <v>1</v>
      </c>
      <c r="E4">
        <f>D4+1</f>
        <v>2</v>
      </c>
      <c r="F4">
        <f aca="true" t="shared" si="0" ref="F4:BQ4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aca="true" t="shared" si="1" ref="BR4:CF4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</row>
    <row r="5" spans="1:86" ht="12.75">
      <c r="A5" s="1" t="s">
        <v>220</v>
      </c>
      <c r="B5" s="6" t="s">
        <v>221</v>
      </c>
      <c r="C5" s="15">
        <v>1</v>
      </c>
      <c r="D5" s="23">
        <v>5071</v>
      </c>
      <c r="E5" s="23">
        <v>7500</v>
      </c>
      <c r="F5" s="23">
        <v>2587</v>
      </c>
      <c r="G5" s="23">
        <v>559</v>
      </c>
      <c r="H5" s="23">
        <v>8633</v>
      </c>
      <c r="I5" s="23">
        <v>1274</v>
      </c>
      <c r="J5" s="23">
        <v>6040</v>
      </c>
      <c r="K5" s="23">
        <v>15035</v>
      </c>
      <c r="L5" s="23">
        <v>6503</v>
      </c>
      <c r="M5" s="23">
        <v>5231</v>
      </c>
      <c r="N5" s="23">
        <v>29051</v>
      </c>
      <c r="O5" s="23">
        <v>0</v>
      </c>
      <c r="P5" s="23">
        <v>128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27</v>
      </c>
      <c r="AE5" s="23">
        <v>1</v>
      </c>
      <c r="AF5" s="23">
        <v>0</v>
      </c>
      <c r="AG5" s="23">
        <v>0</v>
      </c>
      <c r="AH5" s="23">
        <v>3</v>
      </c>
      <c r="AI5" s="23">
        <v>0</v>
      </c>
      <c r="AJ5" s="23">
        <v>0</v>
      </c>
      <c r="AK5" s="23">
        <v>0</v>
      </c>
      <c r="AL5" s="23">
        <v>420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163</v>
      </c>
      <c r="BB5" s="23">
        <v>906</v>
      </c>
      <c r="BC5" s="23">
        <v>0</v>
      </c>
      <c r="BD5" s="23">
        <v>2338</v>
      </c>
      <c r="BE5" s="23">
        <v>2421</v>
      </c>
      <c r="BF5" s="23">
        <v>887</v>
      </c>
      <c r="BG5" s="23">
        <v>0</v>
      </c>
      <c r="BH5" s="23">
        <v>663</v>
      </c>
      <c r="BI5" s="23">
        <v>95</v>
      </c>
      <c r="BJ5" s="23">
        <v>3</v>
      </c>
      <c r="BK5" s="23">
        <v>0</v>
      </c>
      <c r="BL5" s="23">
        <v>89</v>
      </c>
      <c r="BM5" s="23">
        <v>120</v>
      </c>
      <c r="BN5" s="23">
        <v>0</v>
      </c>
      <c r="BO5" s="23">
        <v>0</v>
      </c>
      <c r="BP5" s="23">
        <v>0</v>
      </c>
      <c r="BQ5" s="23">
        <v>1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12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95761</v>
      </c>
      <c r="CH5" s="22">
        <f>CF5-SUM(D5:CE5)</f>
        <v>0</v>
      </c>
    </row>
    <row r="6" spans="1:86" ht="12.75">
      <c r="A6" s="1" t="s">
        <v>222</v>
      </c>
      <c r="B6" s="2" t="s">
        <v>223</v>
      </c>
      <c r="C6" s="16">
        <f>C5+1</f>
        <v>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7175</v>
      </c>
      <c r="P6" s="23">
        <v>6008</v>
      </c>
      <c r="Q6" s="23">
        <v>51</v>
      </c>
      <c r="R6" s="23">
        <v>0</v>
      </c>
      <c r="S6" s="23">
        <v>203</v>
      </c>
      <c r="T6" s="23">
        <v>0</v>
      </c>
      <c r="U6" s="23">
        <v>0</v>
      </c>
      <c r="V6" s="23">
        <v>20</v>
      </c>
      <c r="W6" s="23">
        <v>0</v>
      </c>
      <c r="X6" s="23">
        <v>2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44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222</v>
      </c>
      <c r="AP6" s="23">
        <v>16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24</v>
      </c>
      <c r="BQ6" s="23">
        <v>-6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27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13786</v>
      </c>
      <c r="CH6" s="22">
        <f aca="true" t="shared" si="2" ref="CH6:CH47">CF6-SUM(D6:CE6)</f>
        <v>0</v>
      </c>
    </row>
    <row r="7" spans="1:86" ht="12.75">
      <c r="A7" s="1" t="s">
        <v>224</v>
      </c>
      <c r="B7" s="2" t="s">
        <v>225</v>
      </c>
      <c r="C7" s="16">
        <f aca="true" t="shared" si="3" ref="C7:C47">C6+1</f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20405</v>
      </c>
      <c r="R7" s="23">
        <v>365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450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105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21325</v>
      </c>
      <c r="CH7" s="22">
        <f t="shared" si="2"/>
        <v>0</v>
      </c>
    </row>
    <row r="8" spans="1:86" ht="12.75">
      <c r="A8" s="1" t="s">
        <v>226</v>
      </c>
      <c r="B8" s="2" t="s">
        <v>227</v>
      </c>
      <c r="C8" s="16">
        <f t="shared" si="3"/>
        <v>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303</v>
      </c>
      <c r="Q8" s="23">
        <v>0</v>
      </c>
      <c r="R8" s="23">
        <v>44</v>
      </c>
      <c r="S8" s="23">
        <v>18269</v>
      </c>
      <c r="T8" s="23">
        <v>0</v>
      </c>
      <c r="U8" s="23">
        <v>0</v>
      </c>
      <c r="V8" s="23">
        <v>29</v>
      </c>
      <c r="W8" s="23">
        <v>16</v>
      </c>
      <c r="X8" s="23">
        <v>31</v>
      </c>
      <c r="Y8" s="23">
        <v>0</v>
      </c>
      <c r="Z8" s="23">
        <v>8</v>
      </c>
      <c r="AA8" s="23">
        <v>0</v>
      </c>
      <c r="AB8" s="23">
        <v>0</v>
      </c>
      <c r="AC8" s="23">
        <v>24</v>
      </c>
      <c r="AD8" s="23">
        <v>16</v>
      </c>
      <c r="AE8" s="23">
        <v>0</v>
      </c>
      <c r="AF8" s="23">
        <v>0</v>
      </c>
      <c r="AG8" s="23">
        <v>9</v>
      </c>
      <c r="AH8" s="23">
        <v>0</v>
      </c>
      <c r="AI8" s="23">
        <v>0</v>
      </c>
      <c r="AJ8" s="23">
        <v>0</v>
      </c>
      <c r="AK8" s="23">
        <v>34</v>
      </c>
      <c r="AL8" s="23">
        <v>0</v>
      </c>
      <c r="AM8" s="23">
        <v>10</v>
      </c>
      <c r="AN8" s="23">
        <v>0</v>
      </c>
      <c r="AO8" s="23">
        <v>11</v>
      </c>
      <c r="AP8" s="23">
        <v>2</v>
      </c>
      <c r="AQ8" s="23">
        <v>2</v>
      </c>
      <c r="AR8" s="23">
        <v>7</v>
      </c>
      <c r="AS8" s="23">
        <v>2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1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13</v>
      </c>
      <c r="BQ8" s="23">
        <v>11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16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18858</v>
      </c>
      <c r="CH8" s="22">
        <f t="shared" si="2"/>
        <v>0</v>
      </c>
    </row>
    <row r="9" spans="1:86" ht="12.75">
      <c r="A9" s="1" t="s">
        <v>228</v>
      </c>
      <c r="B9" s="6" t="s">
        <v>229</v>
      </c>
      <c r="C9" s="16">
        <f t="shared" si="3"/>
        <v>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134</v>
      </c>
      <c r="P9" s="23">
        <v>468</v>
      </c>
      <c r="Q9" s="23">
        <v>0</v>
      </c>
      <c r="R9" s="23">
        <v>0</v>
      </c>
      <c r="S9" s="23">
        <v>5</v>
      </c>
      <c r="T9" s="23">
        <v>4970</v>
      </c>
      <c r="U9" s="23">
        <v>16934</v>
      </c>
      <c r="V9" s="23">
        <v>89</v>
      </c>
      <c r="W9" s="23">
        <v>414</v>
      </c>
      <c r="X9" s="23">
        <v>7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66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104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4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64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23259</v>
      </c>
      <c r="CH9" s="22">
        <f t="shared" si="2"/>
        <v>0</v>
      </c>
    </row>
    <row r="10" spans="1:86" ht="12.75">
      <c r="A10" s="1" t="s">
        <v>230</v>
      </c>
      <c r="B10" s="2" t="s">
        <v>231</v>
      </c>
      <c r="C10" s="16">
        <f t="shared" si="3"/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145</v>
      </c>
      <c r="Q10" s="23">
        <v>0</v>
      </c>
      <c r="R10" s="23">
        <v>0</v>
      </c>
      <c r="S10" s="23">
        <v>0</v>
      </c>
      <c r="T10" s="23">
        <v>27</v>
      </c>
      <c r="U10" s="23">
        <v>5</v>
      </c>
      <c r="V10" s="23">
        <v>10262</v>
      </c>
      <c r="W10" s="23">
        <v>65</v>
      </c>
      <c r="X10" s="23">
        <v>3</v>
      </c>
      <c r="Y10" s="23">
        <v>0</v>
      </c>
      <c r="Z10" s="23">
        <v>6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10</v>
      </c>
      <c r="AH10" s="23">
        <v>0</v>
      </c>
      <c r="AI10" s="23">
        <v>0</v>
      </c>
      <c r="AJ10" s="23">
        <v>0</v>
      </c>
      <c r="AK10" s="23">
        <v>0</v>
      </c>
      <c r="AL10" s="23">
        <v>1</v>
      </c>
      <c r="AM10" s="23">
        <v>0</v>
      </c>
      <c r="AN10" s="23">
        <v>0</v>
      </c>
      <c r="AO10" s="23">
        <v>47</v>
      </c>
      <c r="AP10" s="23">
        <v>0</v>
      </c>
      <c r="AQ10" s="23">
        <v>103</v>
      </c>
      <c r="AR10" s="23">
        <v>0</v>
      </c>
      <c r="AS10" s="23">
        <v>69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2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4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10749</v>
      </c>
      <c r="CH10" s="22">
        <f t="shared" si="2"/>
        <v>0</v>
      </c>
    </row>
    <row r="11" spans="1:86" ht="12.75">
      <c r="A11" s="1" t="s">
        <v>232</v>
      </c>
      <c r="B11" s="2" t="s">
        <v>233</v>
      </c>
      <c r="C11" s="16">
        <f t="shared" si="3"/>
        <v>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6</v>
      </c>
      <c r="Q11" s="23">
        <v>0</v>
      </c>
      <c r="R11" s="23">
        <v>0</v>
      </c>
      <c r="S11" s="23">
        <v>20</v>
      </c>
      <c r="T11" s="23">
        <v>20</v>
      </c>
      <c r="U11" s="23">
        <v>272</v>
      </c>
      <c r="V11" s="23">
        <v>27</v>
      </c>
      <c r="W11" s="23">
        <v>21899</v>
      </c>
      <c r="X11" s="23">
        <v>252</v>
      </c>
      <c r="Y11" s="23">
        <v>10</v>
      </c>
      <c r="Z11" s="23">
        <v>107</v>
      </c>
      <c r="AA11" s="23">
        <v>14</v>
      </c>
      <c r="AB11" s="23">
        <v>0</v>
      </c>
      <c r="AC11" s="23">
        <v>133</v>
      </c>
      <c r="AD11" s="23">
        <v>34</v>
      </c>
      <c r="AE11" s="23">
        <v>0</v>
      </c>
      <c r="AF11" s="23">
        <v>27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8</v>
      </c>
      <c r="AN11" s="23">
        <v>0</v>
      </c>
      <c r="AO11" s="23">
        <v>0</v>
      </c>
      <c r="AP11" s="23">
        <v>0</v>
      </c>
      <c r="AQ11" s="23">
        <v>0</v>
      </c>
      <c r="AR11" s="23">
        <v>153</v>
      </c>
      <c r="AS11" s="23">
        <v>114</v>
      </c>
      <c r="AT11" s="23">
        <v>0</v>
      </c>
      <c r="AU11" s="23">
        <v>0</v>
      </c>
      <c r="AV11" s="23">
        <v>0</v>
      </c>
      <c r="AW11" s="23">
        <v>0</v>
      </c>
      <c r="AX11" s="23">
        <v>3</v>
      </c>
      <c r="AY11" s="23">
        <v>0</v>
      </c>
      <c r="AZ11" s="23">
        <v>22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1</v>
      </c>
      <c r="BO11" s="23">
        <v>0</v>
      </c>
      <c r="BP11" s="23">
        <v>8</v>
      </c>
      <c r="BQ11" s="23">
        <v>34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23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23187</v>
      </c>
      <c r="CH11" s="22">
        <f t="shared" si="2"/>
        <v>0</v>
      </c>
    </row>
    <row r="12" spans="1:86" ht="12.75">
      <c r="A12" s="1" t="s">
        <v>234</v>
      </c>
      <c r="B12" s="6" t="s">
        <v>235</v>
      </c>
      <c r="C12" s="16">
        <f t="shared" si="3"/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</v>
      </c>
      <c r="R12" s="23">
        <v>0</v>
      </c>
      <c r="S12" s="23">
        <v>2</v>
      </c>
      <c r="T12" s="23">
        <v>1</v>
      </c>
      <c r="U12" s="23">
        <v>57</v>
      </c>
      <c r="V12" s="23">
        <v>0</v>
      </c>
      <c r="W12" s="23">
        <v>780</v>
      </c>
      <c r="X12" s="23">
        <v>19294</v>
      </c>
      <c r="Y12" s="23">
        <v>5183</v>
      </c>
      <c r="Z12" s="23">
        <v>71</v>
      </c>
      <c r="AA12" s="23">
        <v>11</v>
      </c>
      <c r="AB12" s="23">
        <v>107</v>
      </c>
      <c r="AC12" s="23">
        <v>51</v>
      </c>
      <c r="AD12" s="23">
        <v>1</v>
      </c>
      <c r="AE12" s="23">
        <v>0</v>
      </c>
      <c r="AF12" s="23">
        <v>131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4</v>
      </c>
      <c r="AR12" s="23">
        <v>0</v>
      </c>
      <c r="AS12" s="23">
        <v>84</v>
      </c>
      <c r="AT12" s="23">
        <v>0</v>
      </c>
      <c r="AU12" s="23">
        <v>0</v>
      </c>
      <c r="AV12" s="23">
        <v>0</v>
      </c>
      <c r="AW12" s="23">
        <v>4</v>
      </c>
      <c r="AX12" s="23">
        <v>20</v>
      </c>
      <c r="AY12" s="23">
        <v>0</v>
      </c>
      <c r="AZ12" s="23">
        <v>32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1</v>
      </c>
      <c r="BO12" s="23">
        <v>0</v>
      </c>
      <c r="BP12" s="23">
        <v>12</v>
      </c>
      <c r="BQ12" s="23">
        <v>47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39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25933</v>
      </c>
      <c r="CH12" s="22">
        <f t="shared" si="2"/>
        <v>0</v>
      </c>
    </row>
    <row r="13" spans="1:86" ht="12.75">
      <c r="A13" s="1" t="s">
        <v>236</v>
      </c>
      <c r="B13" s="6" t="s">
        <v>237</v>
      </c>
      <c r="C13" s="16">
        <f t="shared" si="3"/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139</v>
      </c>
      <c r="T13" s="23">
        <v>0</v>
      </c>
      <c r="U13" s="23">
        <v>19</v>
      </c>
      <c r="V13" s="23">
        <v>248</v>
      </c>
      <c r="W13" s="23">
        <v>583</v>
      </c>
      <c r="X13" s="23">
        <v>655</v>
      </c>
      <c r="Y13" s="23">
        <v>2</v>
      </c>
      <c r="Z13" s="23">
        <v>17280</v>
      </c>
      <c r="AA13" s="23">
        <v>215</v>
      </c>
      <c r="AB13" s="23">
        <v>0</v>
      </c>
      <c r="AC13" s="23">
        <v>370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516</v>
      </c>
      <c r="AT13" s="23">
        <v>0</v>
      </c>
      <c r="AU13" s="23">
        <v>0</v>
      </c>
      <c r="AV13" s="23">
        <v>6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50</v>
      </c>
      <c r="BO13" s="23">
        <v>0</v>
      </c>
      <c r="BP13" s="23">
        <v>2</v>
      </c>
      <c r="BQ13" s="23">
        <v>3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12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20100</v>
      </c>
      <c r="CH13" s="22">
        <f t="shared" si="2"/>
        <v>0</v>
      </c>
    </row>
    <row r="14" spans="1:86" ht="12.75">
      <c r="A14" s="1" t="s">
        <v>238</v>
      </c>
      <c r="B14" s="2" t="s">
        <v>239</v>
      </c>
      <c r="C14" s="16">
        <f t="shared" si="3"/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4</v>
      </c>
      <c r="W14" s="23">
        <v>120</v>
      </c>
      <c r="X14" s="23">
        <v>1127</v>
      </c>
      <c r="Y14" s="23">
        <v>0</v>
      </c>
      <c r="Z14" s="23">
        <v>1560</v>
      </c>
      <c r="AA14" s="23">
        <v>32708</v>
      </c>
      <c r="AB14" s="23">
        <v>0</v>
      </c>
      <c r="AC14" s="23">
        <v>30</v>
      </c>
      <c r="AD14" s="23">
        <v>0</v>
      </c>
      <c r="AE14" s="23">
        <v>27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1</v>
      </c>
      <c r="AN14" s="23">
        <v>0</v>
      </c>
      <c r="AO14" s="23">
        <v>0</v>
      </c>
      <c r="AP14" s="23">
        <v>0</v>
      </c>
      <c r="AQ14" s="23">
        <v>11</v>
      </c>
      <c r="AR14" s="23">
        <v>119</v>
      </c>
      <c r="AS14" s="23">
        <v>77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7</v>
      </c>
      <c r="BQ14" s="23">
        <v>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33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35829</v>
      </c>
      <c r="CH14" s="22">
        <f t="shared" si="2"/>
        <v>0</v>
      </c>
    </row>
    <row r="15" spans="1:86" ht="12.75">
      <c r="A15" s="1" t="s">
        <v>240</v>
      </c>
      <c r="B15" s="2" t="s">
        <v>241</v>
      </c>
      <c r="C15" s="16">
        <f t="shared" si="3"/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570</v>
      </c>
      <c r="X15" s="23">
        <v>334</v>
      </c>
      <c r="Y15" s="23">
        <v>0</v>
      </c>
      <c r="Z15" s="23">
        <v>90</v>
      </c>
      <c r="AA15" s="23">
        <v>0</v>
      </c>
      <c r="AB15" s="23">
        <v>29809</v>
      </c>
      <c r="AC15" s="23">
        <v>822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41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31666</v>
      </c>
      <c r="CH15" s="22">
        <f t="shared" si="2"/>
        <v>0</v>
      </c>
    </row>
    <row r="16" spans="1:86" ht="12.75">
      <c r="A16" s="1" t="s">
        <v>242</v>
      </c>
      <c r="B16" s="2" t="s">
        <v>243</v>
      </c>
      <c r="C16" s="16">
        <f t="shared" si="3"/>
        <v>12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</v>
      </c>
      <c r="T16" s="23">
        <v>20</v>
      </c>
      <c r="U16" s="23">
        <v>21</v>
      </c>
      <c r="V16" s="23">
        <v>0</v>
      </c>
      <c r="W16" s="23">
        <v>187</v>
      </c>
      <c r="X16" s="23">
        <v>320</v>
      </c>
      <c r="Y16" s="23">
        <v>103</v>
      </c>
      <c r="Z16" s="23">
        <v>56</v>
      </c>
      <c r="AA16" s="23">
        <v>10</v>
      </c>
      <c r="AB16" s="23">
        <v>940</v>
      </c>
      <c r="AC16" s="23">
        <v>25079</v>
      </c>
      <c r="AD16" s="23">
        <v>9</v>
      </c>
      <c r="AE16" s="23">
        <v>0</v>
      </c>
      <c r="AF16" s="23">
        <v>46</v>
      </c>
      <c r="AG16" s="23">
        <v>0</v>
      </c>
      <c r="AH16" s="23">
        <v>0</v>
      </c>
      <c r="AI16" s="23">
        <v>0</v>
      </c>
      <c r="AJ16" s="23">
        <v>0</v>
      </c>
      <c r="AK16" s="23">
        <v>12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86</v>
      </c>
      <c r="AT16" s="23">
        <v>0</v>
      </c>
      <c r="AU16" s="23">
        <v>0</v>
      </c>
      <c r="AV16" s="23">
        <v>0</v>
      </c>
      <c r="AW16" s="23">
        <v>0</v>
      </c>
      <c r="AX16" s="23">
        <v>50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11</v>
      </c>
      <c r="BQ16" s="23">
        <v>-7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111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27058</v>
      </c>
      <c r="CH16" s="22">
        <f t="shared" si="2"/>
        <v>0</v>
      </c>
    </row>
    <row r="17" spans="1:86" ht="12.75">
      <c r="A17" s="1" t="s">
        <v>244</v>
      </c>
      <c r="B17" s="2" t="s">
        <v>245</v>
      </c>
      <c r="C17" s="16">
        <f t="shared" si="3"/>
        <v>13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7</v>
      </c>
      <c r="T17" s="23">
        <v>4</v>
      </c>
      <c r="U17" s="23">
        <v>7</v>
      </c>
      <c r="V17" s="23">
        <v>2</v>
      </c>
      <c r="W17" s="23">
        <v>54</v>
      </c>
      <c r="X17" s="23">
        <v>91</v>
      </c>
      <c r="Y17" s="23">
        <v>0</v>
      </c>
      <c r="Z17" s="23">
        <v>0</v>
      </c>
      <c r="AA17" s="23">
        <v>0</v>
      </c>
      <c r="AB17" s="23">
        <v>0</v>
      </c>
      <c r="AC17" s="23">
        <v>22</v>
      </c>
      <c r="AD17" s="23">
        <v>22180</v>
      </c>
      <c r="AE17" s="23">
        <v>19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42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3</v>
      </c>
      <c r="AS17" s="23">
        <v>84</v>
      </c>
      <c r="AT17" s="23">
        <v>0</v>
      </c>
      <c r="AU17" s="23">
        <v>0</v>
      </c>
      <c r="AV17" s="23">
        <v>0</v>
      </c>
      <c r="AW17" s="23">
        <v>25</v>
      </c>
      <c r="AX17" s="23">
        <v>4</v>
      </c>
      <c r="AY17" s="23">
        <v>0</v>
      </c>
      <c r="AZ17" s="23">
        <v>6</v>
      </c>
      <c r="BA17" s="23">
        <v>0</v>
      </c>
      <c r="BB17" s="23">
        <v>0</v>
      </c>
      <c r="BC17" s="23">
        <v>0</v>
      </c>
      <c r="BD17" s="23">
        <v>5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8</v>
      </c>
      <c r="BO17" s="23">
        <v>1</v>
      </c>
      <c r="BP17" s="23">
        <v>11</v>
      </c>
      <c r="BQ17" s="23">
        <v>31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22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22628</v>
      </c>
      <c r="CH17" s="22">
        <f t="shared" si="2"/>
        <v>0</v>
      </c>
    </row>
    <row r="18" spans="1:86" ht="12.75">
      <c r="A18" s="1" t="s">
        <v>246</v>
      </c>
      <c r="B18" s="2" t="s">
        <v>247</v>
      </c>
      <c r="C18" s="16">
        <f t="shared" si="3"/>
        <v>14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53</v>
      </c>
      <c r="O18" s="23">
        <v>0</v>
      </c>
      <c r="P18" s="23">
        <v>0</v>
      </c>
      <c r="Q18" s="23">
        <v>0</v>
      </c>
      <c r="R18" s="23">
        <v>0</v>
      </c>
      <c r="S18" s="23">
        <v>2</v>
      </c>
      <c r="T18" s="23">
        <v>0</v>
      </c>
      <c r="U18" s="23">
        <v>0</v>
      </c>
      <c r="V18" s="23">
        <v>0</v>
      </c>
      <c r="W18" s="23">
        <v>0</v>
      </c>
      <c r="X18" s="23">
        <v>17</v>
      </c>
      <c r="Y18" s="23">
        <v>0</v>
      </c>
      <c r="Z18" s="23">
        <v>0</v>
      </c>
      <c r="AA18" s="23">
        <v>7</v>
      </c>
      <c r="AB18" s="23">
        <v>0</v>
      </c>
      <c r="AC18" s="23">
        <v>0</v>
      </c>
      <c r="AD18" s="23">
        <v>63</v>
      </c>
      <c r="AE18" s="23">
        <v>41163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18</v>
      </c>
      <c r="AR18" s="23">
        <v>0</v>
      </c>
      <c r="AS18" s="23">
        <v>25</v>
      </c>
      <c r="AT18" s="23">
        <v>0</v>
      </c>
      <c r="AU18" s="23">
        <v>0</v>
      </c>
      <c r="AV18" s="23">
        <v>0</v>
      </c>
      <c r="AW18" s="23">
        <v>581</v>
      </c>
      <c r="AX18" s="23">
        <v>3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53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7</v>
      </c>
      <c r="BQ18" s="23">
        <v>131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68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42191</v>
      </c>
      <c r="CH18" s="22">
        <f t="shared" si="2"/>
        <v>0</v>
      </c>
    </row>
    <row r="19" spans="1:86" ht="12.75">
      <c r="A19" s="1" t="s">
        <v>248</v>
      </c>
      <c r="B19" s="6" t="s">
        <v>249</v>
      </c>
      <c r="C19" s="16">
        <f t="shared" si="3"/>
        <v>15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23</v>
      </c>
      <c r="T19" s="23">
        <v>0</v>
      </c>
      <c r="U19" s="23">
        <v>0</v>
      </c>
      <c r="V19" s="23">
        <v>0</v>
      </c>
      <c r="W19" s="23">
        <v>0</v>
      </c>
      <c r="X19" s="23">
        <v>53</v>
      </c>
      <c r="Y19" s="23">
        <v>0</v>
      </c>
      <c r="Z19" s="23">
        <v>0</v>
      </c>
      <c r="AA19" s="23">
        <v>0</v>
      </c>
      <c r="AB19" s="23">
        <v>0</v>
      </c>
      <c r="AC19" s="23">
        <v>54</v>
      </c>
      <c r="AD19" s="23">
        <v>0</v>
      </c>
      <c r="AE19" s="23">
        <v>0</v>
      </c>
      <c r="AF19" s="23">
        <v>6164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48</v>
      </c>
      <c r="AR19" s="23">
        <v>0</v>
      </c>
      <c r="AS19" s="23">
        <v>57</v>
      </c>
      <c r="AT19" s="23">
        <v>0</v>
      </c>
      <c r="AU19" s="23">
        <v>0</v>
      </c>
      <c r="AV19" s="23">
        <v>0</v>
      </c>
      <c r="AW19" s="23">
        <v>10</v>
      </c>
      <c r="AX19" s="23">
        <v>0</v>
      </c>
      <c r="AY19" s="23">
        <v>0</v>
      </c>
      <c r="AZ19" s="23">
        <v>55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13</v>
      </c>
      <c r="BO19" s="23">
        <v>0</v>
      </c>
      <c r="BP19" s="23">
        <v>9</v>
      </c>
      <c r="BQ19" s="23">
        <v>3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18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6507</v>
      </c>
      <c r="CH19" s="22">
        <f t="shared" si="2"/>
        <v>0</v>
      </c>
    </row>
    <row r="20" spans="1:86" ht="12.75">
      <c r="A20" s="1" t="s">
        <v>250</v>
      </c>
      <c r="B20" s="6" t="s">
        <v>251</v>
      </c>
      <c r="C20" s="16">
        <f t="shared" si="3"/>
        <v>16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46</v>
      </c>
      <c r="Q20" s="23">
        <v>0</v>
      </c>
      <c r="R20" s="23">
        <v>0</v>
      </c>
      <c r="S20" s="23">
        <v>9</v>
      </c>
      <c r="T20" s="23">
        <v>3</v>
      </c>
      <c r="U20" s="23">
        <v>0</v>
      </c>
      <c r="V20" s="23">
        <v>0</v>
      </c>
      <c r="W20" s="23">
        <v>0</v>
      </c>
      <c r="X20" s="23">
        <v>31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3</v>
      </c>
      <c r="AE20" s="23">
        <v>0</v>
      </c>
      <c r="AF20" s="23">
        <v>0</v>
      </c>
      <c r="AG20" s="23">
        <v>3989</v>
      </c>
      <c r="AH20" s="23">
        <v>7010</v>
      </c>
      <c r="AI20" s="23">
        <v>0</v>
      </c>
      <c r="AJ20" s="23">
        <v>0</v>
      </c>
      <c r="AK20" s="23">
        <v>0</v>
      </c>
      <c r="AL20" s="23">
        <v>218</v>
      </c>
      <c r="AM20" s="23">
        <v>374</v>
      </c>
      <c r="AN20" s="23">
        <v>0</v>
      </c>
      <c r="AO20" s="23">
        <v>7323</v>
      </c>
      <c r="AP20" s="23">
        <v>19</v>
      </c>
      <c r="AQ20" s="23">
        <v>56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45</v>
      </c>
      <c r="BE20" s="23">
        <v>0</v>
      </c>
      <c r="BF20" s="23">
        <v>0</v>
      </c>
      <c r="BG20" s="23">
        <v>0</v>
      </c>
      <c r="BH20" s="23">
        <v>0</v>
      </c>
      <c r="BI20" s="23">
        <v>1687</v>
      </c>
      <c r="BJ20" s="23">
        <v>0</v>
      </c>
      <c r="BK20" s="23">
        <v>108</v>
      </c>
      <c r="BL20" s="23">
        <v>25</v>
      </c>
      <c r="BM20" s="23">
        <v>0</v>
      </c>
      <c r="BN20" s="23">
        <v>0</v>
      </c>
      <c r="BO20" s="23">
        <v>1</v>
      </c>
      <c r="BP20" s="23">
        <v>2</v>
      </c>
      <c r="BQ20" s="23">
        <v>3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13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20965</v>
      </c>
      <c r="CH20" s="22">
        <f t="shared" si="2"/>
        <v>0</v>
      </c>
    </row>
    <row r="21" spans="1:86" ht="12.75">
      <c r="A21" s="1" t="s">
        <v>252</v>
      </c>
      <c r="B21" s="6" t="s">
        <v>253</v>
      </c>
      <c r="C21" s="16">
        <f t="shared" si="3"/>
        <v>17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22</v>
      </c>
      <c r="Q21" s="23">
        <v>0</v>
      </c>
      <c r="R21" s="23">
        <v>5</v>
      </c>
      <c r="S21" s="23">
        <v>0</v>
      </c>
      <c r="T21" s="23">
        <v>4</v>
      </c>
      <c r="U21" s="23">
        <v>0</v>
      </c>
      <c r="V21" s="23">
        <v>10</v>
      </c>
      <c r="W21" s="23">
        <v>6</v>
      </c>
      <c r="X21" s="23">
        <v>23</v>
      </c>
      <c r="Y21" s="23">
        <v>0</v>
      </c>
      <c r="Z21" s="23">
        <v>0</v>
      </c>
      <c r="AA21" s="23">
        <v>0</v>
      </c>
      <c r="AB21" s="23">
        <v>0</v>
      </c>
      <c r="AC21" s="23">
        <v>9</v>
      </c>
      <c r="AD21" s="23">
        <v>6</v>
      </c>
      <c r="AE21" s="23">
        <v>0</v>
      </c>
      <c r="AF21" s="23">
        <v>0</v>
      </c>
      <c r="AG21" s="23">
        <v>1202</v>
      </c>
      <c r="AH21" s="23">
        <v>0</v>
      </c>
      <c r="AI21" s="23">
        <v>8887</v>
      </c>
      <c r="AJ21" s="23">
        <v>16616</v>
      </c>
      <c r="AK21" s="23">
        <v>10867</v>
      </c>
      <c r="AL21" s="23">
        <v>12015</v>
      </c>
      <c r="AM21" s="23">
        <v>10213</v>
      </c>
      <c r="AN21" s="23">
        <v>15716</v>
      </c>
      <c r="AO21" s="23">
        <v>206</v>
      </c>
      <c r="AP21" s="23">
        <v>11</v>
      </c>
      <c r="AQ21" s="23">
        <v>366</v>
      </c>
      <c r="AR21" s="23">
        <v>259</v>
      </c>
      <c r="AS21" s="23">
        <v>0</v>
      </c>
      <c r="AT21" s="23">
        <v>256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85</v>
      </c>
      <c r="BA21" s="23">
        <v>0</v>
      </c>
      <c r="BB21" s="23">
        <v>0</v>
      </c>
      <c r="BC21" s="23">
        <v>0</v>
      </c>
      <c r="BD21" s="23">
        <v>0</v>
      </c>
      <c r="BE21" s="23">
        <v>24</v>
      </c>
      <c r="BF21" s="23">
        <v>0</v>
      </c>
      <c r="BG21" s="23">
        <v>0</v>
      </c>
      <c r="BH21" s="23">
        <v>9</v>
      </c>
      <c r="BI21" s="23">
        <v>0</v>
      </c>
      <c r="BJ21" s="23">
        <v>0</v>
      </c>
      <c r="BK21" s="23">
        <v>9</v>
      </c>
      <c r="BL21" s="23">
        <v>29</v>
      </c>
      <c r="BM21" s="23">
        <v>0</v>
      </c>
      <c r="BN21" s="23">
        <v>9</v>
      </c>
      <c r="BO21" s="23">
        <v>0</v>
      </c>
      <c r="BP21" s="23">
        <v>2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25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76891</v>
      </c>
      <c r="CH21" s="22">
        <f t="shared" si="2"/>
        <v>0</v>
      </c>
    </row>
    <row r="22" spans="1:86" ht="12.75">
      <c r="A22" s="1" t="s">
        <v>254</v>
      </c>
      <c r="B22" s="2" t="s">
        <v>255</v>
      </c>
      <c r="C22" s="16">
        <f t="shared" si="3"/>
        <v>18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5</v>
      </c>
      <c r="Q22" s="23">
        <v>0</v>
      </c>
      <c r="R22" s="23">
        <v>0</v>
      </c>
      <c r="S22" s="23">
        <v>34</v>
      </c>
      <c r="T22" s="23">
        <v>0</v>
      </c>
      <c r="U22" s="23">
        <v>0</v>
      </c>
      <c r="V22" s="23">
        <v>0</v>
      </c>
      <c r="W22" s="23">
        <v>23</v>
      </c>
      <c r="X22" s="23">
        <v>2</v>
      </c>
      <c r="Y22" s="23">
        <v>0</v>
      </c>
      <c r="Z22" s="23">
        <v>3</v>
      </c>
      <c r="AA22" s="23">
        <v>59</v>
      </c>
      <c r="AB22" s="23">
        <v>0</v>
      </c>
      <c r="AC22" s="23">
        <v>0</v>
      </c>
      <c r="AD22" s="23">
        <v>3</v>
      </c>
      <c r="AE22" s="23">
        <v>76</v>
      </c>
      <c r="AF22" s="23">
        <v>50</v>
      </c>
      <c r="AG22" s="23">
        <v>138</v>
      </c>
      <c r="AH22" s="23">
        <v>27</v>
      </c>
      <c r="AI22" s="23">
        <v>0</v>
      </c>
      <c r="AJ22" s="23">
        <v>0</v>
      </c>
      <c r="AK22" s="23">
        <v>322</v>
      </c>
      <c r="AL22" s="23">
        <v>571</v>
      </c>
      <c r="AM22" s="23">
        <v>557</v>
      </c>
      <c r="AN22" s="23">
        <v>0</v>
      </c>
      <c r="AO22" s="23">
        <v>242</v>
      </c>
      <c r="AP22" s="23">
        <v>4570</v>
      </c>
      <c r="AQ22" s="23">
        <v>10505</v>
      </c>
      <c r="AR22" s="23">
        <v>54</v>
      </c>
      <c r="AS22" s="23">
        <v>14</v>
      </c>
      <c r="AT22" s="23">
        <v>0</v>
      </c>
      <c r="AU22" s="23">
        <v>0</v>
      </c>
      <c r="AV22" s="23">
        <v>0</v>
      </c>
      <c r="AW22" s="23">
        <v>0</v>
      </c>
      <c r="AX22" s="23">
        <v>6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42</v>
      </c>
      <c r="BL22" s="23">
        <v>63</v>
      </c>
      <c r="BM22" s="23">
        <v>0</v>
      </c>
      <c r="BN22" s="23">
        <v>63</v>
      </c>
      <c r="BO22" s="23">
        <v>0</v>
      </c>
      <c r="BP22" s="23">
        <v>1</v>
      </c>
      <c r="BQ22" s="23">
        <v>46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6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17482</v>
      </c>
      <c r="CH22" s="22">
        <f t="shared" si="2"/>
        <v>0</v>
      </c>
    </row>
    <row r="23" spans="1:86" ht="12.75">
      <c r="A23" s="1" t="s">
        <v>256</v>
      </c>
      <c r="B23" s="6" t="s">
        <v>257</v>
      </c>
      <c r="C23" s="16">
        <f t="shared" si="3"/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950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8</v>
      </c>
      <c r="Y23" s="23">
        <v>0</v>
      </c>
      <c r="Z23" s="23">
        <v>0</v>
      </c>
      <c r="AA23" s="23">
        <v>3</v>
      </c>
      <c r="AB23" s="23">
        <v>0</v>
      </c>
      <c r="AC23" s="23">
        <v>0</v>
      </c>
      <c r="AD23" s="23">
        <v>0</v>
      </c>
      <c r="AE23" s="23">
        <v>127</v>
      </c>
      <c r="AF23" s="23">
        <v>0</v>
      </c>
      <c r="AG23" s="23">
        <v>54</v>
      </c>
      <c r="AH23" s="23">
        <v>0</v>
      </c>
      <c r="AI23" s="23">
        <v>0</v>
      </c>
      <c r="AJ23" s="23">
        <v>0</v>
      </c>
      <c r="AK23" s="23">
        <v>56</v>
      </c>
      <c r="AL23" s="23">
        <v>786</v>
      </c>
      <c r="AM23" s="23">
        <v>2</v>
      </c>
      <c r="AN23" s="23">
        <v>0</v>
      </c>
      <c r="AO23" s="23">
        <v>20</v>
      </c>
      <c r="AP23" s="23">
        <v>0</v>
      </c>
      <c r="AQ23" s="23">
        <v>364</v>
      </c>
      <c r="AR23" s="23">
        <v>24576</v>
      </c>
      <c r="AS23" s="23">
        <v>3</v>
      </c>
      <c r="AT23" s="23">
        <v>0</v>
      </c>
      <c r="AU23" s="23">
        <v>6</v>
      </c>
      <c r="AV23" s="23">
        <v>0</v>
      </c>
      <c r="AW23" s="23">
        <v>0</v>
      </c>
      <c r="AX23" s="23">
        <v>9</v>
      </c>
      <c r="AY23" s="23">
        <v>23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33</v>
      </c>
      <c r="BK23" s="23">
        <v>371</v>
      </c>
      <c r="BL23" s="23">
        <v>745</v>
      </c>
      <c r="BM23" s="23">
        <v>0</v>
      </c>
      <c r="BN23" s="23">
        <v>99</v>
      </c>
      <c r="BO23" s="23">
        <v>0</v>
      </c>
      <c r="BP23" s="23">
        <v>7</v>
      </c>
      <c r="BQ23" s="23">
        <v>-3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18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28257</v>
      </c>
      <c r="CH23" s="22">
        <f t="shared" si="2"/>
        <v>0</v>
      </c>
    </row>
    <row r="24" spans="1:86" ht="12.75">
      <c r="A24" s="1" t="s">
        <v>258</v>
      </c>
      <c r="B24" s="6" t="s">
        <v>259</v>
      </c>
      <c r="C24" s="16">
        <f t="shared" si="3"/>
        <v>20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2</v>
      </c>
      <c r="T24" s="23">
        <v>0</v>
      </c>
      <c r="U24" s="23">
        <v>0</v>
      </c>
      <c r="V24" s="23">
        <v>205</v>
      </c>
      <c r="W24" s="23">
        <v>83</v>
      </c>
      <c r="X24" s="23">
        <v>85</v>
      </c>
      <c r="Y24" s="23">
        <v>0</v>
      </c>
      <c r="Z24" s="23">
        <v>5</v>
      </c>
      <c r="AA24" s="23">
        <v>2</v>
      </c>
      <c r="AB24" s="23">
        <v>0</v>
      </c>
      <c r="AC24" s="23">
        <v>71</v>
      </c>
      <c r="AD24" s="23">
        <v>66</v>
      </c>
      <c r="AE24" s="23">
        <v>79</v>
      </c>
      <c r="AF24" s="23">
        <v>172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123</v>
      </c>
      <c r="AM24" s="23">
        <v>286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16351</v>
      </c>
      <c r="AT24" s="23">
        <v>0</v>
      </c>
      <c r="AU24" s="23">
        <v>0</v>
      </c>
      <c r="AV24" s="23">
        <v>0</v>
      </c>
      <c r="AW24" s="23">
        <v>10</v>
      </c>
      <c r="AX24" s="23">
        <v>194</v>
      </c>
      <c r="AY24" s="23">
        <v>0</v>
      </c>
      <c r="AZ24" s="23">
        <v>26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13</v>
      </c>
      <c r="BO24" s="23">
        <v>0</v>
      </c>
      <c r="BP24" s="23">
        <v>1</v>
      </c>
      <c r="BQ24" s="23">
        <v>-12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33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17795</v>
      </c>
      <c r="CH24" s="22">
        <f t="shared" si="2"/>
        <v>0</v>
      </c>
    </row>
    <row r="25" spans="1:86" ht="12.75">
      <c r="A25" s="1" t="s">
        <v>260</v>
      </c>
      <c r="B25" s="2" t="s">
        <v>261</v>
      </c>
      <c r="C25" s="16">
        <f t="shared" si="3"/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30</v>
      </c>
      <c r="T25" s="23">
        <v>0</v>
      </c>
      <c r="U25" s="23">
        <v>0</v>
      </c>
      <c r="V25" s="23">
        <v>0</v>
      </c>
      <c r="W25" s="23">
        <v>2</v>
      </c>
      <c r="X25" s="23">
        <v>2</v>
      </c>
      <c r="Y25" s="23">
        <v>0</v>
      </c>
      <c r="Z25" s="23">
        <v>12</v>
      </c>
      <c r="AA25" s="23">
        <v>0</v>
      </c>
      <c r="AB25" s="23">
        <v>0</v>
      </c>
      <c r="AC25" s="23">
        <v>26</v>
      </c>
      <c r="AD25" s="23">
        <v>66</v>
      </c>
      <c r="AE25" s="23">
        <v>21</v>
      </c>
      <c r="AF25" s="23">
        <v>50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30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21</v>
      </c>
      <c r="AT25" s="23">
        <v>3139</v>
      </c>
      <c r="AU25" s="23">
        <v>3774</v>
      </c>
      <c r="AV25" s="23">
        <v>1498</v>
      </c>
      <c r="AW25" s="23">
        <v>1590</v>
      </c>
      <c r="AX25" s="23">
        <v>11709</v>
      </c>
      <c r="AY25" s="23">
        <v>246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5</v>
      </c>
      <c r="BF25" s="23">
        <v>0</v>
      </c>
      <c r="BG25" s="23">
        <v>0</v>
      </c>
      <c r="BH25" s="23">
        <v>0</v>
      </c>
      <c r="BI25" s="23">
        <v>0</v>
      </c>
      <c r="BJ25" s="23">
        <v>18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3</v>
      </c>
      <c r="BQ25" s="23">
        <v>2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23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22267</v>
      </c>
      <c r="CH25" s="22">
        <f t="shared" si="2"/>
        <v>0</v>
      </c>
    </row>
    <row r="26" spans="1:86" ht="12.75">
      <c r="A26" s="1" t="s">
        <v>262</v>
      </c>
      <c r="B26" s="6" t="s">
        <v>263</v>
      </c>
      <c r="C26" s="16">
        <f t="shared" si="3"/>
        <v>22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2</v>
      </c>
      <c r="X26" s="23">
        <v>2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3</v>
      </c>
      <c r="AT26" s="23">
        <v>51</v>
      </c>
      <c r="AU26" s="23">
        <v>40</v>
      </c>
      <c r="AV26" s="23">
        <v>0</v>
      </c>
      <c r="AW26" s="23">
        <v>2</v>
      </c>
      <c r="AX26" s="23">
        <v>188</v>
      </c>
      <c r="AY26" s="23">
        <v>19758</v>
      </c>
      <c r="AZ26" s="23">
        <v>2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5</v>
      </c>
      <c r="BQ26" s="23">
        <v>260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60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20373</v>
      </c>
      <c r="CH26" s="22">
        <f t="shared" si="2"/>
        <v>0</v>
      </c>
    </row>
    <row r="27" spans="1:86" ht="12.75">
      <c r="A27" s="1" t="s">
        <v>264</v>
      </c>
      <c r="B27" s="6" t="s">
        <v>265</v>
      </c>
      <c r="C27" s="16">
        <f t="shared" si="3"/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7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5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5</v>
      </c>
      <c r="AY27" s="23">
        <v>45</v>
      </c>
      <c r="AZ27" s="23">
        <v>13095</v>
      </c>
      <c r="BA27" s="23">
        <v>0</v>
      </c>
      <c r="BB27" s="23">
        <v>0</v>
      </c>
      <c r="BC27" s="23">
        <v>0</v>
      </c>
      <c r="BD27" s="23">
        <v>0</v>
      </c>
      <c r="BE27" s="23">
        <v>67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11</v>
      </c>
      <c r="BO27" s="23">
        <v>0</v>
      </c>
      <c r="BP27" s="23">
        <v>2</v>
      </c>
      <c r="BQ27" s="23">
        <v>2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12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13251</v>
      </c>
      <c r="CH27" s="22">
        <f t="shared" si="2"/>
        <v>0</v>
      </c>
    </row>
    <row r="28" spans="1:86" ht="12.75">
      <c r="A28" s="1" t="s">
        <v>266</v>
      </c>
      <c r="B28" s="6" t="s">
        <v>267</v>
      </c>
      <c r="C28" s="16">
        <f t="shared" si="3"/>
        <v>24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64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4321</v>
      </c>
      <c r="BB28" s="23">
        <v>0</v>
      </c>
      <c r="BC28" s="23">
        <v>0</v>
      </c>
      <c r="BD28" s="23">
        <v>103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41</v>
      </c>
      <c r="BM28" s="23">
        <v>0</v>
      </c>
      <c r="BN28" s="23">
        <v>0</v>
      </c>
      <c r="BO28" s="23">
        <v>0</v>
      </c>
      <c r="BP28" s="23">
        <v>4</v>
      </c>
      <c r="BQ28" s="23">
        <v>9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2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4544</v>
      </c>
      <c r="CH28" s="22">
        <f t="shared" si="2"/>
        <v>0</v>
      </c>
    </row>
    <row r="29" spans="1:86" ht="12.75">
      <c r="A29" s="1" t="s">
        <v>268</v>
      </c>
      <c r="B29" s="6" t="s">
        <v>269</v>
      </c>
      <c r="C29" s="16">
        <f t="shared" si="3"/>
        <v>25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1</v>
      </c>
      <c r="X29" s="23">
        <v>9</v>
      </c>
      <c r="Y29" s="23">
        <v>71</v>
      </c>
      <c r="Z29" s="23">
        <v>0</v>
      </c>
      <c r="AA29" s="23">
        <v>0</v>
      </c>
      <c r="AB29" s="23">
        <v>0</v>
      </c>
      <c r="AC29" s="23">
        <v>0</v>
      </c>
      <c r="AD29" s="23">
        <v>1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7</v>
      </c>
      <c r="AM29" s="23">
        <v>0</v>
      </c>
      <c r="AN29" s="23">
        <v>0</v>
      </c>
      <c r="AO29" s="23">
        <v>2</v>
      </c>
      <c r="AP29" s="23">
        <v>0</v>
      </c>
      <c r="AQ29" s="23">
        <v>21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54</v>
      </c>
      <c r="AY29" s="23">
        <v>0</v>
      </c>
      <c r="AZ29" s="23">
        <v>0</v>
      </c>
      <c r="BA29" s="23">
        <v>12</v>
      </c>
      <c r="BB29" s="23">
        <v>4163</v>
      </c>
      <c r="BC29" s="23">
        <v>3210</v>
      </c>
      <c r="BD29" s="23">
        <v>17459</v>
      </c>
      <c r="BE29" s="23">
        <v>1</v>
      </c>
      <c r="BF29" s="23">
        <v>0</v>
      </c>
      <c r="BG29" s="23">
        <v>0</v>
      </c>
      <c r="BH29" s="23">
        <v>93</v>
      </c>
      <c r="BI29" s="23">
        <v>0</v>
      </c>
      <c r="BJ29" s="23">
        <v>2</v>
      </c>
      <c r="BK29" s="23">
        <v>137</v>
      </c>
      <c r="BL29" s="23">
        <v>176</v>
      </c>
      <c r="BM29" s="23">
        <v>32</v>
      </c>
      <c r="BN29" s="23">
        <v>0</v>
      </c>
      <c r="BO29" s="23">
        <v>0</v>
      </c>
      <c r="BP29" s="23">
        <v>2</v>
      </c>
      <c r="BQ29" s="23">
        <v>6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19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25478</v>
      </c>
      <c r="CH29" s="22">
        <f t="shared" si="2"/>
        <v>0</v>
      </c>
    </row>
    <row r="30" spans="1:86" ht="12.75">
      <c r="A30" s="1" t="s">
        <v>270</v>
      </c>
      <c r="B30" s="6" t="s">
        <v>271</v>
      </c>
      <c r="C30" s="16">
        <f t="shared" si="3"/>
        <v>26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7</v>
      </c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1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1</v>
      </c>
      <c r="AZ30" s="23">
        <v>115</v>
      </c>
      <c r="BA30" s="23">
        <v>0</v>
      </c>
      <c r="BB30" s="23">
        <v>0</v>
      </c>
      <c r="BC30" s="23">
        <v>0</v>
      </c>
      <c r="BD30" s="23">
        <v>996</v>
      </c>
      <c r="BE30" s="23">
        <v>19017</v>
      </c>
      <c r="BF30" s="23">
        <v>7851</v>
      </c>
      <c r="BG30" s="23">
        <v>0</v>
      </c>
      <c r="BH30" s="23">
        <v>0</v>
      </c>
      <c r="BI30" s="23">
        <v>0</v>
      </c>
      <c r="BJ30" s="23">
        <v>65</v>
      </c>
      <c r="BK30" s="23">
        <v>1</v>
      </c>
      <c r="BL30" s="23">
        <v>87</v>
      </c>
      <c r="BM30" s="23">
        <v>0</v>
      </c>
      <c r="BN30" s="23">
        <v>0</v>
      </c>
      <c r="BO30" s="23">
        <v>0</v>
      </c>
      <c r="BP30" s="23">
        <v>13</v>
      </c>
      <c r="BQ30" s="23">
        <v>8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17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28185</v>
      </c>
      <c r="CH30" s="22">
        <f t="shared" si="2"/>
        <v>0</v>
      </c>
    </row>
    <row r="31" spans="1:86" ht="12.75">
      <c r="A31" s="1" t="s">
        <v>272</v>
      </c>
      <c r="B31" s="6" t="s">
        <v>273</v>
      </c>
      <c r="C31" s="16">
        <f t="shared" si="3"/>
        <v>27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2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14</v>
      </c>
      <c r="BD31" s="23">
        <v>58</v>
      </c>
      <c r="BE31" s="23">
        <v>0</v>
      </c>
      <c r="BF31" s="23">
        <v>0</v>
      </c>
      <c r="BG31" s="23">
        <v>6310</v>
      </c>
      <c r="BH31" s="23">
        <v>6861</v>
      </c>
      <c r="BI31" s="23">
        <v>0</v>
      </c>
      <c r="BJ31" s="23">
        <v>0</v>
      </c>
      <c r="BK31" s="23">
        <v>44</v>
      </c>
      <c r="BL31" s="23">
        <v>158</v>
      </c>
      <c r="BM31" s="23">
        <v>0</v>
      </c>
      <c r="BN31" s="23">
        <v>0</v>
      </c>
      <c r="BO31" s="23">
        <v>0</v>
      </c>
      <c r="BP31" s="23">
        <v>1</v>
      </c>
      <c r="BQ31" s="23">
        <v>28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8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13491</v>
      </c>
      <c r="CH31" s="22">
        <f t="shared" si="2"/>
        <v>0</v>
      </c>
    </row>
    <row r="32" spans="1:86" ht="12.75">
      <c r="A32" s="1" t="s">
        <v>274</v>
      </c>
      <c r="B32" s="6" t="s">
        <v>275</v>
      </c>
      <c r="C32" s="16">
        <f t="shared" si="3"/>
        <v>28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</v>
      </c>
      <c r="AE32" s="23">
        <v>0</v>
      </c>
      <c r="AF32" s="23">
        <v>0</v>
      </c>
      <c r="AG32" s="23">
        <v>0</v>
      </c>
      <c r="AH32" s="23">
        <v>647</v>
      </c>
      <c r="AI32" s="23">
        <v>0</v>
      </c>
      <c r="AJ32" s="23">
        <v>0</v>
      </c>
      <c r="AK32" s="23">
        <v>7</v>
      </c>
      <c r="AL32" s="23">
        <v>0</v>
      </c>
      <c r="AM32" s="23">
        <v>0</v>
      </c>
      <c r="AN32" s="23">
        <v>0</v>
      </c>
      <c r="AO32" s="23">
        <v>0</v>
      </c>
      <c r="AP32" s="23">
        <v>1</v>
      </c>
      <c r="AQ32" s="23">
        <v>7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36</v>
      </c>
      <c r="BE32" s="23">
        <v>0</v>
      </c>
      <c r="BF32" s="23">
        <v>0</v>
      </c>
      <c r="BG32" s="23">
        <v>0</v>
      </c>
      <c r="BH32" s="23">
        <v>0</v>
      </c>
      <c r="BI32" s="23">
        <v>10163</v>
      </c>
      <c r="BJ32" s="23">
        <v>7</v>
      </c>
      <c r="BK32" s="23">
        <v>0</v>
      </c>
      <c r="BL32" s="23">
        <v>10</v>
      </c>
      <c r="BM32" s="23">
        <v>0</v>
      </c>
      <c r="BN32" s="23">
        <v>0</v>
      </c>
      <c r="BO32" s="23">
        <v>2</v>
      </c>
      <c r="BP32" s="23">
        <v>6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36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10924</v>
      </c>
      <c r="CH32" s="22">
        <f t="shared" si="2"/>
        <v>0</v>
      </c>
    </row>
    <row r="33" spans="1:86" ht="12.75">
      <c r="A33" s="1" t="s">
        <v>276</v>
      </c>
      <c r="B33" s="6" t="s">
        <v>277</v>
      </c>
      <c r="C33" s="16">
        <f t="shared" si="3"/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47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24</v>
      </c>
      <c r="X33" s="23">
        <v>8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25</v>
      </c>
      <c r="AM33" s="23">
        <v>0</v>
      </c>
      <c r="AN33" s="23">
        <v>0</v>
      </c>
      <c r="AO33" s="23">
        <v>55</v>
      </c>
      <c r="AP33" s="23">
        <v>0</v>
      </c>
      <c r="AQ33" s="23">
        <v>99</v>
      </c>
      <c r="AR33" s="23">
        <v>9</v>
      </c>
      <c r="AS33" s="23">
        <v>0</v>
      </c>
      <c r="AT33" s="23">
        <v>1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8</v>
      </c>
      <c r="BB33" s="23">
        <v>0</v>
      </c>
      <c r="BC33" s="23">
        <v>39</v>
      </c>
      <c r="BD33" s="23">
        <v>258</v>
      </c>
      <c r="BE33" s="23">
        <v>0</v>
      </c>
      <c r="BF33" s="23">
        <v>0</v>
      </c>
      <c r="BG33" s="23">
        <v>3</v>
      </c>
      <c r="BH33" s="23">
        <v>1</v>
      </c>
      <c r="BI33" s="23">
        <v>0</v>
      </c>
      <c r="BJ33" s="23">
        <v>8414</v>
      </c>
      <c r="BK33" s="23">
        <v>4732</v>
      </c>
      <c r="BL33" s="23">
        <v>107</v>
      </c>
      <c r="BM33" s="23">
        <v>0</v>
      </c>
      <c r="BN33" s="23">
        <v>0</v>
      </c>
      <c r="BO33" s="23">
        <v>0</v>
      </c>
      <c r="BP33" s="23">
        <v>1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11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13842</v>
      </c>
      <c r="CH33" s="22">
        <f t="shared" si="2"/>
        <v>0</v>
      </c>
    </row>
    <row r="34" spans="1:86" ht="12.75">
      <c r="A34" s="1" t="s">
        <v>278</v>
      </c>
      <c r="B34" s="2" t="s">
        <v>279</v>
      </c>
      <c r="C34" s="16">
        <f t="shared" si="3"/>
        <v>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131</v>
      </c>
      <c r="X34" s="23">
        <v>10</v>
      </c>
      <c r="Y34" s="23">
        <v>0</v>
      </c>
      <c r="Z34" s="23">
        <v>0</v>
      </c>
      <c r="AA34" s="23">
        <v>0</v>
      </c>
      <c r="AB34" s="23">
        <v>0</v>
      </c>
      <c r="AC34" s="23">
        <v>1</v>
      </c>
      <c r="AD34" s="23">
        <v>7</v>
      </c>
      <c r="AE34" s="23">
        <v>2</v>
      </c>
      <c r="AF34" s="23">
        <v>5</v>
      </c>
      <c r="AG34" s="23">
        <v>0</v>
      </c>
      <c r="AH34" s="23">
        <v>13</v>
      </c>
      <c r="AI34" s="23">
        <v>0</v>
      </c>
      <c r="AJ34" s="23">
        <v>0</v>
      </c>
      <c r="AK34" s="23">
        <v>0</v>
      </c>
      <c r="AL34" s="23">
        <v>10</v>
      </c>
      <c r="AM34" s="23">
        <v>0</v>
      </c>
      <c r="AN34" s="23">
        <v>0</v>
      </c>
      <c r="AO34" s="23">
        <v>0</v>
      </c>
      <c r="AP34" s="23">
        <v>0</v>
      </c>
      <c r="AQ34" s="23">
        <v>37</v>
      </c>
      <c r="AR34" s="23">
        <v>8</v>
      </c>
      <c r="AS34" s="23">
        <v>3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224</v>
      </c>
      <c r="BB34" s="23">
        <v>0</v>
      </c>
      <c r="BC34" s="23">
        <v>32</v>
      </c>
      <c r="BD34" s="23">
        <v>373</v>
      </c>
      <c r="BE34" s="23">
        <v>0</v>
      </c>
      <c r="BF34" s="23">
        <v>2</v>
      </c>
      <c r="BG34" s="23">
        <v>70</v>
      </c>
      <c r="BH34" s="23">
        <v>33</v>
      </c>
      <c r="BI34" s="23">
        <v>0</v>
      </c>
      <c r="BJ34" s="23">
        <v>6</v>
      </c>
      <c r="BK34" s="23">
        <v>6</v>
      </c>
      <c r="BL34" s="23">
        <v>14993</v>
      </c>
      <c r="BM34" s="23">
        <v>15415</v>
      </c>
      <c r="BN34" s="23">
        <v>0</v>
      </c>
      <c r="BO34" s="23">
        <v>0</v>
      </c>
      <c r="BP34" s="23">
        <v>13</v>
      </c>
      <c r="BQ34" s="23">
        <v>88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30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31512</v>
      </c>
      <c r="CH34" s="22">
        <f t="shared" si="2"/>
        <v>0</v>
      </c>
    </row>
    <row r="35" spans="1:86" ht="12.75">
      <c r="A35" s="1" t="s">
        <v>280</v>
      </c>
      <c r="B35" s="6" t="s">
        <v>281</v>
      </c>
      <c r="C35" s="16">
        <f t="shared" si="3"/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2</v>
      </c>
      <c r="T35" s="23">
        <v>0</v>
      </c>
      <c r="U35" s="23">
        <v>0</v>
      </c>
      <c r="V35" s="23">
        <v>0</v>
      </c>
      <c r="W35" s="23">
        <v>74</v>
      </c>
      <c r="X35" s="23">
        <v>7</v>
      </c>
      <c r="Y35" s="23">
        <v>27</v>
      </c>
      <c r="Z35" s="23">
        <v>19</v>
      </c>
      <c r="AA35" s="23">
        <v>38</v>
      </c>
      <c r="AB35" s="23">
        <v>0</v>
      </c>
      <c r="AC35" s="23">
        <v>40</v>
      </c>
      <c r="AD35" s="23">
        <v>13</v>
      </c>
      <c r="AE35" s="23">
        <v>111</v>
      </c>
      <c r="AF35" s="23">
        <v>38</v>
      </c>
      <c r="AG35" s="23">
        <v>0</v>
      </c>
      <c r="AH35" s="23">
        <v>0</v>
      </c>
      <c r="AI35" s="23">
        <v>0</v>
      </c>
      <c r="AJ35" s="23">
        <v>0</v>
      </c>
      <c r="AK35" s="23">
        <v>5</v>
      </c>
      <c r="AL35" s="23">
        <v>0</v>
      </c>
      <c r="AM35" s="23">
        <v>5</v>
      </c>
      <c r="AN35" s="23">
        <v>0</v>
      </c>
      <c r="AO35" s="23">
        <v>0</v>
      </c>
      <c r="AP35" s="23">
        <v>28</v>
      </c>
      <c r="AQ35" s="23">
        <v>9</v>
      </c>
      <c r="AR35" s="23">
        <v>1</v>
      </c>
      <c r="AS35" s="23">
        <v>17</v>
      </c>
      <c r="AT35" s="23">
        <v>0</v>
      </c>
      <c r="AU35" s="23">
        <v>0</v>
      </c>
      <c r="AV35" s="23">
        <v>0</v>
      </c>
      <c r="AW35" s="23">
        <v>0</v>
      </c>
      <c r="AX35" s="23">
        <v>88</v>
      </c>
      <c r="AY35" s="23">
        <v>31</v>
      </c>
      <c r="AZ35" s="23">
        <v>49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6201</v>
      </c>
      <c r="BO35" s="23">
        <v>0</v>
      </c>
      <c r="BP35" s="23">
        <v>3</v>
      </c>
      <c r="BQ35" s="23">
        <v>-25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5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6786</v>
      </c>
      <c r="CH35" s="22">
        <f t="shared" si="2"/>
        <v>0</v>
      </c>
    </row>
    <row r="36" spans="1:86" ht="12.75">
      <c r="A36" s="1" t="s">
        <v>282</v>
      </c>
      <c r="B36" s="6" t="s">
        <v>283</v>
      </c>
      <c r="C36" s="16">
        <f t="shared" si="3"/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66276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2</v>
      </c>
      <c r="BZ36" s="23">
        <v>471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66749</v>
      </c>
      <c r="CH36" s="22">
        <f t="shared" si="2"/>
        <v>0</v>
      </c>
    </row>
    <row r="37" spans="1:86" ht="12.75">
      <c r="A37" s="1" t="s">
        <v>284</v>
      </c>
      <c r="B37" s="6" t="s">
        <v>285</v>
      </c>
      <c r="C37" s="16">
        <f t="shared" si="3"/>
        <v>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112683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112683</v>
      </c>
      <c r="CH37" s="22">
        <f t="shared" si="2"/>
        <v>0</v>
      </c>
    </row>
    <row r="38" spans="1:86" ht="12.75">
      <c r="A38" s="1" t="s">
        <v>286</v>
      </c>
      <c r="B38" s="6" t="s">
        <v>207</v>
      </c>
      <c r="C38" s="16">
        <f t="shared" si="3"/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3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32</v>
      </c>
      <c r="AG38" s="23">
        <v>0</v>
      </c>
      <c r="AH38" s="23">
        <v>0</v>
      </c>
      <c r="AI38" s="23">
        <v>0</v>
      </c>
      <c r="AJ38" s="23">
        <v>0</v>
      </c>
      <c r="AK38" s="23">
        <v>401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409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2</v>
      </c>
      <c r="BQ38" s="23">
        <v>147620</v>
      </c>
      <c r="BR38" s="23">
        <v>682</v>
      </c>
      <c r="BS38" s="23">
        <v>452</v>
      </c>
      <c r="BT38" s="23">
        <v>0</v>
      </c>
      <c r="BU38" s="23">
        <v>0</v>
      </c>
      <c r="BV38" s="23">
        <v>0</v>
      </c>
      <c r="BW38" s="23">
        <v>2013</v>
      </c>
      <c r="BX38" s="23">
        <v>0</v>
      </c>
      <c r="BY38" s="23">
        <v>2204</v>
      </c>
      <c r="BZ38" s="23">
        <v>642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154460</v>
      </c>
      <c r="CH38" s="22">
        <f t="shared" si="2"/>
        <v>0</v>
      </c>
    </row>
    <row r="39" spans="1:86" ht="12.75">
      <c r="A39" s="1" t="s">
        <v>287</v>
      </c>
      <c r="B39" s="2" t="s">
        <v>208</v>
      </c>
      <c r="C39" s="16">
        <f t="shared" si="3"/>
        <v>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37</v>
      </c>
      <c r="BR39" s="23">
        <v>91883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14</v>
      </c>
      <c r="BZ39" s="23">
        <v>311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92245</v>
      </c>
      <c r="CH39" s="22">
        <f t="shared" si="2"/>
        <v>0</v>
      </c>
    </row>
    <row r="40" spans="1:86" ht="12.75">
      <c r="A40" s="1" t="s">
        <v>288</v>
      </c>
      <c r="B40" s="6" t="s">
        <v>209</v>
      </c>
      <c r="C40" s="16">
        <f t="shared" si="3"/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12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-964</v>
      </c>
      <c r="BR40" s="23">
        <v>0</v>
      </c>
      <c r="BS40" s="23">
        <v>71213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1</v>
      </c>
      <c r="BZ40" s="23">
        <v>203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70465</v>
      </c>
      <c r="CH40" s="22">
        <f t="shared" si="2"/>
        <v>0</v>
      </c>
    </row>
    <row r="41" spans="1:86" ht="12.75">
      <c r="A41" s="1" t="s">
        <v>289</v>
      </c>
      <c r="B41" s="2" t="s">
        <v>290</v>
      </c>
      <c r="C41" s="16">
        <f t="shared" si="3"/>
        <v>37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24682</v>
      </c>
      <c r="BU41" s="23">
        <v>85240</v>
      </c>
      <c r="BV41" s="23">
        <v>0</v>
      </c>
      <c r="BW41" s="23">
        <v>0</v>
      </c>
      <c r="BX41" s="23">
        <v>0</v>
      </c>
      <c r="BY41" s="23">
        <v>0</v>
      </c>
      <c r="BZ41" s="23">
        <v>1349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111271</v>
      </c>
      <c r="CH41" s="22">
        <f t="shared" si="2"/>
        <v>0</v>
      </c>
    </row>
    <row r="42" spans="1:86" ht="12.75">
      <c r="A42" s="1" t="s">
        <v>291</v>
      </c>
      <c r="B42" s="2" t="s">
        <v>292</v>
      </c>
      <c r="C42" s="16">
        <f t="shared" si="3"/>
        <v>38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1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3</v>
      </c>
      <c r="BM42" s="23">
        <v>0</v>
      </c>
      <c r="BN42" s="23">
        <v>0</v>
      </c>
      <c r="BO42" s="23">
        <v>0</v>
      </c>
      <c r="BP42" s="23">
        <v>0</v>
      </c>
      <c r="BQ42" s="23">
        <v>1468</v>
      </c>
      <c r="BR42" s="23">
        <v>0</v>
      </c>
      <c r="BS42" s="23">
        <v>0</v>
      </c>
      <c r="BT42" s="23">
        <v>0</v>
      </c>
      <c r="BU42" s="23">
        <v>0</v>
      </c>
      <c r="BV42" s="23">
        <v>42672</v>
      </c>
      <c r="BW42" s="23">
        <v>44960</v>
      </c>
      <c r="BX42" s="23">
        <v>57573</v>
      </c>
      <c r="BY42" s="23">
        <v>0</v>
      </c>
      <c r="BZ42" s="23">
        <v>5291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151969</v>
      </c>
      <c r="CH42" s="22">
        <f t="shared" si="2"/>
        <v>0</v>
      </c>
    </row>
    <row r="43" spans="1:86" ht="12.75">
      <c r="A43" s="1" t="s">
        <v>293</v>
      </c>
      <c r="B43" s="2" t="s">
        <v>294</v>
      </c>
      <c r="C43" s="16">
        <f t="shared" si="3"/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4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721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7</v>
      </c>
      <c r="BY43" s="23">
        <v>83757</v>
      </c>
      <c r="BZ43" s="23">
        <v>424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84913</v>
      </c>
      <c r="CH43" s="22">
        <f t="shared" si="2"/>
        <v>0</v>
      </c>
    </row>
    <row r="44" spans="1:86" ht="12.75">
      <c r="A44" s="1" t="s">
        <v>295</v>
      </c>
      <c r="B44" s="6" t="s">
        <v>296</v>
      </c>
      <c r="C44" s="16">
        <f t="shared" si="3"/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1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25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4</v>
      </c>
      <c r="BX44" s="23">
        <v>0</v>
      </c>
      <c r="BY44" s="23">
        <v>119</v>
      </c>
      <c r="BZ44" s="23">
        <v>28832</v>
      </c>
      <c r="CA44" s="23">
        <v>92326</v>
      </c>
      <c r="CB44" s="23">
        <v>0</v>
      </c>
      <c r="CC44" s="23">
        <v>0</v>
      </c>
      <c r="CD44" s="23">
        <v>0</v>
      </c>
      <c r="CE44" s="23">
        <v>0</v>
      </c>
      <c r="CF44" s="23">
        <v>121307</v>
      </c>
      <c r="CH44" s="22">
        <f t="shared" si="2"/>
        <v>0</v>
      </c>
    </row>
    <row r="45" spans="1:86" ht="12.75">
      <c r="A45" s="1" t="s">
        <v>297</v>
      </c>
      <c r="B45" s="2" t="s">
        <v>298</v>
      </c>
      <c r="C45" s="16">
        <f t="shared" si="3"/>
        <v>41</v>
      </c>
      <c r="D45" s="23">
        <v>0</v>
      </c>
      <c r="E45" s="23">
        <v>0</v>
      </c>
      <c r="F45" s="23">
        <v>0</v>
      </c>
      <c r="G45" s="23">
        <v>0</v>
      </c>
      <c r="H45" s="23">
        <v>26</v>
      </c>
      <c r="I45" s="23">
        <v>0</v>
      </c>
      <c r="J45" s="23">
        <v>0</v>
      </c>
      <c r="K45" s="23">
        <v>7</v>
      </c>
      <c r="L45" s="23">
        <v>0</v>
      </c>
      <c r="M45" s="23">
        <v>0</v>
      </c>
      <c r="N45" s="23">
        <v>48</v>
      </c>
      <c r="O45" s="23">
        <v>0</v>
      </c>
      <c r="P45" s="23">
        <v>3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1114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175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51</v>
      </c>
      <c r="AZ45" s="23">
        <v>0</v>
      </c>
      <c r="BA45" s="23">
        <v>0</v>
      </c>
      <c r="BB45" s="23">
        <v>1</v>
      </c>
      <c r="BC45" s="23">
        <v>0</v>
      </c>
      <c r="BD45" s="23">
        <v>33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26</v>
      </c>
      <c r="BO45" s="23">
        <v>1086</v>
      </c>
      <c r="BP45" s="23">
        <v>1</v>
      </c>
      <c r="BQ45" s="23">
        <v>449</v>
      </c>
      <c r="BR45" s="23">
        <v>1495</v>
      </c>
      <c r="BS45" s="23">
        <v>52</v>
      </c>
      <c r="BT45" s="23">
        <v>0</v>
      </c>
      <c r="BU45" s="23">
        <v>0</v>
      </c>
      <c r="BV45" s="23">
        <v>7</v>
      </c>
      <c r="BW45" s="23">
        <v>193</v>
      </c>
      <c r="BX45" s="23">
        <v>2521</v>
      </c>
      <c r="BY45" s="23">
        <v>2873</v>
      </c>
      <c r="BZ45" s="23">
        <v>261</v>
      </c>
      <c r="CA45" s="23">
        <v>0</v>
      </c>
      <c r="CB45" s="23">
        <v>141606</v>
      </c>
      <c r="CC45" s="23">
        <v>27744</v>
      </c>
      <c r="CD45" s="23">
        <v>47389</v>
      </c>
      <c r="CE45" s="23">
        <v>0</v>
      </c>
      <c r="CF45" s="23">
        <v>227161</v>
      </c>
      <c r="CH45" s="22">
        <f t="shared" si="2"/>
        <v>0</v>
      </c>
    </row>
    <row r="46" spans="1:86" ht="12.75">
      <c r="A46" s="1" t="s">
        <v>299</v>
      </c>
      <c r="B46" s="2" t="s">
        <v>300</v>
      </c>
      <c r="C46" s="16">
        <f t="shared" si="3"/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5431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4820</v>
      </c>
      <c r="CA46" s="23">
        <v>0</v>
      </c>
      <c r="CB46" s="23">
        <v>0</v>
      </c>
      <c r="CC46" s="23">
        <v>0</v>
      </c>
      <c r="CD46" s="23">
        <v>0</v>
      </c>
      <c r="CE46" s="23">
        <v>29217</v>
      </c>
      <c r="CF46" s="23">
        <v>39468</v>
      </c>
      <c r="CH46" s="22">
        <f t="shared" si="2"/>
        <v>0</v>
      </c>
    </row>
    <row r="47" spans="1:86" ht="12.75">
      <c r="A47" s="6" t="s">
        <v>301</v>
      </c>
      <c r="B47" s="2" t="s">
        <v>302</v>
      </c>
      <c r="C47" s="16">
        <f t="shared" si="3"/>
        <v>43</v>
      </c>
      <c r="D47" s="23">
        <v>5071</v>
      </c>
      <c r="E47" s="23">
        <v>7500</v>
      </c>
      <c r="F47" s="23">
        <v>2587</v>
      </c>
      <c r="G47" s="23">
        <v>559</v>
      </c>
      <c r="H47" s="23">
        <v>8659</v>
      </c>
      <c r="I47" s="23">
        <v>1274</v>
      </c>
      <c r="J47" s="23">
        <v>6040</v>
      </c>
      <c r="K47" s="23">
        <v>15042</v>
      </c>
      <c r="L47" s="23">
        <v>6503</v>
      </c>
      <c r="M47" s="23">
        <v>5231</v>
      </c>
      <c r="N47" s="23">
        <v>29152</v>
      </c>
      <c r="O47" s="23">
        <v>7309</v>
      </c>
      <c r="P47" s="23">
        <v>8138</v>
      </c>
      <c r="Q47" s="23">
        <v>20457</v>
      </c>
      <c r="R47" s="23">
        <v>414</v>
      </c>
      <c r="S47" s="23">
        <v>18752</v>
      </c>
      <c r="T47" s="23">
        <v>5049</v>
      </c>
      <c r="U47" s="23">
        <v>17315</v>
      </c>
      <c r="V47" s="23">
        <v>10896</v>
      </c>
      <c r="W47" s="23">
        <v>25034</v>
      </c>
      <c r="X47" s="23">
        <v>22394</v>
      </c>
      <c r="Y47" s="23">
        <v>5396</v>
      </c>
      <c r="Z47" s="23">
        <v>19217</v>
      </c>
      <c r="AA47" s="23">
        <v>33067</v>
      </c>
      <c r="AB47" s="23">
        <v>30856</v>
      </c>
      <c r="AC47" s="23">
        <v>26735</v>
      </c>
      <c r="AD47" s="23">
        <v>22500</v>
      </c>
      <c r="AE47" s="23">
        <v>42820</v>
      </c>
      <c r="AF47" s="23">
        <v>6715</v>
      </c>
      <c r="AG47" s="23">
        <v>5512</v>
      </c>
      <c r="AH47" s="23">
        <v>7700</v>
      </c>
      <c r="AI47" s="23">
        <v>8887</v>
      </c>
      <c r="AJ47" s="23">
        <v>16616</v>
      </c>
      <c r="AK47" s="23">
        <v>12154</v>
      </c>
      <c r="AL47" s="23">
        <v>14218</v>
      </c>
      <c r="AM47" s="23">
        <v>11486</v>
      </c>
      <c r="AN47" s="23">
        <v>15716</v>
      </c>
      <c r="AO47" s="23">
        <v>8128</v>
      </c>
      <c r="AP47" s="23">
        <v>4647</v>
      </c>
      <c r="AQ47" s="23">
        <v>11655</v>
      </c>
      <c r="AR47" s="23">
        <v>25366</v>
      </c>
      <c r="AS47" s="23">
        <v>17630</v>
      </c>
      <c r="AT47" s="23">
        <v>3856</v>
      </c>
      <c r="AU47" s="23">
        <v>3820</v>
      </c>
      <c r="AV47" s="23">
        <v>1504</v>
      </c>
      <c r="AW47" s="23">
        <v>2222</v>
      </c>
      <c r="AX47" s="23">
        <v>12333</v>
      </c>
      <c r="AY47" s="23">
        <v>20156</v>
      </c>
      <c r="AZ47" s="23">
        <v>13487</v>
      </c>
      <c r="BA47" s="23">
        <v>4728</v>
      </c>
      <c r="BB47" s="23">
        <v>5070</v>
      </c>
      <c r="BC47" s="23">
        <v>3295</v>
      </c>
      <c r="BD47" s="23">
        <v>21757</v>
      </c>
      <c r="BE47" s="23">
        <v>21535</v>
      </c>
      <c r="BF47" s="23">
        <v>8740</v>
      </c>
      <c r="BG47" s="23">
        <v>6383</v>
      </c>
      <c r="BH47" s="23">
        <v>7660</v>
      </c>
      <c r="BI47" s="23">
        <v>11945</v>
      </c>
      <c r="BJ47" s="23">
        <v>8548</v>
      </c>
      <c r="BK47" s="23">
        <v>5450</v>
      </c>
      <c r="BL47" s="23">
        <v>16526</v>
      </c>
      <c r="BM47" s="23">
        <v>15567</v>
      </c>
      <c r="BN47" s="23">
        <v>6495</v>
      </c>
      <c r="BO47" s="23">
        <v>67366</v>
      </c>
      <c r="BP47" s="23">
        <v>112862</v>
      </c>
      <c r="BQ47" s="23">
        <v>155451</v>
      </c>
      <c r="BR47" s="23">
        <v>94060</v>
      </c>
      <c r="BS47" s="23">
        <v>71717</v>
      </c>
      <c r="BT47" s="23">
        <v>24682</v>
      </c>
      <c r="BU47" s="23">
        <v>85240</v>
      </c>
      <c r="BV47" s="23">
        <v>42679</v>
      </c>
      <c r="BW47" s="23">
        <v>47170</v>
      </c>
      <c r="BX47" s="23">
        <v>60101</v>
      </c>
      <c r="BY47" s="23">
        <v>88970</v>
      </c>
      <c r="BZ47" s="23">
        <v>43517</v>
      </c>
      <c r="CA47" s="23">
        <v>92326</v>
      </c>
      <c r="CB47" s="23">
        <v>141606</v>
      </c>
      <c r="CC47" s="23">
        <v>27744</v>
      </c>
      <c r="CD47" s="23">
        <v>47389</v>
      </c>
      <c r="CE47" s="23">
        <v>29217</v>
      </c>
      <c r="CF47" s="23">
        <v>2003571</v>
      </c>
      <c r="CH47" s="22">
        <f t="shared" si="2"/>
        <v>0</v>
      </c>
    </row>
    <row r="49" spans="4:84" ht="12.75">
      <c r="D49" s="24">
        <f>D47-SUM(D5:D46)</f>
        <v>0</v>
      </c>
      <c r="E49" s="24">
        <f aca="true" t="shared" si="4" ref="E49:BP49">E47-SUM(E5:E46)</f>
        <v>0</v>
      </c>
      <c r="F49" s="24">
        <f t="shared" si="4"/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  <c r="V49" s="24">
        <f t="shared" si="4"/>
        <v>0</v>
      </c>
      <c r="W49" s="24">
        <f t="shared" si="4"/>
        <v>0</v>
      </c>
      <c r="X49" s="24">
        <f t="shared" si="4"/>
        <v>0</v>
      </c>
      <c r="Y49" s="24">
        <f t="shared" si="4"/>
        <v>0</v>
      </c>
      <c r="Z49" s="24">
        <f t="shared" si="4"/>
        <v>0</v>
      </c>
      <c r="AA49" s="24">
        <f t="shared" si="4"/>
        <v>0</v>
      </c>
      <c r="AB49" s="24">
        <f t="shared" si="4"/>
        <v>0</v>
      </c>
      <c r="AC49" s="24">
        <f t="shared" si="4"/>
        <v>0</v>
      </c>
      <c r="AD49" s="24">
        <f t="shared" si="4"/>
        <v>0</v>
      </c>
      <c r="AE49" s="24">
        <f t="shared" si="4"/>
        <v>0</v>
      </c>
      <c r="AF49" s="24">
        <f t="shared" si="4"/>
        <v>0</v>
      </c>
      <c r="AG49" s="24">
        <f t="shared" si="4"/>
        <v>0</v>
      </c>
      <c r="AH49" s="24">
        <f t="shared" si="4"/>
        <v>0</v>
      </c>
      <c r="AI49" s="24">
        <f t="shared" si="4"/>
        <v>0</v>
      </c>
      <c r="AJ49" s="24">
        <f t="shared" si="4"/>
        <v>0</v>
      </c>
      <c r="AK49" s="24">
        <f t="shared" si="4"/>
        <v>0</v>
      </c>
      <c r="AL49" s="24">
        <f t="shared" si="4"/>
        <v>0</v>
      </c>
      <c r="AM49" s="24">
        <f t="shared" si="4"/>
        <v>0</v>
      </c>
      <c r="AN49" s="24">
        <f t="shared" si="4"/>
        <v>0</v>
      </c>
      <c r="AO49" s="24">
        <f t="shared" si="4"/>
        <v>0</v>
      </c>
      <c r="AP49" s="24">
        <f t="shared" si="4"/>
        <v>0</v>
      </c>
      <c r="AQ49" s="24">
        <f t="shared" si="4"/>
        <v>0</v>
      </c>
      <c r="AR49" s="24">
        <f t="shared" si="4"/>
        <v>0</v>
      </c>
      <c r="AS49" s="24">
        <f t="shared" si="4"/>
        <v>0</v>
      </c>
      <c r="AT49" s="24">
        <f t="shared" si="4"/>
        <v>0</v>
      </c>
      <c r="AU49" s="24">
        <f t="shared" si="4"/>
        <v>0</v>
      </c>
      <c r="AV49" s="24">
        <f t="shared" si="4"/>
        <v>0</v>
      </c>
      <c r="AW49" s="24">
        <f t="shared" si="4"/>
        <v>0</v>
      </c>
      <c r="AX49" s="24">
        <f t="shared" si="4"/>
        <v>0</v>
      </c>
      <c r="AY49" s="24">
        <f t="shared" si="4"/>
        <v>0</v>
      </c>
      <c r="AZ49" s="24">
        <f t="shared" si="4"/>
        <v>0</v>
      </c>
      <c r="BA49" s="24">
        <f t="shared" si="4"/>
        <v>0</v>
      </c>
      <c r="BB49" s="24">
        <f t="shared" si="4"/>
        <v>0</v>
      </c>
      <c r="BC49" s="24">
        <f t="shared" si="4"/>
        <v>0</v>
      </c>
      <c r="BD49" s="24">
        <f t="shared" si="4"/>
        <v>0</v>
      </c>
      <c r="BE49" s="24">
        <f t="shared" si="4"/>
        <v>0</v>
      </c>
      <c r="BF49" s="24">
        <f t="shared" si="4"/>
        <v>0</v>
      </c>
      <c r="BG49" s="24">
        <f t="shared" si="4"/>
        <v>0</v>
      </c>
      <c r="BH49" s="24">
        <f t="shared" si="4"/>
        <v>0</v>
      </c>
      <c r="BI49" s="24">
        <f t="shared" si="4"/>
        <v>0</v>
      </c>
      <c r="BJ49" s="24">
        <f t="shared" si="4"/>
        <v>0</v>
      </c>
      <c r="BK49" s="24">
        <f t="shared" si="4"/>
        <v>0</v>
      </c>
      <c r="BL49" s="24">
        <f t="shared" si="4"/>
        <v>0</v>
      </c>
      <c r="BM49" s="24">
        <f t="shared" si="4"/>
        <v>0</v>
      </c>
      <c r="BN49" s="24">
        <f t="shared" si="4"/>
        <v>0</v>
      </c>
      <c r="BO49" s="24">
        <f t="shared" si="4"/>
        <v>0</v>
      </c>
      <c r="BP49" s="24">
        <f t="shared" si="4"/>
        <v>0</v>
      </c>
      <c r="BQ49" s="24">
        <f aca="true" t="shared" si="5" ref="BQ49:CF49">BQ47-SUM(BQ5:BQ46)</f>
        <v>0</v>
      </c>
      <c r="BR49" s="24">
        <f t="shared" si="5"/>
        <v>0</v>
      </c>
      <c r="BS49" s="24">
        <f t="shared" si="5"/>
        <v>0</v>
      </c>
      <c r="BT49" s="24">
        <f t="shared" si="5"/>
        <v>0</v>
      </c>
      <c r="BU49" s="24">
        <f t="shared" si="5"/>
        <v>0</v>
      </c>
      <c r="BV49" s="24">
        <f t="shared" si="5"/>
        <v>0</v>
      </c>
      <c r="BW49" s="24">
        <f t="shared" si="5"/>
        <v>0</v>
      </c>
      <c r="BX49" s="24">
        <f t="shared" si="5"/>
        <v>0</v>
      </c>
      <c r="BY49" s="24">
        <f t="shared" si="5"/>
        <v>0</v>
      </c>
      <c r="BZ49" s="24">
        <f t="shared" si="5"/>
        <v>0</v>
      </c>
      <c r="CA49" s="24">
        <f t="shared" si="5"/>
        <v>0</v>
      </c>
      <c r="CB49" s="24">
        <f t="shared" si="5"/>
        <v>0</v>
      </c>
      <c r="CC49" s="24">
        <f t="shared" si="5"/>
        <v>0</v>
      </c>
      <c r="CD49" s="24">
        <f t="shared" si="5"/>
        <v>0</v>
      </c>
      <c r="CE49" s="24">
        <f t="shared" si="5"/>
        <v>0</v>
      </c>
      <c r="CF49" s="24">
        <f t="shared" si="5"/>
        <v>0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1"/>
  <sheetViews>
    <sheetView zoomScale="75" zoomScaleNormal="75"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1.8515625" style="0" bestFit="1" customWidth="1"/>
    <col min="5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2.8515625" style="0" bestFit="1" customWidth="1"/>
    <col min="47" max="48" width="10.140625" style="0" bestFit="1" customWidth="1"/>
    <col min="49" max="49" width="9.00390625" style="0" customWidth="1"/>
    <col min="50" max="51" width="10.140625" style="0" bestFit="1" customWidth="1"/>
    <col min="52" max="53" width="11.140625" style="0" bestFit="1" customWidth="1"/>
    <col min="54" max="54" width="10.710937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BA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v>51</v>
      </c>
    </row>
    <row r="5" spans="1:61" ht="12.75">
      <c r="A5" s="1" t="s">
        <v>2</v>
      </c>
      <c r="B5" s="6" t="s">
        <v>365</v>
      </c>
      <c r="C5">
        <f>C4+1</f>
        <v>1</v>
      </c>
      <c r="D5" s="28">
        <v>143.93668122270742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2239.961370507222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2383.8980517299296</v>
      </c>
      <c r="AU5" s="28">
        <v>2428.1862613369162</v>
      </c>
      <c r="AV5" s="28">
        <v>0</v>
      </c>
      <c r="AW5" s="28">
        <v>0</v>
      </c>
      <c r="AX5" s="28">
        <v>0</v>
      </c>
      <c r="AY5" s="28">
        <v>0</v>
      </c>
      <c r="AZ5" s="28">
        <v>258.9156869331542</v>
      </c>
      <c r="BA5" s="28">
        <v>2687.1019482700704</v>
      </c>
      <c r="BB5" s="28">
        <v>5071</v>
      </c>
      <c r="BD5" s="28">
        <f>SUM(D5:AS5)-AT5</f>
        <v>0</v>
      </c>
      <c r="BE5" s="28">
        <f>SUM(AU5:AZ5)-BA5</f>
        <v>0</v>
      </c>
      <c r="BF5" s="28">
        <f>AT5+BA5-BB5</f>
        <v>0</v>
      </c>
      <c r="BH5" s="28">
        <v>5071</v>
      </c>
      <c r="BI5" s="28">
        <f>BB5-BH5</f>
        <v>0</v>
      </c>
    </row>
    <row r="6" spans="1:61" ht="12.75">
      <c r="A6" s="1" t="s">
        <v>3</v>
      </c>
      <c r="B6" s="6" t="s">
        <v>366</v>
      </c>
      <c r="C6">
        <f aca="true" t="shared" si="1" ref="C6:C69">C5+1</f>
        <v>2</v>
      </c>
      <c r="D6" s="28">
        <v>102.92420161600616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3543.6706425548286</v>
      </c>
      <c r="T6" s="28">
        <v>0</v>
      </c>
      <c r="U6" s="28">
        <v>0</v>
      </c>
      <c r="V6" s="28">
        <v>3.8476337052712584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0.9619084263178146</v>
      </c>
      <c r="AC6" s="28">
        <v>0</v>
      </c>
      <c r="AD6" s="28">
        <v>0</v>
      </c>
      <c r="AE6" s="28">
        <v>3611.0042323970756</v>
      </c>
      <c r="AF6" s="28">
        <v>0</v>
      </c>
      <c r="AG6" s="28">
        <v>237.5913813005002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7500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7500</v>
      </c>
      <c r="BD6" s="28">
        <f aca="true" t="shared" si="2" ref="BD6:BD69">SUM(D6:AS6)-AT6</f>
        <v>0</v>
      </c>
      <c r="BE6" s="28">
        <f aca="true" t="shared" si="3" ref="BE6:BE69">SUM(AU6:AZ6)-BA6</f>
        <v>0</v>
      </c>
      <c r="BF6" s="28">
        <f aca="true" t="shared" si="4" ref="BF6:BF69">AT6+BA6-BB6</f>
        <v>0</v>
      </c>
      <c r="BH6" s="28">
        <v>7500</v>
      </c>
      <c r="BI6" s="28">
        <f aca="true" t="shared" si="5" ref="BI6:BI69">BB6-BH6</f>
        <v>0</v>
      </c>
    </row>
    <row r="7" spans="1:61" ht="12.75">
      <c r="A7" s="1" t="s">
        <v>4</v>
      </c>
      <c r="B7" s="6" t="s">
        <v>367</v>
      </c>
      <c r="C7">
        <f t="shared" si="1"/>
        <v>3</v>
      </c>
      <c r="D7" s="28">
        <v>468.9266802443992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1886.244399185336</v>
      </c>
      <c r="AC7" s="28">
        <v>0</v>
      </c>
      <c r="AD7" s="28">
        <v>0</v>
      </c>
      <c r="AE7" s="28">
        <v>0</v>
      </c>
      <c r="AF7" s="28">
        <v>0</v>
      </c>
      <c r="AG7" s="28">
        <v>1.7562797012898845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2356.9273591310252</v>
      </c>
      <c r="AU7" s="28">
        <v>0</v>
      </c>
      <c r="AV7" s="28">
        <v>0</v>
      </c>
      <c r="AW7" s="28">
        <v>0</v>
      </c>
      <c r="AX7" s="28">
        <v>17.562797012898844</v>
      </c>
      <c r="AY7" s="28">
        <v>0</v>
      </c>
      <c r="AZ7" s="28">
        <v>212.50984385607603</v>
      </c>
      <c r="BA7" s="28">
        <v>230.07264086897487</v>
      </c>
      <c r="BB7" s="28">
        <v>2587</v>
      </c>
      <c r="BD7" s="28">
        <f t="shared" si="2"/>
        <v>0</v>
      </c>
      <c r="BE7" s="28">
        <f t="shared" si="3"/>
        <v>0</v>
      </c>
      <c r="BF7" s="28">
        <f t="shared" si="4"/>
        <v>0</v>
      </c>
      <c r="BH7" s="28">
        <v>2587</v>
      </c>
      <c r="BI7" s="28">
        <f t="shared" si="5"/>
        <v>0</v>
      </c>
    </row>
    <row r="8" spans="1:61" ht="12.75">
      <c r="A8" s="1" t="s">
        <v>5</v>
      </c>
      <c r="B8" s="6" t="s">
        <v>368</v>
      </c>
      <c r="C8">
        <f t="shared" si="1"/>
        <v>4</v>
      </c>
      <c r="D8" s="28">
        <v>7.566954257708806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413.0295865666054</v>
      </c>
      <c r="AC8" s="28">
        <v>0.4203863476504889</v>
      </c>
      <c r="AD8" s="28">
        <v>0</v>
      </c>
      <c r="AE8" s="28">
        <v>0</v>
      </c>
      <c r="AF8" s="28">
        <v>0</v>
      </c>
      <c r="AG8" s="28">
        <v>137.67652885553517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558.6934560274998</v>
      </c>
      <c r="AU8" s="28">
        <v>0.9371234939759037</v>
      </c>
      <c r="AV8" s="28">
        <v>0</v>
      </c>
      <c r="AW8" s="28">
        <v>0</v>
      </c>
      <c r="AX8" s="28">
        <v>5.254829345631116</v>
      </c>
      <c r="AY8" s="28">
        <v>0</v>
      </c>
      <c r="AZ8" s="28">
        <v>-5.885408867106841</v>
      </c>
      <c r="BA8" s="28">
        <v>0.30654397250017007</v>
      </c>
      <c r="BB8" s="28">
        <v>559</v>
      </c>
      <c r="BD8" s="28">
        <f t="shared" si="2"/>
        <v>0</v>
      </c>
      <c r="BE8" s="28">
        <f t="shared" si="3"/>
        <v>7.66053886991358E-15</v>
      </c>
      <c r="BF8" s="28">
        <f t="shared" si="4"/>
        <v>0</v>
      </c>
      <c r="BH8" s="28">
        <v>559</v>
      </c>
      <c r="BI8" s="28">
        <f t="shared" si="5"/>
        <v>0</v>
      </c>
    </row>
    <row r="9" spans="1:61" ht="12.75">
      <c r="A9" s="1" t="s">
        <v>6</v>
      </c>
      <c r="B9" s="6" t="s">
        <v>369</v>
      </c>
      <c r="C9">
        <f t="shared" si="1"/>
        <v>5</v>
      </c>
      <c r="D9" s="28">
        <v>429.3719865927137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60.5998328753916</v>
      </c>
      <c r="AC9" s="28">
        <v>0</v>
      </c>
      <c r="AD9" s="28">
        <v>0</v>
      </c>
      <c r="AE9" s="28">
        <v>0</v>
      </c>
      <c r="AF9" s="28">
        <v>5051.217776869531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5541.189596337636</v>
      </c>
      <c r="AU9" s="28">
        <v>3058.6886154912495</v>
      </c>
      <c r="AV9" s="28">
        <v>0</v>
      </c>
      <c r="AW9" s="28">
        <v>0</v>
      </c>
      <c r="AX9" s="28">
        <v>3.69511176069461</v>
      </c>
      <c r="AY9" s="28">
        <v>0</v>
      </c>
      <c r="AZ9" s="28">
        <v>55.42667641041915</v>
      </c>
      <c r="BA9" s="28">
        <v>3117.810403662363</v>
      </c>
      <c r="BB9" s="28">
        <v>8659</v>
      </c>
      <c r="BD9" s="28">
        <f t="shared" si="2"/>
        <v>0</v>
      </c>
      <c r="BE9" s="28">
        <f t="shared" si="3"/>
        <v>0</v>
      </c>
      <c r="BF9" s="28">
        <f t="shared" si="4"/>
        <v>0</v>
      </c>
      <c r="BH9" s="28">
        <v>8659</v>
      </c>
      <c r="BI9" s="28">
        <f t="shared" si="5"/>
        <v>0</v>
      </c>
    </row>
    <row r="10" spans="1:61" ht="12.75">
      <c r="A10" s="1" t="s">
        <v>7</v>
      </c>
      <c r="B10" s="6" t="s">
        <v>370</v>
      </c>
      <c r="C10">
        <f t="shared" si="1"/>
        <v>6</v>
      </c>
      <c r="D10" s="28">
        <v>31.87414708112206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2.89764973464746</v>
      </c>
      <c r="U10" s="28">
        <v>0</v>
      </c>
      <c r="V10" s="28">
        <v>4.829416224412434</v>
      </c>
      <c r="W10" s="28">
        <v>0</v>
      </c>
      <c r="X10" s="28">
        <v>590.1546626231994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567.9393479909022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1197.6952236542836</v>
      </c>
      <c r="AU10" s="28">
        <v>0.9658832448824868</v>
      </c>
      <c r="AV10" s="28">
        <v>0</v>
      </c>
      <c r="AW10" s="28">
        <v>0</v>
      </c>
      <c r="AX10" s="28">
        <v>0</v>
      </c>
      <c r="AY10" s="28">
        <v>0</v>
      </c>
      <c r="AZ10" s="28">
        <v>75.33889310083397</v>
      </c>
      <c r="BA10" s="28">
        <v>76.30477634571645</v>
      </c>
      <c r="BB10" s="28">
        <v>1274</v>
      </c>
      <c r="BD10" s="28">
        <f t="shared" si="2"/>
        <v>0</v>
      </c>
      <c r="BE10" s="28">
        <f t="shared" si="3"/>
        <v>0</v>
      </c>
      <c r="BF10" s="28">
        <f t="shared" si="4"/>
        <v>0</v>
      </c>
      <c r="BH10" s="28">
        <v>1274</v>
      </c>
      <c r="BI10" s="28">
        <f t="shared" si="5"/>
        <v>0</v>
      </c>
    </row>
    <row r="11" spans="1:61" ht="12.75">
      <c r="A11" s="1" t="s">
        <v>8</v>
      </c>
      <c r="B11" s="6" t="s">
        <v>371</v>
      </c>
      <c r="C11">
        <f t="shared" si="1"/>
        <v>7</v>
      </c>
      <c r="D11" s="28">
        <v>2075.4596692315363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4.993086614029357</v>
      </c>
      <c r="AB11" s="28">
        <v>2575.600511736811</v>
      </c>
      <c r="AC11" s="28">
        <v>310.4035511721585</v>
      </c>
      <c r="AD11" s="28">
        <v>0</v>
      </c>
      <c r="AE11" s="28">
        <v>0</v>
      </c>
      <c r="AF11" s="28">
        <v>83.21811023382263</v>
      </c>
      <c r="AG11" s="28">
        <v>338.6977086516581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14.147078739749848</v>
      </c>
      <c r="AP11" s="28">
        <v>0</v>
      </c>
      <c r="AQ11" s="28">
        <v>0</v>
      </c>
      <c r="AR11" s="28">
        <v>5.825267716367584</v>
      </c>
      <c r="AS11" s="28">
        <v>8.321811023382264</v>
      </c>
      <c r="AT11" s="28">
        <v>5416.666795119515</v>
      </c>
      <c r="AU11" s="28">
        <v>15.008819071241561</v>
      </c>
      <c r="AV11" s="28">
        <v>0</v>
      </c>
      <c r="AW11" s="28">
        <v>0</v>
      </c>
      <c r="AX11" s="28">
        <v>342.026433061011</v>
      </c>
      <c r="AY11" s="28">
        <v>0</v>
      </c>
      <c r="AZ11" s="28">
        <v>266.29795274823243</v>
      </c>
      <c r="BA11" s="28">
        <v>623.3332048804849</v>
      </c>
      <c r="BB11" s="28">
        <v>6040</v>
      </c>
      <c r="BD11" s="28">
        <f t="shared" si="2"/>
        <v>0</v>
      </c>
      <c r="BE11" s="28">
        <f t="shared" si="3"/>
        <v>0</v>
      </c>
      <c r="BF11" s="28">
        <f t="shared" si="4"/>
        <v>0</v>
      </c>
      <c r="BH11" s="28">
        <v>6040</v>
      </c>
      <c r="BI11" s="28">
        <f t="shared" si="5"/>
        <v>0</v>
      </c>
    </row>
    <row r="12" spans="1:61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78.07730748972747</v>
      </c>
      <c r="AC12" s="28">
        <v>10605.05221386333</v>
      </c>
      <c r="AD12" s="28">
        <v>6.282082211817152</v>
      </c>
      <c r="AE12" s="28">
        <v>0</v>
      </c>
      <c r="AF12" s="28">
        <v>17.94880631947758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10707.36040988435</v>
      </c>
      <c r="AU12" s="28">
        <v>0.9003042777877215</v>
      </c>
      <c r="AV12" s="28">
        <v>0</v>
      </c>
      <c r="AW12" s="28">
        <v>0</v>
      </c>
      <c r="AX12" s="28">
        <v>176.79574224685413</v>
      </c>
      <c r="AY12" s="28">
        <v>3651.6846456977137</v>
      </c>
      <c r="AZ12" s="28">
        <v>505.25889789329386</v>
      </c>
      <c r="BA12" s="28">
        <v>4334.639590115649</v>
      </c>
      <c r="BB12" s="28">
        <v>15042</v>
      </c>
      <c r="BD12" s="28">
        <f t="shared" si="2"/>
        <v>0</v>
      </c>
      <c r="BE12" s="28">
        <f t="shared" si="3"/>
        <v>0</v>
      </c>
      <c r="BF12" s="28">
        <f t="shared" si="4"/>
        <v>0</v>
      </c>
      <c r="BH12" s="28">
        <v>15042</v>
      </c>
      <c r="BI12" s="28">
        <f t="shared" si="5"/>
        <v>0</v>
      </c>
    </row>
    <row r="13" spans="1:61" ht="12.75">
      <c r="A13" s="1" t="s">
        <v>10</v>
      </c>
      <c r="B13" s="6" t="s">
        <v>373</v>
      </c>
      <c r="C13">
        <f t="shared" si="1"/>
        <v>9</v>
      </c>
      <c r="D13" s="28">
        <v>128.8866867140514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4408.813559322034</v>
      </c>
      <c r="AE13" s="28">
        <v>0</v>
      </c>
      <c r="AF13" s="28">
        <v>8.888737014762166</v>
      </c>
      <c r="AG13" s="28">
        <v>383.1045653362493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4929.693548387097</v>
      </c>
      <c r="AU13" s="28">
        <v>0</v>
      </c>
      <c r="AV13" s="28">
        <v>0</v>
      </c>
      <c r="AW13" s="28">
        <v>0</v>
      </c>
      <c r="AX13" s="28">
        <v>1573.3064516129032</v>
      </c>
      <c r="AY13" s="28">
        <v>0</v>
      </c>
      <c r="AZ13" s="28">
        <v>0</v>
      </c>
      <c r="BA13" s="28">
        <v>1573.3064516129032</v>
      </c>
      <c r="BB13" s="28">
        <v>6503</v>
      </c>
      <c r="BD13" s="28">
        <f t="shared" si="2"/>
        <v>0</v>
      </c>
      <c r="BE13" s="28">
        <f t="shared" si="3"/>
        <v>0</v>
      </c>
      <c r="BF13" s="28">
        <f t="shared" si="4"/>
        <v>0</v>
      </c>
      <c r="BH13" s="28">
        <v>6503</v>
      </c>
      <c r="BI13" s="28">
        <f t="shared" si="5"/>
        <v>0</v>
      </c>
    </row>
    <row r="14" spans="1:61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111.23843195272677</v>
      </c>
      <c r="AC14" s="28">
        <v>4666.498186711083</v>
      </c>
      <c r="AD14" s="28">
        <v>8.273932955161495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56.078878918316796</v>
      </c>
      <c r="AT14" s="28">
        <v>4842.0894305372885</v>
      </c>
      <c r="AU14" s="28">
        <v>6.471001757469245</v>
      </c>
      <c r="AV14" s="28">
        <v>0</v>
      </c>
      <c r="AW14" s="28">
        <v>0</v>
      </c>
      <c r="AX14" s="28">
        <v>382.43956770524244</v>
      </c>
      <c r="AY14" s="28">
        <v>0</v>
      </c>
      <c r="AZ14" s="28">
        <v>0</v>
      </c>
      <c r="BA14" s="28">
        <v>388.9105694627117</v>
      </c>
      <c r="BB14" s="28">
        <v>5231</v>
      </c>
      <c r="BD14" s="28">
        <f t="shared" si="2"/>
        <v>0</v>
      </c>
      <c r="BE14" s="28">
        <f t="shared" si="3"/>
        <v>0</v>
      </c>
      <c r="BF14" s="28">
        <f t="shared" si="4"/>
        <v>0</v>
      </c>
      <c r="BH14" s="28">
        <v>5231</v>
      </c>
      <c r="BI14" s="28">
        <f t="shared" si="5"/>
        <v>0</v>
      </c>
    </row>
    <row r="15" spans="1:61" ht="12.75">
      <c r="A15" s="1" t="s">
        <v>12</v>
      </c>
      <c r="B15" s="6" t="s">
        <v>375</v>
      </c>
      <c r="C15">
        <f t="shared" si="1"/>
        <v>11</v>
      </c>
      <c r="D15" s="28">
        <v>4245.995725445241</v>
      </c>
      <c r="E15" s="28">
        <v>0</v>
      </c>
      <c r="F15" s="28">
        <v>0</v>
      </c>
      <c r="G15" s="28">
        <v>51.95490424822162</v>
      </c>
      <c r="H15" s="28">
        <v>0</v>
      </c>
      <c r="I15" s="28">
        <v>0</v>
      </c>
      <c r="J15" s="28">
        <v>0.7529696267858205</v>
      </c>
      <c r="K15" s="28">
        <v>0</v>
      </c>
      <c r="L15" s="28">
        <v>0</v>
      </c>
      <c r="M15" s="28">
        <v>0</v>
      </c>
      <c r="N15" s="28">
        <v>0</v>
      </c>
      <c r="O15" s="28">
        <v>12.800483655358946</v>
      </c>
      <c r="P15" s="28">
        <v>738.66320387689</v>
      </c>
      <c r="Q15" s="28">
        <v>1010.4852391465708</v>
      </c>
      <c r="R15" s="28">
        <v>160.38253050537975</v>
      </c>
      <c r="S15" s="28">
        <v>0</v>
      </c>
      <c r="T15" s="28">
        <v>24.847997683932075</v>
      </c>
      <c r="U15" s="28">
        <v>63.249448650008915</v>
      </c>
      <c r="V15" s="28">
        <v>6.023757014286564</v>
      </c>
      <c r="W15" s="28">
        <v>0</v>
      </c>
      <c r="X15" s="28">
        <v>235.67949318396182</v>
      </c>
      <c r="Y15" s="28">
        <v>0</v>
      </c>
      <c r="Z15" s="28">
        <v>2.258908880357461</v>
      </c>
      <c r="AA15" s="28">
        <v>0</v>
      </c>
      <c r="AB15" s="28">
        <v>3364.268292479046</v>
      </c>
      <c r="AC15" s="28">
        <v>106.9216870035865</v>
      </c>
      <c r="AD15" s="28">
        <v>0.7529696267858205</v>
      </c>
      <c r="AE15" s="28">
        <v>0</v>
      </c>
      <c r="AF15" s="28">
        <v>38.401450966076844</v>
      </c>
      <c r="AG15" s="28">
        <v>1053.404507873363</v>
      </c>
      <c r="AH15" s="28">
        <v>65.50835753036638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957.7773652715637</v>
      </c>
      <c r="AP15" s="28">
        <v>0</v>
      </c>
      <c r="AQ15" s="28">
        <v>0</v>
      </c>
      <c r="AR15" s="28">
        <v>158.87659125180815</v>
      </c>
      <c r="AS15" s="28">
        <v>210.83149550002972</v>
      </c>
      <c r="AT15" s="28">
        <v>12509.837379419618</v>
      </c>
      <c r="AU15" s="28">
        <v>722.1258014477767</v>
      </c>
      <c r="AV15" s="28">
        <v>0</v>
      </c>
      <c r="AW15" s="28">
        <v>0</v>
      </c>
      <c r="AX15" s="28">
        <v>14290.610546768086</v>
      </c>
      <c r="AY15" s="28">
        <v>1615.119849455585</v>
      </c>
      <c r="AZ15" s="28">
        <v>14.306422908930589</v>
      </c>
      <c r="BA15" s="28">
        <v>16642.16262058038</v>
      </c>
      <c r="BB15" s="28">
        <v>29152</v>
      </c>
      <c r="BD15" s="28">
        <f t="shared" si="2"/>
        <v>0</v>
      </c>
      <c r="BE15" s="28">
        <f t="shared" si="3"/>
        <v>0</v>
      </c>
      <c r="BF15" s="28">
        <f t="shared" si="4"/>
        <v>0</v>
      </c>
      <c r="BH15" s="28">
        <v>29152</v>
      </c>
      <c r="BI15" s="28">
        <f t="shared" si="5"/>
        <v>0</v>
      </c>
    </row>
    <row r="16" spans="1:61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610.043165803047</v>
      </c>
      <c r="F16" s="28">
        <v>0</v>
      </c>
      <c r="G16" s="28">
        <v>74.37512569379615</v>
      </c>
      <c r="H16" s="28">
        <v>1614.5252004540914</v>
      </c>
      <c r="I16" s="28">
        <v>0</v>
      </c>
      <c r="J16" s="28">
        <v>0</v>
      </c>
      <c r="K16" s="28">
        <v>74.37512569379615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1.67135113918643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2374.9899687839174</v>
      </c>
      <c r="AU16" s="28">
        <v>4664.086822237474</v>
      </c>
      <c r="AV16" s="28">
        <v>0</v>
      </c>
      <c r="AW16" s="28">
        <v>0</v>
      </c>
      <c r="AX16" s="28">
        <v>0</v>
      </c>
      <c r="AY16" s="28">
        <v>0</v>
      </c>
      <c r="AZ16" s="28">
        <v>269.9232089786085</v>
      </c>
      <c r="BA16" s="28">
        <v>4934.010031216084</v>
      </c>
      <c r="BB16" s="28">
        <v>7309</v>
      </c>
      <c r="BD16" s="28">
        <f t="shared" si="2"/>
        <v>0</v>
      </c>
      <c r="BE16" s="28">
        <f t="shared" si="3"/>
        <v>0</v>
      </c>
      <c r="BF16" s="28">
        <f t="shared" si="4"/>
        <v>0</v>
      </c>
      <c r="BH16" s="28">
        <v>7309</v>
      </c>
      <c r="BI16" s="28">
        <f t="shared" si="5"/>
        <v>0</v>
      </c>
    </row>
    <row r="17" spans="1:61" ht="12.75">
      <c r="A17" s="1" t="s">
        <v>14</v>
      </c>
      <c r="B17" s="6" t="s">
        <v>377</v>
      </c>
      <c r="C17">
        <f t="shared" si="1"/>
        <v>13</v>
      </c>
      <c r="D17" s="28">
        <v>607.3452985155093</v>
      </c>
      <c r="E17" s="28">
        <v>606.6901255937019</v>
      </c>
      <c r="F17" s="28">
        <v>0</v>
      </c>
      <c r="G17" s="28">
        <v>1157.6905528337702</v>
      </c>
      <c r="H17" s="28">
        <v>359.0347611504844</v>
      </c>
      <c r="I17" s="28">
        <v>828.7937460864283</v>
      </c>
      <c r="J17" s="28">
        <v>243.0691539905652</v>
      </c>
      <c r="K17" s="28">
        <v>63.55177341532298</v>
      </c>
      <c r="L17" s="28">
        <v>25.55174395049068</v>
      </c>
      <c r="M17" s="28">
        <v>0.6551729218074533</v>
      </c>
      <c r="N17" s="28">
        <v>0</v>
      </c>
      <c r="O17" s="28">
        <v>50.448314979173915</v>
      </c>
      <c r="P17" s="28">
        <v>16.379323045186332</v>
      </c>
      <c r="Q17" s="28">
        <v>57.000044197248435</v>
      </c>
      <c r="R17" s="28">
        <v>1.96551876542236</v>
      </c>
      <c r="S17" s="28">
        <v>1490.518397111956</v>
      </c>
      <c r="T17" s="28">
        <v>35.37933777760248</v>
      </c>
      <c r="U17" s="28">
        <v>140.86217818860246</v>
      </c>
      <c r="V17" s="28">
        <v>11.137939670726706</v>
      </c>
      <c r="W17" s="28">
        <v>0</v>
      </c>
      <c r="X17" s="28">
        <v>0</v>
      </c>
      <c r="Y17" s="28">
        <v>0</v>
      </c>
      <c r="Z17" s="28">
        <v>13.103458436149065</v>
      </c>
      <c r="AA17" s="28">
        <v>0</v>
      </c>
      <c r="AB17" s="28">
        <v>3.93103753084472</v>
      </c>
      <c r="AC17" s="28">
        <v>3.93103753084472</v>
      </c>
      <c r="AD17" s="28">
        <v>0</v>
      </c>
      <c r="AE17" s="28">
        <v>1.3103458436149067</v>
      </c>
      <c r="AF17" s="28">
        <v>1.96551876542236</v>
      </c>
      <c r="AG17" s="28">
        <v>32.758646090372665</v>
      </c>
      <c r="AH17" s="28">
        <v>6.551729218074533</v>
      </c>
      <c r="AI17" s="28">
        <v>0</v>
      </c>
      <c r="AJ17" s="28">
        <v>1411.2424735732545</v>
      </c>
      <c r="AK17" s="28">
        <v>0</v>
      </c>
      <c r="AL17" s="28">
        <v>0</v>
      </c>
      <c r="AM17" s="28">
        <v>0</v>
      </c>
      <c r="AN17" s="28">
        <v>0</v>
      </c>
      <c r="AO17" s="28">
        <v>6.551729218074533</v>
      </c>
      <c r="AP17" s="28">
        <v>0</v>
      </c>
      <c r="AQ17" s="28">
        <v>0</v>
      </c>
      <c r="AR17" s="28">
        <v>11.793112592534161</v>
      </c>
      <c r="AS17" s="28">
        <v>10.482766748919254</v>
      </c>
      <c r="AT17" s="28">
        <v>7199.695237742106</v>
      </c>
      <c r="AU17" s="28">
        <v>752.890825386386</v>
      </c>
      <c r="AV17" s="28">
        <v>0</v>
      </c>
      <c r="AW17" s="28">
        <v>0</v>
      </c>
      <c r="AX17" s="28">
        <v>142.17252403221732</v>
      </c>
      <c r="AY17" s="28">
        <v>0</v>
      </c>
      <c r="AZ17" s="28">
        <v>43.24141283929192</v>
      </c>
      <c r="BA17" s="28">
        <v>938.3047622578954</v>
      </c>
      <c r="BB17" s="28">
        <v>8138</v>
      </c>
      <c r="BD17" s="28">
        <f t="shared" si="2"/>
        <v>0</v>
      </c>
      <c r="BE17" s="28">
        <f t="shared" si="3"/>
        <v>0</v>
      </c>
      <c r="BF17" s="28">
        <f t="shared" si="4"/>
        <v>0</v>
      </c>
      <c r="BH17" s="28">
        <v>8138</v>
      </c>
      <c r="BI17" s="28">
        <f t="shared" si="5"/>
        <v>0</v>
      </c>
    </row>
    <row r="18" spans="1:61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196.24695530133067</v>
      </c>
      <c r="G18" s="28">
        <v>0.6983877412858741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142.47109922231834</v>
      </c>
      <c r="T18" s="28">
        <v>18895.578728230616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595.0263555755648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19830.021526071112</v>
      </c>
      <c r="AU18" s="28">
        <v>300.13301100709805</v>
      </c>
      <c r="AV18" s="28">
        <v>0</v>
      </c>
      <c r="AW18" s="28">
        <v>0</v>
      </c>
      <c r="AX18" s="28">
        <v>0</v>
      </c>
      <c r="AY18" s="28">
        <v>0</v>
      </c>
      <c r="AZ18" s="28">
        <v>326.8454629217892</v>
      </c>
      <c r="BA18" s="28">
        <v>626.9784739288872</v>
      </c>
      <c r="BB18" s="28">
        <v>20457</v>
      </c>
      <c r="BD18" s="28">
        <f t="shared" si="2"/>
        <v>0</v>
      </c>
      <c r="BE18" s="28">
        <f t="shared" si="3"/>
        <v>0</v>
      </c>
      <c r="BF18" s="28">
        <f t="shared" si="4"/>
        <v>0</v>
      </c>
      <c r="BH18" s="28">
        <v>20457</v>
      </c>
      <c r="BI18" s="28">
        <f t="shared" si="5"/>
        <v>0</v>
      </c>
    </row>
    <row r="19" spans="1:61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33.72180451127821</v>
      </c>
      <c r="F19" s="28">
        <v>3.8909774436090228</v>
      </c>
      <c r="G19" s="28">
        <v>14.007518796992485</v>
      </c>
      <c r="H19" s="28">
        <v>342.4060150375941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0.7781954887218046</v>
      </c>
      <c r="P19" s="28">
        <v>0</v>
      </c>
      <c r="Q19" s="28">
        <v>9.078947368421055</v>
      </c>
      <c r="R19" s="28">
        <v>0</v>
      </c>
      <c r="S19" s="28">
        <v>0</v>
      </c>
      <c r="T19" s="28">
        <v>7.003759398496243</v>
      </c>
      <c r="U19" s="28">
        <v>0.518796992481203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411.406015037594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2.593984962406016</v>
      </c>
      <c r="BA19" s="28">
        <v>2.593984962406016</v>
      </c>
      <c r="BB19" s="28">
        <v>414</v>
      </c>
      <c r="BD19" s="28">
        <f t="shared" si="2"/>
        <v>0</v>
      </c>
      <c r="BE19" s="28">
        <f t="shared" si="3"/>
        <v>0</v>
      </c>
      <c r="BF19" s="28">
        <f t="shared" si="4"/>
        <v>0</v>
      </c>
      <c r="BH19" s="28">
        <v>414</v>
      </c>
      <c r="BI19" s="28">
        <f t="shared" si="5"/>
        <v>0</v>
      </c>
    </row>
    <row r="20" spans="1:61" ht="12.75">
      <c r="A20" s="1" t="s">
        <v>17</v>
      </c>
      <c r="B20" s="6" t="s">
        <v>379</v>
      </c>
      <c r="C20">
        <f t="shared" si="1"/>
        <v>16</v>
      </c>
      <c r="D20" s="28">
        <v>47.276470064729324</v>
      </c>
      <c r="E20" s="28">
        <v>7.647664275176803</v>
      </c>
      <c r="F20" s="28">
        <v>97.33390895679568</v>
      </c>
      <c r="G20" s="28">
        <v>1448.1895168357526</v>
      </c>
      <c r="H20" s="28">
        <v>140.4389257805195</v>
      </c>
      <c r="I20" s="28">
        <v>33.37162592804423</v>
      </c>
      <c r="J20" s="28">
        <v>68.13373626975697</v>
      </c>
      <c r="K20" s="28">
        <v>29.2001726870387</v>
      </c>
      <c r="L20" s="28">
        <v>282.26833597470755</v>
      </c>
      <c r="M20" s="28">
        <v>132.79126150534267</v>
      </c>
      <c r="N20" s="28">
        <v>269.7539762516909</v>
      </c>
      <c r="O20" s="28">
        <v>184.2391848110775</v>
      </c>
      <c r="P20" s="28">
        <v>312.85899307541473</v>
      </c>
      <c r="Q20" s="28">
        <v>25.723961652867434</v>
      </c>
      <c r="R20" s="28">
        <v>0</v>
      </c>
      <c r="S20" s="28">
        <v>81.34333819960781</v>
      </c>
      <c r="T20" s="28">
        <v>5.561937654674038</v>
      </c>
      <c r="U20" s="28">
        <v>132.0960192985084</v>
      </c>
      <c r="V20" s="28">
        <v>224.56323280746432</v>
      </c>
      <c r="W20" s="28">
        <v>7.647664275176803</v>
      </c>
      <c r="X20" s="28">
        <v>0</v>
      </c>
      <c r="Y20" s="28">
        <v>0</v>
      </c>
      <c r="Z20" s="28">
        <v>25.723961652867434</v>
      </c>
      <c r="AA20" s="28">
        <v>4.866695447839784</v>
      </c>
      <c r="AB20" s="28">
        <v>19.466781791359136</v>
      </c>
      <c r="AC20" s="28">
        <v>7.647664275176803</v>
      </c>
      <c r="AD20" s="28">
        <v>22.247750618696152</v>
      </c>
      <c r="AE20" s="28">
        <v>6.257179861508295</v>
      </c>
      <c r="AF20" s="28">
        <v>0.6952422068342548</v>
      </c>
      <c r="AG20" s="28">
        <v>268.36349183802236</v>
      </c>
      <c r="AH20" s="28">
        <v>44.495501237392304</v>
      </c>
      <c r="AI20" s="28">
        <v>2.780968827337019</v>
      </c>
      <c r="AJ20" s="28">
        <v>11938.699175757823</v>
      </c>
      <c r="AK20" s="28">
        <v>42.40977461688956</v>
      </c>
      <c r="AL20" s="28">
        <v>0</v>
      </c>
      <c r="AM20" s="28">
        <v>0</v>
      </c>
      <c r="AN20" s="28">
        <v>0</v>
      </c>
      <c r="AO20" s="28">
        <v>390.72612024085123</v>
      </c>
      <c r="AP20" s="28">
        <v>0</v>
      </c>
      <c r="AQ20" s="28">
        <v>0</v>
      </c>
      <c r="AR20" s="28">
        <v>203.70596660243666</v>
      </c>
      <c r="AS20" s="28">
        <v>207.18217763660795</v>
      </c>
      <c r="AT20" s="28">
        <v>16715.708378915988</v>
      </c>
      <c r="AU20" s="28">
        <v>1142.9053853019934</v>
      </c>
      <c r="AV20" s="28">
        <v>0</v>
      </c>
      <c r="AW20" s="28">
        <v>0</v>
      </c>
      <c r="AX20" s="28">
        <v>566.6223985699178</v>
      </c>
      <c r="AY20" s="28">
        <v>0</v>
      </c>
      <c r="AZ20" s="28">
        <v>326.7638372120998</v>
      </c>
      <c r="BA20" s="28">
        <v>2036.2916210840108</v>
      </c>
      <c r="BB20" s="28">
        <v>18752</v>
      </c>
      <c r="BD20" s="28">
        <f t="shared" si="2"/>
        <v>0</v>
      </c>
      <c r="BE20" s="28">
        <f t="shared" si="3"/>
        <v>0</v>
      </c>
      <c r="BF20" s="28">
        <f t="shared" si="4"/>
        <v>0</v>
      </c>
      <c r="BH20" s="28">
        <v>18752</v>
      </c>
      <c r="BI20" s="28">
        <f t="shared" si="5"/>
        <v>0</v>
      </c>
    </row>
    <row r="21" spans="1:61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1.622521341755119</v>
      </c>
      <c r="H21" s="28">
        <v>353.709652502616</v>
      </c>
      <c r="I21" s="28">
        <v>6.490085367020476</v>
      </c>
      <c r="J21" s="28">
        <v>96.5400198344296</v>
      </c>
      <c r="K21" s="28">
        <v>218.22912046606356</v>
      </c>
      <c r="L21" s="28">
        <v>89.23867379653156</v>
      </c>
      <c r="M21" s="28">
        <v>11.357649392285834</v>
      </c>
      <c r="N21" s="28">
        <v>28.39412348071459</v>
      </c>
      <c r="O21" s="28">
        <v>545.9784315005977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1.622521341755119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20.281516771938993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1373.4643157957087</v>
      </c>
      <c r="AU21" s="28">
        <v>3673.9131628625364</v>
      </c>
      <c r="AV21" s="28">
        <v>0</v>
      </c>
      <c r="AW21" s="28">
        <v>0</v>
      </c>
      <c r="AX21" s="28">
        <v>0</v>
      </c>
      <c r="AY21" s="28">
        <v>0</v>
      </c>
      <c r="AZ21" s="28">
        <v>1.622521341755119</v>
      </c>
      <c r="BA21" s="28">
        <v>3675.5356842042916</v>
      </c>
      <c r="BB21" s="28">
        <v>5049</v>
      </c>
      <c r="BD21" s="28">
        <f t="shared" si="2"/>
        <v>0</v>
      </c>
      <c r="BE21" s="28">
        <f t="shared" si="3"/>
        <v>0</v>
      </c>
      <c r="BF21" s="28">
        <f t="shared" si="4"/>
        <v>0</v>
      </c>
      <c r="BH21" s="28">
        <v>5049</v>
      </c>
      <c r="BI21" s="28">
        <f t="shared" si="5"/>
        <v>0</v>
      </c>
    </row>
    <row r="22" spans="1:61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11.338612131351672</v>
      </c>
      <c r="F22" s="28">
        <v>0</v>
      </c>
      <c r="G22" s="28">
        <v>113.38612131351672</v>
      </c>
      <c r="H22" s="28">
        <v>2092.783839100909</v>
      </c>
      <c r="I22" s="28">
        <v>51.023754591082536</v>
      </c>
      <c r="J22" s="28">
        <v>3500.3915451215667</v>
      </c>
      <c r="K22" s="28">
        <v>2115.4610633636125</v>
      </c>
      <c r="L22" s="28">
        <v>1103.084980207213</v>
      </c>
      <c r="M22" s="28">
        <v>191.94650536645335</v>
      </c>
      <c r="N22" s="28">
        <v>1161.3978425970215</v>
      </c>
      <c r="O22" s="28">
        <v>1544.4809524634031</v>
      </c>
      <c r="P22" s="28">
        <v>345.82767000622607</v>
      </c>
      <c r="Q22" s="28">
        <v>8.099008665251198</v>
      </c>
      <c r="R22" s="28">
        <v>132.8237421101196</v>
      </c>
      <c r="S22" s="28">
        <v>15.388116463977275</v>
      </c>
      <c r="T22" s="28">
        <v>0</v>
      </c>
      <c r="U22" s="28">
        <v>2.4297025995753585</v>
      </c>
      <c r="V22" s="28">
        <v>4.859405199150717</v>
      </c>
      <c r="W22" s="28">
        <v>12.958413864401912</v>
      </c>
      <c r="X22" s="28">
        <v>0</v>
      </c>
      <c r="Y22" s="28">
        <v>0</v>
      </c>
      <c r="Z22" s="28">
        <v>0</v>
      </c>
      <c r="AA22" s="28">
        <v>34.01583639405502</v>
      </c>
      <c r="AB22" s="28">
        <v>0</v>
      </c>
      <c r="AC22" s="28">
        <v>0</v>
      </c>
      <c r="AD22" s="28">
        <v>3.239603466100478</v>
      </c>
      <c r="AE22" s="28">
        <v>0</v>
      </c>
      <c r="AF22" s="28">
        <v>4.049504332625599</v>
      </c>
      <c r="AG22" s="28">
        <v>0</v>
      </c>
      <c r="AH22" s="28">
        <v>149.8316603071471</v>
      </c>
      <c r="AI22" s="28">
        <v>0</v>
      </c>
      <c r="AJ22" s="28">
        <v>2259.6234176050834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14858.441297269843</v>
      </c>
      <c r="AU22" s="28">
        <v>2249.2240808997262</v>
      </c>
      <c r="AV22" s="28">
        <v>0</v>
      </c>
      <c r="AW22" s="28">
        <v>0</v>
      </c>
      <c r="AX22" s="28">
        <v>0</v>
      </c>
      <c r="AY22" s="28">
        <v>0</v>
      </c>
      <c r="AZ22" s="28">
        <v>207.3346218304306</v>
      </c>
      <c r="BA22" s="28">
        <v>2456.5587027301567</v>
      </c>
      <c r="BB22" s="28">
        <v>17315</v>
      </c>
      <c r="BD22" s="28">
        <f t="shared" si="2"/>
        <v>0</v>
      </c>
      <c r="BE22" s="28">
        <f t="shared" si="3"/>
        <v>0</v>
      </c>
      <c r="BF22" s="28">
        <f t="shared" si="4"/>
        <v>0</v>
      </c>
      <c r="BH22" s="28">
        <v>17315</v>
      </c>
      <c r="BI22" s="28">
        <f t="shared" si="5"/>
        <v>0</v>
      </c>
    </row>
    <row r="23" spans="1:61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29.54520419480623</v>
      </c>
      <c r="F23" s="28">
        <v>0</v>
      </c>
      <c r="G23" s="28">
        <v>55.65491952975126</v>
      </c>
      <c r="H23" s="28">
        <v>301.6359218958125</v>
      </c>
      <c r="I23" s="28">
        <v>838.2592818061302</v>
      </c>
      <c r="J23" s="28">
        <v>1374.882641716448</v>
      </c>
      <c r="K23" s="28">
        <v>1155.6984524573043</v>
      </c>
      <c r="L23" s="28">
        <v>859.5593127372695</v>
      </c>
      <c r="M23" s="28">
        <v>449.36194286984363</v>
      </c>
      <c r="N23" s="28">
        <v>193.7615716961711</v>
      </c>
      <c r="O23" s="28">
        <v>436.30708520237107</v>
      </c>
      <c r="P23" s="28">
        <v>70.77107051314051</v>
      </c>
      <c r="Q23" s="28">
        <v>138.79374993839207</v>
      </c>
      <c r="R23" s="28">
        <v>1.3741955439444755</v>
      </c>
      <c r="S23" s="28">
        <v>13.741955439444755</v>
      </c>
      <c r="T23" s="28">
        <v>0</v>
      </c>
      <c r="U23" s="28">
        <v>27.48391087888951</v>
      </c>
      <c r="V23" s="28">
        <v>23.361324247056086</v>
      </c>
      <c r="W23" s="28">
        <v>40.53876854636203</v>
      </c>
      <c r="X23" s="28">
        <v>0</v>
      </c>
      <c r="Y23" s="28">
        <v>0</v>
      </c>
      <c r="Z23" s="28">
        <v>2.0612933159167137</v>
      </c>
      <c r="AA23" s="28">
        <v>4.122586631833427</v>
      </c>
      <c r="AB23" s="28">
        <v>0</v>
      </c>
      <c r="AC23" s="28">
        <v>0</v>
      </c>
      <c r="AD23" s="28">
        <v>38.47747523044532</v>
      </c>
      <c r="AE23" s="28">
        <v>0</v>
      </c>
      <c r="AF23" s="28">
        <v>0</v>
      </c>
      <c r="AG23" s="28">
        <v>0</v>
      </c>
      <c r="AH23" s="28">
        <v>100.31627470794672</v>
      </c>
      <c r="AI23" s="28">
        <v>121.61630563908612</v>
      </c>
      <c r="AJ23" s="28">
        <v>377.90377458473085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4.122586631833427</v>
      </c>
      <c r="AS23" s="28">
        <v>0.6870977719722378</v>
      </c>
      <c r="AT23" s="28">
        <v>6660.038703726903</v>
      </c>
      <c r="AU23" s="28">
        <v>4188.551550007013</v>
      </c>
      <c r="AV23" s="28">
        <v>0</v>
      </c>
      <c r="AW23" s="28">
        <v>0</v>
      </c>
      <c r="AX23" s="28">
        <v>0</v>
      </c>
      <c r="AY23" s="28">
        <v>0</v>
      </c>
      <c r="AZ23" s="28">
        <v>47.40974626608441</v>
      </c>
      <c r="BA23" s="28">
        <v>4235.961296273097</v>
      </c>
      <c r="BB23" s="28">
        <v>10896</v>
      </c>
      <c r="BD23" s="28">
        <f t="shared" si="2"/>
        <v>0</v>
      </c>
      <c r="BE23" s="28">
        <f t="shared" si="3"/>
        <v>0</v>
      </c>
      <c r="BF23" s="28">
        <f t="shared" si="4"/>
        <v>0</v>
      </c>
      <c r="BH23" s="28">
        <v>10896</v>
      </c>
      <c r="BI23" s="28">
        <f t="shared" si="5"/>
        <v>0</v>
      </c>
    </row>
    <row r="24" spans="1:61" ht="12.75">
      <c r="A24" s="1" t="s">
        <v>21</v>
      </c>
      <c r="B24" s="6" t="s">
        <v>383</v>
      </c>
      <c r="C24">
        <f t="shared" si="1"/>
        <v>20</v>
      </c>
      <c r="D24" s="28">
        <v>287.74920931668873</v>
      </c>
      <c r="E24" s="28">
        <v>193.146729541339</v>
      </c>
      <c r="F24" s="28">
        <v>950.7549217422646</v>
      </c>
      <c r="G24" s="28">
        <v>140.32701166676873</v>
      </c>
      <c r="H24" s="28">
        <v>929.4693637928109</v>
      </c>
      <c r="I24" s="28">
        <v>655.1221724442969</v>
      </c>
      <c r="J24" s="28">
        <v>1091.8702874071612</v>
      </c>
      <c r="K24" s="28">
        <v>1974.8267653104251</v>
      </c>
      <c r="L24" s="28">
        <v>639.3550924817383</v>
      </c>
      <c r="M24" s="28">
        <v>812.0046180717518</v>
      </c>
      <c r="N24" s="28">
        <v>867.9777519388335</v>
      </c>
      <c r="O24" s="28">
        <v>616.4928265360289</v>
      </c>
      <c r="P24" s="28">
        <v>416.2509110115387</v>
      </c>
      <c r="Q24" s="28">
        <v>297.2094572942237</v>
      </c>
      <c r="R24" s="28">
        <v>160.03586161996657</v>
      </c>
      <c r="S24" s="28">
        <v>223.89253546832765</v>
      </c>
      <c r="T24" s="28">
        <v>292.4793333054562</v>
      </c>
      <c r="U24" s="28">
        <v>507.6999747943768</v>
      </c>
      <c r="V24" s="28">
        <v>198.6652075282344</v>
      </c>
      <c r="W24" s="28">
        <v>50.45465588018651</v>
      </c>
      <c r="X24" s="28">
        <v>0</v>
      </c>
      <c r="Y24" s="28">
        <v>0</v>
      </c>
      <c r="Z24" s="28">
        <v>116.67639172293131</v>
      </c>
      <c r="AA24" s="28">
        <v>3.1534159925116567</v>
      </c>
      <c r="AB24" s="28">
        <v>125.34828570233839</v>
      </c>
      <c r="AC24" s="28">
        <v>112.73462173229174</v>
      </c>
      <c r="AD24" s="28">
        <v>171.86117159188532</v>
      </c>
      <c r="AE24" s="28">
        <v>233.35278344586263</v>
      </c>
      <c r="AF24" s="28">
        <v>156.8824456274549</v>
      </c>
      <c r="AG24" s="28">
        <v>812.0046180717518</v>
      </c>
      <c r="AH24" s="28">
        <v>143.4804276592804</v>
      </c>
      <c r="AI24" s="28">
        <v>0</v>
      </c>
      <c r="AJ24" s="28">
        <v>3408.8426879051017</v>
      </c>
      <c r="AK24" s="28">
        <v>275.13554534664206</v>
      </c>
      <c r="AL24" s="28">
        <v>6.306831985023313</v>
      </c>
      <c r="AM24" s="28">
        <v>158.45915362371076</v>
      </c>
      <c r="AN24" s="28">
        <v>0</v>
      </c>
      <c r="AO24" s="28">
        <v>297.2094572942237</v>
      </c>
      <c r="AP24" s="28">
        <v>48.87794788393068</v>
      </c>
      <c r="AQ24" s="28">
        <v>0</v>
      </c>
      <c r="AR24" s="28">
        <v>640.1434464798663</v>
      </c>
      <c r="AS24" s="28">
        <v>21.285557949453686</v>
      </c>
      <c r="AT24" s="28">
        <v>18037.53947716668</v>
      </c>
      <c r="AU24" s="28">
        <v>956.0921891772432</v>
      </c>
      <c r="AV24" s="28">
        <v>0</v>
      </c>
      <c r="AW24" s="28">
        <v>0</v>
      </c>
      <c r="AX24" s="28">
        <v>903.4536818545896</v>
      </c>
      <c r="AY24" s="28">
        <v>4192.466562044248</v>
      </c>
      <c r="AZ24" s="28">
        <v>944.4480897572413</v>
      </c>
      <c r="BA24" s="28">
        <v>6996.460522833323</v>
      </c>
      <c r="BB24" s="28">
        <v>25034</v>
      </c>
      <c r="BD24" s="28">
        <f t="shared" si="2"/>
        <v>0</v>
      </c>
      <c r="BE24" s="28">
        <f t="shared" si="3"/>
        <v>0</v>
      </c>
      <c r="BF24" s="28">
        <f t="shared" si="4"/>
        <v>0</v>
      </c>
      <c r="BH24" s="28">
        <v>25034</v>
      </c>
      <c r="BI24" s="28">
        <f t="shared" si="5"/>
        <v>0</v>
      </c>
    </row>
    <row r="25" spans="1:61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268.5342663061094</v>
      </c>
      <c r="F25" s="28">
        <v>543.2581522256575</v>
      </c>
      <c r="G25" s="28">
        <v>265.6775187922147</v>
      </c>
      <c r="H25" s="28">
        <v>366.1398063641812</v>
      </c>
      <c r="I25" s="28">
        <v>115.22214972708953</v>
      </c>
      <c r="J25" s="28">
        <v>210.9231914425647</v>
      </c>
      <c r="K25" s="28">
        <v>711.8062555454496</v>
      </c>
      <c r="L25" s="28">
        <v>414.70451410039243</v>
      </c>
      <c r="M25" s="28">
        <v>73.79931077561518</v>
      </c>
      <c r="N25" s="28">
        <v>600.8692270892025</v>
      </c>
      <c r="O25" s="28">
        <v>316.14672487102246</v>
      </c>
      <c r="P25" s="28">
        <v>110.46090387059823</v>
      </c>
      <c r="Q25" s="28">
        <v>222.82630608379299</v>
      </c>
      <c r="R25" s="28">
        <v>74.27543536126433</v>
      </c>
      <c r="S25" s="28">
        <v>324.24084282705775</v>
      </c>
      <c r="T25" s="28">
        <v>271.8671384056534</v>
      </c>
      <c r="U25" s="28">
        <v>70.46643867607129</v>
      </c>
      <c r="V25" s="28">
        <v>86.17855000249259</v>
      </c>
      <c r="W25" s="28">
        <v>133.31488398175645</v>
      </c>
      <c r="X25" s="28">
        <v>208.06644392866997</v>
      </c>
      <c r="Y25" s="28">
        <v>42.3750881227726</v>
      </c>
      <c r="Z25" s="28">
        <v>45.70796022231651</v>
      </c>
      <c r="AA25" s="28">
        <v>3.332872099543912</v>
      </c>
      <c r="AB25" s="28">
        <v>68.56194033347475</v>
      </c>
      <c r="AC25" s="28">
        <v>94.27266795852778</v>
      </c>
      <c r="AD25" s="28">
        <v>31.900347238491722</v>
      </c>
      <c r="AE25" s="28">
        <v>161.40623453505515</v>
      </c>
      <c r="AF25" s="28">
        <v>41.89896353712346</v>
      </c>
      <c r="AG25" s="28">
        <v>170.4526016623886</v>
      </c>
      <c r="AH25" s="28">
        <v>34.7570947523865</v>
      </c>
      <c r="AI25" s="28">
        <v>101.89066132891388</v>
      </c>
      <c r="AJ25" s="28">
        <v>991.2913873214893</v>
      </c>
      <c r="AK25" s="28">
        <v>2.3806229282456517</v>
      </c>
      <c r="AL25" s="28">
        <v>14.283737569473907</v>
      </c>
      <c r="AM25" s="28">
        <v>75.70380911821172</v>
      </c>
      <c r="AN25" s="28">
        <v>0</v>
      </c>
      <c r="AO25" s="28">
        <v>224.73080442638945</v>
      </c>
      <c r="AP25" s="28">
        <v>44.279586465369114</v>
      </c>
      <c r="AQ25" s="28">
        <v>37.137717680632164</v>
      </c>
      <c r="AR25" s="28">
        <v>80.94117956035214</v>
      </c>
      <c r="AS25" s="28">
        <v>0</v>
      </c>
      <c r="AT25" s="28">
        <v>7656.083337238014</v>
      </c>
      <c r="AU25" s="28">
        <v>2910.029706066291</v>
      </c>
      <c r="AV25" s="28">
        <v>0</v>
      </c>
      <c r="AW25" s="28">
        <v>0</v>
      </c>
      <c r="AX25" s="28">
        <v>843.6927657702588</v>
      </c>
      <c r="AY25" s="28">
        <v>10838.500067716803</v>
      </c>
      <c r="AZ25" s="28">
        <v>145.69412320863384</v>
      </c>
      <c r="BA25" s="28">
        <v>14737.916662761985</v>
      </c>
      <c r="BB25" s="28">
        <v>22394</v>
      </c>
      <c r="BD25" s="28">
        <f t="shared" si="2"/>
        <v>0</v>
      </c>
      <c r="BE25" s="28">
        <f t="shared" si="3"/>
        <v>0</v>
      </c>
      <c r="BF25" s="28">
        <f t="shared" si="4"/>
        <v>0</v>
      </c>
      <c r="BH25" s="28">
        <v>22394</v>
      </c>
      <c r="BI25" s="28">
        <f t="shared" si="5"/>
        <v>0</v>
      </c>
    </row>
    <row r="26" spans="1:61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0.7042804359909696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307.77055052805355</v>
      </c>
      <c r="L26" s="28">
        <v>0</v>
      </c>
      <c r="M26" s="28">
        <v>0</v>
      </c>
      <c r="N26" s="28">
        <v>14.789889155810359</v>
      </c>
      <c r="O26" s="28">
        <v>6.338523923918725</v>
      </c>
      <c r="P26" s="28">
        <v>0</v>
      </c>
      <c r="Q26" s="28">
        <v>0</v>
      </c>
      <c r="R26" s="28">
        <v>0</v>
      </c>
      <c r="S26" s="28">
        <v>7.747084795900664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35.21402179954847</v>
      </c>
      <c r="AR26" s="28">
        <v>0</v>
      </c>
      <c r="AS26" s="28">
        <v>0</v>
      </c>
      <c r="AT26" s="28">
        <v>372.5643506392229</v>
      </c>
      <c r="AU26" s="28">
        <v>716.760783275999</v>
      </c>
      <c r="AV26" s="28">
        <v>0</v>
      </c>
      <c r="AW26" s="28">
        <v>0</v>
      </c>
      <c r="AX26" s="28">
        <v>33.101180491575555</v>
      </c>
      <c r="AY26" s="28">
        <v>4305.266305212797</v>
      </c>
      <c r="AZ26" s="28">
        <v>-31.69261961959362</v>
      </c>
      <c r="BA26" s="28">
        <v>5023.435649360777</v>
      </c>
      <c r="BB26" s="28">
        <v>5396</v>
      </c>
      <c r="BD26" s="28">
        <f t="shared" si="2"/>
        <v>0</v>
      </c>
      <c r="BE26" s="28">
        <f t="shared" si="3"/>
        <v>0</v>
      </c>
      <c r="BF26" s="28">
        <f t="shared" si="4"/>
        <v>0</v>
      </c>
      <c r="BH26" s="28">
        <v>5396</v>
      </c>
      <c r="BI26" s="28">
        <f t="shared" si="5"/>
        <v>0</v>
      </c>
    </row>
    <row r="27" spans="1:61" ht="12.75">
      <c r="A27" s="1" t="s">
        <v>24</v>
      </c>
      <c r="B27" s="6" t="s">
        <v>237</v>
      </c>
      <c r="C27">
        <f t="shared" si="1"/>
        <v>23</v>
      </c>
      <c r="D27" s="28">
        <v>16.412640422797317</v>
      </c>
      <c r="E27" s="28">
        <v>23.82480061373804</v>
      </c>
      <c r="F27" s="28">
        <v>214.42320552364237</v>
      </c>
      <c r="G27" s="28">
        <v>66.7094417184665</v>
      </c>
      <c r="H27" s="28">
        <v>16.942080436435933</v>
      </c>
      <c r="I27" s="28">
        <v>25.413120654653913</v>
      </c>
      <c r="J27" s="28">
        <v>19.05984049099043</v>
      </c>
      <c r="K27" s="28">
        <v>635.8574563799864</v>
      </c>
      <c r="L27" s="28">
        <v>1349.5425947648503</v>
      </c>
      <c r="M27" s="28">
        <v>1809.625966616814</v>
      </c>
      <c r="N27" s="28">
        <v>737.509938998602</v>
      </c>
      <c r="O27" s="28">
        <v>121.77120313688332</v>
      </c>
      <c r="P27" s="28">
        <v>18.530400477351808</v>
      </c>
      <c r="Q27" s="28">
        <v>6.882720177302099</v>
      </c>
      <c r="R27" s="28">
        <v>60.35616155480304</v>
      </c>
      <c r="S27" s="28">
        <v>20.118720518267676</v>
      </c>
      <c r="T27" s="28">
        <v>94.24032242767493</v>
      </c>
      <c r="U27" s="28">
        <v>35.47248091378774</v>
      </c>
      <c r="V27" s="28">
        <v>51.35568132294644</v>
      </c>
      <c r="W27" s="28">
        <v>29.11920075012427</v>
      </c>
      <c r="X27" s="28">
        <v>4.764960122747608</v>
      </c>
      <c r="Y27" s="28">
        <v>1.0588800272772458</v>
      </c>
      <c r="Z27" s="28">
        <v>24.35424062737666</v>
      </c>
      <c r="AA27" s="28">
        <v>2.647200068193116</v>
      </c>
      <c r="AB27" s="28">
        <v>13.765440354604198</v>
      </c>
      <c r="AC27" s="28">
        <v>31.236960804678766</v>
      </c>
      <c r="AD27" s="28">
        <v>32.825280845594634</v>
      </c>
      <c r="AE27" s="28">
        <v>5.294400136386232</v>
      </c>
      <c r="AF27" s="28">
        <v>28.060320722847024</v>
      </c>
      <c r="AG27" s="28">
        <v>27.530880709208397</v>
      </c>
      <c r="AH27" s="28">
        <v>138.71328357331927</v>
      </c>
      <c r="AI27" s="28">
        <v>1191.7694707005405</v>
      </c>
      <c r="AJ27" s="28">
        <v>885.7531428174165</v>
      </c>
      <c r="AK27" s="28">
        <v>101.65248261861565</v>
      </c>
      <c r="AL27" s="28">
        <v>391.785610092581</v>
      </c>
      <c r="AM27" s="28">
        <v>213.89376551000373</v>
      </c>
      <c r="AN27" s="28">
        <v>46.06128118656021</v>
      </c>
      <c r="AO27" s="28">
        <v>558.5592143887473</v>
      </c>
      <c r="AP27" s="28">
        <v>22.23648057282217</v>
      </c>
      <c r="AQ27" s="28">
        <v>25.413120654653913</v>
      </c>
      <c r="AR27" s="28">
        <v>163.59696421433455</v>
      </c>
      <c r="AS27" s="28">
        <v>320.3112082513669</v>
      </c>
      <c r="AT27" s="28">
        <v>9584.452566899994</v>
      </c>
      <c r="AU27" s="28">
        <v>1527.8797043199638</v>
      </c>
      <c r="AV27" s="28">
        <v>0</v>
      </c>
      <c r="AW27" s="28">
        <v>0</v>
      </c>
      <c r="AX27" s="28">
        <v>5327.225417231824</v>
      </c>
      <c r="AY27" s="28">
        <v>2614.90422736116</v>
      </c>
      <c r="AZ27" s="28">
        <v>162.5380841870573</v>
      </c>
      <c r="BA27" s="28">
        <v>9632.547433100006</v>
      </c>
      <c r="BB27" s="28">
        <v>19217</v>
      </c>
      <c r="BD27" s="28">
        <f t="shared" si="2"/>
        <v>0</v>
      </c>
      <c r="BE27" s="28">
        <f t="shared" si="3"/>
        <v>0</v>
      </c>
      <c r="BF27" s="28">
        <f t="shared" si="4"/>
        <v>0</v>
      </c>
      <c r="BH27" s="28">
        <v>19217</v>
      </c>
      <c r="BI27" s="28">
        <f t="shared" si="5"/>
        <v>0</v>
      </c>
    </row>
    <row r="28" spans="1:61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22.629260524485503</v>
      </c>
      <c r="G28" s="28">
        <v>15.66641113233612</v>
      </c>
      <c r="H28" s="28">
        <v>0</v>
      </c>
      <c r="I28" s="28">
        <v>0</v>
      </c>
      <c r="J28" s="28">
        <v>0.43517808700933663</v>
      </c>
      <c r="K28" s="28">
        <v>225.42224907083636</v>
      </c>
      <c r="L28" s="28">
        <v>222.376002461771</v>
      </c>
      <c r="M28" s="28">
        <v>5671.676007992685</v>
      </c>
      <c r="N28" s="28">
        <v>46.999233397008354</v>
      </c>
      <c r="O28" s="28">
        <v>104.8779189692501</v>
      </c>
      <c r="P28" s="28">
        <v>1.3055342610280096</v>
      </c>
      <c r="Q28" s="28">
        <v>72.67474053055922</v>
      </c>
      <c r="R28" s="28">
        <v>1.3055342610280096</v>
      </c>
      <c r="S28" s="28">
        <v>0</v>
      </c>
      <c r="T28" s="28">
        <v>11.749808349252088</v>
      </c>
      <c r="U28" s="28">
        <v>10.879452175233414</v>
      </c>
      <c r="V28" s="28">
        <v>6.092493218130714</v>
      </c>
      <c r="W28" s="28">
        <v>10.879452175233414</v>
      </c>
      <c r="X28" s="28">
        <v>0.8703561740186733</v>
      </c>
      <c r="Y28" s="28">
        <v>0</v>
      </c>
      <c r="Z28" s="28">
        <v>0</v>
      </c>
      <c r="AA28" s="28">
        <v>0</v>
      </c>
      <c r="AB28" s="28">
        <v>0.43517808700933663</v>
      </c>
      <c r="AC28" s="28">
        <v>0</v>
      </c>
      <c r="AD28" s="28">
        <v>0</v>
      </c>
      <c r="AE28" s="28">
        <v>2.1758904350466834</v>
      </c>
      <c r="AF28" s="28">
        <v>1.3055342610280096</v>
      </c>
      <c r="AG28" s="28">
        <v>0</v>
      </c>
      <c r="AH28" s="28">
        <v>24.805150959532188</v>
      </c>
      <c r="AI28" s="28">
        <v>0</v>
      </c>
      <c r="AJ28" s="28">
        <v>107.05380940429683</v>
      </c>
      <c r="AK28" s="28">
        <v>131.42378227681968</v>
      </c>
      <c r="AL28" s="28">
        <v>56.57315131121377</v>
      </c>
      <c r="AM28" s="28">
        <v>573.5647186783058</v>
      </c>
      <c r="AN28" s="28">
        <v>74.8506309656059</v>
      </c>
      <c r="AO28" s="28">
        <v>387.74367552531896</v>
      </c>
      <c r="AP28" s="28">
        <v>693.2386926058732</v>
      </c>
      <c r="AQ28" s="28">
        <v>9.138739827196071</v>
      </c>
      <c r="AR28" s="28">
        <v>259.801317944574</v>
      </c>
      <c r="AS28" s="28">
        <v>56.57315131121377</v>
      </c>
      <c r="AT28" s="28">
        <v>8804.523056372895</v>
      </c>
      <c r="AU28" s="28">
        <v>3893.9665811550994</v>
      </c>
      <c r="AV28" s="28">
        <v>0</v>
      </c>
      <c r="AW28" s="28">
        <v>0</v>
      </c>
      <c r="AX28" s="28">
        <v>6844.480952482846</v>
      </c>
      <c r="AY28" s="28">
        <v>12669.33964710282</v>
      </c>
      <c r="AZ28" s="28">
        <v>854.6897628863371</v>
      </c>
      <c r="BA28" s="28">
        <v>24262.4769436271</v>
      </c>
      <c r="BB28" s="28">
        <v>33067</v>
      </c>
      <c r="BD28" s="28">
        <f t="shared" si="2"/>
        <v>0</v>
      </c>
      <c r="BE28" s="28">
        <f t="shared" si="3"/>
        <v>0</v>
      </c>
      <c r="BF28" s="28">
        <f t="shared" si="4"/>
        <v>0</v>
      </c>
      <c r="BH28" s="28">
        <v>33067</v>
      </c>
      <c r="BI28" s="28">
        <f t="shared" si="5"/>
        <v>0</v>
      </c>
    </row>
    <row r="29" spans="1:61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142.70464368818662</v>
      </c>
      <c r="L29" s="28">
        <v>0.5824679334211698</v>
      </c>
      <c r="M29" s="28">
        <v>0</v>
      </c>
      <c r="N29" s="28">
        <v>1160.8585913083916</v>
      </c>
      <c r="O29" s="28">
        <v>94.35980521422948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115.32865081739163</v>
      </c>
      <c r="AM29" s="28">
        <v>0</v>
      </c>
      <c r="AN29" s="28">
        <v>0</v>
      </c>
      <c r="AO29" s="28">
        <v>2.912339667105849</v>
      </c>
      <c r="AP29" s="28">
        <v>0</v>
      </c>
      <c r="AQ29" s="28">
        <v>0</v>
      </c>
      <c r="AR29" s="28">
        <v>20.38637766974094</v>
      </c>
      <c r="AS29" s="28">
        <v>0</v>
      </c>
      <c r="AT29" s="28">
        <v>1537.1328762984674</v>
      </c>
      <c r="AU29" s="28">
        <v>4013.5477562188094</v>
      </c>
      <c r="AV29" s="28">
        <v>0</v>
      </c>
      <c r="AW29" s="28">
        <v>0</v>
      </c>
      <c r="AX29" s="28">
        <v>15607.810743953669</v>
      </c>
      <c r="AY29" s="28">
        <v>9017.18607729313</v>
      </c>
      <c r="AZ29" s="28">
        <v>680.3225462359263</v>
      </c>
      <c r="BA29" s="28">
        <v>29318.86712370153</v>
      </c>
      <c r="BB29" s="28">
        <v>30856</v>
      </c>
      <c r="BD29" s="28">
        <f t="shared" si="2"/>
        <v>0</v>
      </c>
      <c r="BE29" s="28">
        <f t="shared" si="3"/>
        <v>0</v>
      </c>
      <c r="BF29" s="28">
        <f t="shared" si="4"/>
        <v>0</v>
      </c>
      <c r="BH29" s="28">
        <v>30856</v>
      </c>
      <c r="BI29" s="28">
        <f t="shared" si="5"/>
        <v>0</v>
      </c>
    </row>
    <row r="30" spans="1:61" ht="12.75">
      <c r="A30" s="1" t="s">
        <v>27</v>
      </c>
      <c r="B30" s="6" t="s">
        <v>388</v>
      </c>
      <c r="C30">
        <f t="shared" si="1"/>
        <v>26</v>
      </c>
      <c r="D30" s="28">
        <v>17.45902579493132</v>
      </c>
      <c r="E30" s="28">
        <v>14.079859512041391</v>
      </c>
      <c r="F30" s="28">
        <v>0.5631943804816557</v>
      </c>
      <c r="G30" s="28">
        <v>14.079859512041391</v>
      </c>
      <c r="H30" s="28">
        <v>6.195138185298211</v>
      </c>
      <c r="I30" s="28">
        <v>2.252777521926623</v>
      </c>
      <c r="J30" s="28">
        <v>5.0687494243349</v>
      </c>
      <c r="K30" s="28">
        <v>347.49093275718144</v>
      </c>
      <c r="L30" s="28">
        <v>102.50137724766132</v>
      </c>
      <c r="M30" s="28">
        <v>5.631943804816556</v>
      </c>
      <c r="N30" s="28">
        <v>4688.030023129301</v>
      </c>
      <c r="O30" s="28">
        <v>4243.669656929274</v>
      </c>
      <c r="P30" s="28">
        <v>7.321526946261523</v>
      </c>
      <c r="Q30" s="28">
        <v>7.321526946261523</v>
      </c>
      <c r="R30" s="28">
        <v>33.79166282889934</v>
      </c>
      <c r="S30" s="28">
        <v>6.758332565779867</v>
      </c>
      <c r="T30" s="28">
        <v>8.447915707224835</v>
      </c>
      <c r="U30" s="28">
        <v>5.631943804816556</v>
      </c>
      <c r="V30" s="28">
        <v>5.0687494243349</v>
      </c>
      <c r="W30" s="28">
        <v>6.195138185298211</v>
      </c>
      <c r="X30" s="28">
        <v>3.942360663371589</v>
      </c>
      <c r="Y30" s="28">
        <v>1.1263887609633114</v>
      </c>
      <c r="Z30" s="28">
        <v>1.1263887609633114</v>
      </c>
      <c r="AA30" s="28">
        <v>1.1263887609633114</v>
      </c>
      <c r="AB30" s="28">
        <v>5.631943804816556</v>
      </c>
      <c r="AC30" s="28">
        <v>4.505555043853246</v>
      </c>
      <c r="AD30" s="28">
        <v>2.815971902408278</v>
      </c>
      <c r="AE30" s="28">
        <v>8.447915707224835</v>
      </c>
      <c r="AF30" s="28">
        <v>1.6895831414449667</v>
      </c>
      <c r="AG30" s="28">
        <v>21.401386458302913</v>
      </c>
      <c r="AH30" s="28">
        <v>0.5631943804816557</v>
      </c>
      <c r="AI30" s="28">
        <v>49.561105482385685</v>
      </c>
      <c r="AJ30" s="28">
        <v>88.98471211610159</v>
      </c>
      <c r="AK30" s="28">
        <v>1074.0116835785172</v>
      </c>
      <c r="AL30" s="28">
        <v>2010.6039383195102</v>
      </c>
      <c r="AM30" s="28">
        <v>12.95347075107808</v>
      </c>
      <c r="AN30" s="28">
        <v>3.3791662828899334</v>
      </c>
      <c r="AO30" s="28">
        <v>1347.1609581121202</v>
      </c>
      <c r="AP30" s="28">
        <v>139.67220635945057</v>
      </c>
      <c r="AQ30" s="28">
        <v>68.1465200382803</v>
      </c>
      <c r="AR30" s="28">
        <v>95.74304468188144</v>
      </c>
      <c r="AS30" s="28">
        <v>0.5631943804816557</v>
      </c>
      <c r="AT30" s="28">
        <v>14470.716412095659</v>
      </c>
      <c r="AU30" s="28">
        <v>9844.800529355149</v>
      </c>
      <c r="AV30" s="28">
        <v>0</v>
      </c>
      <c r="AW30" s="28">
        <v>0</v>
      </c>
      <c r="AX30" s="28">
        <v>1618.0574551237962</v>
      </c>
      <c r="AY30" s="28">
        <v>514.1964693797515</v>
      </c>
      <c r="AZ30" s="28">
        <v>287.2291340456443</v>
      </c>
      <c r="BA30" s="28">
        <v>12264.283587904341</v>
      </c>
      <c r="BB30" s="28">
        <v>26735</v>
      </c>
      <c r="BD30" s="28">
        <f t="shared" si="2"/>
        <v>0</v>
      </c>
      <c r="BE30" s="28">
        <f t="shared" si="3"/>
        <v>0</v>
      </c>
      <c r="BF30" s="28">
        <f t="shared" si="4"/>
        <v>0</v>
      </c>
      <c r="BH30" s="28">
        <v>26735</v>
      </c>
      <c r="BI30" s="28">
        <f t="shared" si="5"/>
        <v>0</v>
      </c>
    </row>
    <row r="31" spans="1:61" ht="12.75">
      <c r="A31" s="1" t="s">
        <v>28</v>
      </c>
      <c r="B31" s="6" t="s">
        <v>245</v>
      </c>
      <c r="C31">
        <f t="shared" si="1"/>
        <v>27</v>
      </c>
      <c r="D31" s="28">
        <v>131.7898051752399</v>
      </c>
      <c r="E31" s="28">
        <v>0</v>
      </c>
      <c r="F31" s="28">
        <v>0.7530846010013709</v>
      </c>
      <c r="G31" s="28">
        <v>184.50572724533586</v>
      </c>
      <c r="H31" s="28">
        <v>0.7530846010013709</v>
      </c>
      <c r="I31" s="28">
        <v>2.2592538030041123</v>
      </c>
      <c r="J31" s="28">
        <v>73.04920629713297</v>
      </c>
      <c r="K31" s="28">
        <v>41.419653055075386</v>
      </c>
      <c r="L31" s="28">
        <v>6.777761409012336</v>
      </c>
      <c r="M31" s="28">
        <v>160.40702001329197</v>
      </c>
      <c r="N31" s="28">
        <v>451.8507606008226</v>
      </c>
      <c r="O31" s="28">
        <v>35.39497624706443</v>
      </c>
      <c r="P31" s="28">
        <v>3378.3375200921496</v>
      </c>
      <c r="Q31" s="28">
        <v>124.25895916522619</v>
      </c>
      <c r="R31" s="28">
        <v>3.0123384040054835</v>
      </c>
      <c r="S31" s="28">
        <v>12.049353616021934</v>
      </c>
      <c r="T31" s="28">
        <v>2.2592538030041123</v>
      </c>
      <c r="U31" s="28">
        <v>110.70343634720152</v>
      </c>
      <c r="V31" s="28">
        <v>67.77761409012338</v>
      </c>
      <c r="W31" s="28">
        <v>26.35796103504798</v>
      </c>
      <c r="X31" s="28">
        <v>0</v>
      </c>
      <c r="Y31" s="28">
        <v>0</v>
      </c>
      <c r="Z31" s="28">
        <v>10.54318441401919</v>
      </c>
      <c r="AA31" s="28">
        <v>0.7530846010013709</v>
      </c>
      <c r="AB31" s="28">
        <v>15.061692020027417</v>
      </c>
      <c r="AC31" s="28">
        <v>0</v>
      </c>
      <c r="AD31" s="28">
        <v>12.049353616021934</v>
      </c>
      <c r="AE31" s="28">
        <v>1.5061692020027417</v>
      </c>
      <c r="AF31" s="28">
        <v>0.7530846010013709</v>
      </c>
      <c r="AG31" s="28">
        <v>13.555522818024672</v>
      </c>
      <c r="AH31" s="28">
        <v>129.53055137223578</v>
      </c>
      <c r="AI31" s="28">
        <v>0</v>
      </c>
      <c r="AJ31" s="28">
        <v>2103.3652905968293</v>
      </c>
      <c r="AK31" s="28">
        <v>74.5553754991357</v>
      </c>
      <c r="AL31" s="28">
        <v>0</v>
      </c>
      <c r="AM31" s="28">
        <v>2.2592538030041123</v>
      </c>
      <c r="AN31" s="28">
        <v>0</v>
      </c>
      <c r="AO31" s="28">
        <v>102.41950573618644</v>
      </c>
      <c r="AP31" s="28">
        <v>0</v>
      </c>
      <c r="AQ31" s="28">
        <v>0</v>
      </c>
      <c r="AR31" s="28">
        <v>20.333284227037016</v>
      </c>
      <c r="AS31" s="28">
        <v>3.0123384040054835</v>
      </c>
      <c r="AT31" s="28">
        <v>7303.414460511294</v>
      </c>
      <c r="AU31" s="28">
        <v>2748.8501695370464</v>
      </c>
      <c r="AV31" s="28">
        <v>0</v>
      </c>
      <c r="AW31" s="28">
        <v>0</v>
      </c>
      <c r="AX31" s="28">
        <v>7513.525064190677</v>
      </c>
      <c r="AY31" s="28">
        <v>4672.136864612505</v>
      </c>
      <c r="AZ31" s="28">
        <v>262.07344114847706</v>
      </c>
      <c r="BA31" s="28">
        <v>15196.585539488708</v>
      </c>
      <c r="BB31" s="28">
        <v>22500</v>
      </c>
      <c r="BD31" s="28">
        <f t="shared" si="2"/>
        <v>0</v>
      </c>
      <c r="BE31" s="28">
        <f t="shared" si="3"/>
        <v>0</v>
      </c>
      <c r="BF31" s="28">
        <f t="shared" si="4"/>
        <v>0</v>
      </c>
      <c r="BH31" s="28">
        <v>22500</v>
      </c>
      <c r="BI31" s="28">
        <f t="shared" si="5"/>
        <v>0</v>
      </c>
    </row>
    <row r="32" spans="1:61" ht="12.75">
      <c r="A32" s="1" t="s">
        <v>29</v>
      </c>
      <c r="B32" s="6" t="s">
        <v>389</v>
      </c>
      <c r="C32">
        <f t="shared" si="1"/>
        <v>28</v>
      </c>
      <c r="D32" s="28">
        <v>10.07983999476117</v>
      </c>
      <c r="E32" s="28">
        <v>138.7916430047884</v>
      </c>
      <c r="F32" s="28">
        <v>10.855212302050493</v>
      </c>
      <c r="G32" s="28">
        <v>210.90126758269523</v>
      </c>
      <c r="H32" s="28">
        <v>17.833563067654378</v>
      </c>
      <c r="I32" s="28">
        <v>27.138030755126227</v>
      </c>
      <c r="J32" s="28">
        <v>194.61844912961953</v>
      </c>
      <c r="K32" s="28">
        <v>79.86334765080002</v>
      </c>
      <c r="L32" s="28">
        <v>186.8647260567263</v>
      </c>
      <c r="M32" s="28">
        <v>214.00275681185255</v>
      </c>
      <c r="N32" s="28">
        <v>103.12451686947965</v>
      </c>
      <c r="O32" s="28">
        <v>80.63871995808935</v>
      </c>
      <c r="P32" s="28">
        <v>251.99599986902925</v>
      </c>
      <c r="Q32" s="28">
        <v>8102.640611173402</v>
      </c>
      <c r="R32" s="28">
        <v>14.732073838497096</v>
      </c>
      <c r="S32" s="28">
        <v>118.63196301526608</v>
      </c>
      <c r="T32" s="28">
        <v>82.18946457266799</v>
      </c>
      <c r="U32" s="28">
        <v>364.42498442598077</v>
      </c>
      <c r="V32" s="28">
        <v>541.9852427952352</v>
      </c>
      <c r="W32" s="28">
        <v>591.6090704617518</v>
      </c>
      <c r="X32" s="28">
        <v>66.68201842688157</v>
      </c>
      <c r="Y32" s="28">
        <v>18.6089353749437</v>
      </c>
      <c r="Z32" s="28">
        <v>290.7646152334953</v>
      </c>
      <c r="AA32" s="28">
        <v>8.529095380182527</v>
      </c>
      <c r="AB32" s="28">
        <v>400.09211056128953</v>
      </c>
      <c r="AC32" s="28">
        <v>10.07983999476117</v>
      </c>
      <c r="AD32" s="28">
        <v>245.7930214107147</v>
      </c>
      <c r="AE32" s="28">
        <v>54.276061510252454</v>
      </c>
      <c r="AF32" s="28">
        <v>75.21111380706412</v>
      </c>
      <c r="AG32" s="28">
        <v>398.54136594671087</v>
      </c>
      <c r="AH32" s="28">
        <v>321.00413521777875</v>
      </c>
      <c r="AI32" s="28">
        <v>124.83494147358066</v>
      </c>
      <c r="AJ32" s="28">
        <v>203.147544509802</v>
      </c>
      <c r="AK32" s="28">
        <v>1488.714829995496</v>
      </c>
      <c r="AL32" s="28">
        <v>400.86748286857886</v>
      </c>
      <c r="AM32" s="28">
        <v>2122.1940050508715</v>
      </c>
      <c r="AN32" s="28">
        <v>3412.4135243803003</v>
      </c>
      <c r="AO32" s="28">
        <v>1487.1640853809172</v>
      </c>
      <c r="AP32" s="28">
        <v>5971.14213843506</v>
      </c>
      <c r="AQ32" s="28">
        <v>284.5616367751808</v>
      </c>
      <c r="AR32" s="28">
        <v>1325.8866454647384</v>
      </c>
      <c r="AS32" s="28">
        <v>831.199113414152</v>
      </c>
      <c r="AT32" s="28">
        <v>30884.629743948226</v>
      </c>
      <c r="AU32" s="28">
        <v>3904.8392694562804</v>
      </c>
      <c r="AV32" s="28">
        <v>0</v>
      </c>
      <c r="AW32" s="28">
        <v>0</v>
      </c>
      <c r="AX32" s="28">
        <v>7418.76223614422</v>
      </c>
      <c r="AY32" s="28">
        <v>0</v>
      </c>
      <c r="AZ32" s="28">
        <v>611.7687504512741</v>
      </c>
      <c r="BA32" s="28">
        <v>11935.370256051778</v>
      </c>
      <c r="BB32" s="28">
        <v>42820</v>
      </c>
      <c r="BD32" s="28">
        <f t="shared" si="2"/>
        <v>0</v>
      </c>
      <c r="BE32" s="28">
        <f t="shared" si="3"/>
        <v>0</v>
      </c>
      <c r="BF32" s="28">
        <f t="shared" si="4"/>
        <v>0</v>
      </c>
      <c r="BH32" s="28">
        <v>42820</v>
      </c>
      <c r="BI32" s="28">
        <f t="shared" si="5"/>
        <v>0</v>
      </c>
    </row>
    <row r="33" spans="1:61" ht="12.75">
      <c r="A33" s="1" t="s">
        <v>30</v>
      </c>
      <c r="B33" s="6" t="s">
        <v>390</v>
      </c>
      <c r="C33">
        <f t="shared" si="1"/>
        <v>29</v>
      </c>
      <c r="D33" s="28">
        <v>29.838388226559825</v>
      </c>
      <c r="E33" s="28">
        <v>133.35932697176736</v>
      </c>
      <c r="F33" s="28">
        <v>35.92785521157203</v>
      </c>
      <c r="G33" s="28">
        <v>37.14574860857448</v>
      </c>
      <c r="H33" s="28">
        <v>29.229441528058604</v>
      </c>
      <c r="I33" s="28">
        <v>21.313134447542733</v>
      </c>
      <c r="J33" s="28">
        <v>26.793654734053714</v>
      </c>
      <c r="K33" s="28">
        <v>42.62626889508547</v>
      </c>
      <c r="L33" s="28">
        <v>86.47043118717339</v>
      </c>
      <c r="M33" s="28">
        <v>76.72728401115384</v>
      </c>
      <c r="N33" s="28">
        <v>1022.4215067835498</v>
      </c>
      <c r="O33" s="28">
        <v>475.5873715294536</v>
      </c>
      <c r="P33" s="28">
        <v>34.709961814569596</v>
      </c>
      <c r="Q33" s="28">
        <v>55.414149563611105</v>
      </c>
      <c r="R33" s="28">
        <v>126.05196658975272</v>
      </c>
      <c r="S33" s="28">
        <v>28.011548131056163</v>
      </c>
      <c r="T33" s="28">
        <v>23.139974543046396</v>
      </c>
      <c r="U33" s="28">
        <v>54.19625616660867</v>
      </c>
      <c r="V33" s="28">
        <v>73.0736038201465</v>
      </c>
      <c r="W33" s="28">
        <v>51.15152267410256</v>
      </c>
      <c r="X33" s="28">
        <v>17.050507558034187</v>
      </c>
      <c r="Y33" s="28">
        <v>2.435786794004884</v>
      </c>
      <c r="Z33" s="28">
        <v>70.02887032764039</v>
      </c>
      <c r="AA33" s="28">
        <v>2.435786794004884</v>
      </c>
      <c r="AB33" s="28">
        <v>15.223667462530521</v>
      </c>
      <c r="AC33" s="28">
        <v>12.178933970024419</v>
      </c>
      <c r="AD33" s="28">
        <v>8.525253779017094</v>
      </c>
      <c r="AE33" s="28">
        <v>10.961040573021977</v>
      </c>
      <c r="AF33" s="28">
        <v>7.307360382014651</v>
      </c>
      <c r="AG33" s="28">
        <v>27.402601432554942</v>
      </c>
      <c r="AH33" s="28">
        <v>1.8268400955036628</v>
      </c>
      <c r="AI33" s="28">
        <v>94.99568496619045</v>
      </c>
      <c r="AJ33" s="28">
        <v>471.9336913384461</v>
      </c>
      <c r="AK33" s="28">
        <v>109.00145903171853</v>
      </c>
      <c r="AL33" s="28">
        <v>993.8010119539925</v>
      </c>
      <c r="AM33" s="28">
        <v>41.40837549808303</v>
      </c>
      <c r="AN33" s="28">
        <v>10.352093874520758</v>
      </c>
      <c r="AO33" s="28">
        <v>172.94086237434678</v>
      </c>
      <c r="AP33" s="28">
        <v>0.608946698501221</v>
      </c>
      <c r="AQ33" s="28">
        <v>52.36941607110501</v>
      </c>
      <c r="AR33" s="28">
        <v>18.268400955036626</v>
      </c>
      <c r="AS33" s="28">
        <v>0.608946698501221</v>
      </c>
      <c r="AT33" s="28">
        <v>4604.854934066233</v>
      </c>
      <c r="AU33" s="28">
        <v>905.0395495998512</v>
      </c>
      <c r="AV33" s="28">
        <v>0</v>
      </c>
      <c r="AW33" s="28">
        <v>0</v>
      </c>
      <c r="AX33" s="28">
        <v>1064.438828980134</v>
      </c>
      <c r="AY33" s="28">
        <v>0</v>
      </c>
      <c r="AZ33" s="28">
        <v>140.66668735378204</v>
      </c>
      <c r="BA33" s="28">
        <v>2110.1450659337675</v>
      </c>
      <c r="BB33" s="28">
        <v>6715</v>
      </c>
      <c r="BD33" s="28">
        <f t="shared" si="2"/>
        <v>0</v>
      </c>
      <c r="BE33" s="28">
        <f t="shared" si="3"/>
        <v>0</v>
      </c>
      <c r="BF33" s="28">
        <f t="shared" si="4"/>
        <v>0</v>
      </c>
      <c r="BH33" s="28">
        <v>6715</v>
      </c>
      <c r="BI33" s="28">
        <f t="shared" si="5"/>
        <v>0</v>
      </c>
    </row>
    <row r="34" spans="1:61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58.7906641762938</v>
      </c>
      <c r="F34" s="28">
        <v>32.948613988911916</v>
      </c>
      <c r="G34" s="28">
        <v>235.80870795985976</v>
      </c>
      <c r="H34" s="28">
        <v>178.31014629293506</v>
      </c>
      <c r="I34" s="28">
        <v>320.44142232353545</v>
      </c>
      <c r="J34" s="28">
        <v>107.24450827763485</v>
      </c>
      <c r="K34" s="28">
        <v>176.3719925288814</v>
      </c>
      <c r="L34" s="28">
        <v>38.1170240263883</v>
      </c>
      <c r="M34" s="28">
        <v>12.921025093690947</v>
      </c>
      <c r="N34" s="28">
        <v>0</v>
      </c>
      <c r="O34" s="28">
        <v>36.17887026233465</v>
      </c>
      <c r="P34" s="28">
        <v>21.965742659274607</v>
      </c>
      <c r="Q34" s="28">
        <v>248.0836817988662</v>
      </c>
      <c r="R34" s="28">
        <v>125.33394340880217</v>
      </c>
      <c r="S34" s="28">
        <v>274.5717832409326</v>
      </c>
      <c r="T34" s="28">
        <v>431.5622381292776</v>
      </c>
      <c r="U34" s="28">
        <v>713.8866364264246</v>
      </c>
      <c r="V34" s="28">
        <v>272.633629476879</v>
      </c>
      <c r="W34" s="28">
        <v>125.97999466348668</v>
      </c>
      <c r="X34" s="28">
        <v>43.28543406386467</v>
      </c>
      <c r="Y34" s="28">
        <v>1.9381537640536421</v>
      </c>
      <c r="Z34" s="28">
        <v>43.28543406386467</v>
      </c>
      <c r="AA34" s="28">
        <v>0</v>
      </c>
      <c r="AB34" s="28">
        <v>34.88676775296555</v>
      </c>
      <c r="AC34" s="28">
        <v>1.2921025093690945</v>
      </c>
      <c r="AD34" s="28">
        <v>10.982871329637304</v>
      </c>
      <c r="AE34" s="28">
        <v>16.797332621798226</v>
      </c>
      <c r="AF34" s="28">
        <v>36.82492151701919</v>
      </c>
      <c r="AG34" s="28">
        <v>215.13506780995422</v>
      </c>
      <c r="AH34" s="28">
        <v>6.460512546845473</v>
      </c>
      <c r="AI34" s="28">
        <v>386.98470155604383</v>
      </c>
      <c r="AJ34" s="28">
        <v>0</v>
      </c>
      <c r="AK34" s="28">
        <v>0</v>
      </c>
      <c r="AL34" s="28">
        <v>0</v>
      </c>
      <c r="AM34" s="28">
        <v>21.965742659274607</v>
      </c>
      <c r="AN34" s="28">
        <v>0</v>
      </c>
      <c r="AO34" s="28">
        <v>255.19024560039617</v>
      </c>
      <c r="AP34" s="28">
        <v>0</v>
      </c>
      <c r="AQ34" s="28">
        <v>0</v>
      </c>
      <c r="AR34" s="28">
        <v>336.59270369064916</v>
      </c>
      <c r="AS34" s="28">
        <v>0</v>
      </c>
      <c r="AT34" s="28">
        <v>4822.772616220146</v>
      </c>
      <c r="AU34" s="28">
        <v>567.7697478991597</v>
      </c>
      <c r="AV34" s="28">
        <v>0</v>
      </c>
      <c r="AW34" s="28">
        <v>0</v>
      </c>
      <c r="AX34" s="28">
        <v>43.28543406386467</v>
      </c>
      <c r="AY34" s="28">
        <v>0</v>
      </c>
      <c r="AZ34" s="28">
        <v>78.17220181683021</v>
      </c>
      <c r="BA34" s="28">
        <v>689.2273837798546</v>
      </c>
      <c r="BB34" s="28">
        <v>5512</v>
      </c>
      <c r="BD34" s="28">
        <f t="shared" si="2"/>
        <v>0</v>
      </c>
      <c r="BE34" s="28">
        <f t="shared" si="3"/>
        <v>0</v>
      </c>
      <c r="BF34" s="28">
        <f t="shared" si="4"/>
        <v>0</v>
      </c>
      <c r="BH34" s="28">
        <v>5512</v>
      </c>
      <c r="BI34" s="28">
        <f t="shared" si="5"/>
        <v>0</v>
      </c>
    </row>
    <row r="35" spans="1:61" ht="12.75">
      <c r="A35" s="1" t="s">
        <v>32</v>
      </c>
      <c r="B35" s="6" t="s">
        <v>392</v>
      </c>
      <c r="C35">
        <f t="shared" si="1"/>
        <v>31</v>
      </c>
      <c r="D35" s="28">
        <v>61.73464708591882</v>
      </c>
      <c r="E35" s="28">
        <v>6.945147797165868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18.520394125775645</v>
      </c>
      <c r="N35" s="28">
        <v>0.7716830885739854</v>
      </c>
      <c r="O35" s="28">
        <v>0</v>
      </c>
      <c r="P35" s="28">
        <v>0</v>
      </c>
      <c r="Q35" s="28">
        <v>2.3150492657219557</v>
      </c>
      <c r="R35" s="28">
        <v>1.5433661771479708</v>
      </c>
      <c r="S35" s="28">
        <v>5.401781620017897</v>
      </c>
      <c r="T35" s="28">
        <v>3052.006615310112</v>
      </c>
      <c r="U35" s="28">
        <v>425.9690648928399</v>
      </c>
      <c r="V35" s="28">
        <v>389.69995972986254</v>
      </c>
      <c r="W35" s="28">
        <v>0</v>
      </c>
      <c r="X35" s="28">
        <v>6.945147797165868</v>
      </c>
      <c r="Y35" s="28">
        <v>3.0867323542959415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5.401781620017897</v>
      </c>
      <c r="AF35" s="28">
        <v>0</v>
      </c>
      <c r="AG35" s="28">
        <v>5.401781620017897</v>
      </c>
      <c r="AH35" s="28">
        <v>0</v>
      </c>
      <c r="AI35" s="28">
        <v>0</v>
      </c>
      <c r="AJ35" s="28">
        <v>29.32395736581144</v>
      </c>
      <c r="AK35" s="28">
        <v>760.8795253339495</v>
      </c>
      <c r="AL35" s="28">
        <v>0</v>
      </c>
      <c r="AM35" s="28">
        <v>0</v>
      </c>
      <c r="AN35" s="28">
        <v>0</v>
      </c>
      <c r="AO35" s="28">
        <v>50.93108384588302</v>
      </c>
      <c r="AP35" s="28">
        <v>0</v>
      </c>
      <c r="AQ35" s="28">
        <v>126.55602652613359</v>
      </c>
      <c r="AR35" s="28">
        <v>321.0201648467779</v>
      </c>
      <c r="AS35" s="28">
        <v>0</v>
      </c>
      <c r="AT35" s="28">
        <v>5274.453910403189</v>
      </c>
      <c r="AU35" s="28">
        <v>48.762176788935655</v>
      </c>
      <c r="AV35" s="28">
        <v>0</v>
      </c>
      <c r="AW35" s="28">
        <v>0</v>
      </c>
      <c r="AX35" s="28">
        <v>2559.6728047999095</v>
      </c>
      <c r="AY35" s="28">
        <v>0</v>
      </c>
      <c r="AZ35" s="28">
        <v>-182.8888919920345</v>
      </c>
      <c r="BA35" s="28">
        <v>2425.546089596811</v>
      </c>
      <c r="BB35" s="28">
        <v>7700</v>
      </c>
      <c r="BD35" s="28">
        <f t="shared" si="2"/>
        <v>0</v>
      </c>
      <c r="BE35" s="28">
        <f t="shared" si="3"/>
        <v>0</v>
      </c>
      <c r="BF35" s="28">
        <f t="shared" si="4"/>
        <v>0</v>
      </c>
      <c r="BH35" s="28">
        <v>7700</v>
      </c>
      <c r="BI35" s="28">
        <f t="shared" si="5"/>
        <v>0</v>
      </c>
    </row>
    <row r="36" spans="1:61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8596.672552655562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5.664556496272506</v>
      </c>
      <c r="AN36" s="28">
        <v>1.4161391240681265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8603.753248275903</v>
      </c>
      <c r="AU36" s="28">
        <v>523.2823332536457</v>
      </c>
      <c r="AV36" s="28">
        <v>0</v>
      </c>
      <c r="AW36" s="28">
        <v>0</v>
      </c>
      <c r="AX36" s="28">
        <v>0</v>
      </c>
      <c r="AY36" s="28">
        <v>0</v>
      </c>
      <c r="AZ36" s="28">
        <v>-240.03558152954741</v>
      </c>
      <c r="BA36" s="28">
        <v>283.24675172409826</v>
      </c>
      <c r="BB36" s="28">
        <v>8887</v>
      </c>
      <c r="BD36" s="28">
        <f t="shared" si="2"/>
        <v>0</v>
      </c>
      <c r="BE36" s="28">
        <f t="shared" si="3"/>
        <v>0</v>
      </c>
      <c r="BF36" s="28">
        <f t="shared" si="4"/>
        <v>0</v>
      </c>
      <c r="BH36" s="28">
        <v>8887</v>
      </c>
      <c r="BI36" s="28">
        <f t="shared" si="5"/>
        <v>0</v>
      </c>
    </row>
    <row r="37" spans="1:61" ht="12.75">
      <c r="A37" s="1" t="s">
        <v>34</v>
      </c>
      <c r="B37" s="6" t="s">
        <v>394</v>
      </c>
      <c r="C37">
        <f t="shared" si="1"/>
        <v>33</v>
      </c>
      <c r="D37" s="28">
        <v>1226.9131543753715</v>
      </c>
      <c r="E37" s="28">
        <v>527.3090018804695</v>
      </c>
      <c r="F37" s="28">
        <v>207.24470073906824</v>
      </c>
      <c r="G37" s="28">
        <v>357.4664512747834</v>
      </c>
      <c r="H37" s="28">
        <v>148.99545053134193</v>
      </c>
      <c r="I37" s="28">
        <v>74.19115026457769</v>
      </c>
      <c r="J37" s="28">
        <v>42.920500153061475</v>
      </c>
      <c r="K37" s="28">
        <v>76.64375027332404</v>
      </c>
      <c r="L37" s="28">
        <v>117.72480041982574</v>
      </c>
      <c r="M37" s="28">
        <v>422.4603515065622</v>
      </c>
      <c r="N37" s="28">
        <v>62.54130022303243</v>
      </c>
      <c r="O37" s="28">
        <v>145.929700520409</v>
      </c>
      <c r="P37" s="28">
        <v>145.31655051822239</v>
      </c>
      <c r="Q37" s="28">
        <v>8.584100030612294</v>
      </c>
      <c r="R37" s="28">
        <v>90.74620032361568</v>
      </c>
      <c r="S37" s="28">
        <v>107.30125038265369</v>
      </c>
      <c r="T37" s="28">
        <v>208.47100074344144</v>
      </c>
      <c r="U37" s="28">
        <v>17.16820006122459</v>
      </c>
      <c r="V37" s="28">
        <v>6.131500021865924</v>
      </c>
      <c r="W37" s="28">
        <v>63.76760022740561</v>
      </c>
      <c r="X37" s="28">
        <v>255.07040090962244</v>
      </c>
      <c r="Y37" s="28">
        <v>20.847100074344144</v>
      </c>
      <c r="Z37" s="28">
        <v>33.110100118076</v>
      </c>
      <c r="AA37" s="28">
        <v>25.13915008965029</v>
      </c>
      <c r="AB37" s="28">
        <v>113.43275040451961</v>
      </c>
      <c r="AC37" s="28">
        <v>58.86240020991287</v>
      </c>
      <c r="AD37" s="28">
        <v>30.04435010714303</v>
      </c>
      <c r="AE37" s="28">
        <v>83.38840029737658</v>
      </c>
      <c r="AF37" s="28">
        <v>103.00920036734753</v>
      </c>
      <c r="AG37" s="28">
        <v>68.67280024489835</v>
      </c>
      <c r="AH37" s="28">
        <v>22.073400078717324</v>
      </c>
      <c r="AI37" s="28">
        <v>603.9527521537935</v>
      </c>
      <c r="AJ37" s="28">
        <v>716.7723525561266</v>
      </c>
      <c r="AK37" s="28">
        <v>451.278401609332</v>
      </c>
      <c r="AL37" s="28">
        <v>6958.026224813451</v>
      </c>
      <c r="AM37" s="28">
        <v>141.02450050291628</v>
      </c>
      <c r="AN37" s="28">
        <v>103.62235036953412</v>
      </c>
      <c r="AO37" s="28">
        <v>223.79975079810623</v>
      </c>
      <c r="AP37" s="28">
        <v>187.01075066691072</v>
      </c>
      <c r="AQ37" s="28">
        <v>28.818050102769845</v>
      </c>
      <c r="AR37" s="28">
        <v>316.3854011282817</v>
      </c>
      <c r="AS37" s="28">
        <v>4.292050015306147</v>
      </c>
      <c r="AT37" s="28">
        <v>14606.459352089007</v>
      </c>
      <c r="AU37" s="28">
        <v>1038.9241944496182</v>
      </c>
      <c r="AV37" s="28">
        <v>0</v>
      </c>
      <c r="AW37" s="28">
        <v>0</v>
      </c>
      <c r="AX37" s="28">
        <v>662.20200236152</v>
      </c>
      <c r="AY37" s="28">
        <v>0</v>
      </c>
      <c r="AZ37" s="28">
        <v>308.414451099856</v>
      </c>
      <c r="BA37" s="28">
        <v>2009.540647910994</v>
      </c>
      <c r="BB37" s="28">
        <v>16616</v>
      </c>
      <c r="BD37" s="28">
        <f t="shared" si="2"/>
        <v>0</v>
      </c>
      <c r="BE37" s="28">
        <f t="shared" si="3"/>
        <v>0</v>
      </c>
      <c r="BF37" s="28">
        <f t="shared" si="4"/>
        <v>0</v>
      </c>
      <c r="BH37" s="28">
        <v>16616</v>
      </c>
      <c r="BI37" s="28">
        <f t="shared" si="5"/>
        <v>0</v>
      </c>
    </row>
    <row r="38" spans="1:61" ht="12.75">
      <c r="A38" s="1" t="s">
        <v>35</v>
      </c>
      <c r="B38" s="6" t="s">
        <v>395</v>
      </c>
      <c r="C38">
        <f t="shared" si="1"/>
        <v>34</v>
      </c>
      <c r="D38" s="28">
        <v>148.54137304009612</v>
      </c>
      <c r="E38" s="28">
        <v>9.825693936504411</v>
      </c>
      <c r="F38" s="28">
        <v>0</v>
      </c>
      <c r="G38" s="28">
        <v>279.7432861922432</v>
      </c>
      <c r="H38" s="28">
        <v>161.83495895419028</v>
      </c>
      <c r="I38" s="28">
        <v>79.76151548456521</v>
      </c>
      <c r="J38" s="28">
        <v>24.275243843128543</v>
      </c>
      <c r="K38" s="28">
        <v>168.19276091310493</v>
      </c>
      <c r="L38" s="28">
        <v>326.55982788970545</v>
      </c>
      <c r="M38" s="28">
        <v>2.3119279850598615</v>
      </c>
      <c r="N38" s="28">
        <v>0</v>
      </c>
      <c r="O38" s="28">
        <v>48.550487686257085</v>
      </c>
      <c r="P38" s="28">
        <v>12.715603917829242</v>
      </c>
      <c r="Q38" s="28">
        <v>61.26609160408632</v>
      </c>
      <c r="R38" s="28">
        <v>24.853225839393513</v>
      </c>
      <c r="S38" s="28">
        <v>35.83488376842785</v>
      </c>
      <c r="T38" s="28">
        <v>4073.03912767921</v>
      </c>
      <c r="U38" s="28">
        <v>73.98169552191557</v>
      </c>
      <c r="V38" s="28">
        <v>13.87156791035917</v>
      </c>
      <c r="W38" s="28">
        <v>117.90832723805293</v>
      </c>
      <c r="X38" s="28">
        <v>6.357801958914621</v>
      </c>
      <c r="Y38" s="28">
        <v>0</v>
      </c>
      <c r="Z38" s="28">
        <v>0</v>
      </c>
      <c r="AA38" s="28">
        <v>0</v>
      </c>
      <c r="AB38" s="28">
        <v>19.651387873008822</v>
      </c>
      <c r="AC38" s="28">
        <v>6.357801958914621</v>
      </c>
      <c r="AD38" s="28">
        <v>12.715603917829242</v>
      </c>
      <c r="AE38" s="28">
        <v>0.5779819962649654</v>
      </c>
      <c r="AF38" s="28">
        <v>2.8899099813248266</v>
      </c>
      <c r="AG38" s="28">
        <v>90.74317341359958</v>
      </c>
      <c r="AH38" s="28">
        <v>39.880757742282604</v>
      </c>
      <c r="AI38" s="28">
        <v>0</v>
      </c>
      <c r="AJ38" s="28">
        <v>223.10105055827663</v>
      </c>
      <c r="AK38" s="28">
        <v>68.2018755592659</v>
      </c>
      <c r="AL38" s="28">
        <v>683.1747195851891</v>
      </c>
      <c r="AM38" s="28">
        <v>0</v>
      </c>
      <c r="AN38" s="28">
        <v>0</v>
      </c>
      <c r="AO38" s="28">
        <v>149.69733703262602</v>
      </c>
      <c r="AP38" s="28">
        <v>0</v>
      </c>
      <c r="AQ38" s="28">
        <v>8.091747947709516</v>
      </c>
      <c r="AR38" s="28">
        <v>148.54137304009612</v>
      </c>
      <c r="AS38" s="28">
        <v>0</v>
      </c>
      <c r="AT38" s="28">
        <v>7123.050121969433</v>
      </c>
      <c r="AU38" s="28">
        <v>763.1308176100629</v>
      </c>
      <c r="AV38" s="28">
        <v>0</v>
      </c>
      <c r="AW38" s="28">
        <v>0</v>
      </c>
      <c r="AX38" s="28">
        <v>3978.2500802917566</v>
      </c>
      <c r="AY38" s="28">
        <v>0</v>
      </c>
      <c r="AZ38" s="28">
        <v>289.5689801287477</v>
      </c>
      <c r="BA38" s="28">
        <v>5030.949878030567</v>
      </c>
      <c r="BB38" s="28">
        <v>12154</v>
      </c>
      <c r="BD38" s="28">
        <f t="shared" si="2"/>
        <v>0</v>
      </c>
      <c r="BE38" s="28">
        <f t="shared" si="3"/>
        <v>0</v>
      </c>
      <c r="BF38" s="28">
        <f t="shared" si="4"/>
        <v>0</v>
      </c>
      <c r="BH38" s="28">
        <v>12154</v>
      </c>
      <c r="BI38" s="28">
        <f t="shared" si="5"/>
        <v>0</v>
      </c>
    </row>
    <row r="39" spans="1:61" ht="12.75">
      <c r="A39" s="1" t="s">
        <v>36</v>
      </c>
      <c r="B39" s="6" t="s">
        <v>396</v>
      </c>
      <c r="C39">
        <f t="shared" si="1"/>
        <v>35</v>
      </c>
      <c r="D39" s="28">
        <v>13.89464079806392</v>
      </c>
      <c r="E39" s="28">
        <v>10.736767889413025</v>
      </c>
      <c r="F39" s="28">
        <v>185.68292702867237</v>
      </c>
      <c r="G39" s="28">
        <v>126.3149163460356</v>
      </c>
      <c r="H39" s="28">
        <v>645.4692225282419</v>
      </c>
      <c r="I39" s="28">
        <v>23.999834105746764</v>
      </c>
      <c r="J39" s="28">
        <v>481.8914058601259</v>
      </c>
      <c r="K39" s="28">
        <v>18.31566287017516</v>
      </c>
      <c r="L39" s="28">
        <v>23.368259524016587</v>
      </c>
      <c r="M39" s="28">
        <v>6.94732039903196</v>
      </c>
      <c r="N39" s="28">
        <v>0</v>
      </c>
      <c r="O39" s="28">
        <v>22.105110360556235</v>
      </c>
      <c r="P39" s="28">
        <v>222.9458273507529</v>
      </c>
      <c r="Q39" s="28">
        <v>329.68193166315297</v>
      </c>
      <c r="R39" s="28">
        <v>564.6276760667793</v>
      </c>
      <c r="S39" s="28">
        <v>403.57615772558387</v>
      </c>
      <c r="T39" s="28">
        <v>4280.180940385418</v>
      </c>
      <c r="U39" s="28">
        <v>1841.0399057434693</v>
      </c>
      <c r="V39" s="28">
        <v>1244.2019260084508</v>
      </c>
      <c r="W39" s="28">
        <v>653.0481175090041</v>
      </c>
      <c r="X39" s="28">
        <v>377.0500252929162</v>
      </c>
      <c r="Y39" s="28">
        <v>27.78928159612784</v>
      </c>
      <c r="Z39" s="28">
        <v>406.73403063423467</v>
      </c>
      <c r="AA39" s="28">
        <v>0</v>
      </c>
      <c r="AB39" s="28">
        <v>41.05234781246158</v>
      </c>
      <c r="AC39" s="28">
        <v>8.210469562492316</v>
      </c>
      <c r="AD39" s="28">
        <v>64.42060733647817</v>
      </c>
      <c r="AE39" s="28">
        <v>0.6315745817301781</v>
      </c>
      <c r="AF39" s="28">
        <v>0.6315745817301781</v>
      </c>
      <c r="AG39" s="28">
        <v>37.89447490381068</v>
      </c>
      <c r="AH39" s="28">
        <v>12.63149163460356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1.2631491634603562</v>
      </c>
      <c r="AQ39" s="28">
        <v>0</v>
      </c>
      <c r="AR39" s="28">
        <v>0</v>
      </c>
      <c r="AS39" s="28">
        <v>0</v>
      </c>
      <c r="AT39" s="28">
        <v>12076.337577262735</v>
      </c>
      <c r="AU39" s="28">
        <v>2063.978749184453</v>
      </c>
      <c r="AV39" s="28">
        <v>0</v>
      </c>
      <c r="AW39" s="28">
        <v>0</v>
      </c>
      <c r="AX39" s="28">
        <v>54.315414028795324</v>
      </c>
      <c r="AY39" s="28">
        <v>0</v>
      </c>
      <c r="AZ39" s="28">
        <v>23.368259524016587</v>
      </c>
      <c r="BA39" s="28">
        <v>2141.6624227372654</v>
      </c>
      <c r="BB39" s="28">
        <v>14218</v>
      </c>
      <c r="BD39" s="28">
        <f t="shared" si="2"/>
        <v>0</v>
      </c>
      <c r="BE39" s="28">
        <f t="shared" si="3"/>
        <v>0</v>
      </c>
      <c r="BF39" s="28">
        <f t="shared" si="4"/>
        <v>0</v>
      </c>
      <c r="BH39" s="28">
        <v>14218</v>
      </c>
      <c r="BI39" s="28">
        <f t="shared" si="5"/>
        <v>0</v>
      </c>
    </row>
    <row r="40" spans="1:61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11.271195742086563</v>
      </c>
      <c r="F40" s="28">
        <v>0</v>
      </c>
      <c r="G40" s="28">
        <v>116.69002650630793</v>
      </c>
      <c r="H40" s="28">
        <v>23.868414512653896</v>
      </c>
      <c r="I40" s="28">
        <v>2.6520460569615443</v>
      </c>
      <c r="J40" s="28">
        <v>222.10885727052928</v>
      </c>
      <c r="K40" s="28">
        <v>91.49558896517327</v>
      </c>
      <c r="L40" s="28">
        <v>716.0524353796169</v>
      </c>
      <c r="M40" s="28">
        <v>66.30115142403861</v>
      </c>
      <c r="N40" s="28">
        <v>6.630115142403861</v>
      </c>
      <c r="O40" s="28">
        <v>224.76090332749084</v>
      </c>
      <c r="P40" s="28">
        <v>245.97727178318326</v>
      </c>
      <c r="Q40" s="28">
        <v>370.62343646037573</v>
      </c>
      <c r="R40" s="28">
        <v>721.35652749354</v>
      </c>
      <c r="S40" s="28">
        <v>3.3150575712019306</v>
      </c>
      <c r="T40" s="28">
        <v>470.0751635964337</v>
      </c>
      <c r="U40" s="28">
        <v>787.6576789175786</v>
      </c>
      <c r="V40" s="28">
        <v>174.37202824522154</v>
      </c>
      <c r="W40" s="28">
        <v>4030.4469950673065</v>
      </c>
      <c r="X40" s="28">
        <v>934.8462350789445</v>
      </c>
      <c r="Y40" s="28">
        <v>15.912276341769262</v>
      </c>
      <c r="Z40" s="28">
        <v>131.27627981959643</v>
      </c>
      <c r="AA40" s="28">
        <v>0</v>
      </c>
      <c r="AB40" s="28">
        <v>9.94517271360579</v>
      </c>
      <c r="AC40" s="28">
        <v>0</v>
      </c>
      <c r="AD40" s="28">
        <v>25.194437541134665</v>
      </c>
      <c r="AE40" s="28">
        <v>0.6630115142403861</v>
      </c>
      <c r="AF40" s="28">
        <v>0</v>
      </c>
      <c r="AG40" s="28">
        <v>59.671036281634734</v>
      </c>
      <c r="AH40" s="28">
        <v>370.62343646037573</v>
      </c>
      <c r="AI40" s="28">
        <v>0</v>
      </c>
      <c r="AJ40" s="28">
        <v>1.9890345427211578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9835.775813756127</v>
      </c>
      <c r="AU40" s="28">
        <v>1406.2359490034119</v>
      </c>
      <c r="AV40" s="28">
        <v>0</v>
      </c>
      <c r="AW40" s="28">
        <v>0</v>
      </c>
      <c r="AX40" s="28">
        <v>0</v>
      </c>
      <c r="AY40" s="28">
        <v>0</v>
      </c>
      <c r="AZ40" s="28">
        <v>243.988237240462</v>
      </c>
      <c r="BA40" s="28">
        <v>1650.224186243874</v>
      </c>
      <c r="BB40" s="28">
        <v>11486</v>
      </c>
      <c r="BD40" s="28">
        <f t="shared" si="2"/>
        <v>0</v>
      </c>
      <c r="BE40" s="28">
        <f t="shared" si="3"/>
        <v>0</v>
      </c>
      <c r="BF40" s="28">
        <f t="shared" si="4"/>
        <v>0</v>
      </c>
      <c r="BH40" s="28">
        <v>11486</v>
      </c>
      <c r="BI40" s="28">
        <f t="shared" si="5"/>
        <v>0</v>
      </c>
    </row>
    <row r="41" spans="1:61" ht="12.75">
      <c r="A41" s="1" t="s">
        <v>38</v>
      </c>
      <c r="B41" s="6" t="s">
        <v>397</v>
      </c>
      <c r="C41">
        <f t="shared" si="1"/>
        <v>37</v>
      </c>
      <c r="D41" s="28">
        <v>116.91019700551615</v>
      </c>
      <c r="E41" s="28">
        <v>1.4861465721040188</v>
      </c>
      <c r="F41" s="28">
        <v>0</v>
      </c>
      <c r="G41" s="28">
        <v>24.76910953506698</v>
      </c>
      <c r="H41" s="28">
        <v>0</v>
      </c>
      <c r="I41" s="28">
        <v>18.329141055949567</v>
      </c>
      <c r="J41" s="28">
        <v>0</v>
      </c>
      <c r="K41" s="28">
        <v>20.310669818754924</v>
      </c>
      <c r="L41" s="28">
        <v>38.639810874704494</v>
      </c>
      <c r="M41" s="28">
        <v>249.17724192277385</v>
      </c>
      <c r="N41" s="28">
        <v>8.421497241922774</v>
      </c>
      <c r="O41" s="28">
        <v>16.34761229314421</v>
      </c>
      <c r="P41" s="28">
        <v>0</v>
      </c>
      <c r="Q41" s="28">
        <v>116.91019700551615</v>
      </c>
      <c r="R41" s="28">
        <v>18.329141055949567</v>
      </c>
      <c r="S41" s="28">
        <v>10.403026004728133</v>
      </c>
      <c r="T41" s="28">
        <v>23.282962962962966</v>
      </c>
      <c r="U41" s="28">
        <v>36.65828211189913</v>
      </c>
      <c r="V41" s="28">
        <v>42.60286840031521</v>
      </c>
      <c r="W41" s="28">
        <v>14.366083530338848</v>
      </c>
      <c r="X41" s="28">
        <v>30.21831363278172</v>
      </c>
      <c r="Y41" s="28">
        <v>4.953821907013396</v>
      </c>
      <c r="Z41" s="28">
        <v>6.935350669818755</v>
      </c>
      <c r="AA41" s="28">
        <v>0.9907643814026794</v>
      </c>
      <c r="AB41" s="28">
        <v>69.8488888888889</v>
      </c>
      <c r="AC41" s="28">
        <v>9.907643814026793</v>
      </c>
      <c r="AD41" s="28">
        <v>5.944586288416075</v>
      </c>
      <c r="AE41" s="28">
        <v>30.713695823483057</v>
      </c>
      <c r="AF41" s="28">
        <v>7.430732860520095</v>
      </c>
      <c r="AG41" s="28">
        <v>13.375319148936171</v>
      </c>
      <c r="AH41" s="28">
        <v>0</v>
      </c>
      <c r="AI41" s="28">
        <v>286.33090622537435</v>
      </c>
      <c r="AJ41" s="28">
        <v>91.1503230890465</v>
      </c>
      <c r="AK41" s="28">
        <v>674.2151615445232</v>
      </c>
      <c r="AL41" s="28">
        <v>639.5384081954295</v>
      </c>
      <c r="AM41" s="28">
        <v>85.70111899133175</v>
      </c>
      <c r="AN41" s="28">
        <v>162.98074074074074</v>
      </c>
      <c r="AO41" s="28">
        <v>335.8691252955083</v>
      </c>
      <c r="AP41" s="28">
        <v>105.51640661938535</v>
      </c>
      <c r="AQ41" s="28">
        <v>66.87659574468086</v>
      </c>
      <c r="AR41" s="28">
        <v>960.5460677698976</v>
      </c>
      <c r="AS41" s="28">
        <v>147.12851063829785</v>
      </c>
      <c r="AT41" s="28">
        <v>4493.11646966115</v>
      </c>
      <c r="AU41" s="28">
        <v>0</v>
      </c>
      <c r="AV41" s="28">
        <v>0</v>
      </c>
      <c r="AW41" s="28">
        <v>0</v>
      </c>
      <c r="AX41" s="28">
        <v>11222.88353033885</v>
      </c>
      <c r="AY41" s="28">
        <v>0</v>
      </c>
      <c r="AZ41" s="28">
        <v>0</v>
      </c>
      <c r="BA41" s="28">
        <v>11222.88353033885</v>
      </c>
      <c r="BB41" s="28">
        <v>15716</v>
      </c>
      <c r="BD41" s="28">
        <f t="shared" si="2"/>
        <v>0</v>
      </c>
      <c r="BE41" s="28">
        <f t="shared" si="3"/>
        <v>0</v>
      </c>
      <c r="BF41" s="28">
        <f t="shared" si="4"/>
        <v>0</v>
      </c>
      <c r="BH41" s="28">
        <v>15716</v>
      </c>
      <c r="BI41" s="28">
        <f t="shared" si="5"/>
        <v>0</v>
      </c>
    </row>
    <row r="42" spans="1:61" ht="12.75">
      <c r="A42" s="1" t="s">
        <v>39</v>
      </c>
      <c r="B42" s="6" t="s">
        <v>183</v>
      </c>
      <c r="C42">
        <f t="shared" si="1"/>
        <v>38</v>
      </c>
      <c r="D42" s="28">
        <v>5536.657385960661</v>
      </c>
      <c r="E42" s="28">
        <v>10.587789018364873</v>
      </c>
      <c r="F42" s="28">
        <v>0</v>
      </c>
      <c r="G42" s="28">
        <v>3.0250825766756786</v>
      </c>
      <c r="H42" s="28">
        <v>0.7562706441689196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7.562706441689196</v>
      </c>
      <c r="Q42" s="28">
        <v>14.36914223920947</v>
      </c>
      <c r="R42" s="28">
        <v>0</v>
      </c>
      <c r="S42" s="28">
        <v>2034.3680328143935</v>
      </c>
      <c r="T42" s="28">
        <v>143.6914223920947</v>
      </c>
      <c r="U42" s="28">
        <v>101.34026631863523</v>
      </c>
      <c r="V42" s="28">
        <v>73.35825248438519</v>
      </c>
      <c r="W42" s="28">
        <v>0</v>
      </c>
      <c r="X42" s="28">
        <v>0</v>
      </c>
      <c r="Y42" s="28">
        <v>0</v>
      </c>
      <c r="Z42" s="28">
        <v>12.100330306702714</v>
      </c>
      <c r="AA42" s="28">
        <v>0</v>
      </c>
      <c r="AB42" s="28">
        <v>9.075247730027035</v>
      </c>
      <c r="AC42" s="28">
        <v>0</v>
      </c>
      <c r="AD42" s="28">
        <v>0</v>
      </c>
      <c r="AE42" s="28">
        <v>28.73828447841894</v>
      </c>
      <c r="AF42" s="28">
        <v>16.63795417171623</v>
      </c>
      <c r="AG42" s="28">
        <v>4.537623865013518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7996.805791442155</v>
      </c>
      <c r="AU42" s="28">
        <v>92.62440570522979</v>
      </c>
      <c r="AV42" s="28">
        <v>0</v>
      </c>
      <c r="AW42" s="28">
        <v>0</v>
      </c>
      <c r="AX42" s="28">
        <v>0</v>
      </c>
      <c r="AY42" s="28">
        <v>0</v>
      </c>
      <c r="AZ42" s="28">
        <v>38.5698028526149</v>
      </c>
      <c r="BA42" s="28">
        <v>131.1942085578447</v>
      </c>
      <c r="BB42" s="28">
        <v>8128</v>
      </c>
      <c r="BD42" s="28">
        <f t="shared" si="2"/>
        <v>0</v>
      </c>
      <c r="BE42" s="28">
        <f t="shared" si="3"/>
        <v>0</v>
      </c>
      <c r="BF42" s="28">
        <f t="shared" si="4"/>
        <v>0</v>
      </c>
      <c r="BH42" s="28">
        <v>8128</v>
      </c>
      <c r="BI42" s="28">
        <f t="shared" si="5"/>
        <v>0</v>
      </c>
    </row>
    <row r="43" spans="1:61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137.8080980998084</v>
      </c>
      <c r="H43" s="28">
        <v>28.392623226593695</v>
      </c>
      <c r="I43" s="28">
        <v>0.6925030055266753</v>
      </c>
      <c r="J43" s="28">
        <v>224.37097379064286</v>
      </c>
      <c r="K43" s="28">
        <v>61.63276749187411</v>
      </c>
      <c r="L43" s="28">
        <v>34.62515027633377</v>
      </c>
      <c r="M43" s="28">
        <v>16.62007213264021</v>
      </c>
      <c r="N43" s="28">
        <v>346.25150276333767</v>
      </c>
      <c r="O43" s="28">
        <v>59.55525847529408</v>
      </c>
      <c r="P43" s="28">
        <v>145.42563116060185</v>
      </c>
      <c r="Q43" s="28">
        <v>474.36455878577266</v>
      </c>
      <c r="R43" s="28">
        <v>2.0775090165800263</v>
      </c>
      <c r="S43" s="28">
        <v>0</v>
      </c>
      <c r="T43" s="28">
        <v>2.7700120221067013</v>
      </c>
      <c r="U43" s="28">
        <v>28.392623226593695</v>
      </c>
      <c r="V43" s="28">
        <v>13.85006011053351</v>
      </c>
      <c r="W43" s="28">
        <v>99.72043279584126</v>
      </c>
      <c r="X43" s="28">
        <v>8.310036066320105</v>
      </c>
      <c r="Y43" s="28">
        <v>0</v>
      </c>
      <c r="Z43" s="28">
        <v>15.927569127113538</v>
      </c>
      <c r="AA43" s="28">
        <v>0</v>
      </c>
      <c r="AB43" s="28">
        <v>0</v>
      </c>
      <c r="AC43" s="28">
        <v>0</v>
      </c>
      <c r="AD43" s="28">
        <v>0</v>
      </c>
      <c r="AE43" s="28">
        <v>0.6925030055266753</v>
      </c>
      <c r="AF43" s="28">
        <v>0.6925030055266753</v>
      </c>
      <c r="AG43" s="28">
        <v>3.4625150276333776</v>
      </c>
      <c r="AH43" s="28">
        <v>11.080048088426805</v>
      </c>
      <c r="AI43" s="28">
        <v>0</v>
      </c>
      <c r="AJ43" s="28">
        <v>1776.2702091759224</v>
      </c>
      <c r="AK43" s="28">
        <v>0</v>
      </c>
      <c r="AL43" s="28">
        <v>41.55018033160052</v>
      </c>
      <c r="AM43" s="28">
        <v>11.772551093953481</v>
      </c>
      <c r="AN43" s="28">
        <v>8.310036066320105</v>
      </c>
      <c r="AO43" s="28">
        <v>125.34304400032825</v>
      </c>
      <c r="AP43" s="28">
        <v>0</v>
      </c>
      <c r="AQ43" s="28">
        <v>8.310036066320105</v>
      </c>
      <c r="AR43" s="28">
        <v>159.96819427666202</v>
      </c>
      <c r="AS43" s="28">
        <v>15.23506612158686</v>
      </c>
      <c r="AT43" s="28">
        <v>3863.474267833322</v>
      </c>
      <c r="AU43" s="28">
        <v>101.41027172290235</v>
      </c>
      <c r="AV43" s="28">
        <v>0</v>
      </c>
      <c r="AW43" s="28">
        <v>0</v>
      </c>
      <c r="AX43" s="28">
        <v>610.095147869001</v>
      </c>
      <c r="AY43" s="28">
        <v>0</v>
      </c>
      <c r="AZ43" s="28">
        <v>72.02031257477424</v>
      </c>
      <c r="BA43" s="28">
        <v>783.5257321666778</v>
      </c>
      <c r="BB43" s="28">
        <v>4647</v>
      </c>
      <c r="BD43" s="28">
        <f t="shared" si="2"/>
        <v>0</v>
      </c>
      <c r="BE43" s="28">
        <f t="shared" si="3"/>
        <v>0</v>
      </c>
      <c r="BF43" s="28">
        <f t="shared" si="4"/>
        <v>0</v>
      </c>
      <c r="BH43" s="28">
        <v>4647</v>
      </c>
      <c r="BI43" s="28">
        <f t="shared" si="5"/>
        <v>0</v>
      </c>
    </row>
    <row r="44" spans="1:61" ht="12.75">
      <c r="A44" s="1" t="s">
        <v>41</v>
      </c>
      <c r="B44" s="6" t="s">
        <v>398</v>
      </c>
      <c r="C44">
        <f t="shared" si="1"/>
        <v>40</v>
      </c>
      <c r="D44" s="28">
        <v>2506.070775813744</v>
      </c>
      <c r="E44" s="28">
        <v>72.35552428820037</v>
      </c>
      <c r="F44" s="28">
        <v>58.154907371824606</v>
      </c>
      <c r="G44" s="28">
        <v>85.20370149825466</v>
      </c>
      <c r="H44" s="28">
        <v>12.848177210054274</v>
      </c>
      <c r="I44" s="28">
        <v>10.143297797411268</v>
      </c>
      <c r="J44" s="28">
        <v>89.26102061721916</v>
      </c>
      <c r="K44" s="28">
        <v>6.7621985316075115</v>
      </c>
      <c r="L44" s="28">
        <v>123.07201327525671</v>
      </c>
      <c r="M44" s="28">
        <v>296.184295684409</v>
      </c>
      <c r="N44" s="28">
        <v>0</v>
      </c>
      <c r="O44" s="28">
        <v>45.98295001493108</v>
      </c>
      <c r="P44" s="28">
        <v>391.531294980075</v>
      </c>
      <c r="Q44" s="28">
        <v>714.0881649377533</v>
      </c>
      <c r="R44" s="28">
        <v>58.154907371824606</v>
      </c>
      <c r="S44" s="28">
        <v>179.19826108759912</v>
      </c>
      <c r="T44" s="28">
        <v>695.8302289024128</v>
      </c>
      <c r="U44" s="28">
        <v>1077.2182260850768</v>
      </c>
      <c r="V44" s="28">
        <v>922.3638797112649</v>
      </c>
      <c r="W44" s="28">
        <v>219.77145227724418</v>
      </c>
      <c r="X44" s="28">
        <v>45.306730161770325</v>
      </c>
      <c r="Y44" s="28">
        <v>13.524397063215023</v>
      </c>
      <c r="Z44" s="28">
        <v>227.88609051517312</v>
      </c>
      <c r="AA44" s="28">
        <v>0.6762198531607511</v>
      </c>
      <c r="AB44" s="28">
        <v>64.91710590343212</v>
      </c>
      <c r="AC44" s="28">
        <v>10.819517650572017</v>
      </c>
      <c r="AD44" s="28">
        <v>18.934155888501035</v>
      </c>
      <c r="AE44" s="28">
        <v>73.03174414136113</v>
      </c>
      <c r="AF44" s="28">
        <v>17.58171618217953</v>
      </c>
      <c r="AG44" s="28">
        <v>227.88609051517312</v>
      </c>
      <c r="AH44" s="28">
        <v>27.725013979590802</v>
      </c>
      <c r="AI44" s="28">
        <v>190.69399859133185</v>
      </c>
      <c r="AJ44" s="28">
        <v>315.11845157291</v>
      </c>
      <c r="AK44" s="28">
        <v>0</v>
      </c>
      <c r="AL44" s="28">
        <v>4.057319118964507</v>
      </c>
      <c r="AM44" s="28">
        <v>0</v>
      </c>
      <c r="AN44" s="28">
        <v>86.55614120457614</v>
      </c>
      <c r="AO44" s="28">
        <v>409.11301116225445</v>
      </c>
      <c r="AP44" s="28">
        <v>185.2842397660458</v>
      </c>
      <c r="AQ44" s="28">
        <v>0</v>
      </c>
      <c r="AR44" s="28">
        <v>526.7752656122252</v>
      </c>
      <c r="AS44" s="28">
        <v>13.524397063215023</v>
      </c>
      <c r="AT44" s="28">
        <v>10023.606883401817</v>
      </c>
      <c r="AU44" s="28">
        <v>1214.1654671980016</v>
      </c>
      <c r="AV44" s="28">
        <v>0</v>
      </c>
      <c r="AW44" s="28">
        <v>0</v>
      </c>
      <c r="AX44" s="28">
        <v>327.29040892980356</v>
      </c>
      <c r="AY44" s="28">
        <v>0</v>
      </c>
      <c r="AZ44" s="28">
        <v>89.9372404703799</v>
      </c>
      <c r="BA44" s="28">
        <v>1631.393116598185</v>
      </c>
      <c r="BB44" s="28">
        <v>11655</v>
      </c>
      <c r="BD44" s="28">
        <f t="shared" si="2"/>
        <v>0</v>
      </c>
      <c r="BE44" s="28">
        <f t="shared" si="3"/>
        <v>0</v>
      </c>
      <c r="BF44" s="28">
        <f t="shared" si="4"/>
        <v>0</v>
      </c>
      <c r="BH44" s="28">
        <v>11655</v>
      </c>
      <c r="BI44" s="28">
        <f t="shared" si="5"/>
        <v>0</v>
      </c>
    </row>
    <row r="45" spans="1:61" ht="12.75">
      <c r="A45" s="1" t="s">
        <v>42</v>
      </c>
      <c r="B45" s="6" t="s">
        <v>399</v>
      </c>
      <c r="C45">
        <f t="shared" si="1"/>
        <v>41</v>
      </c>
      <c r="D45" s="28">
        <v>867.8283341136688</v>
      </c>
      <c r="E45" s="28">
        <v>0</v>
      </c>
      <c r="F45" s="28">
        <v>3.416646984699483</v>
      </c>
      <c r="G45" s="28">
        <v>7.321386395784606</v>
      </c>
      <c r="H45" s="28">
        <v>1.4642772791569212</v>
      </c>
      <c r="I45" s="28">
        <v>28.797453156752784</v>
      </c>
      <c r="J45" s="28">
        <v>10.738033380484088</v>
      </c>
      <c r="K45" s="28">
        <v>32.21410014145228</v>
      </c>
      <c r="L45" s="28">
        <v>0</v>
      </c>
      <c r="M45" s="28">
        <v>20.4998819081969</v>
      </c>
      <c r="N45" s="28">
        <v>1.4642772791569212</v>
      </c>
      <c r="O45" s="28">
        <v>4.392831837470763</v>
      </c>
      <c r="P45" s="28">
        <v>4.392831837470763</v>
      </c>
      <c r="Q45" s="28">
        <v>10.738033380484088</v>
      </c>
      <c r="R45" s="28">
        <v>0</v>
      </c>
      <c r="S45" s="28">
        <v>33.67837742060919</v>
      </c>
      <c r="T45" s="28">
        <v>13.666587938797932</v>
      </c>
      <c r="U45" s="28">
        <v>33.67837742060919</v>
      </c>
      <c r="V45" s="28">
        <v>1147.5052944326408</v>
      </c>
      <c r="W45" s="28">
        <v>0.4880924263856403</v>
      </c>
      <c r="X45" s="28">
        <v>0</v>
      </c>
      <c r="Y45" s="28">
        <v>3.9047394110851226</v>
      </c>
      <c r="Z45" s="28">
        <v>48.32115021217841</v>
      </c>
      <c r="AA45" s="28">
        <v>0</v>
      </c>
      <c r="AB45" s="28">
        <v>2.4404621319282023</v>
      </c>
      <c r="AC45" s="28">
        <v>54.66635175519173</v>
      </c>
      <c r="AD45" s="28">
        <v>71.2614942523035</v>
      </c>
      <c r="AE45" s="28">
        <v>0.4880924263856403</v>
      </c>
      <c r="AF45" s="28">
        <v>0</v>
      </c>
      <c r="AG45" s="28">
        <v>44.90450322747891</v>
      </c>
      <c r="AH45" s="28">
        <v>3.416646984699483</v>
      </c>
      <c r="AI45" s="28">
        <v>50.27351991772097</v>
      </c>
      <c r="AJ45" s="28">
        <v>7.321386395784606</v>
      </c>
      <c r="AK45" s="28">
        <v>0</v>
      </c>
      <c r="AL45" s="28">
        <v>35.142654699766105</v>
      </c>
      <c r="AM45" s="28">
        <v>92.24946858688604</v>
      </c>
      <c r="AN45" s="28">
        <v>12.69040308602665</v>
      </c>
      <c r="AO45" s="28">
        <v>1641.9429223612947</v>
      </c>
      <c r="AP45" s="28">
        <v>136.66587938797934</v>
      </c>
      <c r="AQ45" s="28">
        <v>19.523697055425618</v>
      </c>
      <c r="AR45" s="28">
        <v>2186.1659777812833</v>
      </c>
      <c r="AS45" s="28">
        <v>87.85663674941529</v>
      </c>
      <c r="AT45" s="28">
        <v>6721.520803756654</v>
      </c>
      <c r="AU45" s="28">
        <v>505.98844690017586</v>
      </c>
      <c r="AV45" s="28">
        <v>0</v>
      </c>
      <c r="AW45" s="28">
        <v>0</v>
      </c>
      <c r="AX45" s="28">
        <v>17858.325696597814</v>
      </c>
      <c r="AY45" s="28">
        <v>0</v>
      </c>
      <c r="AZ45" s="28">
        <v>280.1650527453576</v>
      </c>
      <c r="BA45" s="28">
        <v>18644.479196243345</v>
      </c>
      <c r="BB45" s="28">
        <v>25366</v>
      </c>
      <c r="BD45" s="28">
        <f t="shared" si="2"/>
        <v>0</v>
      </c>
      <c r="BE45" s="28">
        <f t="shared" si="3"/>
        <v>0</v>
      </c>
      <c r="BF45" s="28">
        <f t="shared" si="4"/>
        <v>0</v>
      </c>
      <c r="BH45" s="28">
        <v>25366</v>
      </c>
      <c r="BI45" s="28">
        <f t="shared" si="5"/>
        <v>0</v>
      </c>
    </row>
    <row r="46" spans="1:61" ht="12.75">
      <c r="A46" s="1" t="s">
        <v>43</v>
      </c>
      <c r="B46" s="6" t="s">
        <v>400</v>
      </c>
      <c r="C46">
        <f t="shared" si="1"/>
        <v>42</v>
      </c>
      <c r="D46" s="28">
        <v>306.5338652667741</v>
      </c>
      <c r="E46" s="28">
        <v>86.89148936695959</v>
      </c>
      <c r="F46" s="28">
        <v>18.50466903185251</v>
      </c>
      <c r="G46" s="28">
        <v>6.436406619774786</v>
      </c>
      <c r="H46" s="28">
        <v>119.87807329330538</v>
      </c>
      <c r="I46" s="28">
        <v>139.99184398010158</v>
      </c>
      <c r="J46" s="28">
        <v>557.5537234379906</v>
      </c>
      <c r="K46" s="28">
        <v>545.4854610259131</v>
      </c>
      <c r="L46" s="28">
        <v>373.31158394693756</v>
      </c>
      <c r="M46" s="28">
        <v>486.7532506204681</v>
      </c>
      <c r="N46" s="28">
        <v>962.2427896563302</v>
      </c>
      <c r="O46" s="28">
        <v>580.8856974346744</v>
      </c>
      <c r="P46" s="28">
        <v>419.1709811128328</v>
      </c>
      <c r="Q46" s="28">
        <v>811.7917849190947</v>
      </c>
      <c r="R46" s="28">
        <v>86.08693853948775</v>
      </c>
      <c r="S46" s="28">
        <v>132.75088653285493</v>
      </c>
      <c r="T46" s="28">
        <v>64.36406619774785</v>
      </c>
      <c r="U46" s="28">
        <v>222.05602838223007</v>
      </c>
      <c r="V46" s="28">
        <v>386.988948013959</v>
      </c>
      <c r="W46" s="28">
        <v>1086.9481679144667</v>
      </c>
      <c r="X46" s="28">
        <v>114.24621750100245</v>
      </c>
      <c r="Y46" s="28">
        <v>24.941075651627287</v>
      </c>
      <c r="Z46" s="28">
        <v>216.42417258992714</v>
      </c>
      <c r="AA46" s="28">
        <v>34.59568558128947</v>
      </c>
      <c r="AB46" s="28">
        <v>111.02801419111503</v>
      </c>
      <c r="AC46" s="28">
        <v>152.0601063921793</v>
      </c>
      <c r="AD46" s="28">
        <v>196.31040190313092</v>
      </c>
      <c r="AE46" s="28">
        <v>75.62777778235372</v>
      </c>
      <c r="AF46" s="28">
        <v>178.61028369875027</v>
      </c>
      <c r="AG46" s="28">
        <v>1350.840839325233</v>
      </c>
      <c r="AH46" s="28">
        <v>469.85768324355934</v>
      </c>
      <c r="AI46" s="28">
        <v>65.1686170252197</v>
      </c>
      <c r="AJ46" s="28">
        <v>2789.3777188448976</v>
      </c>
      <c r="AK46" s="28">
        <v>842.3647163630251</v>
      </c>
      <c r="AL46" s="28">
        <v>315.3839243689644</v>
      </c>
      <c r="AM46" s="28">
        <v>378.1388889117686</v>
      </c>
      <c r="AN46" s="28">
        <v>20.918321514268047</v>
      </c>
      <c r="AO46" s="28">
        <v>931.6698582124002</v>
      </c>
      <c r="AP46" s="28">
        <v>398.25265959856483</v>
      </c>
      <c r="AQ46" s="28">
        <v>73.21412529993817</v>
      </c>
      <c r="AR46" s="28">
        <v>23.331973996683598</v>
      </c>
      <c r="AS46" s="28">
        <v>113.44166667353059</v>
      </c>
      <c r="AT46" s="28">
        <v>16270.431383963181</v>
      </c>
      <c r="AU46" s="28">
        <v>474.5627058177827</v>
      </c>
      <c r="AV46" s="28">
        <v>0</v>
      </c>
      <c r="AW46" s="28">
        <v>0</v>
      </c>
      <c r="AX46" s="28">
        <v>740.991312101572</v>
      </c>
      <c r="AY46" s="28">
        <v>0</v>
      </c>
      <c r="AZ46" s="28">
        <v>144.01459811746082</v>
      </c>
      <c r="BA46" s="28">
        <v>1359.5686160368155</v>
      </c>
      <c r="BB46" s="28">
        <v>17630</v>
      </c>
      <c r="BD46" s="28">
        <f t="shared" si="2"/>
        <v>0</v>
      </c>
      <c r="BE46" s="28">
        <f t="shared" si="3"/>
        <v>0</v>
      </c>
      <c r="BF46" s="28">
        <f t="shared" si="4"/>
        <v>0</v>
      </c>
      <c r="BH46" s="28">
        <v>17630</v>
      </c>
      <c r="BI46" s="28">
        <f t="shared" si="5"/>
        <v>0</v>
      </c>
    </row>
    <row r="47" spans="1:61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6.783832699595188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9.798869454970825</v>
      </c>
      <c r="P47" s="28">
        <v>6.030073510751278</v>
      </c>
      <c r="Q47" s="28">
        <v>3.015036755375639</v>
      </c>
      <c r="R47" s="28">
        <v>0</v>
      </c>
      <c r="S47" s="28">
        <v>0</v>
      </c>
      <c r="T47" s="28">
        <v>0</v>
      </c>
      <c r="U47" s="28">
        <v>0</v>
      </c>
      <c r="V47" s="28">
        <v>52.76314321907368</v>
      </c>
      <c r="W47" s="28">
        <v>3.768795944219548</v>
      </c>
      <c r="X47" s="28">
        <v>2878.606342194891</v>
      </c>
      <c r="Y47" s="28">
        <v>488.43595437085355</v>
      </c>
      <c r="Z47" s="28">
        <v>10.552628643814733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6.030073510751278</v>
      </c>
      <c r="AP47" s="28">
        <v>0</v>
      </c>
      <c r="AQ47" s="28">
        <v>0</v>
      </c>
      <c r="AR47" s="28">
        <v>0</v>
      </c>
      <c r="AS47" s="28">
        <v>0</v>
      </c>
      <c r="AT47" s="28">
        <v>3465.784750304297</v>
      </c>
      <c r="AU47" s="28">
        <v>259.8149100257069</v>
      </c>
      <c r="AV47" s="28">
        <v>0</v>
      </c>
      <c r="AW47" s="28">
        <v>0</v>
      </c>
      <c r="AX47" s="28">
        <v>6.030073510751278</v>
      </c>
      <c r="AY47" s="28">
        <v>0</v>
      </c>
      <c r="AZ47" s="28">
        <v>124.3702661592451</v>
      </c>
      <c r="BA47" s="28">
        <v>390.2152496957032</v>
      </c>
      <c r="BB47" s="28">
        <v>3856</v>
      </c>
      <c r="BD47" s="28">
        <f t="shared" si="2"/>
        <v>0</v>
      </c>
      <c r="BE47" s="28">
        <f t="shared" si="3"/>
        <v>0</v>
      </c>
      <c r="BF47" s="28">
        <f t="shared" si="4"/>
        <v>0</v>
      </c>
      <c r="BH47" s="28">
        <v>3856</v>
      </c>
      <c r="BI47" s="28">
        <f t="shared" si="5"/>
        <v>0</v>
      </c>
    </row>
    <row r="48" spans="1:61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75.98024586239005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157.2791089351474</v>
      </c>
      <c r="Q48" s="28">
        <v>0</v>
      </c>
      <c r="R48" s="28">
        <v>1.5196049172478008</v>
      </c>
      <c r="S48" s="28">
        <v>0</v>
      </c>
      <c r="T48" s="28">
        <v>0</v>
      </c>
      <c r="U48" s="28">
        <v>50.90676472780133</v>
      </c>
      <c r="V48" s="28">
        <v>11.397036879358506</v>
      </c>
      <c r="W48" s="28">
        <v>0</v>
      </c>
      <c r="X48" s="28">
        <v>487.79317843654405</v>
      </c>
      <c r="Y48" s="28">
        <v>2105.412612846828</v>
      </c>
      <c r="Z48" s="28">
        <v>9.117629503486805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12.916641796606308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18.23525900697361</v>
      </c>
      <c r="AP48" s="28">
        <v>0</v>
      </c>
      <c r="AQ48" s="28">
        <v>0</v>
      </c>
      <c r="AR48" s="28">
        <v>0</v>
      </c>
      <c r="AS48" s="28">
        <v>417.1315497845213</v>
      </c>
      <c r="AT48" s="28">
        <v>3347.6896326969045</v>
      </c>
      <c r="AU48" s="28">
        <v>286.15876494023905</v>
      </c>
      <c r="AV48" s="28">
        <v>0</v>
      </c>
      <c r="AW48" s="28">
        <v>0</v>
      </c>
      <c r="AX48" s="28">
        <v>0</v>
      </c>
      <c r="AY48" s="28">
        <v>0</v>
      </c>
      <c r="AZ48" s="28">
        <v>186.1516023628556</v>
      </c>
      <c r="BA48" s="28">
        <v>472.3103673030946</v>
      </c>
      <c r="BB48" s="28">
        <v>3820</v>
      </c>
      <c r="BD48" s="28">
        <f t="shared" si="2"/>
        <v>0</v>
      </c>
      <c r="BE48" s="28">
        <f t="shared" si="3"/>
        <v>0</v>
      </c>
      <c r="BF48" s="28">
        <f t="shared" si="4"/>
        <v>0</v>
      </c>
      <c r="BH48" s="28">
        <v>3820</v>
      </c>
      <c r="BI48" s="28">
        <f t="shared" si="5"/>
        <v>0</v>
      </c>
    </row>
    <row r="49" spans="1:61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14.169837269892795</v>
      </c>
      <c r="H49" s="28">
        <v>0</v>
      </c>
      <c r="I49" s="28">
        <v>0</v>
      </c>
      <c r="J49" s="28">
        <v>0</v>
      </c>
      <c r="K49" s="28">
        <v>14.169837269892795</v>
      </c>
      <c r="L49" s="28">
        <v>0</v>
      </c>
      <c r="M49" s="28">
        <v>0</v>
      </c>
      <c r="N49" s="28">
        <v>0</v>
      </c>
      <c r="O49" s="28">
        <v>4.167599197027292</v>
      </c>
      <c r="P49" s="28">
        <v>0</v>
      </c>
      <c r="Q49" s="28">
        <v>8.335198394054585</v>
      </c>
      <c r="R49" s="28">
        <v>20.837995985136462</v>
      </c>
      <c r="S49" s="28">
        <v>0</v>
      </c>
      <c r="T49" s="28">
        <v>0</v>
      </c>
      <c r="U49" s="28">
        <v>0</v>
      </c>
      <c r="V49" s="28">
        <v>15.003357109298253</v>
      </c>
      <c r="W49" s="28">
        <v>0</v>
      </c>
      <c r="X49" s="28">
        <v>1101.0797078546104</v>
      </c>
      <c r="Y49" s="28">
        <v>160.03580916584804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35.007833255029254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1372.80717550079</v>
      </c>
      <c r="AU49" s="28">
        <v>41.17268184342033</v>
      </c>
      <c r="AV49" s="28">
        <v>0</v>
      </c>
      <c r="AW49" s="28">
        <v>0</v>
      </c>
      <c r="AX49" s="28">
        <v>0</v>
      </c>
      <c r="AY49" s="28">
        <v>0</v>
      </c>
      <c r="AZ49" s="28">
        <v>90.02014265578954</v>
      </c>
      <c r="BA49" s="28">
        <v>131.19282449920982</v>
      </c>
      <c r="BB49" s="28">
        <v>1504</v>
      </c>
      <c r="BD49" s="28">
        <f t="shared" si="2"/>
        <v>0</v>
      </c>
      <c r="BE49" s="28">
        <f t="shared" si="3"/>
        <v>0</v>
      </c>
      <c r="BF49" s="28">
        <f t="shared" si="4"/>
        <v>0</v>
      </c>
      <c r="BH49" s="28">
        <v>1504</v>
      </c>
      <c r="BI49" s="28">
        <f t="shared" si="5"/>
        <v>0</v>
      </c>
    </row>
    <row r="50" spans="1:61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1.3348892904526137</v>
      </c>
      <c r="P50" s="28">
        <v>219.58928827945493</v>
      </c>
      <c r="Q50" s="28">
        <v>0</v>
      </c>
      <c r="R50" s="28">
        <v>48.05601445629409</v>
      </c>
      <c r="S50" s="28">
        <v>0</v>
      </c>
      <c r="T50" s="28">
        <v>2.6697785809052275</v>
      </c>
      <c r="U50" s="28">
        <v>0</v>
      </c>
      <c r="V50" s="28">
        <v>1.3348892904526137</v>
      </c>
      <c r="W50" s="28">
        <v>2.002333935678921</v>
      </c>
      <c r="X50" s="28">
        <v>168.19605059702934</v>
      </c>
      <c r="Y50" s="28">
        <v>1420.9896496868073</v>
      </c>
      <c r="Z50" s="28">
        <v>62.73979665127284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44.05134658493626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15.351226840205058</v>
      </c>
      <c r="AP50" s="28">
        <v>0</v>
      </c>
      <c r="AQ50" s="28">
        <v>0</v>
      </c>
      <c r="AR50" s="28">
        <v>0</v>
      </c>
      <c r="AS50" s="28">
        <v>143.50059872365597</v>
      </c>
      <c r="AT50" s="28">
        <v>2129.8158629171453</v>
      </c>
      <c r="AU50" s="28">
        <v>38.12112081952395</v>
      </c>
      <c r="AV50" s="28">
        <v>0</v>
      </c>
      <c r="AW50" s="28">
        <v>0</v>
      </c>
      <c r="AX50" s="28">
        <v>0</v>
      </c>
      <c r="AY50" s="28">
        <v>0</v>
      </c>
      <c r="AZ50" s="28">
        <v>54.063016263330866</v>
      </c>
      <c r="BA50" s="28">
        <v>92.1841370828548</v>
      </c>
      <c r="BB50" s="28">
        <v>2222</v>
      </c>
      <c r="BD50" s="28">
        <f t="shared" si="2"/>
        <v>0</v>
      </c>
      <c r="BE50" s="28">
        <f t="shared" si="3"/>
        <v>0</v>
      </c>
      <c r="BF50" s="28">
        <f t="shared" si="4"/>
        <v>0</v>
      </c>
      <c r="BH50" s="28">
        <v>2222</v>
      </c>
      <c r="BI50" s="28">
        <f t="shared" si="5"/>
        <v>0</v>
      </c>
    </row>
    <row r="51" spans="1:61" ht="12.75">
      <c r="A51" s="1" t="s">
        <v>48</v>
      </c>
      <c r="B51" s="6" t="s">
        <v>405</v>
      </c>
      <c r="C51">
        <f t="shared" si="1"/>
        <v>47</v>
      </c>
      <c r="D51" s="28">
        <v>160.01014194877945</v>
      </c>
      <c r="E51" s="28">
        <v>149.86315733739343</v>
      </c>
      <c r="F51" s="28">
        <v>0</v>
      </c>
      <c r="G51" s="28">
        <v>42.92955027894082</v>
      </c>
      <c r="H51" s="28">
        <v>0</v>
      </c>
      <c r="I51" s="28">
        <v>0</v>
      </c>
      <c r="J51" s="28">
        <v>0</v>
      </c>
      <c r="K51" s="28">
        <v>65.56513133510963</v>
      </c>
      <c r="L51" s="28">
        <v>10.927521889184938</v>
      </c>
      <c r="M51" s="28">
        <v>0</v>
      </c>
      <c r="N51" s="28">
        <v>0</v>
      </c>
      <c r="O51" s="28">
        <v>0</v>
      </c>
      <c r="P51" s="28">
        <v>71.80942955750102</v>
      </c>
      <c r="Q51" s="28">
        <v>134.25241178141493</v>
      </c>
      <c r="R51" s="28">
        <v>70.24835500190318</v>
      </c>
      <c r="S51" s="28">
        <v>38.24632661214728</v>
      </c>
      <c r="T51" s="28">
        <v>0</v>
      </c>
      <c r="U51" s="28">
        <v>7.805372777989241</v>
      </c>
      <c r="V51" s="28">
        <v>13.26913372258171</v>
      </c>
      <c r="W51" s="28">
        <v>96.00608516926766</v>
      </c>
      <c r="X51" s="28">
        <v>910.8870031913444</v>
      </c>
      <c r="Y51" s="28">
        <v>2816.959035576317</v>
      </c>
      <c r="Z51" s="28">
        <v>231.81957150628043</v>
      </c>
      <c r="AA51" s="28">
        <v>0</v>
      </c>
      <c r="AB51" s="28">
        <v>182.64572300494822</v>
      </c>
      <c r="AC51" s="28">
        <v>0</v>
      </c>
      <c r="AD51" s="28">
        <v>0</v>
      </c>
      <c r="AE51" s="28">
        <v>13.26913372258171</v>
      </c>
      <c r="AF51" s="28">
        <v>2.3416118333967724</v>
      </c>
      <c r="AG51" s="28">
        <v>6.244298222391392</v>
      </c>
      <c r="AH51" s="28">
        <v>19.5134319449731</v>
      </c>
      <c r="AI51" s="28">
        <v>0</v>
      </c>
      <c r="AJ51" s="28">
        <v>319.2397466197599</v>
      </c>
      <c r="AK51" s="28">
        <v>182.64572300494822</v>
      </c>
      <c r="AL51" s="28">
        <v>155.32691828198588</v>
      </c>
      <c r="AM51" s="28">
        <v>0</v>
      </c>
      <c r="AN51" s="28">
        <v>0</v>
      </c>
      <c r="AO51" s="28">
        <v>696.2392517966401</v>
      </c>
      <c r="AP51" s="28">
        <v>0</v>
      </c>
      <c r="AQ51" s="28">
        <v>6.244298222391392</v>
      </c>
      <c r="AR51" s="28">
        <v>15.610745555978482</v>
      </c>
      <c r="AS51" s="28">
        <v>85.07856328008273</v>
      </c>
      <c r="AT51" s="28">
        <v>6504.997673176233</v>
      </c>
      <c r="AU51" s="28">
        <v>730.3133655189937</v>
      </c>
      <c r="AV51" s="28">
        <v>0</v>
      </c>
      <c r="AW51" s="28">
        <v>0</v>
      </c>
      <c r="AX51" s="28">
        <v>4904.896253688439</v>
      </c>
      <c r="AY51" s="28">
        <v>0</v>
      </c>
      <c r="AZ51" s="28">
        <v>192.7927076163342</v>
      </c>
      <c r="BA51" s="28">
        <v>5828.002326823767</v>
      </c>
      <c r="BB51" s="28">
        <v>12333</v>
      </c>
      <c r="BD51" s="28">
        <f t="shared" si="2"/>
        <v>0</v>
      </c>
      <c r="BE51" s="28">
        <f t="shared" si="3"/>
        <v>0</v>
      </c>
      <c r="BF51" s="28">
        <f t="shared" si="4"/>
        <v>0</v>
      </c>
      <c r="BH51" s="28">
        <v>12333</v>
      </c>
      <c r="BI51" s="28">
        <f t="shared" si="5"/>
        <v>0</v>
      </c>
    </row>
    <row r="52" spans="1:61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0.6738905248992162</v>
      </c>
      <c r="F52" s="28">
        <v>0</v>
      </c>
      <c r="G52" s="28">
        <v>0</v>
      </c>
      <c r="H52" s="28">
        <v>0</v>
      </c>
      <c r="I52" s="28">
        <v>0</v>
      </c>
      <c r="J52" s="28">
        <v>8.76057682368981</v>
      </c>
      <c r="K52" s="28">
        <v>0.6738905248992162</v>
      </c>
      <c r="L52" s="28">
        <v>0</v>
      </c>
      <c r="M52" s="28">
        <v>0</v>
      </c>
      <c r="N52" s="28">
        <v>0</v>
      </c>
      <c r="O52" s="28">
        <v>17.52115364737962</v>
      </c>
      <c r="P52" s="28">
        <v>1.3477810497984324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107.8224839838746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4.717233674294514</v>
      </c>
      <c r="AJ52" s="28">
        <v>23.58616837147257</v>
      </c>
      <c r="AK52" s="28">
        <v>89.62743981159575</v>
      </c>
      <c r="AL52" s="28">
        <v>242.60058896371785</v>
      </c>
      <c r="AM52" s="28">
        <v>47.84622726784435</v>
      </c>
      <c r="AN52" s="28">
        <v>204.86271956936176</v>
      </c>
      <c r="AO52" s="28">
        <v>618.6315018574805</v>
      </c>
      <c r="AP52" s="28">
        <v>270.90399100948497</v>
      </c>
      <c r="AQ52" s="28">
        <v>0</v>
      </c>
      <c r="AR52" s="28">
        <v>170.4943027995017</v>
      </c>
      <c r="AS52" s="28">
        <v>0</v>
      </c>
      <c r="AT52" s="28">
        <v>1810.0699498792949</v>
      </c>
      <c r="AU52" s="28">
        <v>336.2057721891512</v>
      </c>
      <c r="AV52" s="28">
        <v>0</v>
      </c>
      <c r="AW52" s="28">
        <v>0</v>
      </c>
      <c r="AX52" s="28">
        <v>17352.681016154816</v>
      </c>
      <c r="AY52" s="28">
        <v>0</v>
      </c>
      <c r="AZ52" s="28">
        <v>657.0432617767359</v>
      </c>
      <c r="BA52" s="28">
        <v>18345.930050120704</v>
      </c>
      <c r="BB52" s="28">
        <v>20156</v>
      </c>
      <c r="BD52" s="28">
        <f t="shared" si="2"/>
        <v>0</v>
      </c>
      <c r="BE52" s="28">
        <f t="shared" si="3"/>
        <v>0</v>
      </c>
      <c r="BF52" s="28">
        <f t="shared" si="4"/>
        <v>0</v>
      </c>
      <c r="BH52" s="28">
        <v>20156</v>
      </c>
      <c r="BI52" s="28">
        <f t="shared" si="5"/>
        <v>0</v>
      </c>
    </row>
    <row r="53" spans="1:61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2.133856602286882</v>
      </c>
      <c r="F53" s="28">
        <v>0</v>
      </c>
      <c r="G53" s="28">
        <v>0</v>
      </c>
      <c r="H53" s="28">
        <v>0</v>
      </c>
      <c r="I53" s="28">
        <v>0</v>
      </c>
      <c r="J53" s="28">
        <v>14.225710681912545</v>
      </c>
      <c r="K53" s="28">
        <v>14.225710681912545</v>
      </c>
      <c r="L53" s="28">
        <v>0</v>
      </c>
      <c r="M53" s="28">
        <v>13.51442514781692</v>
      </c>
      <c r="N53" s="28">
        <v>33.43042010249449</v>
      </c>
      <c r="O53" s="28">
        <v>0</v>
      </c>
      <c r="P53" s="28">
        <v>2.133856602286882</v>
      </c>
      <c r="Q53" s="28">
        <v>14.225710681912545</v>
      </c>
      <c r="R53" s="28">
        <v>0.7112855340956273</v>
      </c>
      <c r="S53" s="28">
        <v>0</v>
      </c>
      <c r="T53" s="28">
        <v>1.4225710681912547</v>
      </c>
      <c r="U53" s="28">
        <v>0</v>
      </c>
      <c r="V53" s="28">
        <v>1.4225710681912547</v>
      </c>
      <c r="W53" s="28">
        <v>0</v>
      </c>
      <c r="X53" s="28">
        <v>0</v>
      </c>
      <c r="Y53" s="28">
        <v>28.45142136382509</v>
      </c>
      <c r="Z53" s="28">
        <v>2838.7405665756482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3.5564276704781363</v>
      </c>
      <c r="AP53" s="28">
        <v>0</v>
      </c>
      <c r="AQ53" s="28">
        <v>0</v>
      </c>
      <c r="AR53" s="28">
        <v>0.7112855340956273</v>
      </c>
      <c r="AS53" s="28">
        <v>59.747984864032695</v>
      </c>
      <c r="AT53" s="28">
        <v>3028.6538041791805</v>
      </c>
      <c r="AU53" s="28">
        <v>3331.976429716729</v>
      </c>
      <c r="AV53" s="28">
        <v>0</v>
      </c>
      <c r="AW53" s="28">
        <v>0</v>
      </c>
      <c r="AX53" s="28">
        <v>6962.774093262095</v>
      </c>
      <c r="AY53" s="28">
        <v>0</v>
      </c>
      <c r="AZ53" s="28">
        <v>163.59567284199426</v>
      </c>
      <c r="BA53" s="28">
        <v>10458.346195820819</v>
      </c>
      <c r="BB53" s="28">
        <v>13487</v>
      </c>
      <c r="BD53" s="28">
        <f t="shared" si="2"/>
        <v>0</v>
      </c>
      <c r="BE53" s="28">
        <f t="shared" si="3"/>
        <v>0</v>
      </c>
      <c r="BF53" s="28">
        <f t="shared" si="4"/>
        <v>0</v>
      </c>
      <c r="BH53" s="28">
        <v>13487</v>
      </c>
      <c r="BI53" s="28">
        <f t="shared" si="5"/>
        <v>0</v>
      </c>
    </row>
    <row r="54" spans="1:61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0.8335407150774642</v>
      </c>
      <c r="F54" s="28">
        <v>0</v>
      </c>
      <c r="G54" s="28">
        <v>2.5006221452323922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1.6670814301549284</v>
      </c>
      <c r="Q54" s="28">
        <v>1.6670814301549284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4.16770357538732</v>
      </c>
      <c r="AA54" s="28">
        <v>555.138116241591</v>
      </c>
      <c r="AB54" s="28">
        <v>4.16770357538732</v>
      </c>
      <c r="AC54" s="28">
        <v>1.6670814301549284</v>
      </c>
      <c r="AD54" s="28">
        <v>0.8335407150774642</v>
      </c>
      <c r="AE54" s="28">
        <v>0</v>
      </c>
      <c r="AF54" s="28">
        <v>0</v>
      </c>
      <c r="AG54" s="28">
        <v>174.21000945119</v>
      </c>
      <c r="AH54" s="28">
        <v>0</v>
      </c>
      <c r="AI54" s="28">
        <v>0</v>
      </c>
      <c r="AJ54" s="28">
        <v>36.67579146340842</v>
      </c>
      <c r="AK54" s="28">
        <v>149.20378799886606</v>
      </c>
      <c r="AL54" s="28">
        <v>28.34038431263378</v>
      </c>
      <c r="AM54" s="28">
        <v>5.8347850055422485</v>
      </c>
      <c r="AN54" s="28">
        <v>38.342872893563346</v>
      </c>
      <c r="AO54" s="28">
        <v>474.284666879077</v>
      </c>
      <c r="AP54" s="28">
        <v>13.336651441239427</v>
      </c>
      <c r="AQ54" s="28">
        <v>1.6670814301549284</v>
      </c>
      <c r="AR54" s="28">
        <v>136.70067727270413</v>
      </c>
      <c r="AS54" s="28">
        <v>113.36153725053512</v>
      </c>
      <c r="AT54" s="28">
        <v>1744.6007166571324</v>
      </c>
      <c r="AU54" s="28">
        <v>344.40937940761637</v>
      </c>
      <c r="AV54" s="28">
        <v>0</v>
      </c>
      <c r="AW54" s="28">
        <v>0</v>
      </c>
      <c r="AX54" s="28">
        <v>2594.8122460361456</v>
      </c>
      <c r="AY54" s="28">
        <v>0</v>
      </c>
      <c r="AZ54" s="28">
        <v>44.1776578991056</v>
      </c>
      <c r="BA54" s="28">
        <v>2983.3992833428674</v>
      </c>
      <c r="BB54" s="28">
        <v>4728</v>
      </c>
      <c r="BD54" s="28">
        <f t="shared" si="2"/>
        <v>0</v>
      </c>
      <c r="BE54" s="28">
        <f t="shared" si="3"/>
        <v>0</v>
      </c>
      <c r="BF54" s="28">
        <f t="shared" si="4"/>
        <v>0</v>
      </c>
      <c r="BH54" s="28">
        <v>4728</v>
      </c>
      <c r="BI54" s="28">
        <f t="shared" si="5"/>
        <v>0</v>
      </c>
    </row>
    <row r="55" spans="1:61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30.88461057794604</v>
      </c>
      <c r="AC55" s="28">
        <v>1.3142387479977038</v>
      </c>
      <c r="AD55" s="28">
        <v>0.6571193739988519</v>
      </c>
      <c r="AE55" s="28">
        <v>0</v>
      </c>
      <c r="AF55" s="28">
        <v>0</v>
      </c>
      <c r="AG55" s="28">
        <v>1.3142387479977038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178.7364697276877</v>
      </c>
      <c r="AP55" s="28">
        <v>0</v>
      </c>
      <c r="AQ55" s="28">
        <v>0</v>
      </c>
      <c r="AR55" s="28">
        <v>107.76757733581171</v>
      </c>
      <c r="AS55" s="28">
        <v>68.3404148958806</v>
      </c>
      <c r="AT55" s="28">
        <v>389.01466940732035</v>
      </c>
      <c r="AU55" s="28">
        <v>8.20946208684381</v>
      </c>
      <c r="AV55" s="28">
        <v>0</v>
      </c>
      <c r="AW55" s="28">
        <v>0</v>
      </c>
      <c r="AX55" s="28">
        <v>4545.294709950058</v>
      </c>
      <c r="AY55" s="28">
        <v>0</v>
      </c>
      <c r="AZ55" s="28">
        <v>127.48115855577726</v>
      </c>
      <c r="BA55" s="28">
        <v>4680.985330592679</v>
      </c>
      <c r="BB55" s="28">
        <v>5070</v>
      </c>
      <c r="BD55" s="28">
        <f t="shared" si="2"/>
        <v>0</v>
      </c>
      <c r="BE55" s="28">
        <f t="shared" si="3"/>
        <v>0</v>
      </c>
      <c r="BF55" s="28">
        <f t="shared" si="4"/>
        <v>0</v>
      </c>
      <c r="BH55" s="28">
        <v>5070</v>
      </c>
      <c r="BI55" s="28">
        <f t="shared" si="5"/>
        <v>0</v>
      </c>
    </row>
    <row r="56" spans="1:61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4.979746002759542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26.558645348050888</v>
      </c>
      <c r="AC56" s="28">
        <v>0</v>
      </c>
      <c r="AD56" s="28">
        <v>0.8299576671265902</v>
      </c>
      <c r="AE56" s="28">
        <v>0</v>
      </c>
      <c r="AF56" s="28">
        <v>0</v>
      </c>
      <c r="AG56" s="28">
        <v>1363.620447088988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175.12106776371053</v>
      </c>
      <c r="AP56" s="28">
        <v>0</v>
      </c>
      <c r="AQ56" s="28">
        <v>0</v>
      </c>
      <c r="AR56" s="28">
        <v>18.259068676784985</v>
      </c>
      <c r="AS56" s="28">
        <v>27.38860301517748</v>
      </c>
      <c r="AT56" s="28">
        <v>1616.757535562598</v>
      </c>
      <c r="AU56" s="28">
        <v>2.557934508816121</v>
      </c>
      <c r="AV56" s="28">
        <v>0</v>
      </c>
      <c r="AW56" s="28">
        <v>0</v>
      </c>
      <c r="AX56" s="28">
        <v>1634.1866465722564</v>
      </c>
      <c r="AY56" s="28">
        <v>0</v>
      </c>
      <c r="AZ56" s="28">
        <v>41.49788335632952</v>
      </c>
      <c r="BA56" s="28">
        <v>1678.242464437402</v>
      </c>
      <c r="BB56" s="28">
        <v>3295</v>
      </c>
      <c r="BD56" s="28">
        <f t="shared" si="2"/>
        <v>0</v>
      </c>
      <c r="BE56" s="28">
        <f t="shared" si="3"/>
        <v>0</v>
      </c>
      <c r="BF56" s="28">
        <f t="shared" si="4"/>
        <v>0</v>
      </c>
      <c r="BH56" s="28">
        <v>3295</v>
      </c>
      <c r="BI56" s="28">
        <f t="shared" si="5"/>
        <v>0</v>
      </c>
    </row>
    <row r="57" spans="1:61" ht="12.75">
      <c r="A57" s="1" t="s">
        <v>54</v>
      </c>
      <c r="B57" s="6" t="s">
        <v>410</v>
      </c>
      <c r="C57">
        <f t="shared" si="1"/>
        <v>53</v>
      </c>
      <c r="D57" s="28">
        <v>4038.326657872959</v>
      </c>
      <c r="E57" s="28">
        <v>3.7507677936900548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35.63229404005553</v>
      </c>
      <c r="R57" s="28">
        <v>0</v>
      </c>
      <c r="S57" s="28">
        <v>0</v>
      </c>
      <c r="T57" s="28">
        <v>0</v>
      </c>
      <c r="U57" s="28">
        <v>1.250255931230018</v>
      </c>
      <c r="V57" s="28">
        <v>3.7507677936900548</v>
      </c>
      <c r="W57" s="28">
        <v>0</v>
      </c>
      <c r="X57" s="28">
        <v>0</v>
      </c>
      <c r="Y57" s="28">
        <v>0</v>
      </c>
      <c r="Z57" s="28">
        <v>0</v>
      </c>
      <c r="AA57" s="28">
        <v>3.7507677936900548</v>
      </c>
      <c r="AB57" s="28">
        <v>465.0952064175667</v>
      </c>
      <c r="AC57" s="28">
        <v>86.89278722048627</v>
      </c>
      <c r="AD57" s="28">
        <v>41.25844573059061</v>
      </c>
      <c r="AE57" s="28">
        <v>4.375895759305064</v>
      </c>
      <c r="AF57" s="28">
        <v>16.25332710599024</v>
      </c>
      <c r="AG57" s="28">
        <v>1052.7154940956755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482.59878945478704</v>
      </c>
      <c r="AP57" s="28">
        <v>0</v>
      </c>
      <c r="AQ57" s="28">
        <v>0</v>
      </c>
      <c r="AR57" s="28">
        <v>54.386133008505794</v>
      </c>
      <c r="AS57" s="28">
        <v>75.64048383941612</v>
      </c>
      <c r="AT57" s="28">
        <v>6365.678073857639</v>
      </c>
      <c r="AU57" s="28">
        <v>2778.114963928322</v>
      </c>
      <c r="AV57" s="28">
        <v>0</v>
      </c>
      <c r="AW57" s="28">
        <v>0</v>
      </c>
      <c r="AX57" s="28">
        <v>12658.841303703935</v>
      </c>
      <c r="AY57" s="28">
        <v>0</v>
      </c>
      <c r="AZ57" s="28">
        <v>-45.63434148989566</v>
      </c>
      <c r="BA57" s="28">
        <v>15391.321926142358</v>
      </c>
      <c r="BB57" s="28">
        <v>21757</v>
      </c>
      <c r="BD57" s="28">
        <f t="shared" si="2"/>
        <v>0</v>
      </c>
      <c r="BE57" s="28">
        <f t="shared" si="3"/>
        <v>0</v>
      </c>
      <c r="BF57" s="28">
        <f t="shared" si="4"/>
        <v>0</v>
      </c>
      <c r="BH57" s="28">
        <v>21757</v>
      </c>
      <c r="BI57" s="28">
        <f t="shared" si="5"/>
        <v>0</v>
      </c>
    </row>
    <row r="58" spans="1:61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2.9715896001102533</v>
      </c>
      <c r="P58" s="28">
        <v>0</v>
      </c>
      <c r="Q58" s="28">
        <v>0</v>
      </c>
      <c r="R58" s="28">
        <v>0</v>
      </c>
      <c r="S58" s="28">
        <v>0</v>
      </c>
      <c r="T58" s="28">
        <v>8.91476880033076</v>
      </c>
      <c r="U58" s="28">
        <v>2.22869220008269</v>
      </c>
      <c r="V58" s="28">
        <v>515.570795619129</v>
      </c>
      <c r="W58" s="28">
        <v>2.22869220008269</v>
      </c>
      <c r="X58" s="28">
        <v>0</v>
      </c>
      <c r="Y58" s="28">
        <v>11.886358400441013</v>
      </c>
      <c r="Z58" s="28">
        <v>1207.2082750447905</v>
      </c>
      <c r="AA58" s="28">
        <v>0</v>
      </c>
      <c r="AB58" s="28">
        <v>26.74430640099228</v>
      </c>
      <c r="AC58" s="28">
        <v>1180.463968643798</v>
      </c>
      <c r="AD58" s="28">
        <v>0</v>
      </c>
      <c r="AE58" s="28">
        <v>0</v>
      </c>
      <c r="AF58" s="28">
        <v>116.63489180432747</v>
      </c>
      <c r="AG58" s="28">
        <v>280.81521721041895</v>
      </c>
      <c r="AH58" s="28">
        <v>45.31674140168136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1167.8347128433297</v>
      </c>
      <c r="AP58" s="28">
        <v>0</v>
      </c>
      <c r="AQ58" s="28">
        <v>0</v>
      </c>
      <c r="AR58" s="28">
        <v>423.45151801571114</v>
      </c>
      <c r="AS58" s="28">
        <v>367.73421301364385</v>
      </c>
      <c r="AT58" s="28">
        <v>5360.004741198871</v>
      </c>
      <c r="AU58" s="28">
        <v>1528.0301198576906</v>
      </c>
      <c r="AV58" s="28">
        <v>0</v>
      </c>
      <c r="AW58" s="28">
        <v>0</v>
      </c>
      <c r="AX58" s="28">
        <v>14328.262154331615</v>
      </c>
      <c r="AY58" s="28">
        <v>0</v>
      </c>
      <c r="AZ58" s="28">
        <v>318.7029846118247</v>
      </c>
      <c r="BA58" s="28">
        <v>16174.995258801131</v>
      </c>
      <c r="BB58" s="28">
        <v>21535</v>
      </c>
      <c r="BD58" s="28">
        <f t="shared" si="2"/>
        <v>0</v>
      </c>
      <c r="BE58" s="28">
        <f t="shared" si="3"/>
        <v>0</v>
      </c>
      <c r="BF58" s="28">
        <f t="shared" si="4"/>
        <v>0</v>
      </c>
      <c r="BH58" s="28">
        <v>21535</v>
      </c>
      <c r="BI58" s="28">
        <f t="shared" si="5"/>
        <v>0</v>
      </c>
    </row>
    <row r="59" spans="1:61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1.5162152113271503</v>
      </c>
      <c r="AC59" s="28">
        <v>465.47806987743513</v>
      </c>
      <c r="AD59" s="28">
        <v>0</v>
      </c>
      <c r="AE59" s="28">
        <v>0</v>
      </c>
      <c r="AF59" s="28">
        <v>0</v>
      </c>
      <c r="AG59" s="28">
        <v>71.26211493237606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379.0538028317876</v>
      </c>
      <c r="AP59" s="28">
        <v>0</v>
      </c>
      <c r="AQ59" s="28">
        <v>0</v>
      </c>
      <c r="AR59" s="28">
        <v>206.963376346156</v>
      </c>
      <c r="AS59" s="28">
        <v>53.825640002113836</v>
      </c>
      <c r="AT59" s="28">
        <v>1178.0992192011956</v>
      </c>
      <c r="AU59" s="28">
        <v>1674.4371152154795</v>
      </c>
      <c r="AV59" s="28">
        <v>0</v>
      </c>
      <c r="AW59" s="28">
        <v>0</v>
      </c>
      <c r="AX59" s="28">
        <v>5805.588044171658</v>
      </c>
      <c r="AY59" s="28">
        <v>0</v>
      </c>
      <c r="AZ59" s="28">
        <v>81.87562141166613</v>
      </c>
      <c r="BA59" s="28">
        <v>7561.900780798805</v>
      </c>
      <c r="BB59" s="28">
        <v>8740</v>
      </c>
      <c r="BD59" s="28">
        <f t="shared" si="2"/>
        <v>0</v>
      </c>
      <c r="BE59" s="28">
        <f t="shared" si="3"/>
        <v>0</v>
      </c>
      <c r="BF59" s="28">
        <f t="shared" si="4"/>
        <v>0</v>
      </c>
      <c r="BH59" s="28">
        <v>8740</v>
      </c>
      <c r="BI59" s="28">
        <f t="shared" si="5"/>
        <v>0</v>
      </c>
    </row>
    <row r="60" spans="1:61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4.921356977640709</v>
      </c>
      <c r="AB60" s="28">
        <v>0</v>
      </c>
      <c r="AC60" s="28">
        <v>0</v>
      </c>
      <c r="AD60" s="28">
        <v>1330.875536953409</v>
      </c>
      <c r="AE60" s="28">
        <v>0</v>
      </c>
      <c r="AF60" s="28">
        <v>0</v>
      </c>
      <c r="AG60" s="28">
        <v>310.7485405881705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376.1322832911113</v>
      </c>
      <c r="AP60" s="28">
        <v>0</v>
      </c>
      <c r="AQ60" s="28">
        <v>0</v>
      </c>
      <c r="AR60" s="28">
        <v>139.9071483643573</v>
      </c>
      <c r="AS60" s="28">
        <v>224.976318977861</v>
      </c>
      <c r="AT60" s="28">
        <v>2387.56118515255</v>
      </c>
      <c r="AU60" s="28">
        <v>0</v>
      </c>
      <c r="AV60" s="28">
        <v>0</v>
      </c>
      <c r="AW60" s="28">
        <v>0</v>
      </c>
      <c r="AX60" s="28">
        <v>4015.827293754819</v>
      </c>
      <c r="AY60" s="28">
        <v>0</v>
      </c>
      <c r="AZ60" s="28">
        <v>-20.38847890736865</v>
      </c>
      <c r="BA60" s="28">
        <v>3995.43881484745</v>
      </c>
      <c r="BB60" s="28">
        <v>6383</v>
      </c>
      <c r="BD60" s="28">
        <f t="shared" si="2"/>
        <v>0</v>
      </c>
      <c r="BE60" s="28">
        <f t="shared" si="3"/>
        <v>0</v>
      </c>
      <c r="BF60" s="28">
        <f t="shared" si="4"/>
        <v>0</v>
      </c>
      <c r="BH60" s="28">
        <v>6383</v>
      </c>
      <c r="BI60" s="28">
        <f t="shared" si="5"/>
        <v>0</v>
      </c>
    </row>
    <row r="61" spans="1:61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2.5201801323252218</v>
      </c>
      <c r="V61" s="28">
        <v>42.84306224952877</v>
      </c>
      <c r="W61" s="28">
        <v>0</v>
      </c>
      <c r="X61" s="28">
        <v>0</v>
      </c>
      <c r="Y61" s="28">
        <v>0</v>
      </c>
      <c r="Z61" s="28">
        <v>0</v>
      </c>
      <c r="AA61" s="28">
        <v>8.190585430056968</v>
      </c>
      <c r="AB61" s="28">
        <v>6.300450330813053</v>
      </c>
      <c r="AC61" s="28">
        <v>0</v>
      </c>
      <c r="AD61" s="28">
        <v>653.3566993053137</v>
      </c>
      <c r="AE61" s="28">
        <v>0</v>
      </c>
      <c r="AF61" s="28">
        <v>1.2600900661626109</v>
      </c>
      <c r="AG61" s="28">
        <v>100.80720529300885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366.05616422023843</v>
      </c>
      <c r="AP61" s="28">
        <v>0</v>
      </c>
      <c r="AQ61" s="28">
        <v>0</v>
      </c>
      <c r="AR61" s="28">
        <v>221.14580661153818</v>
      </c>
      <c r="AS61" s="28">
        <v>123.48882648393585</v>
      </c>
      <c r="AT61" s="28">
        <v>1525.9690701229217</v>
      </c>
      <c r="AU61" s="28">
        <v>21.334018922254213</v>
      </c>
      <c r="AV61" s="28">
        <v>0</v>
      </c>
      <c r="AW61" s="28">
        <v>0</v>
      </c>
      <c r="AX61" s="28">
        <v>5936.284301692059</v>
      </c>
      <c r="AY61" s="28">
        <v>0</v>
      </c>
      <c r="AZ61" s="28">
        <v>176.41260926276547</v>
      </c>
      <c r="BA61" s="28">
        <v>6134.030929877078</v>
      </c>
      <c r="BB61" s="28">
        <v>7660</v>
      </c>
      <c r="BD61" s="28">
        <f t="shared" si="2"/>
        <v>0</v>
      </c>
      <c r="BE61" s="28">
        <f t="shared" si="3"/>
        <v>0</v>
      </c>
      <c r="BF61" s="28">
        <f t="shared" si="4"/>
        <v>0</v>
      </c>
      <c r="BH61" s="28">
        <v>7660</v>
      </c>
      <c r="BI61" s="28">
        <f t="shared" si="5"/>
        <v>0</v>
      </c>
    </row>
    <row r="62" spans="1:61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27.65348754754171</v>
      </c>
      <c r="R62" s="28">
        <v>0</v>
      </c>
      <c r="S62" s="28">
        <v>231.2837140339852</v>
      </c>
      <c r="T62" s="28">
        <v>1.6759689422752553</v>
      </c>
      <c r="U62" s="28">
        <v>3.3519378845505106</v>
      </c>
      <c r="V62" s="28">
        <v>48.603099325982406</v>
      </c>
      <c r="W62" s="28">
        <v>0</v>
      </c>
      <c r="X62" s="28">
        <v>0</v>
      </c>
      <c r="Y62" s="28">
        <v>0</v>
      </c>
      <c r="Z62" s="28">
        <v>0</v>
      </c>
      <c r="AA62" s="28">
        <v>16.75968942275255</v>
      </c>
      <c r="AB62" s="28">
        <v>289.10464254248154</v>
      </c>
      <c r="AC62" s="28">
        <v>0</v>
      </c>
      <c r="AD62" s="28">
        <v>135.75348432429567</v>
      </c>
      <c r="AE62" s="28">
        <v>2683.226276582684</v>
      </c>
      <c r="AF62" s="28">
        <v>0</v>
      </c>
      <c r="AG62" s="28">
        <v>1156.4185701699262</v>
      </c>
      <c r="AH62" s="28">
        <v>0</v>
      </c>
      <c r="AI62" s="28">
        <v>130.7255774974699</v>
      </c>
      <c r="AJ62" s="28">
        <v>0</v>
      </c>
      <c r="AK62" s="28">
        <v>0</v>
      </c>
      <c r="AL62" s="28">
        <v>0</v>
      </c>
      <c r="AM62" s="28">
        <v>0</v>
      </c>
      <c r="AN62" s="28">
        <v>5.027906826825766</v>
      </c>
      <c r="AO62" s="28">
        <v>468.43331936593387</v>
      </c>
      <c r="AP62" s="28">
        <v>0</v>
      </c>
      <c r="AQ62" s="28">
        <v>0</v>
      </c>
      <c r="AR62" s="28">
        <v>145.8092979779472</v>
      </c>
      <c r="AS62" s="28">
        <v>82.1224781714875</v>
      </c>
      <c r="AT62" s="28">
        <v>5425.94945061614</v>
      </c>
      <c r="AU62" s="28">
        <v>1862.370843272064</v>
      </c>
      <c r="AV62" s="28">
        <v>0</v>
      </c>
      <c r="AW62" s="28">
        <v>0</v>
      </c>
      <c r="AX62" s="28">
        <v>4346.625451790875</v>
      </c>
      <c r="AY62" s="28">
        <v>0</v>
      </c>
      <c r="AZ62" s="28">
        <v>310.0542543209222</v>
      </c>
      <c r="BA62" s="28">
        <v>6519.05054938386</v>
      </c>
      <c r="BB62" s="28">
        <v>11945</v>
      </c>
      <c r="BD62" s="28">
        <f t="shared" si="2"/>
        <v>0</v>
      </c>
      <c r="BE62" s="28">
        <f t="shared" si="3"/>
        <v>0</v>
      </c>
      <c r="BF62" s="28">
        <f t="shared" si="4"/>
        <v>0</v>
      </c>
      <c r="BH62" s="28">
        <v>11945</v>
      </c>
      <c r="BI62" s="28">
        <f t="shared" si="5"/>
        <v>0</v>
      </c>
    </row>
    <row r="63" spans="1:61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69.42747144202045</v>
      </c>
      <c r="T63" s="28">
        <v>0.9016554732729928</v>
      </c>
      <c r="U63" s="28">
        <v>6.311588312910949</v>
      </c>
      <c r="V63" s="28">
        <v>183.03606107441757</v>
      </c>
      <c r="W63" s="28">
        <v>0</v>
      </c>
      <c r="X63" s="28">
        <v>0</v>
      </c>
      <c r="Y63" s="28">
        <v>0</v>
      </c>
      <c r="Z63" s="28">
        <v>0.9016554732729928</v>
      </c>
      <c r="AA63" s="28">
        <v>0</v>
      </c>
      <c r="AB63" s="28">
        <v>2286.5982802203102</v>
      </c>
      <c r="AC63" s="28">
        <v>508.53368692596797</v>
      </c>
      <c r="AD63" s="28">
        <v>0</v>
      </c>
      <c r="AE63" s="28">
        <v>0</v>
      </c>
      <c r="AF63" s="28">
        <v>1916.0178807051097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4971.728279627283</v>
      </c>
      <c r="AU63" s="28">
        <v>3349.9561965811968</v>
      </c>
      <c r="AV63" s="28">
        <v>0</v>
      </c>
      <c r="AW63" s="28">
        <v>0</v>
      </c>
      <c r="AX63" s="28">
        <v>0</v>
      </c>
      <c r="AY63" s="28">
        <v>0</v>
      </c>
      <c r="AZ63" s="28">
        <v>226.31552379152117</v>
      </c>
      <c r="BA63" s="28">
        <v>3576.2717203727175</v>
      </c>
      <c r="BB63" s="28">
        <v>8548</v>
      </c>
      <c r="BD63" s="28">
        <f t="shared" si="2"/>
        <v>0</v>
      </c>
      <c r="BE63" s="28">
        <f t="shared" si="3"/>
        <v>0</v>
      </c>
      <c r="BF63" s="28">
        <f t="shared" si="4"/>
        <v>0</v>
      </c>
      <c r="BH63" s="28">
        <v>8548</v>
      </c>
      <c r="BI63" s="28">
        <f t="shared" si="5"/>
        <v>0</v>
      </c>
    </row>
    <row r="64" spans="1:61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0.7434432547474638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56.501687360807246</v>
      </c>
      <c r="V64" s="28">
        <v>74.34432547474637</v>
      </c>
      <c r="W64" s="28">
        <v>0</v>
      </c>
      <c r="X64" s="28">
        <v>0</v>
      </c>
      <c r="Y64" s="28">
        <v>0</v>
      </c>
      <c r="Z64" s="28">
        <v>2.2303297642423914</v>
      </c>
      <c r="AA64" s="28">
        <v>0.7434432547474638</v>
      </c>
      <c r="AB64" s="28">
        <v>7.434432547474637</v>
      </c>
      <c r="AC64" s="28">
        <v>0</v>
      </c>
      <c r="AD64" s="28">
        <v>30.481173444646014</v>
      </c>
      <c r="AE64" s="28">
        <v>0</v>
      </c>
      <c r="AF64" s="28">
        <v>152.40586722323008</v>
      </c>
      <c r="AG64" s="28">
        <v>365.0306380810047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246.82316057615802</v>
      </c>
      <c r="AP64" s="28">
        <v>0</v>
      </c>
      <c r="AQ64" s="28">
        <v>0</v>
      </c>
      <c r="AR64" s="28">
        <v>116.7205909953518</v>
      </c>
      <c r="AS64" s="28">
        <v>24.53362740666631</v>
      </c>
      <c r="AT64" s="28">
        <v>1077.9927193838223</v>
      </c>
      <c r="AU64" s="28">
        <v>158.91435596230025</v>
      </c>
      <c r="AV64" s="28">
        <v>0</v>
      </c>
      <c r="AW64" s="28">
        <v>0</v>
      </c>
      <c r="AX64" s="28">
        <v>4167.742886114283</v>
      </c>
      <c r="AY64" s="28">
        <v>0</v>
      </c>
      <c r="AZ64" s="28">
        <v>45.350038539595296</v>
      </c>
      <c r="BA64" s="28">
        <v>4372.007280616176</v>
      </c>
      <c r="BB64" s="28">
        <v>5450</v>
      </c>
      <c r="BD64" s="28">
        <f t="shared" si="2"/>
        <v>0</v>
      </c>
      <c r="BE64" s="28">
        <f t="shared" si="3"/>
        <v>0</v>
      </c>
      <c r="BF64" s="28">
        <f t="shared" si="4"/>
        <v>0</v>
      </c>
      <c r="BH64" s="28">
        <v>5450</v>
      </c>
      <c r="BI64" s="28">
        <f t="shared" si="5"/>
        <v>0</v>
      </c>
    </row>
    <row r="65" spans="1:61" ht="12.75">
      <c r="A65" s="1" t="s">
        <v>62</v>
      </c>
      <c r="B65" s="6" t="s">
        <v>417</v>
      </c>
      <c r="C65">
        <f t="shared" si="1"/>
        <v>61</v>
      </c>
      <c r="D65" s="28">
        <v>529.657865596864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26.94213420377111</v>
      </c>
      <c r="U65" s="28">
        <v>0</v>
      </c>
      <c r="V65" s="28">
        <v>4.898569855231112</v>
      </c>
      <c r="W65" s="28">
        <v>0</v>
      </c>
      <c r="X65" s="28">
        <v>0</v>
      </c>
      <c r="Y65" s="28">
        <v>0</v>
      </c>
      <c r="Z65" s="28">
        <v>0</v>
      </c>
      <c r="AA65" s="28">
        <v>7.347854782846669</v>
      </c>
      <c r="AB65" s="28">
        <v>69.80462043704334</v>
      </c>
      <c r="AC65" s="28">
        <v>183.69636957116668</v>
      </c>
      <c r="AD65" s="28">
        <v>82.05104507512111</v>
      </c>
      <c r="AE65" s="28">
        <v>0</v>
      </c>
      <c r="AF65" s="28">
        <v>1.224642463807778</v>
      </c>
      <c r="AG65" s="28">
        <v>627.6292627014863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841.3293726359435</v>
      </c>
      <c r="AP65" s="28">
        <v>0</v>
      </c>
      <c r="AQ65" s="28">
        <v>0</v>
      </c>
      <c r="AR65" s="28">
        <v>380.863806244219</v>
      </c>
      <c r="AS65" s="28">
        <v>391.885588418489</v>
      </c>
      <c r="AT65" s="28">
        <v>3147.3311319859895</v>
      </c>
      <c r="AU65" s="28">
        <v>486.857651509532</v>
      </c>
      <c r="AV65" s="28">
        <v>0</v>
      </c>
      <c r="AW65" s="28">
        <v>0</v>
      </c>
      <c r="AX65" s="28">
        <v>12592.386134103477</v>
      </c>
      <c r="AY65" s="28">
        <v>0</v>
      </c>
      <c r="AZ65" s="28">
        <v>299.42508240100165</v>
      </c>
      <c r="BA65" s="28">
        <v>13378.668868014012</v>
      </c>
      <c r="BB65" s="28">
        <v>16526</v>
      </c>
      <c r="BD65" s="28">
        <f t="shared" si="2"/>
        <v>0</v>
      </c>
      <c r="BE65" s="28">
        <f t="shared" si="3"/>
        <v>0</v>
      </c>
      <c r="BF65" s="28">
        <f t="shared" si="4"/>
        <v>0</v>
      </c>
      <c r="BH65" s="28">
        <v>16526</v>
      </c>
      <c r="BI65" s="28">
        <f t="shared" si="5"/>
        <v>0</v>
      </c>
    </row>
    <row r="66" spans="1:61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0.566155695652276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928.4953408697324</v>
      </c>
      <c r="AH66" s="28">
        <v>0</v>
      </c>
      <c r="AI66" s="28">
        <v>0</v>
      </c>
      <c r="AJ66" s="28">
        <v>0</v>
      </c>
      <c r="AK66" s="28">
        <v>0</v>
      </c>
      <c r="AL66" s="28">
        <v>28.873940478266068</v>
      </c>
      <c r="AM66" s="28">
        <v>0</v>
      </c>
      <c r="AN66" s="28">
        <v>0</v>
      </c>
      <c r="AO66" s="28">
        <v>7066.189237436056</v>
      </c>
      <c r="AP66" s="28">
        <v>0</v>
      </c>
      <c r="AQ66" s="28">
        <v>0</v>
      </c>
      <c r="AR66" s="28">
        <v>83.22488726088456</v>
      </c>
      <c r="AS66" s="28">
        <v>151.72972643480998</v>
      </c>
      <c r="AT66" s="28">
        <v>8259.0792881754</v>
      </c>
      <c r="AU66" s="28">
        <v>394.59351221465755</v>
      </c>
      <c r="AV66" s="28">
        <v>0</v>
      </c>
      <c r="AW66" s="28">
        <v>0</v>
      </c>
      <c r="AX66" s="28">
        <v>6590.052297392492</v>
      </c>
      <c r="AY66" s="28">
        <v>0</v>
      </c>
      <c r="AZ66" s="28">
        <v>323.27490221744955</v>
      </c>
      <c r="BA66" s="28">
        <v>7307.9207118245995</v>
      </c>
      <c r="BB66" s="28">
        <v>15567</v>
      </c>
      <c r="BD66" s="28">
        <f t="shared" si="2"/>
        <v>0</v>
      </c>
      <c r="BE66" s="28">
        <f t="shared" si="3"/>
        <v>0</v>
      </c>
      <c r="BF66" s="28">
        <f t="shared" si="4"/>
        <v>0</v>
      </c>
      <c r="BH66" s="28">
        <v>15567</v>
      </c>
      <c r="BI66" s="28">
        <f t="shared" si="5"/>
        <v>0</v>
      </c>
    </row>
    <row r="67" spans="1:61" ht="12.75">
      <c r="A67" s="1" t="s">
        <v>64</v>
      </c>
      <c r="B67" s="6" t="s">
        <v>418</v>
      </c>
      <c r="C67">
        <f t="shared" si="1"/>
        <v>63</v>
      </c>
      <c r="D67" s="28">
        <v>19.89508668945024</v>
      </c>
      <c r="E67" s="28">
        <v>0</v>
      </c>
      <c r="F67" s="28">
        <v>0</v>
      </c>
      <c r="G67" s="28">
        <v>5.526412969291732</v>
      </c>
      <c r="H67" s="28">
        <v>86.21204232095101</v>
      </c>
      <c r="I67" s="28">
        <v>25.97414095567114</v>
      </c>
      <c r="J67" s="28">
        <v>6.079054266220905</v>
      </c>
      <c r="K67" s="28">
        <v>0.5526412969291732</v>
      </c>
      <c r="L67" s="28">
        <v>4.97377167236256</v>
      </c>
      <c r="M67" s="28">
        <v>0</v>
      </c>
      <c r="N67" s="28">
        <v>1.6579238907875196</v>
      </c>
      <c r="O67" s="28">
        <v>0.5526412969291732</v>
      </c>
      <c r="P67" s="28">
        <v>0</v>
      </c>
      <c r="Q67" s="28">
        <v>28.737347440317002</v>
      </c>
      <c r="R67" s="28">
        <v>0.5526412969291732</v>
      </c>
      <c r="S67" s="28">
        <v>1.1052825938583464</v>
      </c>
      <c r="T67" s="28">
        <v>0</v>
      </c>
      <c r="U67" s="28">
        <v>0</v>
      </c>
      <c r="V67" s="28">
        <v>0.5526412969291732</v>
      </c>
      <c r="W67" s="28">
        <v>7.1843368600792505</v>
      </c>
      <c r="X67" s="28">
        <v>0</v>
      </c>
      <c r="Y67" s="28">
        <v>70.18544471000499</v>
      </c>
      <c r="Z67" s="28">
        <v>14.921315017087677</v>
      </c>
      <c r="AA67" s="28">
        <v>1.6579238907875196</v>
      </c>
      <c r="AB67" s="28">
        <v>27.079423549529483</v>
      </c>
      <c r="AC67" s="28">
        <v>0.5526412969291732</v>
      </c>
      <c r="AD67" s="28">
        <v>0</v>
      </c>
      <c r="AE67" s="28">
        <v>0</v>
      </c>
      <c r="AF67" s="28">
        <v>3.315847781575039</v>
      </c>
      <c r="AG67" s="28">
        <v>0</v>
      </c>
      <c r="AH67" s="28">
        <v>159.71333481253106</v>
      </c>
      <c r="AI67" s="28">
        <v>0</v>
      </c>
      <c r="AJ67" s="28">
        <v>240.9516054611195</v>
      </c>
      <c r="AK67" s="28">
        <v>0</v>
      </c>
      <c r="AL67" s="28">
        <v>126.55485699678069</v>
      </c>
      <c r="AM67" s="28">
        <v>0.5526412969291732</v>
      </c>
      <c r="AN67" s="28">
        <v>877.594379523527</v>
      </c>
      <c r="AO67" s="28">
        <v>170.76616075111448</v>
      </c>
      <c r="AP67" s="28">
        <v>117.71259624591389</v>
      </c>
      <c r="AQ67" s="28">
        <v>29.842630034175354</v>
      </c>
      <c r="AR67" s="28">
        <v>571.431101024765</v>
      </c>
      <c r="AS67" s="28">
        <v>352.0325061438833</v>
      </c>
      <c r="AT67" s="28">
        <v>2954.420373383359</v>
      </c>
      <c r="AU67" s="28">
        <v>383.339897260274</v>
      </c>
      <c r="AV67" s="28">
        <v>0</v>
      </c>
      <c r="AW67" s="28">
        <v>0</v>
      </c>
      <c r="AX67" s="28">
        <v>2993.657905465331</v>
      </c>
      <c r="AY67" s="28">
        <v>1.6579238907875196</v>
      </c>
      <c r="AZ67" s="28">
        <v>161.92390000024776</v>
      </c>
      <c r="BA67" s="28">
        <v>3540.57962661664</v>
      </c>
      <c r="BB67" s="28">
        <v>6495</v>
      </c>
      <c r="BD67" s="28">
        <f t="shared" si="2"/>
        <v>0</v>
      </c>
      <c r="BE67" s="28">
        <f t="shared" si="3"/>
        <v>0</v>
      </c>
      <c r="BF67" s="28">
        <f t="shared" si="4"/>
        <v>0</v>
      </c>
      <c r="BH67" s="28">
        <v>6495</v>
      </c>
      <c r="BI67" s="28">
        <f t="shared" si="5"/>
        <v>0</v>
      </c>
    </row>
    <row r="68" spans="1:61" ht="12.75">
      <c r="A68" s="1" t="s">
        <v>65</v>
      </c>
      <c r="B68" s="6" t="s">
        <v>419</v>
      </c>
      <c r="C68">
        <f t="shared" si="1"/>
        <v>64</v>
      </c>
      <c r="D68" s="28">
        <v>671.0041144176564</v>
      </c>
      <c r="E68" s="28">
        <v>389.6953611476155</v>
      </c>
      <c r="F68" s="28">
        <v>569.2365360287886</v>
      </c>
      <c r="G68" s="28">
        <v>925.8367497328699</v>
      </c>
      <c r="H68" s="28">
        <v>1281.6095847508627</v>
      </c>
      <c r="I68" s="28">
        <v>1141.7825868019308</v>
      </c>
      <c r="J68" s="28">
        <v>583.3019736922906</v>
      </c>
      <c r="K68" s="28">
        <v>355.7728350179929</v>
      </c>
      <c r="L68" s="28">
        <v>458.367792092949</v>
      </c>
      <c r="M68" s="28">
        <v>244.90409108215326</v>
      </c>
      <c r="N68" s="28">
        <v>536.1413885852544</v>
      </c>
      <c r="O68" s="28">
        <v>476.57012318689283</v>
      </c>
      <c r="P68" s="28">
        <v>373.1477874258484</v>
      </c>
      <c r="Q68" s="28">
        <v>968.033062723376</v>
      </c>
      <c r="R68" s="28">
        <v>117.48777342454649</v>
      </c>
      <c r="S68" s="28">
        <v>648.6648898932708</v>
      </c>
      <c r="T68" s="28">
        <v>942.3843234546371</v>
      </c>
      <c r="U68" s="28">
        <v>539.4509033296079</v>
      </c>
      <c r="V68" s="28">
        <v>276.34448115351074</v>
      </c>
      <c r="W68" s="28">
        <v>484.8439100477764</v>
      </c>
      <c r="X68" s="28">
        <v>701.6171258029256</v>
      </c>
      <c r="Y68" s="28">
        <v>105.90447181930952</v>
      </c>
      <c r="Z68" s="28">
        <v>162.1662224733177</v>
      </c>
      <c r="AA68" s="28">
        <v>21.511845838297244</v>
      </c>
      <c r="AB68" s="28">
        <v>299.5110843639847</v>
      </c>
      <c r="AC68" s="28">
        <v>262.2790434900087</v>
      </c>
      <c r="AD68" s="28">
        <v>194.43399123076355</v>
      </c>
      <c r="AE68" s="28">
        <v>88.52951941145405</v>
      </c>
      <c r="AF68" s="28">
        <v>87.7021407253657</v>
      </c>
      <c r="AG68" s="28">
        <v>564.2722639122585</v>
      </c>
      <c r="AH68" s="28">
        <v>67.84505225924515</v>
      </c>
      <c r="AI68" s="28">
        <v>15401.65424153474</v>
      </c>
      <c r="AJ68" s="28">
        <v>691.6885815698653</v>
      </c>
      <c r="AK68" s="28">
        <v>2949.6050159049873</v>
      </c>
      <c r="AL68" s="28">
        <v>361.56448582061137</v>
      </c>
      <c r="AM68" s="28">
        <v>436.85594625465177</v>
      </c>
      <c r="AN68" s="28">
        <v>901.8427678363075</v>
      </c>
      <c r="AO68" s="28">
        <v>2516.058584394689</v>
      </c>
      <c r="AP68" s="28">
        <v>276.34448115351074</v>
      </c>
      <c r="AQ68" s="28">
        <v>55.43437196791982</v>
      </c>
      <c r="AR68" s="28">
        <v>3969.7629358519303</v>
      </c>
      <c r="AS68" s="28">
        <v>2164.4226428071383</v>
      </c>
      <c r="AT68" s="28">
        <v>44265.58708441311</v>
      </c>
      <c r="AU68" s="28">
        <v>0</v>
      </c>
      <c r="AV68" s="28">
        <v>0</v>
      </c>
      <c r="AW68" s="28">
        <v>0</v>
      </c>
      <c r="AX68" s="28">
        <v>23100.412915586887</v>
      </c>
      <c r="AY68" s="28">
        <v>0</v>
      </c>
      <c r="AZ68" s="28">
        <v>0</v>
      </c>
      <c r="BA68" s="28">
        <v>23100.412915586887</v>
      </c>
      <c r="BB68" s="28">
        <v>67366</v>
      </c>
      <c r="BD68" s="28">
        <f t="shared" si="2"/>
        <v>0</v>
      </c>
      <c r="BE68" s="28">
        <f t="shared" si="3"/>
        <v>0</v>
      </c>
      <c r="BF68" s="28">
        <f t="shared" si="4"/>
        <v>0</v>
      </c>
      <c r="BH68" s="28">
        <v>67366</v>
      </c>
      <c r="BI68" s="28">
        <f t="shared" si="5"/>
        <v>0</v>
      </c>
    </row>
    <row r="69" spans="1:61" ht="12.75">
      <c r="A69" s="1" t="s">
        <v>66</v>
      </c>
      <c r="B69" s="6" t="s">
        <v>420</v>
      </c>
      <c r="C69">
        <f t="shared" si="1"/>
        <v>65</v>
      </c>
      <c r="D69" s="28">
        <v>0.9660172454352299</v>
      </c>
      <c r="E69" s="28">
        <v>0.9660172454352299</v>
      </c>
      <c r="F69" s="28">
        <v>341.0040876386362</v>
      </c>
      <c r="G69" s="28">
        <v>72.45129340764224</v>
      </c>
      <c r="H69" s="28">
        <v>18.35432766326937</v>
      </c>
      <c r="I69" s="28">
        <v>18.35432766326937</v>
      </c>
      <c r="J69" s="28">
        <v>10.62618969978753</v>
      </c>
      <c r="K69" s="28">
        <v>19.3203449087046</v>
      </c>
      <c r="L69" s="28">
        <v>29.946534608492133</v>
      </c>
      <c r="M69" s="28">
        <v>139.1064833426731</v>
      </c>
      <c r="N69" s="28">
        <v>392.2030016467034</v>
      </c>
      <c r="O69" s="28">
        <v>28.01450011762167</v>
      </c>
      <c r="P69" s="28">
        <v>22.21839664501029</v>
      </c>
      <c r="Q69" s="28">
        <v>40.57272430827966</v>
      </c>
      <c r="R69" s="28">
        <v>12.55822419065799</v>
      </c>
      <c r="S69" s="28">
        <v>22.21839664501029</v>
      </c>
      <c r="T69" s="28">
        <v>54.09696574437288</v>
      </c>
      <c r="U69" s="28">
        <v>67.6212071804661</v>
      </c>
      <c r="V69" s="28">
        <v>22.21839664501029</v>
      </c>
      <c r="W69" s="28">
        <v>13.52424143609322</v>
      </c>
      <c r="X69" s="28">
        <v>20.28636215413983</v>
      </c>
      <c r="Y69" s="28">
        <v>5.79610347261138</v>
      </c>
      <c r="Z69" s="28">
        <v>6.76212071804661</v>
      </c>
      <c r="AA69" s="28">
        <v>0.9660172454352299</v>
      </c>
      <c r="AB69" s="28">
        <v>9.6601724543523</v>
      </c>
      <c r="AC69" s="28">
        <v>29.946534608492133</v>
      </c>
      <c r="AD69" s="28">
        <v>11.59220694522276</v>
      </c>
      <c r="AE69" s="28">
        <v>2.89805173630569</v>
      </c>
      <c r="AF69" s="28">
        <v>15.456275926963679</v>
      </c>
      <c r="AG69" s="28">
        <v>25.11644838131598</v>
      </c>
      <c r="AH69" s="28">
        <v>0</v>
      </c>
      <c r="AI69" s="28">
        <v>8.694155208917069</v>
      </c>
      <c r="AJ69" s="28">
        <v>4376.058121821592</v>
      </c>
      <c r="AK69" s="28">
        <v>97.56774178895823</v>
      </c>
      <c r="AL69" s="28">
        <v>30.912551853927358</v>
      </c>
      <c r="AM69" s="28">
        <v>167.1209834602948</v>
      </c>
      <c r="AN69" s="28">
        <v>1127.3421254229133</v>
      </c>
      <c r="AO69" s="28">
        <v>962.1531764534891</v>
      </c>
      <c r="AP69" s="28">
        <v>299.4653460849213</v>
      </c>
      <c r="AQ69" s="28">
        <v>2575.401976330323</v>
      </c>
      <c r="AR69" s="28">
        <v>5135.347676733682</v>
      </c>
      <c r="AS69" s="28">
        <v>705.1925891677179</v>
      </c>
      <c r="AT69" s="28">
        <v>16940.078415952194</v>
      </c>
      <c r="AU69" s="28">
        <v>957.59627153752</v>
      </c>
      <c r="AV69" s="28">
        <v>0</v>
      </c>
      <c r="AW69" s="28">
        <v>0</v>
      </c>
      <c r="AX69" s="28">
        <v>0</v>
      </c>
      <c r="AY69" s="28">
        <v>94964.32531251028</v>
      </c>
      <c r="AZ69" s="28">
        <v>0</v>
      </c>
      <c r="BA69" s="28">
        <v>95921.9215840478</v>
      </c>
      <c r="BB69" s="28">
        <v>112862</v>
      </c>
      <c r="BD69" s="28">
        <f t="shared" si="2"/>
        <v>0</v>
      </c>
      <c r="BE69" s="28">
        <f t="shared" si="3"/>
        <v>0</v>
      </c>
      <c r="BF69" s="28">
        <f t="shared" si="4"/>
        <v>0</v>
      </c>
      <c r="BH69" s="28">
        <v>112862</v>
      </c>
      <c r="BI69" s="28">
        <f t="shared" si="5"/>
        <v>0</v>
      </c>
    </row>
    <row r="70" spans="1:61" ht="12.75">
      <c r="A70" s="1" t="s">
        <v>67</v>
      </c>
      <c r="B70" s="6" t="s">
        <v>421</v>
      </c>
      <c r="C70">
        <f aca="true" t="shared" si="6" ref="C70:C108">C69+1</f>
        <v>66</v>
      </c>
      <c r="D70" s="28">
        <v>3700.4162256825957</v>
      </c>
      <c r="E70" s="28">
        <v>485.5009067098077</v>
      </c>
      <c r="F70" s="28">
        <v>403.4843589500843</v>
      </c>
      <c r="G70" s="28">
        <v>1168.083249678392</v>
      </c>
      <c r="H70" s="28">
        <v>688.238387908731</v>
      </c>
      <c r="I70" s="28">
        <v>383.80563037421734</v>
      </c>
      <c r="J70" s="28">
        <v>688.6654840061187</v>
      </c>
      <c r="K70" s="28">
        <v>1217.2144334490702</v>
      </c>
      <c r="L70" s="28">
        <v>1053.3543594449409</v>
      </c>
      <c r="M70" s="28">
        <v>2758.332408651296</v>
      </c>
      <c r="N70" s="28">
        <v>2172.8937728605415</v>
      </c>
      <c r="O70" s="28">
        <v>1421.9561435399976</v>
      </c>
      <c r="P70" s="28">
        <v>1387.9978703789889</v>
      </c>
      <c r="Q70" s="28">
        <v>2113.2717395368572</v>
      </c>
      <c r="R70" s="28">
        <v>306.6991901963005</v>
      </c>
      <c r="S70" s="28">
        <v>640.5281703130373</v>
      </c>
      <c r="T70" s="28">
        <v>2709.698567131138</v>
      </c>
      <c r="U70" s="28">
        <v>791.2397541871615</v>
      </c>
      <c r="V70" s="28">
        <v>1537.401043821771</v>
      </c>
      <c r="W70" s="28">
        <v>776.4033502957512</v>
      </c>
      <c r="X70" s="28">
        <v>1017.0147397844983</v>
      </c>
      <c r="Y70" s="28">
        <v>1377.1747603753274</v>
      </c>
      <c r="Z70" s="28">
        <v>1114.9720635135789</v>
      </c>
      <c r="AA70" s="28">
        <v>354.88329474167915</v>
      </c>
      <c r="AB70" s="28">
        <v>1640.8413931230405</v>
      </c>
      <c r="AC70" s="28">
        <v>1232.4289717527893</v>
      </c>
      <c r="AD70" s="28">
        <v>1040.6989529204973</v>
      </c>
      <c r="AE70" s="28">
        <v>508.7883048751456</v>
      </c>
      <c r="AF70" s="28">
        <v>1567.2895419473691</v>
      </c>
      <c r="AG70" s="28">
        <v>2257.402001332258</v>
      </c>
      <c r="AH70" s="28">
        <v>395.6090071683539</v>
      </c>
      <c r="AI70" s="28">
        <v>913.8085611115681</v>
      </c>
      <c r="AJ70" s="28">
        <v>5697.350377307043</v>
      </c>
      <c r="AK70" s="28">
        <v>3436.902742704432</v>
      </c>
      <c r="AL70" s="28">
        <v>4374.863301474616</v>
      </c>
      <c r="AM70" s="28">
        <v>780.5302872989275</v>
      </c>
      <c r="AN70" s="28">
        <v>1132.8972805194046</v>
      </c>
      <c r="AO70" s="28">
        <v>6338.612579383607</v>
      </c>
      <c r="AP70" s="28">
        <v>1494.1006752681583</v>
      </c>
      <c r="AQ70" s="28">
        <v>205.01766998665695</v>
      </c>
      <c r="AR70" s="28">
        <v>3494.9394963668337</v>
      </c>
      <c r="AS70" s="28">
        <v>1223.8284200024943</v>
      </c>
      <c r="AT70" s="28">
        <v>68005.13947007507</v>
      </c>
      <c r="AU70" s="28">
        <v>11382.524756340996</v>
      </c>
      <c r="AV70" s="28">
        <v>0</v>
      </c>
      <c r="AW70" s="28">
        <v>0</v>
      </c>
      <c r="AX70" s="28">
        <v>62119.37913469296</v>
      </c>
      <c r="AY70" s="28">
        <v>11644.420074185677</v>
      </c>
      <c r="AZ70" s="28">
        <v>2299.536564705285</v>
      </c>
      <c r="BA70" s="28">
        <v>87445.86052992493</v>
      </c>
      <c r="BB70" s="28">
        <v>155451</v>
      </c>
      <c r="BD70" s="28">
        <f aca="true" t="shared" si="7" ref="BD70:BD108">SUM(D70:AS70)-AT70</f>
        <v>0</v>
      </c>
      <c r="BE70" s="28">
        <f aca="true" t="shared" si="8" ref="BE70:BE108">SUM(AU70:AZ70)-BA70</f>
        <v>0</v>
      </c>
      <c r="BF70" s="28">
        <f aca="true" t="shared" si="9" ref="BF70:BF108">AT70+BA70-BB70</f>
        <v>0</v>
      </c>
      <c r="BH70" s="28">
        <v>155451</v>
      </c>
      <c r="BI70" s="28">
        <f aca="true" t="shared" si="10" ref="BI70:BI85">BB70-BH70</f>
        <v>0</v>
      </c>
    </row>
    <row r="71" spans="1:61" ht="12.75">
      <c r="A71" s="1" t="s">
        <v>68</v>
      </c>
      <c r="B71" s="6" t="s">
        <v>422</v>
      </c>
      <c r="C71">
        <f t="shared" si="6"/>
        <v>67</v>
      </c>
      <c r="D71" s="28">
        <v>2019.499747920983</v>
      </c>
      <c r="E71" s="28">
        <v>1213.7967699296887</v>
      </c>
      <c r="F71" s="28">
        <v>1907.0792075169666</v>
      </c>
      <c r="G71" s="28">
        <v>973.3418500815794</v>
      </c>
      <c r="H71" s="28">
        <v>1355.6836558510379</v>
      </c>
      <c r="I71" s="28">
        <v>455.0826344184506</v>
      </c>
      <c r="J71" s="28">
        <v>762.418588200835</v>
      </c>
      <c r="K71" s="28">
        <v>884.1366615054272</v>
      </c>
      <c r="L71" s="28">
        <v>825.1575707478393</v>
      </c>
      <c r="M71" s="28">
        <v>1051.770661275034</v>
      </c>
      <c r="N71" s="28">
        <v>1151.0004459371223</v>
      </c>
      <c r="O71" s="28">
        <v>735.9479121085196</v>
      </c>
      <c r="P71" s="28">
        <v>602.8151161310531</v>
      </c>
      <c r="Q71" s="28">
        <v>1135.3157614288505</v>
      </c>
      <c r="R71" s="28">
        <v>230.5332785662094</v>
      </c>
      <c r="S71" s="28">
        <v>751.6287367298172</v>
      </c>
      <c r="T71" s="28">
        <v>1726.2435348614372</v>
      </c>
      <c r="U71" s="28">
        <v>587.249287670083</v>
      </c>
      <c r="V71" s="28">
        <v>1030.4239997590694</v>
      </c>
      <c r="W71" s="28">
        <v>529.0287474813632</v>
      </c>
      <c r="X71" s="28">
        <v>594.9427284817891</v>
      </c>
      <c r="Y71" s="28">
        <v>304.4916338798156</v>
      </c>
      <c r="Z71" s="28">
        <v>394.58638565913463</v>
      </c>
      <c r="AA71" s="28">
        <v>81.53341952850283</v>
      </c>
      <c r="AB71" s="28">
        <v>1159.1330370079716</v>
      </c>
      <c r="AC71" s="28">
        <v>840.4803993200745</v>
      </c>
      <c r="AD71" s="28">
        <v>494.3686104132792</v>
      </c>
      <c r="AE71" s="28">
        <v>315.36792210729135</v>
      </c>
      <c r="AF71" s="28">
        <v>679.1161987355924</v>
      </c>
      <c r="AG71" s="28">
        <v>1061.6193011623511</v>
      </c>
      <c r="AH71" s="28">
        <v>115.21120758455139</v>
      </c>
      <c r="AI71" s="28">
        <v>647.4691240167118</v>
      </c>
      <c r="AJ71" s="28">
        <v>1669.0875385186366</v>
      </c>
      <c r="AK71" s="28">
        <v>6753.286390315233</v>
      </c>
      <c r="AL71" s="28">
        <v>6678.987430025442</v>
      </c>
      <c r="AM71" s="28">
        <v>1735.6175908151658</v>
      </c>
      <c r="AN71" s="28">
        <v>1025.9041367892717</v>
      </c>
      <c r="AO71" s="28">
        <v>2680.17796086834</v>
      </c>
      <c r="AP71" s="28">
        <v>1349.2171463938248</v>
      </c>
      <c r="AQ71" s="28">
        <v>101.1350896150301</v>
      </c>
      <c r="AR71" s="28">
        <v>1973.6427134154417</v>
      </c>
      <c r="AS71" s="28">
        <v>1075.0984918936108</v>
      </c>
      <c r="AT71" s="28">
        <v>51658.628624668425</v>
      </c>
      <c r="AU71" s="28">
        <v>3815.622388703804</v>
      </c>
      <c r="AV71" s="28">
        <v>0</v>
      </c>
      <c r="AW71" s="28">
        <v>0</v>
      </c>
      <c r="AX71" s="28">
        <v>36290.64370516204</v>
      </c>
      <c r="AY71" s="28">
        <v>2005.0068600462334</v>
      </c>
      <c r="AZ71" s="28">
        <v>290.09842141949395</v>
      </c>
      <c r="BA71" s="28">
        <v>42401.371375331575</v>
      </c>
      <c r="BB71" s="28">
        <v>94060</v>
      </c>
      <c r="BD71" s="28">
        <f t="shared" si="7"/>
        <v>0</v>
      </c>
      <c r="BE71" s="28">
        <f t="shared" si="8"/>
        <v>0</v>
      </c>
      <c r="BF71" s="28">
        <f t="shared" si="9"/>
        <v>0</v>
      </c>
      <c r="BH71" s="28">
        <v>94060</v>
      </c>
      <c r="BI71" s="28">
        <f t="shared" si="10"/>
        <v>0</v>
      </c>
    </row>
    <row r="72" spans="1:61" ht="12.75">
      <c r="A72" s="1" t="s">
        <v>69</v>
      </c>
      <c r="B72" s="6" t="s">
        <v>209</v>
      </c>
      <c r="C72">
        <f t="shared" si="6"/>
        <v>68</v>
      </c>
      <c r="D72" s="28">
        <v>284.9930123672724</v>
      </c>
      <c r="E72" s="28">
        <v>227.1801441441972</v>
      </c>
      <c r="F72" s="28">
        <v>514.615953760332</v>
      </c>
      <c r="G72" s="28">
        <v>105.85454745070119</v>
      </c>
      <c r="H72" s="28">
        <v>463.31721153422296</v>
      </c>
      <c r="I72" s="28">
        <v>33.384895734451916</v>
      </c>
      <c r="J72" s="28">
        <v>57.81286822307526</v>
      </c>
      <c r="K72" s="28">
        <v>587.899871226202</v>
      </c>
      <c r="L72" s="28">
        <v>647.3412709485189</v>
      </c>
      <c r="M72" s="28">
        <v>1234.4268764250999</v>
      </c>
      <c r="N72" s="28">
        <v>447.0318965418074</v>
      </c>
      <c r="O72" s="28">
        <v>247.5367878847166</v>
      </c>
      <c r="P72" s="28">
        <v>56.99860247345449</v>
      </c>
      <c r="Q72" s="28">
        <v>420.16112680432167</v>
      </c>
      <c r="R72" s="28">
        <v>79.79804346283629</v>
      </c>
      <c r="S72" s="28">
        <v>138.42517743553233</v>
      </c>
      <c r="T72" s="28">
        <v>284.9930123672724</v>
      </c>
      <c r="U72" s="28">
        <v>362.34825858124634</v>
      </c>
      <c r="V72" s="28">
        <v>403.8758118119061</v>
      </c>
      <c r="W72" s="28">
        <v>233.69427014116343</v>
      </c>
      <c r="X72" s="28">
        <v>40.71328748103892</v>
      </c>
      <c r="Y72" s="28">
        <v>9.771188995449341</v>
      </c>
      <c r="Z72" s="28">
        <v>74.91244896511162</v>
      </c>
      <c r="AA72" s="28">
        <v>5.699860247345448</v>
      </c>
      <c r="AB72" s="28">
        <v>82.24084071169862</v>
      </c>
      <c r="AC72" s="28">
        <v>185.6525909135375</v>
      </c>
      <c r="AD72" s="28">
        <v>77.35524621397394</v>
      </c>
      <c r="AE72" s="28">
        <v>65.95552571928306</v>
      </c>
      <c r="AF72" s="28">
        <v>39.899021731418145</v>
      </c>
      <c r="AG72" s="28">
        <v>74.91244896511162</v>
      </c>
      <c r="AH72" s="28">
        <v>11.399720494690897</v>
      </c>
      <c r="AI72" s="28">
        <v>781.6951196359473</v>
      </c>
      <c r="AJ72" s="28">
        <v>289.87860686499715</v>
      </c>
      <c r="AK72" s="28">
        <v>2401.2696956316754</v>
      </c>
      <c r="AL72" s="28">
        <v>938.0341435631368</v>
      </c>
      <c r="AM72" s="28">
        <v>8048.202669251774</v>
      </c>
      <c r="AN72" s="28">
        <v>5575.27758765347</v>
      </c>
      <c r="AO72" s="28">
        <v>3652.796152798812</v>
      </c>
      <c r="AP72" s="28">
        <v>10955.131395397952</v>
      </c>
      <c r="AQ72" s="28">
        <v>175.88140191808813</v>
      </c>
      <c r="AR72" s="28">
        <v>10436.444112889516</v>
      </c>
      <c r="AS72" s="28">
        <v>1216.5130299334428</v>
      </c>
      <c r="AT72" s="28">
        <v>51971.325735295795</v>
      </c>
      <c r="AU72" s="28">
        <v>170.725643820684</v>
      </c>
      <c r="AV72" s="28">
        <v>0</v>
      </c>
      <c r="AW72" s="28">
        <v>0</v>
      </c>
      <c r="AX72" s="28">
        <v>19574.94862088351</v>
      </c>
      <c r="AY72" s="28">
        <v>0</v>
      </c>
      <c r="AZ72" s="28">
        <v>0</v>
      </c>
      <c r="BA72" s="28">
        <v>19745.674264704197</v>
      </c>
      <c r="BB72" s="28">
        <v>71717</v>
      </c>
      <c r="BD72" s="28">
        <f t="shared" si="7"/>
        <v>0</v>
      </c>
      <c r="BE72" s="28">
        <f t="shared" si="8"/>
        <v>0</v>
      </c>
      <c r="BF72" s="28">
        <f t="shared" si="9"/>
        <v>0</v>
      </c>
      <c r="BH72" s="28">
        <v>71717</v>
      </c>
      <c r="BI72" s="28">
        <f t="shared" si="10"/>
        <v>0</v>
      </c>
    </row>
    <row r="73" spans="1:61" ht="12.75">
      <c r="A73" s="1" t="s">
        <v>70</v>
      </c>
      <c r="B73" s="6" t="s">
        <v>210</v>
      </c>
      <c r="C73">
        <f t="shared" si="6"/>
        <v>69</v>
      </c>
      <c r="D73" s="28">
        <v>31.643184045094735</v>
      </c>
      <c r="E73" s="28">
        <v>19.177687300057418</v>
      </c>
      <c r="F73" s="28">
        <v>128.49050491038471</v>
      </c>
      <c r="G73" s="28">
        <v>27.80764658508325</v>
      </c>
      <c r="H73" s="28">
        <v>14.383265475043062</v>
      </c>
      <c r="I73" s="28">
        <v>7.671074920022966</v>
      </c>
      <c r="J73" s="28">
        <v>38.355374600114835</v>
      </c>
      <c r="K73" s="28">
        <v>59.45083063017799</v>
      </c>
      <c r="L73" s="28">
        <v>36.43760587010908</v>
      </c>
      <c r="M73" s="28">
        <v>101.6417426903043</v>
      </c>
      <c r="N73" s="28">
        <v>36.43760587010908</v>
      </c>
      <c r="O73" s="28">
        <v>53.69752444016077</v>
      </c>
      <c r="P73" s="28">
        <v>39.3142589651177</v>
      </c>
      <c r="Q73" s="28">
        <v>76.71074920022967</v>
      </c>
      <c r="R73" s="28">
        <v>11.50661238003445</v>
      </c>
      <c r="S73" s="28">
        <v>23.97210912507177</v>
      </c>
      <c r="T73" s="28">
        <v>93.97066777028134</v>
      </c>
      <c r="U73" s="28">
        <v>36.43760587010908</v>
      </c>
      <c r="V73" s="28">
        <v>44.10868079013206</v>
      </c>
      <c r="W73" s="28">
        <v>34.51983714010334</v>
      </c>
      <c r="X73" s="28">
        <v>31.643184045094735</v>
      </c>
      <c r="Y73" s="28">
        <v>19.177687300057418</v>
      </c>
      <c r="Z73" s="28">
        <v>17.25991857005167</v>
      </c>
      <c r="AA73" s="28">
        <v>1.9177687300057416</v>
      </c>
      <c r="AB73" s="28">
        <v>27.80764658508325</v>
      </c>
      <c r="AC73" s="28">
        <v>14.383265475043062</v>
      </c>
      <c r="AD73" s="28">
        <v>12.46549674503732</v>
      </c>
      <c r="AE73" s="28">
        <v>11.50661238003445</v>
      </c>
      <c r="AF73" s="28">
        <v>10.547728015031579</v>
      </c>
      <c r="AG73" s="28">
        <v>49.86198698014928</v>
      </c>
      <c r="AH73" s="28">
        <v>8.629959285025835</v>
      </c>
      <c r="AI73" s="28">
        <v>168.76364824050526</v>
      </c>
      <c r="AJ73" s="28">
        <v>16.301034205048804</v>
      </c>
      <c r="AK73" s="28">
        <v>339.44506521101624</v>
      </c>
      <c r="AL73" s="28">
        <v>673.1368242320153</v>
      </c>
      <c r="AM73" s="28">
        <v>116.02500816534737</v>
      </c>
      <c r="AN73" s="28">
        <v>4459.771181628352</v>
      </c>
      <c r="AO73" s="28">
        <v>52.73864007515789</v>
      </c>
      <c r="AP73" s="28">
        <v>79.58740229523828</v>
      </c>
      <c r="AQ73" s="28">
        <v>10.547728015031579</v>
      </c>
      <c r="AR73" s="28">
        <v>551.3585098766506</v>
      </c>
      <c r="AS73" s="28">
        <v>19.177687300057418</v>
      </c>
      <c r="AT73" s="28">
        <v>7607.7885519327765</v>
      </c>
      <c r="AU73" s="28">
        <v>116.341452991453</v>
      </c>
      <c r="AV73" s="28">
        <v>0</v>
      </c>
      <c r="AW73" s="28">
        <v>0</v>
      </c>
      <c r="AX73" s="28">
        <v>16957.869995075773</v>
      </c>
      <c r="AY73" s="28">
        <v>0</v>
      </c>
      <c r="AZ73" s="28">
        <v>0</v>
      </c>
      <c r="BA73" s="28">
        <v>17074.211448067224</v>
      </c>
      <c r="BB73" s="28">
        <v>24682</v>
      </c>
      <c r="BD73" s="28">
        <f t="shared" si="7"/>
        <v>0</v>
      </c>
      <c r="BE73" s="28">
        <f t="shared" si="8"/>
        <v>0</v>
      </c>
      <c r="BF73" s="28">
        <f t="shared" si="9"/>
        <v>0</v>
      </c>
      <c r="BH73" s="28">
        <v>24682</v>
      </c>
      <c r="BI73" s="28">
        <f t="shared" si="10"/>
        <v>0</v>
      </c>
    </row>
    <row r="74" spans="1:61" ht="12.75">
      <c r="A74" s="1" t="s">
        <v>71</v>
      </c>
      <c r="B74" s="6" t="s">
        <v>423</v>
      </c>
      <c r="C74">
        <f t="shared" si="6"/>
        <v>70</v>
      </c>
      <c r="D74" s="28">
        <v>807.2528887673806</v>
      </c>
      <c r="E74" s="28">
        <v>591.227467829631</v>
      </c>
      <c r="F74" s="28">
        <v>181.91614394757872</v>
      </c>
      <c r="G74" s="28">
        <v>470.89751844763873</v>
      </c>
      <c r="H74" s="28">
        <v>810.0953285165616</v>
      </c>
      <c r="I74" s="28">
        <v>414.996203380414</v>
      </c>
      <c r="J74" s="28">
        <v>486.0571971099369</v>
      </c>
      <c r="K74" s="28">
        <v>717.2422967099849</v>
      </c>
      <c r="L74" s="28">
        <v>593.1224276624182</v>
      </c>
      <c r="M74" s="28">
        <v>1068.7573456920252</v>
      </c>
      <c r="N74" s="28">
        <v>1425.957274172427</v>
      </c>
      <c r="O74" s="28">
        <v>745.666694201794</v>
      </c>
      <c r="P74" s="28">
        <v>315.51081215908187</v>
      </c>
      <c r="Q74" s="28">
        <v>1077.2846649395678</v>
      </c>
      <c r="R74" s="28">
        <v>143.06946737543953</v>
      </c>
      <c r="S74" s="28">
        <v>650.9187025624301</v>
      </c>
      <c r="T74" s="28">
        <v>1182.454935659262</v>
      </c>
      <c r="U74" s="28">
        <v>559.9606305886408</v>
      </c>
      <c r="V74" s="28">
        <v>556.1707109230663</v>
      </c>
      <c r="W74" s="28">
        <v>390.3617255541794</v>
      </c>
      <c r="X74" s="28">
        <v>445.31556070501045</v>
      </c>
      <c r="Y74" s="28">
        <v>245.39729834595255</v>
      </c>
      <c r="Z74" s="28">
        <v>216.02542093774974</v>
      </c>
      <c r="AA74" s="28">
        <v>50.21643556886288</v>
      </c>
      <c r="AB74" s="28">
        <v>517.324034350927</v>
      </c>
      <c r="AC74" s="28">
        <v>212.23550127217518</v>
      </c>
      <c r="AD74" s="28">
        <v>126.96230879674765</v>
      </c>
      <c r="AE74" s="28">
        <v>307.93097282793275</v>
      </c>
      <c r="AF74" s="28">
        <v>437.7357213738614</v>
      </c>
      <c r="AG74" s="28">
        <v>904.8433201559254</v>
      </c>
      <c r="AH74" s="28">
        <v>87.1681523082148</v>
      </c>
      <c r="AI74" s="28">
        <v>918.1080389854365</v>
      </c>
      <c r="AJ74" s="28">
        <v>882.1038021624781</v>
      </c>
      <c r="AK74" s="28">
        <v>3077.41476844654</v>
      </c>
      <c r="AL74" s="28">
        <v>1461.0140310789916</v>
      </c>
      <c r="AM74" s="28">
        <v>1423.1148344232463</v>
      </c>
      <c r="AN74" s="28">
        <v>13335.779823240471</v>
      </c>
      <c r="AO74" s="28">
        <v>1198.5620942379537</v>
      </c>
      <c r="AP74" s="28">
        <v>1483.753549072439</v>
      </c>
      <c r="AQ74" s="28">
        <v>315.51081215908187</v>
      </c>
      <c r="AR74" s="28">
        <v>12550.318972550147</v>
      </c>
      <c r="AS74" s="28">
        <v>177.17874436561056</v>
      </c>
      <c r="AT74" s="28">
        <v>53562.93463356521</v>
      </c>
      <c r="AU74" s="28">
        <v>664.1527430381858</v>
      </c>
      <c r="AV74" s="28">
        <v>484.16223727714964</v>
      </c>
      <c r="AW74" s="28">
        <v>0</v>
      </c>
      <c r="AX74" s="28">
        <v>30528.75038611945</v>
      </c>
      <c r="AY74" s="28">
        <v>0</v>
      </c>
      <c r="AZ74" s="28">
        <v>0</v>
      </c>
      <c r="BA74" s="28">
        <v>31677.065366434785</v>
      </c>
      <c r="BB74" s="28">
        <v>85240</v>
      </c>
      <c r="BD74" s="28">
        <f t="shared" si="7"/>
        <v>0</v>
      </c>
      <c r="BE74" s="28">
        <f t="shared" si="8"/>
        <v>0</v>
      </c>
      <c r="BF74" s="28">
        <f t="shared" si="9"/>
        <v>0</v>
      </c>
      <c r="BH74" s="28">
        <v>85240</v>
      </c>
      <c r="BI74" s="28">
        <f t="shared" si="10"/>
        <v>0</v>
      </c>
    </row>
    <row r="75" spans="1:61" ht="12.75">
      <c r="A75" s="1" t="s">
        <v>72</v>
      </c>
      <c r="B75" s="6" t="s">
        <v>424</v>
      </c>
      <c r="C75">
        <f t="shared" si="6"/>
        <v>71</v>
      </c>
      <c r="D75" s="28">
        <v>0</v>
      </c>
      <c r="E75" s="28">
        <v>242.15165644433955</v>
      </c>
      <c r="F75" s="28">
        <v>37.484776539371445</v>
      </c>
      <c r="G75" s="28">
        <v>80.21742179425489</v>
      </c>
      <c r="H75" s="28">
        <v>23.99025698519773</v>
      </c>
      <c r="I75" s="28">
        <v>36.73508100858402</v>
      </c>
      <c r="J75" s="28">
        <v>11.995128492598864</v>
      </c>
      <c r="K75" s="28">
        <v>0</v>
      </c>
      <c r="L75" s="28">
        <v>26.98903910834744</v>
      </c>
      <c r="M75" s="28">
        <v>0.749695530787429</v>
      </c>
      <c r="N75" s="28">
        <v>62.2247290553566</v>
      </c>
      <c r="O75" s="28">
        <v>35.23568994700916</v>
      </c>
      <c r="P75" s="28">
        <v>40.48355866252116</v>
      </c>
      <c r="Q75" s="28">
        <v>50.97929609354517</v>
      </c>
      <c r="R75" s="28">
        <v>0</v>
      </c>
      <c r="S75" s="28">
        <v>17.992692738898295</v>
      </c>
      <c r="T75" s="28">
        <v>54.72777374748232</v>
      </c>
      <c r="U75" s="28">
        <v>23.99025698519773</v>
      </c>
      <c r="V75" s="28">
        <v>19.492083800473157</v>
      </c>
      <c r="W75" s="28">
        <v>34.48599441622173</v>
      </c>
      <c r="X75" s="28">
        <v>0</v>
      </c>
      <c r="Y75" s="28">
        <v>0</v>
      </c>
      <c r="Z75" s="28">
        <v>0</v>
      </c>
      <c r="AA75" s="28">
        <v>2.998782123149716</v>
      </c>
      <c r="AB75" s="28">
        <v>54.72777374748232</v>
      </c>
      <c r="AC75" s="28">
        <v>0</v>
      </c>
      <c r="AD75" s="28">
        <v>0</v>
      </c>
      <c r="AE75" s="28">
        <v>0</v>
      </c>
      <c r="AF75" s="28">
        <v>10.495737431024004</v>
      </c>
      <c r="AG75" s="28">
        <v>45.73142737803317</v>
      </c>
      <c r="AH75" s="28">
        <v>8.246650838661719</v>
      </c>
      <c r="AI75" s="28">
        <v>5.997564246299432</v>
      </c>
      <c r="AJ75" s="28">
        <v>257.1455670600882</v>
      </c>
      <c r="AK75" s="28">
        <v>280.3861285144984</v>
      </c>
      <c r="AL75" s="28">
        <v>571.2679944600209</v>
      </c>
      <c r="AM75" s="28">
        <v>206.9159664973304</v>
      </c>
      <c r="AN75" s="28">
        <v>466.3106201497809</v>
      </c>
      <c r="AO75" s="28">
        <v>1455.1590252583997</v>
      </c>
      <c r="AP75" s="28">
        <v>185.17479610449496</v>
      </c>
      <c r="AQ75" s="28">
        <v>0</v>
      </c>
      <c r="AR75" s="28">
        <v>2431.262606343632</v>
      </c>
      <c r="AS75" s="28">
        <v>771.4367011802644</v>
      </c>
      <c r="AT75" s="28">
        <v>7553.182472683346</v>
      </c>
      <c r="AU75" s="28">
        <v>3571.882332004556</v>
      </c>
      <c r="AV75" s="28">
        <v>0</v>
      </c>
      <c r="AW75" s="28">
        <v>0</v>
      </c>
      <c r="AX75" s="28">
        <v>31553.935195312097</v>
      </c>
      <c r="AY75" s="28">
        <v>0</v>
      </c>
      <c r="AZ75" s="28">
        <v>0</v>
      </c>
      <c r="BA75" s="28">
        <v>35125.81752731665</v>
      </c>
      <c r="BB75" s="28">
        <v>42679</v>
      </c>
      <c r="BD75" s="28">
        <f t="shared" si="7"/>
        <v>0</v>
      </c>
      <c r="BE75" s="28">
        <f t="shared" si="8"/>
        <v>0</v>
      </c>
      <c r="BF75" s="28">
        <f t="shared" si="9"/>
        <v>0</v>
      </c>
      <c r="BH75" s="28">
        <v>42679</v>
      </c>
      <c r="BI75" s="28">
        <f t="shared" si="10"/>
        <v>0</v>
      </c>
    </row>
    <row r="76" spans="1:61" ht="12.75">
      <c r="A76" s="1" t="s">
        <v>73</v>
      </c>
      <c r="B76" s="6" t="s">
        <v>425</v>
      </c>
      <c r="C76">
        <f t="shared" si="6"/>
        <v>72</v>
      </c>
      <c r="D76" s="28">
        <v>19.758602689129575</v>
      </c>
      <c r="E76" s="28">
        <v>19.758602689129575</v>
      </c>
      <c r="F76" s="28">
        <v>0</v>
      </c>
      <c r="G76" s="28">
        <v>57.39403638270971</v>
      </c>
      <c r="H76" s="28">
        <v>10.349744265734538</v>
      </c>
      <c r="I76" s="28">
        <v>3.763543369358014</v>
      </c>
      <c r="J76" s="28">
        <v>8.46797258105553</v>
      </c>
      <c r="K76" s="28">
        <v>7.527086738716028</v>
      </c>
      <c r="L76" s="28">
        <v>6.586200896376524</v>
      </c>
      <c r="M76" s="28">
        <v>18.81771684679007</v>
      </c>
      <c r="N76" s="28">
        <v>10.349744265734538</v>
      </c>
      <c r="O76" s="28">
        <v>34.812776166561626</v>
      </c>
      <c r="P76" s="28">
        <v>4.7044292116975175</v>
      </c>
      <c r="Q76" s="28">
        <v>10.349744265734538</v>
      </c>
      <c r="R76" s="28">
        <v>23.522146058487582</v>
      </c>
      <c r="S76" s="28">
        <v>14.11328763509255</v>
      </c>
      <c r="T76" s="28">
        <v>13.172401792753048</v>
      </c>
      <c r="U76" s="28">
        <v>9.408858423395035</v>
      </c>
      <c r="V76" s="28">
        <v>35.75366200890113</v>
      </c>
      <c r="W76" s="28">
        <v>3.763543369358014</v>
      </c>
      <c r="X76" s="28">
        <v>4.7044292116975175</v>
      </c>
      <c r="Y76" s="28">
        <v>5.64531505403702</v>
      </c>
      <c r="Z76" s="28">
        <v>4.7044292116975175</v>
      </c>
      <c r="AA76" s="28">
        <v>1.881771684679007</v>
      </c>
      <c r="AB76" s="28">
        <v>9.408858423395035</v>
      </c>
      <c r="AC76" s="28">
        <v>8.46797258105553</v>
      </c>
      <c r="AD76" s="28">
        <v>6.586200896376524</v>
      </c>
      <c r="AE76" s="28">
        <v>9.408858423395035</v>
      </c>
      <c r="AF76" s="28">
        <v>1.881771684679007</v>
      </c>
      <c r="AG76" s="28">
        <v>19.758602689129575</v>
      </c>
      <c r="AH76" s="28">
        <v>0</v>
      </c>
      <c r="AI76" s="28">
        <v>192.8815976795982</v>
      </c>
      <c r="AJ76" s="28">
        <v>116.66984445009844</v>
      </c>
      <c r="AK76" s="28">
        <v>770.5855048760533</v>
      </c>
      <c r="AL76" s="28">
        <v>3681.6863010744773</v>
      </c>
      <c r="AM76" s="28">
        <v>224.8717163191413</v>
      </c>
      <c r="AN76" s="28">
        <v>727.3047561284362</v>
      </c>
      <c r="AO76" s="28">
        <v>901.3686369612443</v>
      </c>
      <c r="AP76" s="28">
        <v>774.3490482454113</v>
      </c>
      <c r="AQ76" s="28">
        <v>28.2265752701851</v>
      </c>
      <c r="AR76" s="28">
        <v>620.0437701017328</v>
      </c>
      <c r="AS76" s="28">
        <v>490.2015238588813</v>
      </c>
      <c r="AT76" s="28">
        <v>8913.011584482116</v>
      </c>
      <c r="AU76" s="28">
        <v>305.4170789116732</v>
      </c>
      <c r="AV76" s="28">
        <v>0</v>
      </c>
      <c r="AW76" s="28">
        <v>2106.6434009981485</v>
      </c>
      <c r="AX76" s="28">
        <v>35844.927935608066</v>
      </c>
      <c r="AY76" s="28">
        <v>0</v>
      </c>
      <c r="AZ76" s="28">
        <v>0</v>
      </c>
      <c r="BA76" s="28">
        <v>38256.98841551788</v>
      </c>
      <c r="BB76" s="28">
        <v>47170</v>
      </c>
      <c r="BD76" s="28">
        <f t="shared" si="7"/>
        <v>0</v>
      </c>
      <c r="BE76" s="28">
        <f t="shared" si="8"/>
        <v>0</v>
      </c>
      <c r="BF76" s="28">
        <f t="shared" si="9"/>
        <v>0</v>
      </c>
      <c r="BH76" s="28">
        <v>47170</v>
      </c>
      <c r="BI76" s="28">
        <f t="shared" si="10"/>
        <v>0</v>
      </c>
    </row>
    <row r="77" spans="1:61" ht="12.75">
      <c r="A77" s="1" t="s">
        <v>74</v>
      </c>
      <c r="B77" s="6" t="s">
        <v>426</v>
      </c>
      <c r="C77">
        <f t="shared" si="6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11.551397677490773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330.17745028161124</v>
      </c>
      <c r="AO77" s="28">
        <v>12.514014150615003</v>
      </c>
      <c r="AP77" s="28">
        <v>0</v>
      </c>
      <c r="AQ77" s="28">
        <v>0</v>
      </c>
      <c r="AR77" s="28">
        <v>320.55128555036896</v>
      </c>
      <c r="AS77" s="28">
        <v>0</v>
      </c>
      <c r="AT77" s="28">
        <v>674.7941476600861</v>
      </c>
      <c r="AU77" s="28">
        <v>15.442364058620965</v>
      </c>
      <c r="AV77" s="28">
        <v>8504.716540052581</v>
      </c>
      <c r="AW77" s="28">
        <v>10.588781204366542</v>
      </c>
      <c r="AX77" s="28">
        <v>50895.45816702435</v>
      </c>
      <c r="AY77" s="28">
        <v>0</v>
      </c>
      <c r="AZ77" s="28">
        <v>0</v>
      </c>
      <c r="BA77" s="28">
        <v>59426.20585233992</v>
      </c>
      <c r="BB77" s="28">
        <v>60101</v>
      </c>
      <c r="BD77" s="28">
        <f t="shared" si="7"/>
        <v>0</v>
      </c>
      <c r="BE77" s="28">
        <f t="shared" si="8"/>
        <v>0</v>
      </c>
      <c r="BF77" s="28">
        <f t="shared" si="9"/>
        <v>0</v>
      </c>
      <c r="BH77" s="28">
        <v>60101</v>
      </c>
      <c r="BI77" s="28">
        <f t="shared" si="10"/>
        <v>0</v>
      </c>
    </row>
    <row r="78" spans="1:61" ht="12.75">
      <c r="A78" s="1" t="s">
        <v>75</v>
      </c>
      <c r="B78" s="6" t="s">
        <v>294</v>
      </c>
      <c r="C78">
        <f t="shared" si="6"/>
        <v>74</v>
      </c>
      <c r="D78" s="28">
        <v>0</v>
      </c>
      <c r="E78" s="28">
        <v>330.81347993717225</v>
      </c>
      <c r="F78" s="28">
        <v>1299.1134766181385</v>
      </c>
      <c r="G78" s="28">
        <v>464.9270528846745</v>
      </c>
      <c r="H78" s="28">
        <v>244.08670276445412</v>
      </c>
      <c r="I78" s="28">
        <v>58.11588161058431</v>
      </c>
      <c r="J78" s="28">
        <v>304.88485583398847</v>
      </c>
      <c r="K78" s="28">
        <v>286.1089556213381</v>
      </c>
      <c r="L78" s="28">
        <v>436.3161573225407</v>
      </c>
      <c r="M78" s="28">
        <v>834.186423733464</v>
      </c>
      <c r="N78" s="28">
        <v>1601.3160609931767</v>
      </c>
      <c r="O78" s="28">
        <v>654.474235983811</v>
      </c>
      <c r="P78" s="28">
        <v>188.65309261281982</v>
      </c>
      <c r="Q78" s="28">
        <v>1900.8363739092654</v>
      </c>
      <c r="R78" s="28">
        <v>111.76131078958522</v>
      </c>
      <c r="S78" s="28">
        <v>356.742104040356</v>
      </c>
      <c r="T78" s="28">
        <v>961.1472727904329</v>
      </c>
      <c r="U78" s="28">
        <v>629.439702366944</v>
      </c>
      <c r="V78" s="28">
        <v>1963.4227079514333</v>
      </c>
      <c r="W78" s="28">
        <v>245.87488373708746</v>
      </c>
      <c r="X78" s="28">
        <v>269.1212363813212</v>
      </c>
      <c r="Y78" s="28">
        <v>143.05447781066906</v>
      </c>
      <c r="Z78" s="28">
        <v>224.4167120654871</v>
      </c>
      <c r="AA78" s="28">
        <v>53.6454291790009</v>
      </c>
      <c r="AB78" s="28">
        <v>418.43434759620703</v>
      </c>
      <c r="AC78" s="28">
        <v>101.9263154401017</v>
      </c>
      <c r="AD78" s="28">
        <v>235.14579790128727</v>
      </c>
      <c r="AE78" s="28">
        <v>206.5349023391535</v>
      </c>
      <c r="AF78" s="28">
        <v>120.70221565275202</v>
      </c>
      <c r="AG78" s="28">
        <v>1612.939237315294</v>
      </c>
      <c r="AH78" s="28">
        <v>90.30313911798484</v>
      </c>
      <c r="AI78" s="28">
        <v>3049.742648826201</v>
      </c>
      <c r="AJ78" s="28">
        <v>2579.4510530236266</v>
      </c>
      <c r="AK78" s="28">
        <v>7909.124441957366</v>
      </c>
      <c r="AL78" s="28">
        <v>3282.2061752685386</v>
      </c>
      <c r="AM78" s="28">
        <v>8984.715296996335</v>
      </c>
      <c r="AN78" s="28">
        <v>9666.012247569646</v>
      </c>
      <c r="AO78" s="28">
        <v>7787.5281358182965</v>
      </c>
      <c r="AP78" s="28">
        <v>3908.069515690216</v>
      </c>
      <c r="AQ78" s="28">
        <v>767.1296372597129</v>
      </c>
      <c r="AR78" s="28">
        <v>10547.585467077894</v>
      </c>
      <c r="AS78" s="28">
        <v>1520.8479172246755</v>
      </c>
      <c r="AT78" s="28">
        <v>76350.85707901303</v>
      </c>
      <c r="AU78" s="28">
        <v>6279.147282515378</v>
      </c>
      <c r="AV78" s="28">
        <v>0</v>
      </c>
      <c r="AW78" s="28">
        <v>0</v>
      </c>
      <c r="AX78" s="28">
        <v>5796.388622791047</v>
      </c>
      <c r="AY78" s="28">
        <v>543.6070156805425</v>
      </c>
      <c r="AZ78" s="28">
        <v>0</v>
      </c>
      <c r="BA78" s="28">
        <v>12619.142920986968</v>
      </c>
      <c r="BB78" s="28">
        <v>88970</v>
      </c>
      <c r="BD78" s="28">
        <f t="shared" si="7"/>
        <v>0</v>
      </c>
      <c r="BE78" s="28">
        <f t="shared" si="8"/>
        <v>0</v>
      </c>
      <c r="BF78" s="28">
        <f t="shared" si="9"/>
        <v>0</v>
      </c>
      <c r="BH78" s="28">
        <v>88970</v>
      </c>
      <c r="BI78" s="28">
        <f t="shared" si="10"/>
        <v>0</v>
      </c>
    </row>
    <row r="79" spans="1:61" ht="12.75">
      <c r="A79" s="1" t="s">
        <v>76</v>
      </c>
      <c r="B79" s="6" t="s">
        <v>296</v>
      </c>
      <c r="C79">
        <f t="shared" si="6"/>
        <v>75</v>
      </c>
      <c r="D79" s="28">
        <v>46.490422778082646</v>
      </c>
      <c r="E79" s="28">
        <v>79.30719179790569</v>
      </c>
      <c r="F79" s="28">
        <v>1105.7428005845932</v>
      </c>
      <c r="G79" s="28">
        <v>68.36826879129802</v>
      </c>
      <c r="H79" s="28">
        <v>70.19142262573263</v>
      </c>
      <c r="I79" s="28">
        <v>20.966269095998058</v>
      </c>
      <c r="J79" s="28">
        <v>103.00819164555567</v>
      </c>
      <c r="K79" s="28">
        <v>116.68184540381526</v>
      </c>
      <c r="L79" s="28">
        <v>61.075653453559546</v>
      </c>
      <c r="M79" s="28">
        <v>92.06926863894797</v>
      </c>
      <c r="N79" s="28">
        <v>42.84411510921342</v>
      </c>
      <c r="O79" s="28">
        <v>76.57246104625378</v>
      </c>
      <c r="P79" s="28">
        <v>66.54511495686339</v>
      </c>
      <c r="Q79" s="28">
        <v>210.57426787719785</v>
      </c>
      <c r="R79" s="28">
        <v>30.08203826817112</v>
      </c>
      <c r="S79" s="28">
        <v>76.57246104625378</v>
      </c>
      <c r="T79" s="28">
        <v>577.0281885985553</v>
      </c>
      <c r="U79" s="28">
        <v>57.42934578469032</v>
      </c>
      <c r="V79" s="28">
        <v>95.7155763078172</v>
      </c>
      <c r="W79" s="28">
        <v>72.01457646016723</v>
      </c>
      <c r="X79" s="28">
        <v>51.95988428138649</v>
      </c>
      <c r="Y79" s="28">
        <v>92.06926863894797</v>
      </c>
      <c r="Z79" s="28">
        <v>28.25888443373651</v>
      </c>
      <c r="AA79" s="28">
        <v>4.557884586086534</v>
      </c>
      <c r="AB79" s="28">
        <v>61.98723037077686</v>
      </c>
      <c r="AC79" s="28">
        <v>38.28623052312689</v>
      </c>
      <c r="AD79" s="28">
        <v>25.524153682084588</v>
      </c>
      <c r="AE79" s="28">
        <v>23.700999847649975</v>
      </c>
      <c r="AF79" s="28">
        <v>26.435730599301895</v>
      </c>
      <c r="AG79" s="28">
        <v>112.12396081772873</v>
      </c>
      <c r="AH79" s="28">
        <v>35.551499771474965</v>
      </c>
      <c r="AI79" s="28">
        <v>329.99084403266505</v>
      </c>
      <c r="AJ79" s="28">
        <v>1031.905070289991</v>
      </c>
      <c r="AK79" s="28">
        <v>5689.151540353212</v>
      </c>
      <c r="AL79" s="28">
        <v>1067.4565700614662</v>
      </c>
      <c r="AM79" s="28">
        <v>2553.3269451256765</v>
      </c>
      <c r="AN79" s="28">
        <v>1204.1931076440621</v>
      </c>
      <c r="AO79" s="28">
        <v>3488.604862190633</v>
      </c>
      <c r="AP79" s="28">
        <v>1142.2058772732853</v>
      </c>
      <c r="AQ79" s="28">
        <v>264.35730599301894</v>
      </c>
      <c r="AR79" s="28">
        <v>1910.6652184874752</v>
      </c>
      <c r="AS79" s="28">
        <v>186.8732680295479</v>
      </c>
      <c r="AT79" s="28">
        <v>22438.465817304004</v>
      </c>
      <c r="AU79" s="28">
        <v>1007.433619405334</v>
      </c>
      <c r="AV79" s="28">
        <v>0</v>
      </c>
      <c r="AW79" s="28">
        <v>0</v>
      </c>
      <c r="AX79" s="28">
        <v>18087.5091914258</v>
      </c>
      <c r="AY79" s="28">
        <v>1983.5913718648594</v>
      </c>
      <c r="AZ79" s="28">
        <v>0</v>
      </c>
      <c r="BA79" s="28">
        <v>21078.534182695996</v>
      </c>
      <c r="BB79" s="28">
        <v>43517</v>
      </c>
      <c r="BD79" s="28">
        <f t="shared" si="7"/>
        <v>0</v>
      </c>
      <c r="BE79" s="28">
        <f t="shared" si="8"/>
        <v>0</v>
      </c>
      <c r="BF79" s="28">
        <f t="shared" si="9"/>
        <v>0</v>
      </c>
      <c r="BH79" s="28">
        <v>43517</v>
      </c>
      <c r="BI79" s="28">
        <f t="shared" si="10"/>
        <v>0</v>
      </c>
    </row>
    <row r="80" spans="1:61" ht="12.75">
      <c r="A80" s="1" t="s">
        <v>77</v>
      </c>
      <c r="B80" s="6" t="s">
        <v>427</v>
      </c>
      <c r="C80">
        <f t="shared" si="6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92326</v>
      </c>
      <c r="AY80" s="28">
        <v>0</v>
      </c>
      <c r="AZ80" s="28">
        <v>0</v>
      </c>
      <c r="BA80" s="28">
        <v>92326</v>
      </c>
      <c r="BB80" s="28">
        <v>92326</v>
      </c>
      <c r="BD80" s="28">
        <f t="shared" si="7"/>
        <v>0</v>
      </c>
      <c r="BE80" s="28">
        <f t="shared" si="8"/>
        <v>0</v>
      </c>
      <c r="BF80" s="28">
        <f t="shared" si="9"/>
        <v>0</v>
      </c>
      <c r="BH80" s="28">
        <v>92326</v>
      </c>
      <c r="BI80" s="28">
        <f t="shared" si="10"/>
        <v>0</v>
      </c>
    </row>
    <row r="81" spans="1:61" ht="12.75">
      <c r="A81" s="1" t="s">
        <v>78</v>
      </c>
      <c r="B81" s="6" t="s">
        <v>298</v>
      </c>
      <c r="C81">
        <f t="shared" si="6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141606</v>
      </c>
      <c r="AW81" s="28">
        <v>0</v>
      </c>
      <c r="AX81" s="28">
        <v>0</v>
      </c>
      <c r="AY81" s="28">
        <v>0</v>
      </c>
      <c r="AZ81" s="28">
        <v>0</v>
      </c>
      <c r="BA81" s="28">
        <v>141606</v>
      </c>
      <c r="BB81" s="28">
        <v>141606</v>
      </c>
      <c r="BD81" s="28">
        <f t="shared" si="7"/>
        <v>0</v>
      </c>
      <c r="BE81" s="28">
        <f t="shared" si="8"/>
        <v>0</v>
      </c>
      <c r="BF81" s="28">
        <f t="shared" si="9"/>
        <v>0</v>
      </c>
      <c r="BH81" s="28">
        <v>141606</v>
      </c>
      <c r="BI81" s="28">
        <f t="shared" si="10"/>
        <v>0</v>
      </c>
    </row>
    <row r="82" spans="1:61" ht="12.75">
      <c r="A82" s="1" t="s">
        <v>79</v>
      </c>
      <c r="B82" s="6" t="s">
        <v>428</v>
      </c>
      <c r="C82">
        <f t="shared" si="6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27744</v>
      </c>
      <c r="AW82" s="28">
        <v>0</v>
      </c>
      <c r="AX82" s="28">
        <v>0</v>
      </c>
      <c r="AY82" s="28">
        <v>0</v>
      </c>
      <c r="AZ82" s="28">
        <v>0</v>
      </c>
      <c r="BA82" s="28">
        <v>27744</v>
      </c>
      <c r="BB82" s="28">
        <v>27744</v>
      </c>
      <c r="BD82" s="28">
        <f t="shared" si="7"/>
        <v>0</v>
      </c>
      <c r="BE82" s="28">
        <f t="shared" si="8"/>
        <v>0</v>
      </c>
      <c r="BF82" s="28">
        <f t="shared" si="9"/>
        <v>0</v>
      </c>
      <c r="BH82" s="28">
        <v>27744</v>
      </c>
      <c r="BI82" s="28">
        <f t="shared" si="10"/>
        <v>0</v>
      </c>
    </row>
    <row r="83" spans="1:61" ht="12.75">
      <c r="A83" s="1" t="s">
        <v>80</v>
      </c>
      <c r="B83" s="6" t="s">
        <v>429</v>
      </c>
      <c r="C83">
        <f t="shared" si="6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47389</v>
      </c>
      <c r="AW83" s="28">
        <v>0</v>
      </c>
      <c r="AX83" s="28">
        <v>0</v>
      </c>
      <c r="AY83" s="28">
        <v>0</v>
      </c>
      <c r="AZ83" s="28">
        <v>0</v>
      </c>
      <c r="BA83" s="28">
        <v>47389</v>
      </c>
      <c r="BB83" s="28">
        <v>47389</v>
      </c>
      <c r="BD83" s="28">
        <f t="shared" si="7"/>
        <v>0</v>
      </c>
      <c r="BE83" s="28">
        <f t="shared" si="8"/>
        <v>0</v>
      </c>
      <c r="BF83" s="28">
        <f t="shared" si="9"/>
        <v>0</v>
      </c>
      <c r="BH83" s="28">
        <v>47389</v>
      </c>
      <c r="BI83" s="28">
        <f t="shared" si="10"/>
        <v>0</v>
      </c>
    </row>
    <row r="84" spans="1:61" ht="12.75">
      <c r="A84" s="1" t="s">
        <v>81</v>
      </c>
      <c r="B84" s="6" t="s">
        <v>430</v>
      </c>
      <c r="C84">
        <f t="shared" si="6"/>
        <v>80</v>
      </c>
      <c r="D84" s="28">
        <v>45.83525157207477</v>
      </c>
      <c r="E84" s="28">
        <v>21.921207273600974</v>
      </c>
      <c r="F84" s="28">
        <v>38.86032198501991</v>
      </c>
      <c r="G84" s="28">
        <v>40.85315900989273</v>
      </c>
      <c r="H84" s="28">
        <v>44.838833059638354</v>
      </c>
      <c r="I84" s="28">
        <v>20.924788761164567</v>
      </c>
      <c r="J84" s="28">
        <v>36.867484960147095</v>
      </c>
      <c r="K84" s="28">
        <v>38.86032198501991</v>
      </c>
      <c r="L84" s="28">
        <v>29.892555373092236</v>
      </c>
      <c r="M84" s="28">
        <v>76.72422545760341</v>
      </c>
      <c r="N84" s="28">
        <v>75.727806945167</v>
      </c>
      <c r="O84" s="28">
        <v>28.89613686065583</v>
      </c>
      <c r="P84" s="28">
        <v>18.93195173629175</v>
      </c>
      <c r="Q84" s="28">
        <v>2.9892555373092238</v>
      </c>
      <c r="R84" s="28">
        <v>4.982092562182039</v>
      </c>
      <c r="S84" s="28">
        <v>25.906881323346607</v>
      </c>
      <c r="T84" s="28">
        <v>81.70631801978546</v>
      </c>
      <c r="U84" s="28">
        <v>36.867484960147095</v>
      </c>
      <c r="V84" s="28">
        <v>32.88181091040146</v>
      </c>
      <c r="W84" s="28">
        <v>49.82092562182039</v>
      </c>
      <c r="X84" s="28">
        <v>26.903299835783017</v>
      </c>
      <c r="Y84" s="28">
        <v>12.953440661673303</v>
      </c>
      <c r="Z84" s="28">
        <v>31.885392397965056</v>
      </c>
      <c r="AA84" s="28">
        <v>3.985674049745632</v>
      </c>
      <c r="AB84" s="28">
        <v>22.917625786037384</v>
      </c>
      <c r="AC84" s="28">
        <v>38.86032198501991</v>
      </c>
      <c r="AD84" s="28">
        <v>26.903299835783017</v>
      </c>
      <c r="AE84" s="28">
        <v>4.982092562182039</v>
      </c>
      <c r="AF84" s="28">
        <v>38.86032198501991</v>
      </c>
      <c r="AG84" s="28">
        <v>22.917625786037384</v>
      </c>
      <c r="AH84" s="28">
        <v>6.974929587054856</v>
      </c>
      <c r="AI84" s="28">
        <v>0</v>
      </c>
      <c r="AJ84" s="28">
        <v>85.69199206953108</v>
      </c>
      <c r="AK84" s="28">
        <v>120.56664000480536</v>
      </c>
      <c r="AL84" s="28">
        <v>194.30160992509954</v>
      </c>
      <c r="AM84" s="28">
        <v>105.62036231825924</v>
      </c>
      <c r="AN84" s="28">
        <v>285.9721130692491</v>
      </c>
      <c r="AO84" s="28">
        <v>127.54156959186022</v>
      </c>
      <c r="AP84" s="28">
        <v>49.82092562182039</v>
      </c>
      <c r="AQ84" s="28">
        <v>6.974929587054856</v>
      </c>
      <c r="AR84" s="28">
        <v>0</v>
      </c>
      <c r="AS84" s="28">
        <v>53.80659967156603</v>
      </c>
      <c r="AT84" s="28">
        <v>2022.7295802459082</v>
      </c>
      <c r="AU84" s="28">
        <v>14.962656026191937</v>
      </c>
      <c r="AV84" s="28">
        <v>0</v>
      </c>
      <c r="AW84" s="28">
        <v>13748.582634597557</v>
      </c>
      <c r="AX84" s="28">
        <v>13430.725129130342</v>
      </c>
      <c r="AY84" s="28">
        <v>0</v>
      </c>
      <c r="AZ84" s="28">
        <v>0</v>
      </c>
      <c r="BA84" s="28">
        <v>27194.270419754095</v>
      </c>
      <c r="BB84" s="28">
        <v>29217</v>
      </c>
      <c r="BD84" s="28">
        <f t="shared" si="7"/>
        <v>0</v>
      </c>
      <c r="BE84" s="28">
        <f t="shared" si="8"/>
        <v>0</v>
      </c>
      <c r="BF84" s="28">
        <f t="shared" si="9"/>
        <v>0</v>
      </c>
      <c r="BH84" s="28">
        <v>29217</v>
      </c>
      <c r="BI84" s="28">
        <f t="shared" si="10"/>
        <v>0</v>
      </c>
    </row>
    <row r="85" spans="1:61" ht="12.75">
      <c r="A85" s="1"/>
      <c r="B85" s="11" t="s">
        <v>431</v>
      </c>
      <c r="C85">
        <f t="shared" si="6"/>
        <v>81</v>
      </c>
      <c r="D85" s="28">
        <v>31943.727002970278</v>
      </c>
      <c r="E85" s="28">
        <v>6646.378608984625</v>
      </c>
      <c r="F85" s="28">
        <v>9109.617361837812</v>
      </c>
      <c r="G85" s="28">
        <v>9837.103023069947</v>
      </c>
      <c r="H85" s="28">
        <v>13004.265172091547</v>
      </c>
      <c r="I85" s="28">
        <v>5927.216398457589</v>
      </c>
      <c r="J85" s="28">
        <v>11787.479541020564</v>
      </c>
      <c r="K85" s="28">
        <v>13749.131477829667</v>
      </c>
      <c r="L85" s="28">
        <v>11380.837381012472</v>
      </c>
      <c r="M85" s="28">
        <v>18843.685717470362</v>
      </c>
      <c r="N85" s="28">
        <v>20725.278304667256</v>
      </c>
      <c r="O85" s="28">
        <v>14631.470968854095</v>
      </c>
      <c r="P85" s="28">
        <v>10902.574817347919</v>
      </c>
      <c r="Q85" s="28">
        <v>21561.822928689133</v>
      </c>
      <c r="R85" s="28">
        <v>3677.142531142261</v>
      </c>
      <c r="S85" s="28">
        <v>12956.729832268938</v>
      </c>
      <c r="T85" s="28">
        <v>50548.957777193165</v>
      </c>
      <c r="U85" s="28">
        <v>10719.153135415214</v>
      </c>
      <c r="V85" s="28">
        <v>12983.564341173505</v>
      </c>
      <c r="W85" s="28">
        <v>10353.820766631141</v>
      </c>
      <c r="X85" s="28">
        <v>11699.631265583292</v>
      </c>
      <c r="Y85" s="28">
        <v>9714.117073702144</v>
      </c>
      <c r="Z85" s="28">
        <v>8402.699252351882</v>
      </c>
      <c r="AA85" s="28">
        <v>3553.6471605137867</v>
      </c>
      <c r="AB85" s="28">
        <v>17361.744798447045</v>
      </c>
      <c r="AC85" s="28">
        <v>21661.60569133599</v>
      </c>
      <c r="AD85" s="28">
        <v>9957.799550550379</v>
      </c>
      <c r="AE85" s="28">
        <v>8659.219502230408</v>
      </c>
      <c r="AF85" s="28">
        <v>11697.318261937524</v>
      </c>
      <c r="AG85" s="28">
        <v>19237.57731445727</v>
      </c>
      <c r="AH85" s="28">
        <v>3268.591839981562</v>
      </c>
      <c r="AI85" s="28">
        <v>26420.128344153436</v>
      </c>
      <c r="AJ85" s="28">
        <v>48532.332009662576</v>
      </c>
      <c r="AK85" s="28">
        <v>40343.007862826365</v>
      </c>
      <c r="AL85" s="28">
        <v>36563.55195390286</v>
      </c>
      <c r="AM85" s="28">
        <v>28774.104639772137</v>
      </c>
      <c r="AN85" s="28">
        <v>45308.16390554166</v>
      </c>
      <c r="AO85" s="28">
        <v>54998.817955326966</v>
      </c>
      <c r="AP85" s="28">
        <v>30333.222481521265</v>
      </c>
      <c r="AQ85" s="28">
        <v>5386.742959378399</v>
      </c>
      <c r="AR85" s="28">
        <v>64724.12139640472</v>
      </c>
      <c r="AS85" s="28">
        <v>14475.712341410954</v>
      </c>
      <c r="AT85" s="28">
        <v>822363.8146491202</v>
      </c>
      <c r="AU85" s="28">
        <v>109745.76723665389</v>
      </c>
      <c r="AV85" s="28">
        <v>225727.87877732972</v>
      </c>
      <c r="AW85" s="28">
        <v>15865.814816800072</v>
      </c>
      <c r="AX85" s="28">
        <v>650675.2383702293</v>
      </c>
      <c r="AY85" s="28">
        <v>165233.40927405492</v>
      </c>
      <c r="AZ85" s="28">
        <v>13959.076875812003</v>
      </c>
      <c r="BA85" s="28">
        <v>1181207.18535088</v>
      </c>
      <c r="BB85" s="28">
        <v>2003571</v>
      </c>
      <c r="BD85" s="28">
        <f t="shared" si="7"/>
        <v>0</v>
      </c>
      <c r="BE85" s="28">
        <f t="shared" si="8"/>
        <v>0</v>
      </c>
      <c r="BF85" s="28">
        <f t="shared" si="9"/>
        <v>0</v>
      </c>
      <c r="BH85" s="28">
        <v>2003571</v>
      </c>
      <c r="BI85" s="28">
        <f t="shared" si="10"/>
        <v>0</v>
      </c>
    </row>
    <row r="86" spans="1:58" ht="12.75">
      <c r="A86" s="5"/>
      <c r="B86" s="12" t="s">
        <v>432</v>
      </c>
      <c r="C86">
        <f t="shared" si="6"/>
        <v>82</v>
      </c>
      <c r="D86" s="28">
        <v>3327.516198135696</v>
      </c>
      <c r="E86" s="28">
        <v>768.1564607436601</v>
      </c>
      <c r="F86" s="28">
        <v>955.0024645238803</v>
      </c>
      <c r="G86" s="28">
        <v>1191.5573121098453</v>
      </c>
      <c r="H86" s="28">
        <v>2171.5994111955506</v>
      </c>
      <c r="I86" s="28">
        <v>867.8056859924981</v>
      </c>
      <c r="J86" s="28">
        <v>1527.5217336631763</v>
      </c>
      <c r="K86" s="28">
        <v>2007.6429676884836</v>
      </c>
      <c r="L86" s="28">
        <v>1890.945082732809</v>
      </c>
      <c r="M86" s="28">
        <v>5223.3483922455</v>
      </c>
      <c r="N86" s="28">
        <v>3801.381200541477</v>
      </c>
      <c r="O86" s="28">
        <v>3147.5118267995817</v>
      </c>
      <c r="P86" s="28">
        <v>808.6405678071363</v>
      </c>
      <c r="Q86" s="28">
        <v>1820.1581948434732</v>
      </c>
      <c r="R86" s="28">
        <v>765.7977742798488</v>
      </c>
      <c r="S86" s="28">
        <v>1529.0404716080234</v>
      </c>
      <c r="T86" s="28">
        <v>12364.567303220587</v>
      </c>
      <c r="U86" s="28">
        <v>1991.921200204533</v>
      </c>
      <c r="V86" s="28">
        <v>1734.4885415250315</v>
      </c>
      <c r="W86" s="28">
        <v>2281.6231323944976</v>
      </c>
      <c r="X86" s="28">
        <v>1543.8381805663817</v>
      </c>
      <c r="Y86" s="28">
        <v>680.1694282513403</v>
      </c>
      <c r="Z86" s="28">
        <v>654.9798429019066</v>
      </c>
      <c r="AA86" s="28">
        <v>25.491092020369287</v>
      </c>
      <c r="AB86" s="28">
        <v>2140.042053961644</v>
      </c>
      <c r="AC86" s="28">
        <v>336.567027024432</v>
      </c>
      <c r="AD86" s="28">
        <v>276.71611199577353</v>
      </c>
      <c r="AE86" s="28">
        <v>198.5643788058104</v>
      </c>
      <c r="AF86" s="28">
        <v>454.80856231970034</v>
      </c>
      <c r="AG86" s="28">
        <v>1549.3764396525664</v>
      </c>
      <c r="AH86" s="28">
        <v>425.0632259575451</v>
      </c>
      <c r="AI86" s="28">
        <v>1756.163043870264</v>
      </c>
      <c r="AJ86" s="28">
        <v>3657.640159690001</v>
      </c>
      <c r="AK86" s="28">
        <v>2853.2075713862573</v>
      </c>
      <c r="AL86" s="28">
        <v>3563.290594978419</v>
      </c>
      <c r="AM86" s="28">
        <v>2060.5681103103634</v>
      </c>
      <c r="AN86" s="28">
        <v>1810.7325205366233</v>
      </c>
      <c r="AO86" s="28">
        <v>4123.4887167256475</v>
      </c>
      <c r="AP86" s="28">
        <v>2028.7451164992892</v>
      </c>
      <c r="AQ86" s="28">
        <v>219.23707138549906</v>
      </c>
      <c r="AR86" s="28">
        <v>3637.538695445511</v>
      </c>
      <c r="AS86" s="28">
        <v>781.590419224231</v>
      </c>
      <c r="AT86" s="28">
        <v>84954.04428576483</v>
      </c>
      <c r="AU86" s="28">
        <v>0</v>
      </c>
      <c r="AV86" s="28">
        <v>29.34786607659336</v>
      </c>
      <c r="AW86" s="28">
        <v>25.567482505414333</v>
      </c>
      <c r="AX86" s="28">
        <v>33251.592551657064</v>
      </c>
      <c r="AY86" s="28">
        <v>18371.685465525155</v>
      </c>
      <c r="AZ86" s="28">
        <v>1859.7623484709013</v>
      </c>
      <c r="BA86" s="28">
        <v>53537.95571423512</v>
      </c>
      <c r="BB86" s="28">
        <v>138492</v>
      </c>
      <c r="BD86" s="28">
        <f t="shared" si="7"/>
        <v>0</v>
      </c>
      <c r="BE86" s="28">
        <f t="shared" si="8"/>
        <v>0</v>
      </c>
      <c r="BF86" s="28">
        <f t="shared" si="9"/>
        <v>0</v>
      </c>
    </row>
    <row r="87" spans="2:58" ht="12.75">
      <c r="B87" s="12" t="s">
        <v>433</v>
      </c>
      <c r="C87">
        <f t="shared" si="6"/>
        <v>83</v>
      </c>
      <c r="D87" s="28">
        <v>192.76146956018178</v>
      </c>
      <c r="E87" s="28">
        <v>34.28245446178996</v>
      </c>
      <c r="F87" s="28">
        <v>62.93876554648871</v>
      </c>
      <c r="G87" s="28">
        <v>58.11800683808603</v>
      </c>
      <c r="H87" s="28">
        <v>89.11688999649286</v>
      </c>
      <c r="I87" s="28">
        <v>42.935810032313334</v>
      </c>
      <c r="J87" s="28">
        <v>118.2659763254413</v>
      </c>
      <c r="K87" s="28">
        <v>172.57146175237418</v>
      </c>
      <c r="L87" s="28">
        <v>169.2631420415846</v>
      </c>
      <c r="M87" s="28">
        <v>434.47900630619</v>
      </c>
      <c r="N87" s="28">
        <v>293.62606000649424</v>
      </c>
      <c r="O87" s="28">
        <v>218.6102336256342</v>
      </c>
      <c r="P87" s="28">
        <v>72.57412736237686</v>
      </c>
      <c r="Q87" s="28">
        <v>117.34067023215756</v>
      </c>
      <c r="R87" s="28">
        <v>70.03707710161136</v>
      </c>
      <c r="S87" s="28">
        <v>82.6420052109318</v>
      </c>
      <c r="T87" s="28">
        <v>396.6682117228853</v>
      </c>
      <c r="U87" s="28">
        <v>156.19304556955603</v>
      </c>
      <c r="V87" s="28">
        <v>115.04283297093401</v>
      </c>
      <c r="W87" s="28">
        <v>223.56896985104208</v>
      </c>
      <c r="X87" s="28">
        <v>116.83254789816304</v>
      </c>
      <c r="Y87" s="28">
        <v>90.66251941631481</v>
      </c>
      <c r="Z87" s="28">
        <v>54.94115342426435</v>
      </c>
      <c r="AA87" s="28">
        <v>1.4843349116614932</v>
      </c>
      <c r="AB87" s="28">
        <v>34.01206123814072</v>
      </c>
      <c r="AC87" s="28">
        <v>14.69958417887587</v>
      </c>
      <c r="AD87" s="28">
        <v>16.88387294795237</v>
      </c>
      <c r="AE87" s="28">
        <v>16.931183591212804</v>
      </c>
      <c r="AF87" s="28">
        <v>12.627136118359049</v>
      </c>
      <c r="AG87" s="28">
        <v>69.33481341427827</v>
      </c>
      <c r="AH87" s="28">
        <v>42.53296670128703</v>
      </c>
      <c r="AI87" s="28">
        <v>80.11752431563397</v>
      </c>
      <c r="AJ87" s="28">
        <v>318.08531212675956</v>
      </c>
      <c r="AK87" s="28">
        <v>67.55155733088438</v>
      </c>
      <c r="AL87" s="28">
        <v>164.96860748461424</v>
      </c>
      <c r="AM87" s="28">
        <v>60.97195618161815</v>
      </c>
      <c r="AN87" s="28">
        <v>39.08535951256062</v>
      </c>
      <c r="AO87" s="28">
        <v>213.59981250604042</v>
      </c>
      <c r="AP87" s="28">
        <v>79.69585312666494</v>
      </c>
      <c r="AQ87" s="28">
        <v>10.458163684956427</v>
      </c>
      <c r="AR87" s="28">
        <v>112.65175847052593</v>
      </c>
      <c r="AS87" s="28">
        <v>40.04467940550335</v>
      </c>
      <c r="AT87" s="28">
        <v>4779.208974500838</v>
      </c>
      <c r="AU87" s="28">
        <v>0</v>
      </c>
      <c r="AV87" s="28">
        <v>0</v>
      </c>
      <c r="AW87" s="28">
        <v>0</v>
      </c>
      <c r="AX87" s="28">
        <v>1752.3168892262813</v>
      </c>
      <c r="AY87" s="28">
        <v>1750.7858244585043</v>
      </c>
      <c r="AZ87" s="28">
        <v>147.6883118143764</v>
      </c>
      <c r="BA87" s="28">
        <v>3650.7910254991616</v>
      </c>
      <c r="BB87" s="28">
        <v>8430</v>
      </c>
      <c r="BD87" s="28">
        <f t="shared" si="7"/>
        <v>0</v>
      </c>
      <c r="BE87" s="28">
        <f t="shared" si="8"/>
        <v>0</v>
      </c>
      <c r="BF87" s="28">
        <f t="shared" si="9"/>
        <v>0</v>
      </c>
    </row>
    <row r="88" spans="2:58" ht="12.75">
      <c r="B88" s="12" t="s">
        <v>434</v>
      </c>
      <c r="C88">
        <f t="shared" si="6"/>
        <v>84</v>
      </c>
      <c r="D88" s="28">
        <v>1605.4213086725365</v>
      </c>
      <c r="E88" s="28">
        <v>297.1721817657832</v>
      </c>
      <c r="F88" s="28">
        <v>409.46225468323735</v>
      </c>
      <c r="G88" s="28">
        <v>504.5608712194806</v>
      </c>
      <c r="H88" s="28">
        <v>457.53349056799186</v>
      </c>
      <c r="I88" s="28">
        <v>326.2772105473104</v>
      </c>
      <c r="J88" s="28">
        <v>249.08529499250477</v>
      </c>
      <c r="K88" s="28">
        <v>581.417995620282</v>
      </c>
      <c r="L88" s="28">
        <v>657.0800998639459</v>
      </c>
      <c r="M88" s="28">
        <v>1374.150420973879</v>
      </c>
      <c r="N88" s="28">
        <v>914.3640953720791</v>
      </c>
      <c r="O88" s="28">
        <v>491.75625874934343</v>
      </c>
      <c r="P88" s="28">
        <v>452.1718176108749</v>
      </c>
      <c r="Q88" s="28">
        <v>688.0863042761157</v>
      </c>
      <c r="R88" s="28">
        <v>95.72811115206238</v>
      </c>
      <c r="S88" s="28">
        <v>331.67082326362527</v>
      </c>
      <c r="T88" s="28">
        <v>1165.691773564478</v>
      </c>
      <c r="U88" s="28">
        <v>362.3693005420339</v>
      </c>
      <c r="V88" s="28">
        <v>621.715954639561</v>
      </c>
      <c r="W88" s="28">
        <v>210.99774469154968</v>
      </c>
      <c r="X88" s="28">
        <v>237.84486689058738</v>
      </c>
      <c r="Y88" s="28">
        <v>252.55335556066595</v>
      </c>
      <c r="Z88" s="28">
        <v>398.12065931201687</v>
      </c>
      <c r="AA88" s="28">
        <v>40.905457393654856</v>
      </c>
      <c r="AB88" s="28">
        <v>462.0379680422145</v>
      </c>
      <c r="AC88" s="28">
        <v>790.0140385331445</v>
      </c>
      <c r="AD88" s="28">
        <v>498.12685874907066</v>
      </c>
      <c r="AE88" s="28">
        <v>98.14483192316848</v>
      </c>
      <c r="AF88" s="28">
        <v>97.23324438815509</v>
      </c>
      <c r="AG88" s="28">
        <v>850.3285620798567</v>
      </c>
      <c r="AH88" s="28">
        <v>135.60289611481352</v>
      </c>
      <c r="AI88" s="28">
        <v>2767.1213568391904</v>
      </c>
      <c r="AJ88" s="28">
        <v>1886.6337247678891</v>
      </c>
      <c r="AK88" s="28">
        <v>1508.3389992215536</v>
      </c>
      <c r="AL88" s="28">
        <v>1405.0025994533698</v>
      </c>
      <c r="AM88" s="28">
        <v>1383.2174142688389</v>
      </c>
      <c r="AN88" s="28">
        <v>1313.987237059223</v>
      </c>
      <c r="AO88" s="28">
        <v>3807.187406872206</v>
      </c>
      <c r="AP88" s="28">
        <v>1841.7763411494143</v>
      </c>
      <c r="AQ88" s="28">
        <v>102.36566671683127</v>
      </c>
      <c r="AR88" s="28">
        <v>3556.1789305091274</v>
      </c>
      <c r="AS88" s="28">
        <v>1064.2848321049328</v>
      </c>
      <c r="AT88" s="28">
        <v>36293.7205607186</v>
      </c>
      <c r="AU88" s="28">
        <v>3780.100267322927</v>
      </c>
      <c r="AV88" s="28">
        <v>0</v>
      </c>
      <c r="AW88" s="28">
        <v>0.08932418415383388</v>
      </c>
      <c r="AX88" s="28">
        <v>35259.02984149927</v>
      </c>
      <c r="AY88" s="28">
        <v>5348.726842283042</v>
      </c>
      <c r="AZ88" s="28">
        <v>746.333163992007</v>
      </c>
      <c r="BA88" s="28">
        <v>45134.2794392814</v>
      </c>
      <c r="BB88" s="28">
        <v>81428</v>
      </c>
      <c r="BD88" s="28">
        <f t="shared" si="7"/>
        <v>0</v>
      </c>
      <c r="BE88" s="28">
        <f t="shared" si="8"/>
        <v>0</v>
      </c>
      <c r="BF88" s="28">
        <f t="shared" si="9"/>
        <v>0</v>
      </c>
    </row>
    <row r="89" spans="2:58" ht="12.75">
      <c r="B89" s="12" t="s">
        <v>435</v>
      </c>
      <c r="C89">
        <f t="shared" si="6"/>
        <v>85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D89" s="28">
        <f t="shared" si="7"/>
        <v>0</v>
      </c>
      <c r="BE89" s="28">
        <f t="shared" si="8"/>
        <v>0</v>
      </c>
      <c r="BF89" s="28">
        <f t="shared" si="9"/>
        <v>0</v>
      </c>
    </row>
    <row r="90" spans="2:58" ht="12.75">
      <c r="B90" s="12" t="s">
        <v>436</v>
      </c>
      <c r="C90">
        <f t="shared" si="6"/>
        <v>86</v>
      </c>
      <c r="D90" s="28">
        <v>722.1465726116534</v>
      </c>
      <c r="E90" s="28">
        <v>20.117553395618767</v>
      </c>
      <c r="F90" s="28">
        <v>55.15608385826205</v>
      </c>
      <c r="G90" s="28">
        <v>63.150958014192916</v>
      </c>
      <c r="H90" s="28">
        <v>119.29183964978395</v>
      </c>
      <c r="I90" s="28">
        <v>29.234290095484347</v>
      </c>
      <c r="J90" s="28">
        <v>188.02639843957078</v>
      </c>
      <c r="K90" s="28">
        <v>243.88151689722974</v>
      </c>
      <c r="L90" s="28">
        <v>186.90272286446026</v>
      </c>
      <c r="M90" s="28">
        <v>539.2161630860999</v>
      </c>
      <c r="N90" s="28">
        <v>350.48182631350863</v>
      </c>
      <c r="O90" s="28">
        <v>172.39491474689007</v>
      </c>
      <c r="P90" s="28">
        <v>100.30466929097155</v>
      </c>
      <c r="Q90" s="28">
        <v>131.15523046018572</v>
      </c>
      <c r="R90" s="28">
        <v>18.707885269958037</v>
      </c>
      <c r="S90" s="28">
        <v>25.200216856457597</v>
      </c>
      <c r="T90" s="28">
        <v>24.534140692186686</v>
      </c>
      <c r="U90" s="28">
        <v>33.93342124129399</v>
      </c>
      <c r="V90" s="28">
        <v>70.90468646464006</v>
      </c>
      <c r="W90" s="28">
        <v>49.62988167611439</v>
      </c>
      <c r="X90" s="28">
        <v>11.494599826322867</v>
      </c>
      <c r="Y90" s="28">
        <v>5.478237103421984</v>
      </c>
      <c r="Z90" s="28">
        <v>75.53103417370814</v>
      </c>
      <c r="AA90" s="28">
        <v>3.5861762223621283</v>
      </c>
      <c r="AB90" s="28">
        <v>91.85360229128108</v>
      </c>
      <c r="AC90" s="28">
        <v>28.60453231506252</v>
      </c>
      <c r="AD90" s="28">
        <v>25.4862904790879</v>
      </c>
      <c r="AE90" s="28">
        <v>14.428695935175297</v>
      </c>
      <c r="AF90" s="28">
        <v>15.983989550373746</v>
      </c>
      <c r="AG90" s="28">
        <v>404.8984796668368</v>
      </c>
      <c r="AH90" s="28">
        <v>41.24727337441135</v>
      </c>
      <c r="AI90" s="28">
        <v>80.34856276214781</v>
      </c>
      <c r="AJ90" s="28">
        <v>688.5337600506498</v>
      </c>
      <c r="AK90" s="28">
        <v>75.13551239488008</v>
      </c>
      <c r="AL90" s="28">
        <v>85.40625599655564</v>
      </c>
      <c r="AM90" s="28">
        <v>92.15833154393555</v>
      </c>
      <c r="AN90" s="28">
        <v>41.04234076064413</v>
      </c>
      <c r="AO90" s="28">
        <v>1396.6878337551736</v>
      </c>
      <c r="AP90" s="28">
        <v>124.26505293714581</v>
      </c>
      <c r="AQ90" s="28">
        <v>10.388650835021696</v>
      </c>
      <c r="AR90" s="28">
        <v>154.36040714175843</v>
      </c>
      <c r="AS90" s="28">
        <v>81.04819572924518</v>
      </c>
      <c r="AT90" s="28">
        <v>6692.338786769764</v>
      </c>
      <c r="AU90" s="28">
        <v>1483.4861708937974</v>
      </c>
      <c r="AV90" s="28">
        <v>0</v>
      </c>
      <c r="AW90" s="28">
        <v>0</v>
      </c>
      <c r="AX90" s="28">
        <v>6605.722235032166</v>
      </c>
      <c r="AY90" s="28">
        <v>2527.5793851253106</v>
      </c>
      <c r="AZ90" s="28">
        <v>255.8734221789612</v>
      </c>
      <c r="BA90" s="28">
        <v>10872.661213230236</v>
      </c>
      <c r="BB90" s="28">
        <v>17565</v>
      </c>
      <c r="BD90" s="28">
        <f t="shared" si="7"/>
        <v>0</v>
      </c>
      <c r="BE90" s="28">
        <f t="shared" si="8"/>
        <v>0</v>
      </c>
      <c r="BF90" s="28">
        <f t="shared" si="9"/>
        <v>0</v>
      </c>
    </row>
    <row r="91" spans="2:58" ht="12.75">
      <c r="B91" s="12" t="s">
        <v>437</v>
      </c>
      <c r="C91">
        <f t="shared" si="6"/>
        <v>87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D91" s="28">
        <f t="shared" si="7"/>
        <v>0</v>
      </c>
      <c r="BE91" s="28">
        <f t="shared" si="8"/>
        <v>0</v>
      </c>
      <c r="BF91" s="28">
        <f t="shared" si="9"/>
        <v>0</v>
      </c>
    </row>
    <row r="92" spans="2:58" ht="12.75">
      <c r="B92" s="12" t="s">
        <v>438</v>
      </c>
      <c r="C92">
        <f t="shared" si="6"/>
        <v>88</v>
      </c>
      <c r="D92" s="28">
        <v>728.427448049658</v>
      </c>
      <c r="E92" s="28">
        <v>182.89274064852208</v>
      </c>
      <c r="F92" s="28">
        <v>298.82306955031726</v>
      </c>
      <c r="G92" s="28">
        <v>191.50982874844524</v>
      </c>
      <c r="H92" s="28">
        <v>374.19319649863456</v>
      </c>
      <c r="I92" s="28">
        <v>160.5306048748025</v>
      </c>
      <c r="J92" s="28">
        <v>369.6210555587428</v>
      </c>
      <c r="K92" s="28">
        <v>392.3545802119585</v>
      </c>
      <c r="L92" s="28">
        <v>285.97157148472434</v>
      </c>
      <c r="M92" s="28">
        <v>542.1202999179771</v>
      </c>
      <c r="N92" s="28">
        <v>656.8685130991875</v>
      </c>
      <c r="O92" s="28">
        <v>449.25579722445616</v>
      </c>
      <c r="P92" s="28">
        <v>263.7340005807211</v>
      </c>
      <c r="Q92" s="28">
        <v>648.4366714989308</v>
      </c>
      <c r="R92" s="28">
        <v>102.5866210542594</v>
      </c>
      <c r="S92" s="28">
        <v>368.7166507920194</v>
      </c>
      <c r="T92" s="28">
        <v>3134.5807936066967</v>
      </c>
      <c r="U92" s="28">
        <v>313.4298970273725</v>
      </c>
      <c r="V92" s="28">
        <v>383.28364322632984</v>
      </c>
      <c r="W92" s="28">
        <v>289.3595047556536</v>
      </c>
      <c r="X92" s="28">
        <v>289.3585392352528</v>
      </c>
      <c r="Y92" s="28">
        <v>223.01938596611348</v>
      </c>
      <c r="Z92" s="28">
        <v>208.72805783622417</v>
      </c>
      <c r="AA92" s="28">
        <v>122.88577893816517</v>
      </c>
      <c r="AB92" s="28">
        <v>378.30951601968303</v>
      </c>
      <c r="AC92" s="28">
        <v>584.5091266124999</v>
      </c>
      <c r="AD92" s="28">
        <v>260.9873152777357</v>
      </c>
      <c r="AE92" s="28">
        <v>238.71140751422578</v>
      </c>
      <c r="AF92" s="28">
        <v>322.02880568588415</v>
      </c>
      <c r="AG92" s="28">
        <v>512.4843907291868</v>
      </c>
      <c r="AH92" s="28">
        <v>77.96179787038082</v>
      </c>
      <c r="AI92" s="28">
        <v>893.1211680593262</v>
      </c>
      <c r="AJ92" s="28">
        <v>1235.7750337021328</v>
      </c>
      <c r="AK92" s="28">
        <v>1337.7584968400608</v>
      </c>
      <c r="AL92" s="28">
        <v>721.7799881841851</v>
      </c>
      <c r="AM92" s="28">
        <v>1266.979547923108</v>
      </c>
      <c r="AN92" s="28">
        <v>1850.988636589283</v>
      </c>
      <c r="AO92" s="28">
        <v>1690.2182748139783</v>
      </c>
      <c r="AP92" s="28">
        <v>1374.295154766221</v>
      </c>
      <c r="AQ92" s="28">
        <v>178.80748799929196</v>
      </c>
      <c r="AR92" s="28">
        <v>2455.1488120283625</v>
      </c>
      <c r="AS92" s="28">
        <v>479.3195321251334</v>
      </c>
      <c r="AT92" s="28">
        <v>26839.872743125856</v>
      </c>
      <c r="AU92" s="28">
        <v>2681.6463251294326</v>
      </c>
      <c r="AV92" s="28">
        <v>327.7733565936755</v>
      </c>
      <c r="AW92" s="28">
        <v>156.52837651036006</v>
      </c>
      <c r="AX92" s="28">
        <v>15349.100112355847</v>
      </c>
      <c r="AY92" s="28">
        <v>4918.81320855309</v>
      </c>
      <c r="AZ92" s="28">
        <v>137.26587773175163</v>
      </c>
      <c r="BA92" s="28">
        <v>23571.127256874155</v>
      </c>
      <c r="BB92" s="28">
        <v>50411</v>
      </c>
      <c r="BD92" s="28">
        <f t="shared" si="7"/>
        <v>0</v>
      </c>
      <c r="BE92" s="28">
        <f t="shared" si="8"/>
        <v>0</v>
      </c>
      <c r="BF92" s="28">
        <f t="shared" si="9"/>
        <v>0</v>
      </c>
    </row>
    <row r="93" spans="2:58" ht="12.75">
      <c r="B93" s="12" t="s">
        <v>439</v>
      </c>
      <c r="C93">
        <f t="shared" si="6"/>
        <v>89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D93" s="28">
        <f t="shared" si="7"/>
        <v>0</v>
      </c>
      <c r="BE93" s="28">
        <f t="shared" si="8"/>
        <v>0</v>
      </c>
      <c r="BF93" s="28">
        <f t="shared" si="9"/>
        <v>0</v>
      </c>
    </row>
    <row r="94" spans="2:58" ht="12.75">
      <c r="B94" s="13" t="s">
        <v>440</v>
      </c>
      <c r="C94">
        <f t="shared" si="6"/>
        <v>90</v>
      </c>
      <c r="D94" s="28">
        <v>38520</v>
      </c>
      <c r="E94" s="28">
        <v>7948.999999999999</v>
      </c>
      <c r="F94" s="28">
        <v>10891</v>
      </c>
      <c r="G94" s="28">
        <v>11845.999999999998</v>
      </c>
      <c r="H94" s="28">
        <v>16216</v>
      </c>
      <c r="I94" s="28">
        <v>7353.999999999998</v>
      </c>
      <c r="J94" s="28">
        <v>14240</v>
      </c>
      <c r="K94" s="28">
        <v>17146.999999999993</v>
      </c>
      <c r="L94" s="28">
        <v>14570.999999999996</v>
      </c>
      <c r="M94" s="28">
        <v>26957.000000000004</v>
      </c>
      <c r="N94" s="28">
        <v>26742</v>
      </c>
      <c r="O94" s="28">
        <v>19111</v>
      </c>
      <c r="P94" s="28">
        <v>12600.000000000002</v>
      </c>
      <c r="Q94" s="28">
        <v>24966.999999999996</v>
      </c>
      <c r="R94" s="28">
        <v>4730</v>
      </c>
      <c r="S94" s="28">
        <v>15293.999999999995</v>
      </c>
      <c r="T94" s="28">
        <v>67635</v>
      </c>
      <c r="U94" s="28">
        <v>13577.000000000004</v>
      </c>
      <c r="V94" s="28">
        <v>15909.000000000004</v>
      </c>
      <c r="W94" s="28">
        <v>13408.999999999996</v>
      </c>
      <c r="X94" s="28">
        <v>13898.999999999998</v>
      </c>
      <c r="Y94" s="28">
        <v>10966</v>
      </c>
      <c r="Z94" s="28">
        <v>9795.000000000002</v>
      </c>
      <c r="AA94" s="28">
        <v>3747.9999999999995</v>
      </c>
      <c r="AB94" s="28">
        <v>20468.000000000007</v>
      </c>
      <c r="AC94" s="28">
        <v>23416.000000000004</v>
      </c>
      <c r="AD94" s="28">
        <v>11035.999999999998</v>
      </c>
      <c r="AE94" s="28">
        <v>9225.999999999998</v>
      </c>
      <c r="AF94" s="28">
        <v>12599.999999999996</v>
      </c>
      <c r="AG94" s="28">
        <v>22623.999999999996</v>
      </c>
      <c r="AH94" s="28">
        <v>3990.9999999999995</v>
      </c>
      <c r="AI94" s="28">
        <v>31996.999999999996</v>
      </c>
      <c r="AJ94" s="28">
        <v>56319.00000000001</v>
      </c>
      <c r="AK94" s="28">
        <v>46185.00000000001</v>
      </c>
      <c r="AL94" s="28">
        <v>42504.00000000001</v>
      </c>
      <c r="AM94" s="28">
        <v>33638</v>
      </c>
      <c r="AN94" s="28">
        <v>50363.999999999985</v>
      </c>
      <c r="AO94" s="28">
        <v>66230.00000000001</v>
      </c>
      <c r="AP94" s="28">
        <v>35782</v>
      </c>
      <c r="AQ94" s="28">
        <v>5907.999999999999</v>
      </c>
      <c r="AR94" s="28">
        <v>74640.00000000001</v>
      </c>
      <c r="AS94" s="28">
        <v>16922</v>
      </c>
      <c r="AT94" s="28">
        <v>981923.0000000001</v>
      </c>
      <c r="AU94" s="28">
        <v>117691.00000000004</v>
      </c>
      <c r="AV94" s="28">
        <v>226085</v>
      </c>
      <c r="AW94" s="28">
        <v>16047.999999999998</v>
      </c>
      <c r="AX94" s="28">
        <v>742893</v>
      </c>
      <c r="AY94" s="28">
        <v>198151.00000000003</v>
      </c>
      <c r="AZ94" s="28">
        <v>17106</v>
      </c>
      <c r="BA94" s="28">
        <v>1317974.0000000002</v>
      </c>
      <c r="BB94" s="28">
        <v>2299897</v>
      </c>
      <c r="BD94" s="28">
        <f t="shared" si="7"/>
        <v>0</v>
      </c>
      <c r="BE94" s="28">
        <f t="shared" si="8"/>
        <v>0</v>
      </c>
      <c r="BF94" s="28">
        <f t="shared" si="9"/>
        <v>0</v>
      </c>
    </row>
    <row r="95" spans="1:58" ht="12.75">
      <c r="A95" t="s">
        <v>441</v>
      </c>
      <c r="B95" s="13" t="s">
        <v>464</v>
      </c>
      <c r="C95">
        <f t="shared" si="6"/>
        <v>91</v>
      </c>
      <c r="D95" s="29">
        <v>23344</v>
      </c>
      <c r="E95" s="29">
        <v>1760</v>
      </c>
      <c r="F95" s="29">
        <v>2259</v>
      </c>
      <c r="G95" s="29">
        <v>3672</v>
      </c>
      <c r="H95" s="29">
        <v>2836</v>
      </c>
      <c r="I95" s="29">
        <v>1205</v>
      </c>
      <c r="J95" s="29">
        <v>4822</v>
      </c>
      <c r="K95" s="29">
        <v>5876</v>
      </c>
      <c r="L95" s="29">
        <v>3912</v>
      </c>
      <c r="M95" s="29">
        <v>4019</v>
      </c>
      <c r="N95" s="29">
        <v>4557</v>
      </c>
      <c r="O95" s="29">
        <v>5047</v>
      </c>
      <c r="P95" s="29">
        <v>3965</v>
      </c>
      <c r="Q95" s="29">
        <v>7703</v>
      </c>
      <c r="R95" s="29">
        <v>1386</v>
      </c>
      <c r="S95" s="29">
        <v>1822</v>
      </c>
      <c r="T95" s="29">
        <v>3234</v>
      </c>
      <c r="U95" s="29">
        <v>2468</v>
      </c>
      <c r="V95" s="29">
        <v>4726</v>
      </c>
      <c r="W95" s="29">
        <v>3058</v>
      </c>
      <c r="X95" s="29">
        <v>3267</v>
      </c>
      <c r="Y95" s="29">
        <v>3230</v>
      </c>
      <c r="Z95" s="29">
        <v>2671</v>
      </c>
      <c r="AA95" s="29">
        <v>282</v>
      </c>
      <c r="AB95" s="29">
        <v>2254</v>
      </c>
      <c r="AC95" s="29">
        <v>2289</v>
      </c>
      <c r="AD95" s="29">
        <v>1376</v>
      </c>
      <c r="AE95" s="29">
        <v>1076</v>
      </c>
      <c r="AF95" s="29">
        <v>656</v>
      </c>
      <c r="AG95" s="29">
        <v>5058</v>
      </c>
      <c r="AH95" s="29">
        <v>1152</v>
      </c>
      <c r="AI95" s="29">
        <v>10684</v>
      </c>
      <c r="AJ95" s="29">
        <v>15687</v>
      </c>
      <c r="AK95" s="29">
        <v>46063</v>
      </c>
      <c r="AL95" s="29">
        <v>22439</v>
      </c>
      <c r="AM95" s="29">
        <v>13199</v>
      </c>
      <c r="AN95" s="29">
        <v>35488</v>
      </c>
      <c r="AO95" s="29">
        <v>38110</v>
      </c>
      <c r="AP95" s="29">
        <v>23822</v>
      </c>
      <c r="AQ95" s="29">
        <v>2453</v>
      </c>
      <c r="AR95" s="29">
        <v>132867</v>
      </c>
      <c r="AS95" s="29">
        <v>21540</v>
      </c>
      <c r="AT95" s="29">
        <v>477334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477334</v>
      </c>
      <c r="BD95" s="28">
        <f t="shared" si="7"/>
        <v>0</v>
      </c>
      <c r="BE95" s="28">
        <f t="shared" si="8"/>
        <v>0</v>
      </c>
      <c r="BF95" s="28">
        <f t="shared" si="9"/>
        <v>0</v>
      </c>
    </row>
    <row r="96" spans="1:58" ht="12.75">
      <c r="A96" t="s">
        <v>442</v>
      </c>
      <c r="B96" s="13" t="s">
        <v>465</v>
      </c>
      <c r="C96">
        <f t="shared" si="6"/>
        <v>92</v>
      </c>
      <c r="D96" s="29">
        <v>19410</v>
      </c>
      <c r="E96" s="29">
        <v>1333</v>
      </c>
      <c r="F96" s="29">
        <v>1564</v>
      </c>
      <c r="G96" s="29">
        <v>2901</v>
      </c>
      <c r="H96" s="29">
        <v>2059</v>
      </c>
      <c r="I96" s="29">
        <v>900</v>
      </c>
      <c r="J96" s="29">
        <v>3854</v>
      </c>
      <c r="K96" s="29">
        <v>4562</v>
      </c>
      <c r="L96" s="29">
        <v>2978</v>
      </c>
      <c r="M96" s="29">
        <v>3018</v>
      </c>
      <c r="N96" s="29">
        <v>3379</v>
      </c>
      <c r="O96" s="29">
        <v>3889</v>
      </c>
      <c r="P96" s="29">
        <v>3313</v>
      </c>
      <c r="Q96" s="29">
        <v>5889</v>
      </c>
      <c r="R96" s="29">
        <v>1068</v>
      </c>
      <c r="S96" s="29">
        <v>1357</v>
      </c>
      <c r="T96" s="29">
        <v>2260</v>
      </c>
      <c r="U96" s="29">
        <v>1832</v>
      </c>
      <c r="V96" s="29">
        <v>3586</v>
      </c>
      <c r="W96" s="29">
        <v>2382</v>
      </c>
      <c r="X96" s="29">
        <v>2547</v>
      </c>
      <c r="Y96" s="29">
        <v>2746</v>
      </c>
      <c r="Z96" s="29">
        <v>2162</v>
      </c>
      <c r="AA96" s="29">
        <v>218</v>
      </c>
      <c r="AB96" s="29">
        <v>1676</v>
      </c>
      <c r="AC96" s="29">
        <v>1728</v>
      </c>
      <c r="AD96" s="29">
        <v>1055</v>
      </c>
      <c r="AE96" s="29">
        <v>811</v>
      </c>
      <c r="AF96" s="29">
        <v>449</v>
      </c>
      <c r="AG96" s="29">
        <v>3937</v>
      </c>
      <c r="AH96" s="29">
        <v>939</v>
      </c>
      <c r="AI96" s="29">
        <v>7817</v>
      </c>
      <c r="AJ96" s="29">
        <v>13198</v>
      </c>
      <c r="AK96" s="29">
        <v>36157</v>
      </c>
      <c r="AL96" s="29">
        <v>18057</v>
      </c>
      <c r="AM96" s="29">
        <v>10708</v>
      </c>
      <c r="AN96" s="29">
        <v>27926</v>
      </c>
      <c r="AO96" s="29">
        <v>32567</v>
      </c>
      <c r="AP96" s="29">
        <v>19651</v>
      </c>
      <c r="AQ96" s="29">
        <v>2094</v>
      </c>
      <c r="AR96" s="29">
        <v>102079</v>
      </c>
      <c r="AS96" s="29">
        <v>19812</v>
      </c>
      <c r="AT96" s="29">
        <v>379868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379868</v>
      </c>
      <c r="BD96" s="28">
        <f t="shared" si="7"/>
        <v>0</v>
      </c>
      <c r="BE96" s="28">
        <f t="shared" si="8"/>
        <v>0</v>
      </c>
      <c r="BF96" s="28">
        <f t="shared" si="9"/>
        <v>0</v>
      </c>
    </row>
    <row r="97" spans="1:58" ht="12.75">
      <c r="A97" t="s">
        <v>443</v>
      </c>
      <c r="B97" s="13" t="s">
        <v>466</v>
      </c>
      <c r="C97">
        <f t="shared" si="6"/>
        <v>93</v>
      </c>
      <c r="D97" s="29">
        <v>3934</v>
      </c>
      <c r="E97" s="29">
        <v>427</v>
      </c>
      <c r="F97" s="29">
        <v>695</v>
      </c>
      <c r="G97" s="29">
        <v>771</v>
      </c>
      <c r="H97" s="29">
        <v>777</v>
      </c>
      <c r="I97" s="29">
        <v>305</v>
      </c>
      <c r="J97" s="29">
        <v>968</v>
      </c>
      <c r="K97" s="29">
        <v>1314</v>
      </c>
      <c r="L97" s="29">
        <v>934</v>
      </c>
      <c r="M97" s="29">
        <v>1001</v>
      </c>
      <c r="N97" s="29">
        <v>1178</v>
      </c>
      <c r="O97" s="29">
        <v>1158</v>
      </c>
      <c r="P97" s="29">
        <v>652</v>
      </c>
      <c r="Q97" s="29">
        <v>1814</v>
      </c>
      <c r="R97" s="29">
        <v>318</v>
      </c>
      <c r="S97" s="29">
        <v>465</v>
      </c>
      <c r="T97" s="29">
        <v>974</v>
      </c>
      <c r="U97" s="29">
        <v>636</v>
      </c>
      <c r="V97" s="29">
        <v>1140</v>
      </c>
      <c r="W97" s="29">
        <v>676</v>
      </c>
      <c r="X97" s="29">
        <v>720</v>
      </c>
      <c r="Y97" s="29">
        <v>484</v>
      </c>
      <c r="Z97" s="29">
        <v>509</v>
      </c>
      <c r="AA97" s="29">
        <v>64</v>
      </c>
      <c r="AB97" s="29">
        <v>578</v>
      </c>
      <c r="AC97" s="29">
        <v>561</v>
      </c>
      <c r="AD97" s="29">
        <v>321</v>
      </c>
      <c r="AE97" s="29">
        <v>265</v>
      </c>
      <c r="AF97" s="29">
        <v>207</v>
      </c>
      <c r="AG97" s="29">
        <v>1121</v>
      </c>
      <c r="AH97" s="29">
        <v>213</v>
      </c>
      <c r="AI97" s="29">
        <v>2867</v>
      </c>
      <c r="AJ97" s="29">
        <v>2489</v>
      </c>
      <c r="AK97" s="29">
        <v>9906</v>
      </c>
      <c r="AL97" s="29">
        <v>4382</v>
      </c>
      <c r="AM97" s="29">
        <v>2491</v>
      </c>
      <c r="AN97" s="29">
        <v>7562</v>
      </c>
      <c r="AO97" s="29">
        <v>5543</v>
      </c>
      <c r="AP97" s="29">
        <v>4171</v>
      </c>
      <c r="AQ97" s="29">
        <v>359</v>
      </c>
      <c r="AR97" s="29">
        <v>9054</v>
      </c>
      <c r="AS97" s="29">
        <v>1728</v>
      </c>
      <c r="AT97" s="29">
        <v>75732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75732</v>
      </c>
      <c r="BD97" s="28">
        <f t="shared" si="7"/>
        <v>0</v>
      </c>
      <c r="BE97" s="28">
        <f t="shared" si="8"/>
        <v>0</v>
      </c>
      <c r="BF97" s="28">
        <f t="shared" si="9"/>
        <v>0</v>
      </c>
    </row>
    <row r="98" spans="2:58" ht="12.75">
      <c r="B98" s="14" t="s">
        <v>467</v>
      </c>
      <c r="C98">
        <f t="shared" si="6"/>
        <v>94</v>
      </c>
      <c r="D98" s="29">
        <v>3934</v>
      </c>
      <c r="E98" s="29">
        <v>367</v>
      </c>
      <c r="F98" s="29">
        <v>507</v>
      </c>
      <c r="G98" s="29">
        <v>723</v>
      </c>
      <c r="H98" s="29">
        <v>662</v>
      </c>
      <c r="I98" s="29">
        <v>269</v>
      </c>
      <c r="J98" s="29">
        <v>923</v>
      </c>
      <c r="K98" s="29">
        <v>1260</v>
      </c>
      <c r="L98" s="29">
        <v>861</v>
      </c>
      <c r="M98" s="29">
        <v>916</v>
      </c>
      <c r="N98" s="29">
        <v>1091</v>
      </c>
      <c r="O98" s="29">
        <v>1106</v>
      </c>
      <c r="P98" s="29">
        <v>642</v>
      </c>
      <c r="Q98" s="29">
        <v>1666</v>
      </c>
      <c r="R98" s="29">
        <v>301</v>
      </c>
      <c r="S98" s="29">
        <v>422</v>
      </c>
      <c r="T98" s="29">
        <v>795</v>
      </c>
      <c r="U98" s="29">
        <v>565</v>
      </c>
      <c r="V98" s="29">
        <v>1025</v>
      </c>
      <c r="W98" s="29">
        <v>657</v>
      </c>
      <c r="X98" s="29">
        <v>704</v>
      </c>
      <c r="Y98" s="29">
        <v>476</v>
      </c>
      <c r="Z98" s="29">
        <v>503</v>
      </c>
      <c r="AA98" s="29">
        <v>62</v>
      </c>
      <c r="AB98" s="29">
        <v>504</v>
      </c>
      <c r="AC98" s="29">
        <v>548</v>
      </c>
      <c r="AD98" s="29">
        <v>304</v>
      </c>
      <c r="AE98" s="29">
        <v>253</v>
      </c>
      <c r="AF98" s="29">
        <v>176</v>
      </c>
      <c r="AG98" s="29">
        <v>1076</v>
      </c>
      <c r="AH98" s="29">
        <v>195</v>
      </c>
      <c r="AI98" s="29">
        <v>1761</v>
      </c>
      <c r="AJ98" s="29">
        <v>2489</v>
      </c>
      <c r="AK98" s="29">
        <v>9675</v>
      </c>
      <c r="AL98" s="29">
        <v>4359</v>
      </c>
      <c r="AM98" s="29">
        <v>2491</v>
      </c>
      <c r="AN98" s="29">
        <v>6328</v>
      </c>
      <c r="AO98" s="29">
        <v>5344</v>
      </c>
      <c r="AP98" s="29">
        <v>4171</v>
      </c>
      <c r="AQ98" s="29">
        <v>359</v>
      </c>
      <c r="AR98" s="29">
        <v>8960</v>
      </c>
      <c r="AS98" s="29">
        <v>1658</v>
      </c>
      <c r="AT98" s="29">
        <v>71088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71088</v>
      </c>
      <c r="BD98" s="28">
        <f t="shared" si="7"/>
        <v>0</v>
      </c>
      <c r="BE98" s="28">
        <f t="shared" si="8"/>
        <v>0</v>
      </c>
      <c r="BF98" s="28">
        <f t="shared" si="9"/>
        <v>0</v>
      </c>
    </row>
    <row r="99" spans="2:58" ht="12.75">
      <c r="B99" s="13" t="s">
        <v>468</v>
      </c>
      <c r="C99">
        <f t="shared" si="6"/>
        <v>95</v>
      </c>
      <c r="D99" s="29">
        <v>0</v>
      </c>
      <c r="E99" s="29">
        <v>60</v>
      </c>
      <c r="F99" s="29">
        <v>188</v>
      </c>
      <c r="G99" s="29">
        <v>48</v>
      </c>
      <c r="H99" s="29">
        <v>115</v>
      </c>
      <c r="I99" s="29">
        <v>36</v>
      </c>
      <c r="J99" s="29">
        <v>45</v>
      </c>
      <c r="K99" s="29">
        <v>54</v>
      </c>
      <c r="L99" s="29">
        <v>73</v>
      </c>
      <c r="M99" s="29">
        <v>85</v>
      </c>
      <c r="N99" s="29">
        <v>87</v>
      </c>
      <c r="O99" s="29">
        <v>52</v>
      </c>
      <c r="P99" s="29">
        <v>10</v>
      </c>
      <c r="Q99" s="29">
        <v>148</v>
      </c>
      <c r="R99" s="29">
        <v>17</v>
      </c>
      <c r="S99" s="29">
        <v>43</v>
      </c>
      <c r="T99" s="29">
        <v>179</v>
      </c>
      <c r="U99" s="29">
        <v>71</v>
      </c>
      <c r="V99" s="29">
        <v>115</v>
      </c>
      <c r="W99" s="29">
        <v>19</v>
      </c>
      <c r="X99" s="29">
        <v>16</v>
      </c>
      <c r="Y99" s="29">
        <v>8</v>
      </c>
      <c r="Z99" s="29">
        <v>6</v>
      </c>
      <c r="AA99" s="29">
        <v>2</v>
      </c>
      <c r="AB99" s="29">
        <v>74</v>
      </c>
      <c r="AC99" s="29">
        <v>13</v>
      </c>
      <c r="AD99" s="29">
        <v>17</v>
      </c>
      <c r="AE99" s="29">
        <v>12</v>
      </c>
      <c r="AF99" s="29">
        <v>31</v>
      </c>
      <c r="AG99" s="29">
        <v>45</v>
      </c>
      <c r="AH99" s="29">
        <v>18</v>
      </c>
      <c r="AI99" s="29">
        <v>1106</v>
      </c>
      <c r="AJ99" s="29">
        <v>0</v>
      </c>
      <c r="AK99" s="29">
        <v>231</v>
      </c>
      <c r="AL99" s="29">
        <v>23</v>
      </c>
      <c r="AM99" s="29">
        <v>0</v>
      </c>
      <c r="AN99" s="29">
        <v>1234</v>
      </c>
      <c r="AO99" s="29">
        <v>199</v>
      </c>
      <c r="AP99" s="29">
        <v>0</v>
      </c>
      <c r="AQ99" s="29">
        <v>0</v>
      </c>
      <c r="AR99" s="29">
        <v>94</v>
      </c>
      <c r="AS99" s="29">
        <v>70</v>
      </c>
      <c r="AT99" s="29">
        <v>4644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4644</v>
      </c>
      <c r="BD99" s="28">
        <f t="shared" si="7"/>
        <v>0</v>
      </c>
      <c r="BE99" s="28">
        <f t="shared" si="8"/>
        <v>0</v>
      </c>
      <c r="BF99" s="28">
        <f t="shared" si="9"/>
        <v>0</v>
      </c>
    </row>
    <row r="100" spans="1:58" ht="12.75">
      <c r="A100" t="s">
        <v>444</v>
      </c>
      <c r="B100" s="13" t="s">
        <v>469</v>
      </c>
      <c r="C100">
        <f t="shared" si="6"/>
        <v>96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21734</v>
      </c>
      <c r="AS100" s="29">
        <v>0</v>
      </c>
      <c r="AT100" s="29">
        <v>21734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21734</v>
      </c>
      <c r="BD100" s="28">
        <f t="shared" si="7"/>
        <v>0</v>
      </c>
      <c r="BE100" s="28">
        <f t="shared" si="8"/>
        <v>0</v>
      </c>
      <c r="BF100" s="28">
        <f t="shared" si="9"/>
        <v>0</v>
      </c>
    </row>
    <row r="101" spans="1:58" ht="12.75">
      <c r="A101" t="s">
        <v>445</v>
      </c>
      <c r="B101" s="13" t="s">
        <v>470</v>
      </c>
      <c r="C101">
        <f t="shared" si="6"/>
        <v>97</v>
      </c>
      <c r="D101" s="29">
        <v>34242</v>
      </c>
      <c r="E101" s="29">
        <v>3996</v>
      </c>
      <c r="F101" s="29">
        <v>8027</v>
      </c>
      <c r="G101" s="29">
        <v>3194</v>
      </c>
      <c r="H101" s="29">
        <v>4051</v>
      </c>
      <c r="I101" s="29">
        <v>2124</v>
      </c>
      <c r="J101" s="29">
        <v>3990</v>
      </c>
      <c r="K101" s="29">
        <v>2758</v>
      </c>
      <c r="L101" s="29">
        <v>1481</v>
      </c>
      <c r="M101" s="29">
        <v>4672</v>
      </c>
      <c r="N101" s="29">
        <v>200</v>
      </c>
      <c r="O101" s="29">
        <v>2769</v>
      </c>
      <c r="P101" s="29">
        <v>5935</v>
      </c>
      <c r="Q101" s="29">
        <v>9215</v>
      </c>
      <c r="R101" s="29">
        <v>338</v>
      </c>
      <c r="S101" s="29">
        <v>3738</v>
      </c>
      <c r="T101" s="29">
        <v>5604</v>
      </c>
      <c r="U101" s="29">
        <v>1316</v>
      </c>
      <c r="V101" s="29">
        <v>7439</v>
      </c>
      <c r="W101" s="29">
        <v>1194</v>
      </c>
      <c r="X101" s="29">
        <v>5036</v>
      </c>
      <c r="Y101" s="29">
        <v>6075</v>
      </c>
      <c r="Z101" s="29">
        <v>687</v>
      </c>
      <c r="AA101" s="29">
        <v>498</v>
      </c>
      <c r="AB101" s="29">
        <v>2631</v>
      </c>
      <c r="AC101" s="29">
        <v>2354</v>
      </c>
      <c r="AD101" s="29">
        <v>1007</v>
      </c>
      <c r="AE101" s="29">
        <v>561</v>
      </c>
      <c r="AF101" s="29">
        <v>524</v>
      </c>
      <c r="AG101" s="29">
        <v>3610</v>
      </c>
      <c r="AH101" s="29">
        <v>1606</v>
      </c>
      <c r="AI101" s="29">
        <v>23582</v>
      </c>
      <c r="AJ101" s="29">
        <v>40199</v>
      </c>
      <c r="AK101" s="29">
        <v>60932</v>
      </c>
      <c r="AL101" s="29">
        <v>27349</v>
      </c>
      <c r="AM101" s="29">
        <v>23618</v>
      </c>
      <c r="AN101" s="29">
        <v>23903</v>
      </c>
      <c r="AO101" s="29">
        <v>46580</v>
      </c>
      <c r="AP101" s="29">
        <v>25063</v>
      </c>
      <c r="AQ101" s="29">
        <v>112875</v>
      </c>
      <c r="AR101" s="29">
        <v>19643</v>
      </c>
      <c r="AS101" s="29">
        <v>562</v>
      </c>
      <c r="AT101" s="29">
        <v>535178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535178</v>
      </c>
      <c r="BD101" s="28">
        <f t="shared" si="7"/>
        <v>0</v>
      </c>
      <c r="BE101" s="28">
        <f t="shared" si="8"/>
        <v>0</v>
      </c>
      <c r="BF101" s="28">
        <f t="shared" si="9"/>
        <v>0</v>
      </c>
    </row>
    <row r="102" spans="2:58" ht="12.75">
      <c r="B102" s="13" t="s">
        <v>471</v>
      </c>
      <c r="C102">
        <f t="shared" si="6"/>
        <v>98</v>
      </c>
      <c r="D102" s="29">
        <v>24653</v>
      </c>
      <c r="E102" s="29">
        <v>148</v>
      </c>
      <c r="F102" s="29">
        <v>0</v>
      </c>
      <c r="G102" s="29">
        <v>189</v>
      </c>
      <c r="H102" s="29">
        <v>0</v>
      </c>
      <c r="I102" s="29">
        <v>3</v>
      </c>
      <c r="J102" s="29">
        <v>1083</v>
      </c>
      <c r="K102" s="29">
        <v>189</v>
      </c>
      <c r="L102" s="29">
        <v>72</v>
      </c>
      <c r="M102" s="29">
        <v>278</v>
      </c>
      <c r="N102" s="29">
        <v>0</v>
      </c>
      <c r="O102" s="29">
        <v>97</v>
      </c>
      <c r="P102" s="29">
        <v>1273</v>
      </c>
      <c r="Q102" s="29">
        <v>580</v>
      </c>
      <c r="R102" s="29">
        <v>84</v>
      </c>
      <c r="S102" s="29">
        <v>0</v>
      </c>
      <c r="T102" s="29">
        <v>0</v>
      </c>
      <c r="U102" s="29">
        <v>34</v>
      </c>
      <c r="V102" s="29">
        <v>28</v>
      </c>
      <c r="W102" s="29">
        <v>37</v>
      </c>
      <c r="X102" s="29">
        <v>1090</v>
      </c>
      <c r="Y102" s="29">
        <v>2937</v>
      </c>
      <c r="Z102" s="29">
        <v>218</v>
      </c>
      <c r="AA102" s="29">
        <v>7</v>
      </c>
      <c r="AB102" s="29">
        <v>398</v>
      </c>
      <c r="AC102" s="29">
        <v>103</v>
      </c>
      <c r="AD102" s="29">
        <v>113</v>
      </c>
      <c r="AE102" s="29">
        <v>11</v>
      </c>
      <c r="AF102" s="29">
        <v>2</v>
      </c>
      <c r="AG102" s="29">
        <v>603</v>
      </c>
      <c r="AH102" s="29">
        <v>527</v>
      </c>
      <c r="AI102" s="29">
        <v>0</v>
      </c>
      <c r="AJ102" s="29">
        <v>13900</v>
      </c>
      <c r="AK102" s="29">
        <v>28156</v>
      </c>
      <c r="AL102" s="29">
        <v>12418</v>
      </c>
      <c r="AM102" s="29">
        <v>4974</v>
      </c>
      <c r="AN102" s="29">
        <v>697</v>
      </c>
      <c r="AO102" s="29">
        <v>25142</v>
      </c>
      <c r="AP102" s="29">
        <v>11566</v>
      </c>
      <c r="AQ102" s="29">
        <v>2388</v>
      </c>
      <c r="AR102" s="29">
        <v>0</v>
      </c>
      <c r="AS102" s="29">
        <v>0</v>
      </c>
      <c r="AT102" s="29">
        <v>133998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133998</v>
      </c>
      <c r="BD102" s="28">
        <f t="shared" si="7"/>
        <v>0</v>
      </c>
      <c r="BE102" s="28">
        <f t="shared" si="8"/>
        <v>0</v>
      </c>
      <c r="BF102" s="28">
        <f t="shared" si="9"/>
        <v>0</v>
      </c>
    </row>
    <row r="103" spans="2:58" ht="12.75">
      <c r="B103" s="13" t="s">
        <v>472</v>
      </c>
      <c r="C103">
        <f t="shared" si="6"/>
        <v>99</v>
      </c>
      <c r="D103" s="29">
        <v>9589</v>
      </c>
      <c r="E103" s="29">
        <v>3848</v>
      </c>
      <c r="F103" s="29">
        <v>8027</v>
      </c>
      <c r="G103" s="29">
        <v>3005</v>
      </c>
      <c r="H103" s="29">
        <v>4051</v>
      </c>
      <c r="I103" s="29">
        <v>2121</v>
      </c>
      <c r="J103" s="29">
        <v>2907</v>
      </c>
      <c r="K103" s="29">
        <v>2569</v>
      </c>
      <c r="L103" s="29">
        <v>1409</v>
      </c>
      <c r="M103" s="29">
        <v>4394</v>
      </c>
      <c r="N103" s="29">
        <v>200</v>
      </c>
      <c r="O103" s="29">
        <v>2672</v>
      </c>
      <c r="P103" s="29">
        <v>4662</v>
      </c>
      <c r="Q103" s="29">
        <v>8635</v>
      </c>
      <c r="R103" s="29">
        <v>254</v>
      </c>
      <c r="S103" s="29">
        <v>3738</v>
      </c>
      <c r="T103" s="29">
        <v>5604</v>
      </c>
      <c r="U103" s="29">
        <v>1282</v>
      </c>
      <c r="V103" s="29">
        <v>7411</v>
      </c>
      <c r="W103" s="29">
        <v>1157</v>
      </c>
      <c r="X103" s="29">
        <v>3946</v>
      </c>
      <c r="Y103" s="29">
        <v>3138</v>
      </c>
      <c r="Z103" s="29">
        <v>469</v>
      </c>
      <c r="AA103" s="29">
        <v>491</v>
      </c>
      <c r="AB103" s="29">
        <v>2233</v>
      </c>
      <c r="AC103" s="29">
        <v>2251</v>
      </c>
      <c r="AD103" s="29">
        <v>894</v>
      </c>
      <c r="AE103" s="29">
        <v>550</v>
      </c>
      <c r="AF103" s="29">
        <v>522</v>
      </c>
      <c r="AG103" s="29">
        <v>3007</v>
      </c>
      <c r="AH103" s="29">
        <v>1079</v>
      </c>
      <c r="AI103" s="29">
        <v>23582</v>
      </c>
      <c r="AJ103" s="29">
        <v>26299</v>
      </c>
      <c r="AK103" s="29">
        <v>32776</v>
      </c>
      <c r="AL103" s="29">
        <v>14931</v>
      </c>
      <c r="AM103" s="29">
        <v>18644</v>
      </c>
      <c r="AN103" s="29">
        <v>23206</v>
      </c>
      <c r="AO103" s="29">
        <v>21438</v>
      </c>
      <c r="AP103" s="29">
        <v>13497</v>
      </c>
      <c r="AQ103" s="29">
        <v>110487</v>
      </c>
      <c r="AR103" s="29">
        <v>19643</v>
      </c>
      <c r="AS103" s="29">
        <v>562</v>
      </c>
      <c r="AT103" s="29">
        <v>401180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401180</v>
      </c>
      <c r="BD103" s="28">
        <f t="shared" si="7"/>
        <v>0</v>
      </c>
      <c r="BE103" s="28">
        <f t="shared" si="8"/>
        <v>0</v>
      </c>
      <c r="BF103" s="28">
        <f t="shared" si="9"/>
        <v>0</v>
      </c>
    </row>
    <row r="104" spans="1:58" ht="12.75">
      <c r="A104" t="s">
        <v>446</v>
      </c>
      <c r="B104" s="13" t="s">
        <v>447</v>
      </c>
      <c r="C104">
        <f t="shared" si="6"/>
        <v>100</v>
      </c>
      <c r="D104" s="28">
        <v>57586</v>
      </c>
      <c r="E104" s="28">
        <v>5756</v>
      </c>
      <c r="F104" s="28">
        <v>10286</v>
      </c>
      <c r="G104" s="28">
        <v>6866</v>
      </c>
      <c r="H104" s="28">
        <v>6887</v>
      </c>
      <c r="I104" s="28">
        <v>3329</v>
      </c>
      <c r="J104" s="28">
        <v>8812</v>
      </c>
      <c r="K104" s="28">
        <v>8634</v>
      </c>
      <c r="L104" s="28">
        <v>5393</v>
      </c>
      <c r="M104" s="28">
        <v>8691</v>
      </c>
      <c r="N104" s="28">
        <v>4757</v>
      </c>
      <c r="O104" s="28">
        <v>7816</v>
      </c>
      <c r="P104" s="28">
        <v>9900</v>
      </c>
      <c r="Q104" s="28">
        <v>16918</v>
      </c>
      <c r="R104" s="28">
        <v>1724</v>
      </c>
      <c r="S104" s="28">
        <v>5560</v>
      </c>
      <c r="T104" s="28">
        <v>8838</v>
      </c>
      <c r="U104" s="28">
        <v>3784</v>
      </c>
      <c r="V104" s="28">
        <v>12165</v>
      </c>
      <c r="W104" s="28">
        <v>4252</v>
      </c>
      <c r="X104" s="28">
        <v>8303</v>
      </c>
      <c r="Y104" s="28">
        <v>9305</v>
      </c>
      <c r="Z104" s="28">
        <v>3358</v>
      </c>
      <c r="AA104" s="28">
        <v>780</v>
      </c>
      <c r="AB104" s="28">
        <v>4885</v>
      </c>
      <c r="AC104" s="28">
        <v>4643</v>
      </c>
      <c r="AD104" s="28">
        <v>2383</v>
      </c>
      <c r="AE104" s="28">
        <v>1637</v>
      </c>
      <c r="AF104" s="28">
        <v>1180</v>
      </c>
      <c r="AG104" s="28">
        <v>8668</v>
      </c>
      <c r="AH104" s="28">
        <v>2758</v>
      </c>
      <c r="AI104" s="28">
        <v>34266</v>
      </c>
      <c r="AJ104" s="28">
        <v>55886</v>
      </c>
      <c r="AK104" s="28">
        <v>106995</v>
      </c>
      <c r="AL104" s="28">
        <v>49788</v>
      </c>
      <c r="AM104" s="28">
        <v>36817</v>
      </c>
      <c r="AN104" s="28">
        <v>59391</v>
      </c>
      <c r="AO104" s="28">
        <v>84690</v>
      </c>
      <c r="AP104" s="28">
        <v>48885</v>
      </c>
      <c r="AQ104" s="28">
        <v>115328</v>
      </c>
      <c r="AR104" s="28">
        <v>152510</v>
      </c>
      <c r="AS104" s="28">
        <v>22102</v>
      </c>
      <c r="AT104" s="28">
        <v>1012512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1012512</v>
      </c>
      <c r="BD104" s="28">
        <f t="shared" si="7"/>
        <v>0</v>
      </c>
      <c r="BE104" s="28">
        <f t="shared" si="8"/>
        <v>0</v>
      </c>
      <c r="BF104" s="28">
        <f t="shared" si="9"/>
        <v>0</v>
      </c>
    </row>
    <row r="105" spans="1:58" ht="12.75">
      <c r="A105" t="s">
        <v>448</v>
      </c>
      <c r="B105" s="13" t="s">
        <v>473</v>
      </c>
      <c r="C105">
        <f t="shared" si="6"/>
        <v>101</v>
      </c>
      <c r="D105" s="29">
        <v>588</v>
      </c>
      <c r="E105" s="29">
        <v>81</v>
      </c>
      <c r="F105" s="29">
        <v>148</v>
      </c>
      <c r="G105" s="29">
        <v>146</v>
      </c>
      <c r="H105" s="29">
        <v>156</v>
      </c>
      <c r="I105" s="29">
        <v>66</v>
      </c>
      <c r="J105" s="29">
        <v>172</v>
      </c>
      <c r="K105" s="29">
        <v>217</v>
      </c>
      <c r="L105" s="29">
        <v>157</v>
      </c>
      <c r="M105" s="29">
        <v>225</v>
      </c>
      <c r="N105" s="29">
        <v>227</v>
      </c>
      <c r="O105" s="29">
        <v>209</v>
      </c>
      <c r="P105" s="29">
        <v>128</v>
      </c>
      <c r="Q105" s="29">
        <v>306</v>
      </c>
      <c r="R105" s="29">
        <v>53</v>
      </c>
      <c r="S105" s="29">
        <v>111</v>
      </c>
      <c r="T105" s="29">
        <v>418</v>
      </c>
      <c r="U105" s="29">
        <v>121</v>
      </c>
      <c r="V105" s="29">
        <v>183</v>
      </c>
      <c r="W105" s="29">
        <v>134</v>
      </c>
      <c r="X105" s="29">
        <v>136</v>
      </c>
      <c r="Y105" s="29">
        <v>102</v>
      </c>
      <c r="Z105" s="29">
        <v>98</v>
      </c>
      <c r="AA105" s="29">
        <v>16</v>
      </c>
      <c r="AB105" s="29">
        <v>127</v>
      </c>
      <c r="AC105" s="29">
        <v>126</v>
      </c>
      <c r="AD105" s="29">
        <v>72</v>
      </c>
      <c r="AE105" s="29">
        <v>61</v>
      </c>
      <c r="AF105" s="29">
        <v>62</v>
      </c>
      <c r="AG105" s="29">
        <v>220</v>
      </c>
      <c r="AH105" s="29">
        <v>37</v>
      </c>
      <c r="AI105" s="29">
        <v>530</v>
      </c>
      <c r="AJ105" s="29">
        <v>485</v>
      </c>
      <c r="AK105" s="29">
        <v>1280</v>
      </c>
      <c r="AL105" s="29">
        <v>711</v>
      </c>
      <c r="AM105" s="29">
        <v>519</v>
      </c>
      <c r="AN105" s="29">
        <v>1516</v>
      </c>
      <c r="AO105" s="29">
        <v>1052</v>
      </c>
      <c r="AP105" s="29">
        <v>718</v>
      </c>
      <c r="AQ105" s="29">
        <v>71</v>
      </c>
      <c r="AR105" s="29">
        <v>11</v>
      </c>
      <c r="AS105" s="29">
        <v>444</v>
      </c>
      <c r="AT105" s="29">
        <v>12240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12240</v>
      </c>
      <c r="BD105" s="28">
        <f t="shared" si="7"/>
        <v>0</v>
      </c>
      <c r="BE105" s="28">
        <f t="shared" si="8"/>
        <v>0</v>
      </c>
      <c r="BF105" s="28">
        <f t="shared" si="9"/>
        <v>0</v>
      </c>
    </row>
    <row r="106" spans="1:58" ht="12.75">
      <c r="A106" t="s">
        <v>449</v>
      </c>
      <c r="B106" s="13" t="s">
        <v>474</v>
      </c>
      <c r="C106">
        <f t="shared" si="6"/>
        <v>102</v>
      </c>
      <c r="D106" s="29">
        <v>-933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-37</v>
      </c>
      <c r="K106" s="29">
        <v>-65</v>
      </c>
      <c r="L106" s="29">
        <v>-21</v>
      </c>
      <c r="M106" s="29">
        <v>-44</v>
      </c>
      <c r="N106" s="29">
        <v>-60</v>
      </c>
      <c r="O106" s="29">
        <v>-78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-71</v>
      </c>
      <c r="Y106" s="29">
        <v>0</v>
      </c>
      <c r="Z106" s="29">
        <v>0</v>
      </c>
      <c r="AA106" s="29">
        <v>0</v>
      </c>
      <c r="AB106" s="29">
        <v>-2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-44</v>
      </c>
      <c r="AJ106" s="29">
        <v>-7</v>
      </c>
      <c r="AK106" s="29">
        <v>0</v>
      </c>
      <c r="AL106" s="29">
        <v>-758</v>
      </c>
      <c r="AM106" s="29">
        <v>-509</v>
      </c>
      <c r="AN106" s="29">
        <v>0</v>
      </c>
      <c r="AO106" s="29">
        <v>-3</v>
      </c>
      <c r="AP106" s="29">
        <v>-472</v>
      </c>
      <c r="AQ106" s="29">
        <v>0</v>
      </c>
      <c r="AR106" s="29">
        <v>0</v>
      </c>
      <c r="AS106" s="29">
        <v>0</v>
      </c>
      <c r="AT106" s="29">
        <v>-3104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-3104</v>
      </c>
      <c r="BD106" s="28">
        <f t="shared" si="7"/>
        <v>0</v>
      </c>
      <c r="BE106" s="28">
        <f t="shared" si="8"/>
        <v>0</v>
      </c>
      <c r="BF106" s="28">
        <f t="shared" si="9"/>
        <v>0</v>
      </c>
    </row>
    <row r="107" spans="1:58" ht="12.75">
      <c r="A107" t="s">
        <v>450</v>
      </c>
      <c r="B107" s="13" t="s">
        <v>475</v>
      </c>
      <c r="C107">
        <f t="shared" si="6"/>
        <v>103</v>
      </c>
      <c r="D107" s="29">
        <v>57241</v>
      </c>
      <c r="E107" s="29">
        <v>5837</v>
      </c>
      <c r="F107" s="29">
        <v>10434</v>
      </c>
      <c r="G107" s="29">
        <v>7012</v>
      </c>
      <c r="H107" s="29">
        <v>7043</v>
      </c>
      <c r="I107" s="29">
        <v>3395</v>
      </c>
      <c r="J107" s="29">
        <v>8947</v>
      </c>
      <c r="K107" s="29">
        <v>8786</v>
      </c>
      <c r="L107" s="29">
        <v>5529</v>
      </c>
      <c r="M107" s="29">
        <v>8872</v>
      </c>
      <c r="N107" s="29">
        <v>4924</v>
      </c>
      <c r="O107" s="29">
        <v>7947</v>
      </c>
      <c r="P107" s="29">
        <v>10028</v>
      </c>
      <c r="Q107" s="29">
        <v>17224</v>
      </c>
      <c r="R107" s="29">
        <v>1777</v>
      </c>
      <c r="S107" s="29">
        <v>5671</v>
      </c>
      <c r="T107" s="29">
        <v>9256</v>
      </c>
      <c r="U107" s="29">
        <v>3905</v>
      </c>
      <c r="V107" s="29">
        <v>12348</v>
      </c>
      <c r="W107" s="29">
        <v>4386</v>
      </c>
      <c r="X107" s="29">
        <v>8368</v>
      </c>
      <c r="Y107" s="29">
        <v>9407</v>
      </c>
      <c r="Z107" s="29">
        <v>3456</v>
      </c>
      <c r="AA107" s="29">
        <v>796</v>
      </c>
      <c r="AB107" s="29">
        <v>5010</v>
      </c>
      <c r="AC107" s="29">
        <v>4769</v>
      </c>
      <c r="AD107" s="29">
        <v>2455</v>
      </c>
      <c r="AE107" s="29">
        <v>1698</v>
      </c>
      <c r="AF107" s="29">
        <v>1242</v>
      </c>
      <c r="AG107" s="29">
        <v>8888</v>
      </c>
      <c r="AH107" s="29">
        <v>2795</v>
      </c>
      <c r="AI107" s="29">
        <v>34752</v>
      </c>
      <c r="AJ107" s="29">
        <v>56364</v>
      </c>
      <c r="AK107" s="29">
        <v>108275</v>
      </c>
      <c r="AL107" s="29">
        <v>49741</v>
      </c>
      <c r="AM107" s="29">
        <v>36827</v>
      </c>
      <c r="AN107" s="29">
        <v>60907</v>
      </c>
      <c r="AO107" s="29">
        <v>85739</v>
      </c>
      <c r="AP107" s="29">
        <v>49131</v>
      </c>
      <c r="AQ107" s="29">
        <v>115399</v>
      </c>
      <c r="AR107" s="29">
        <v>152521</v>
      </c>
      <c r="AS107" s="29">
        <v>22546</v>
      </c>
      <c r="AT107" s="29">
        <v>1021648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1021648</v>
      </c>
      <c r="BD107" s="28">
        <f t="shared" si="7"/>
        <v>0</v>
      </c>
      <c r="BE107" s="28">
        <f t="shared" si="8"/>
        <v>0</v>
      </c>
      <c r="BF107" s="28">
        <f t="shared" si="9"/>
        <v>0</v>
      </c>
    </row>
    <row r="108" spans="1:58" ht="12.75">
      <c r="A108" t="s">
        <v>451</v>
      </c>
      <c r="B108" s="13" t="s">
        <v>452</v>
      </c>
      <c r="C108">
        <f t="shared" si="6"/>
        <v>104</v>
      </c>
      <c r="D108" s="29">
        <v>95761</v>
      </c>
      <c r="E108" s="29">
        <v>13786</v>
      </c>
      <c r="F108" s="29">
        <v>21325</v>
      </c>
      <c r="G108" s="29">
        <v>18858</v>
      </c>
      <c r="H108" s="29">
        <v>23259</v>
      </c>
      <c r="I108" s="29">
        <v>10749</v>
      </c>
      <c r="J108" s="29">
        <v>23187</v>
      </c>
      <c r="K108" s="29">
        <v>25933</v>
      </c>
      <c r="L108" s="29">
        <v>20100</v>
      </c>
      <c r="M108" s="29">
        <v>35829</v>
      </c>
      <c r="N108" s="29">
        <v>31666</v>
      </c>
      <c r="O108" s="29">
        <v>27058</v>
      </c>
      <c r="P108" s="29">
        <v>22628</v>
      </c>
      <c r="Q108" s="29">
        <v>42191</v>
      </c>
      <c r="R108" s="29">
        <v>6507</v>
      </c>
      <c r="S108" s="29">
        <v>20965</v>
      </c>
      <c r="T108" s="29">
        <v>76891</v>
      </c>
      <c r="U108" s="29">
        <v>17482</v>
      </c>
      <c r="V108" s="29">
        <v>28257</v>
      </c>
      <c r="W108" s="29">
        <v>17795</v>
      </c>
      <c r="X108" s="29">
        <v>22267</v>
      </c>
      <c r="Y108" s="29">
        <v>20373</v>
      </c>
      <c r="Z108" s="29">
        <v>13251</v>
      </c>
      <c r="AA108" s="29">
        <v>4544</v>
      </c>
      <c r="AB108" s="29">
        <v>25478</v>
      </c>
      <c r="AC108" s="29">
        <v>28185</v>
      </c>
      <c r="AD108" s="29">
        <v>13491</v>
      </c>
      <c r="AE108" s="29">
        <v>10924</v>
      </c>
      <c r="AF108" s="29">
        <v>13842</v>
      </c>
      <c r="AG108" s="29">
        <v>31512</v>
      </c>
      <c r="AH108" s="29">
        <v>6786</v>
      </c>
      <c r="AI108" s="29">
        <v>66749</v>
      </c>
      <c r="AJ108" s="29">
        <v>112683</v>
      </c>
      <c r="AK108" s="29">
        <v>154460</v>
      </c>
      <c r="AL108" s="29">
        <v>92245</v>
      </c>
      <c r="AM108" s="29">
        <v>70465</v>
      </c>
      <c r="AN108" s="29">
        <v>111271</v>
      </c>
      <c r="AO108" s="29">
        <v>151969</v>
      </c>
      <c r="AP108" s="29">
        <v>84913</v>
      </c>
      <c r="AQ108" s="29">
        <v>121307</v>
      </c>
      <c r="AR108" s="29">
        <v>227161</v>
      </c>
      <c r="AS108" s="29">
        <v>39468</v>
      </c>
      <c r="AT108" s="29">
        <v>2003571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2003571</v>
      </c>
      <c r="BD108" s="28">
        <f t="shared" si="7"/>
        <v>0</v>
      </c>
      <c r="BE108" s="28">
        <f t="shared" si="8"/>
        <v>0</v>
      </c>
      <c r="BF108" s="28">
        <f t="shared" si="9"/>
        <v>0</v>
      </c>
    </row>
    <row r="109" spans="2:58" ht="12.75">
      <c r="B109" s="13" t="s">
        <v>453</v>
      </c>
      <c r="C109">
        <v>105</v>
      </c>
      <c r="D109" s="28">
        <v>17610940</v>
      </c>
      <c r="E109" s="28">
        <v>207775</v>
      </c>
      <c r="F109" s="30">
        <v>28109</v>
      </c>
      <c r="G109" s="28">
        <v>493872</v>
      </c>
      <c r="H109" s="28">
        <v>89984</v>
      </c>
      <c r="I109" s="28">
        <v>64861</v>
      </c>
      <c r="J109" s="28">
        <v>616502</v>
      </c>
      <c r="K109" s="28">
        <v>347290</v>
      </c>
      <c r="L109" s="28">
        <v>204228</v>
      </c>
      <c r="M109" s="28">
        <v>204970</v>
      </c>
      <c r="N109" s="28">
        <v>91668</v>
      </c>
      <c r="O109" s="28">
        <v>256796</v>
      </c>
      <c r="P109" s="28">
        <v>975287</v>
      </c>
      <c r="Q109" s="28">
        <v>507629</v>
      </c>
      <c r="R109" s="28">
        <v>74570</v>
      </c>
      <c r="S109" s="28">
        <v>111544</v>
      </c>
      <c r="T109" s="28">
        <v>69757</v>
      </c>
      <c r="U109" s="28">
        <v>121804</v>
      </c>
      <c r="V109" s="28">
        <v>191456</v>
      </c>
      <c r="W109" s="28">
        <v>234842</v>
      </c>
      <c r="X109" s="28">
        <v>827993</v>
      </c>
      <c r="Y109" s="28">
        <v>1555934</v>
      </c>
      <c r="Z109" s="28">
        <v>529760</v>
      </c>
      <c r="AA109" s="28">
        <v>24428</v>
      </c>
      <c r="AB109" s="28">
        <v>341650</v>
      </c>
      <c r="AC109" s="28">
        <v>257352</v>
      </c>
      <c r="AD109" s="28">
        <v>162844</v>
      </c>
      <c r="AE109" s="28">
        <v>108446</v>
      </c>
      <c r="AF109" s="28">
        <v>26469</v>
      </c>
      <c r="AG109" s="28">
        <v>736534</v>
      </c>
      <c r="AH109" s="28">
        <v>265238</v>
      </c>
      <c r="AI109" s="28">
        <v>342196</v>
      </c>
      <c r="AJ109" s="28">
        <v>5329906</v>
      </c>
      <c r="AK109" s="28">
        <v>12435525</v>
      </c>
      <c r="AL109" s="28">
        <v>3229429</v>
      </c>
      <c r="AM109" s="28">
        <v>1256520</v>
      </c>
      <c r="AN109" s="28">
        <v>841210</v>
      </c>
      <c r="AO109" s="28">
        <v>9641553</v>
      </c>
      <c r="AP109" s="28">
        <v>3438281</v>
      </c>
      <c r="AQ109" s="28">
        <v>547615</v>
      </c>
      <c r="AR109" s="28">
        <v>8015851</v>
      </c>
      <c r="AS109" s="28">
        <v>6553729</v>
      </c>
      <c r="AT109" s="28">
        <v>78972347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78972347</v>
      </c>
      <c r="BD109" s="28">
        <f>SUM(D109:AS109)-AT109</f>
        <v>0</v>
      </c>
      <c r="BE109" s="28">
        <f>SUM(AU109:AZ109)-BA109</f>
        <v>0</v>
      </c>
      <c r="BF109" s="28">
        <f>AT109+BA109-BB109</f>
        <v>0</v>
      </c>
    </row>
    <row r="111" spans="4:58" ht="12.75">
      <c r="D111" s="28">
        <f>SUM(D5:D84)-D85</f>
        <v>0</v>
      </c>
      <c r="E111" s="28">
        <f aca="true" t="shared" si="11" ref="E111:BB111">SUM(E5:E84)-E85</f>
        <v>0</v>
      </c>
      <c r="F111" s="28">
        <f t="shared" si="11"/>
        <v>0</v>
      </c>
      <c r="G111" s="28">
        <f t="shared" si="11"/>
        <v>0</v>
      </c>
      <c r="H111" s="28">
        <f t="shared" si="11"/>
        <v>0</v>
      </c>
      <c r="I111" s="28">
        <f t="shared" si="11"/>
        <v>0</v>
      </c>
      <c r="J111" s="28">
        <f t="shared" si="11"/>
        <v>0</v>
      </c>
      <c r="K111" s="28">
        <f t="shared" si="11"/>
        <v>0</v>
      </c>
      <c r="L111" s="28">
        <f t="shared" si="11"/>
        <v>0</v>
      </c>
      <c r="M111" s="28">
        <f t="shared" si="11"/>
        <v>0</v>
      </c>
      <c r="N111" s="28">
        <f t="shared" si="11"/>
        <v>0</v>
      </c>
      <c r="O111" s="28">
        <f t="shared" si="11"/>
        <v>0</v>
      </c>
      <c r="P111" s="28">
        <f t="shared" si="11"/>
        <v>0</v>
      </c>
      <c r="Q111" s="28">
        <f t="shared" si="11"/>
        <v>0</v>
      </c>
      <c r="R111" s="28">
        <f t="shared" si="11"/>
        <v>0</v>
      </c>
      <c r="S111" s="28">
        <f t="shared" si="11"/>
        <v>0</v>
      </c>
      <c r="T111" s="28">
        <f t="shared" si="11"/>
        <v>0</v>
      </c>
      <c r="U111" s="28">
        <f t="shared" si="11"/>
        <v>0</v>
      </c>
      <c r="V111" s="28">
        <f t="shared" si="11"/>
        <v>0</v>
      </c>
      <c r="W111" s="28">
        <f t="shared" si="11"/>
        <v>0</v>
      </c>
      <c r="X111" s="28">
        <f t="shared" si="11"/>
        <v>0</v>
      </c>
      <c r="Y111" s="28">
        <f t="shared" si="11"/>
        <v>0</v>
      </c>
      <c r="Z111" s="28">
        <f t="shared" si="11"/>
        <v>0</v>
      </c>
      <c r="AA111" s="28">
        <f t="shared" si="11"/>
        <v>0</v>
      </c>
      <c r="AB111" s="28">
        <f t="shared" si="11"/>
        <v>0</v>
      </c>
      <c r="AC111" s="28">
        <f t="shared" si="11"/>
        <v>0</v>
      </c>
      <c r="AD111" s="28">
        <f t="shared" si="11"/>
        <v>0</v>
      </c>
      <c r="AE111" s="28">
        <f t="shared" si="11"/>
        <v>0</v>
      </c>
      <c r="AF111" s="28">
        <f t="shared" si="11"/>
        <v>0</v>
      </c>
      <c r="AG111" s="28">
        <f t="shared" si="11"/>
        <v>0</v>
      </c>
      <c r="AH111" s="28">
        <f t="shared" si="11"/>
        <v>0</v>
      </c>
      <c r="AI111" s="28">
        <f t="shared" si="11"/>
        <v>0</v>
      </c>
      <c r="AJ111" s="28">
        <f t="shared" si="11"/>
        <v>0</v>
      </c>
      <c r="AK111" s="28">
        <f t="shared" si="11"/>
        <v>0</v>
      </c>
      <c r="AL111" s="28">
        <f t="shared" si="11"/>
        <v>0</v>
      </c>
      <c r="AM111" s="28">
        <f t="shared" si="11"/>
        <v>0</v>
      </c>
      <c r="AN111" s="28">
        <f t="shared" si="11"/>
        <v>0</v>
      </c>
      <c r="AO111" s="28">
        <f t="shared" si="11"/>
        <v>0</v>
      </c>
      <c r="AP111" s="28">
        <f t="shared" si="11"/>
        <v>0</v>
      </c>
      <c r="AQ111" s="28">
        <f t="shared" si="11"/>
        <v>0</v>
      </c>
      <c r="AR111" s="28">
        <f t="shared" si="11"/>
        <v>0</v>
      </c>
      <c r="AS111" s="28">
        <f t="shared" si="11"/>
        <v>0</v>
      </c>
      <c r="AT111" s="28">
        <f t="shared" si="11"/>
        <v>0</v>
      </c>
      <c r="AU111" s="28">
        <f t="shared" si="11"/>
        <v>0</v>
      </c>
      <c r="AV111" s="28">
        <f t="shared" si="11"/>
        <v>0</v>
      </c>
      <c r="AW111" s="28">
        <f t="shared" si="11"/>
        <v>0</v>
      </c>
      <c r="AX111" s="28">
        <f t="shared" si="11"/>
        <v>0</v>
      </c>
      <c r="AY111" s="28">
        <f t="shared" si="11"/>
        <v>0</v>
      </c>
      <c r="AZ111" s="28">
        <f t="shared" si="11"/>
        <v>0</v>
      </c>
      <c r="BA111" s="28">
        <f t="shared" si="11"/>
        <v>0</v>
      </c>
      <c r="BB111" s="28">
        <f t="shared" si="11"/>
        <v>0</v>
      </c>
      <c r="BD111" s="28">
        <f>SUM(BD5:BD84)-BD85</f>
        <v>0</v>
      </c>
      <c r="BE111" s="28">
        <f>SUM(BE5:BE84)-BE85</f>
        <v>7.66053886991358E-15</v>
      </c>
      <c r="BF111" s="28">
        <f>SUM(BF5:BF84)-BF85</f>
        <v>0</v>
      </c>
    </row>
    <row r="112" spans="4:58" ht="12.75">
      <c r="D112" s="28">
        <f>SUM(D85:D93)-D94</f>
        <v>0</v>
      </c>
      <c r="E112" s="28">
        <f aca="true" t="shared" si="12" ref="E112:BB112">SUM(E85:E93)-E94</f>
        <v>0</v>
      </c>
      <c r="F112" s="28">
        <f t="shared" si="12"/>
        <v>0</v>
      </c>
      <c r="G112" s="28">
        <f t="shared" si="12"/>
        <v>0</v>
      </c>
      <c r="H112" s="28">
        <f t="shared" si="12"/>
        <v>0</v>
      </c>
      <c r="I112" s="28">
        <f t="shared" si="12"/>
        <v>0</v>
      </c>
      <c r="J112" s="28">
        <f t="shared" si="12"/>
        <v>0</v>
      </c>
      <c r="K112" s="28">
        <f t="shared" si="12"/>
        <v>0</v>
      </c>
      <c r="L112" s="28">
        <f t="shared" si="12"/>
        <v>0</v>
      </c>
      <c r="M112" s="28">
        <f t="shared" si="12"/>
        <v>0</v>
      </c>
      <c r="N112" s="28">
        <f t="shared" si="12"/>
        <v>0</v>
      </c>
      <c r="O112" s="28">
        <f t="shared" si="12"/>
        <v>0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28">
        <f t="shared" si="12"/>
        <v>0</v>
      </c>
      <c r="T112" s="28">
        <f t="shared" si="12"/>
        <v>0</v>
      </c>
      <c r="U112" s="28">
        <f t="shared" si="12"/>
        <v>0</v>
      </c>
      <c r="V112" s="28">
        <f t="shared" si="12"/>
        <v>0</v>
      </c>
      <c r="W112" s="28">
        <f t="shared" si="12"/>
        <v>0</v>
      </c>
      <c r="X112" s="28">
        <f t="shared" si="12"/>
        <v>0</v>
      </c>
      <c r="Y112" s="28">
        <f t="shared" si="12"/>
        <v>0</v>
      </c>
      <c r="Z112" s="28">
        <f t="shared" si="12"/>
        <v>0</v>
      </c>
      <c r="AA112" s="28">
        <f t="shared" si="12"/>
        <v>0</v>
      </c>
      <c r="AB112" s="28">
        <f t="shared" si="12"/>
        <v>0</v>
      </c>
      <c r="AC112" s="28">
        <f t="shared" si="12"/>
        <v>0</v>
      </c>
      <c r="AD112" s="28">
        <f t="shared" si="12"/>
        <v>0</v>
      </c>
      <c r="AE112" s="28">
        <f t="shared" si="12"/>
        <v>0</v>
      </c>
      <c r="AF112" s="28">
        <f t="shared" si="12"/>
        <v>0</v>
      </c>
      <c r="AG112" s="28">
        <f t="shared" si="12"/>
        <v>0</v>
      </c>
      <c r="AH112" s="28">
        <f t="shared" si="12"/>
        <v>0</v>
      </c>
      <c r="AI112" s="28">
        <f t="shared" si="12"/>
        <v>0</v>
      </c>
      <c r="AJ112" s="28">
        <f t="shared" si="12"/>
        <v>0</v>
      </c>
      <c r="AK112" s="28">
        <f t="shared" si="12"/>
        <v>0</v>
      </c>
      <c r="AL112" s="28">
        <f t="shared" si="12"/>
        <v>0</v>
      </c>
      <c r="AM112" s="28">
        <f t="shared" si="12"/>
        <v>0</v>
      </c>
      <c r="AN112" s="28">
        <f t="shared" si="12"/>
        <v>0</v>
      </c>
      <c r="AO112" s="28">
        <f t="shared" si="12"/>
        <v>0</v>
      </c>
      <c r="AP112" s="28">
        <f t="shared" si="12"/>
        <v>0</v>
      </c>
      <c r="AQ112" s="28">
        <f t="shared" si="12"/>
        <v>0</v>
      </c>
      <c r="AR112" s="28">
        <f t="shared" si="12"/>
        <v>0</v>
      </c>
      <c r="AS112" s="28">
        <f t="shared" si="12"/>
        <v>0</v>
      </c>
      <c r="AT112" s="28">
        <f t="shared" si="12"/>
        <v>0</v>
      </c>
      <c r="AU112" s="28">
        <f t="shared" si="12"/>
        <v>0</v>
      </c>
      <c r="AV112" s="28">
        <f t="shared" si="12"/>
        <v>0</v>
      </c>
      <c r="AW112" s="28">
        <f t="shared" si="12"/>
        <v>0</v>
      </c>
      <c r="AX112" s="28">
        <f t="shared" si="12"/>
        <v>0</v>
      </c>
      <c r="AY112" s="28">
        <f t="shared" si="12"/>
        <v>0</v>
      </c>
      <c r="AZ112" s="28">
        <f t="shared" si="12"/>
        <v>0</v>
      </c>
      <c r="BA112" s="28">
        <f t="shared" si="12"/>
        <v>0</v>
      </c>
      <c r="BB112" s="28">
        <f t="shared" si="12"/>
        <v>0</v>
      </c>
      <c r="BD112" s="28">
        <f>SUM(BD85:BD93)-BD94</f>
        <v>0</v>
      </c>
      <c r="BE112" s="28">
        <f>SUM(BE85:BE93)-BE94</f>
        <v>0</v>
      </c>
      <c r="BF112" s="28">
        <f>SUM(BF85:BF93)-BF94</f>
        <v>0</v>
      </c>
    </row>
    <row r="113" spans="4:58" ht="12.75">
      <c r="D113" s="28">
        <f>D96+D97+D100-D95</f>
        <v>0</v>
      </c>
      <c r="E113" s="28">
        <f aca="true" t="shared" si="13" ref="E113:BB113">E96+E97+E100-E95</f>
        <v>0</v>
      </c>
      <c r="F113" s="28">
        <f t="shared" si="13"/>
        <v>0</v>
      </c>
      <c r="G113" s="28">
        <f t="shared" si="13"/>
        <v>0</v>
      </c>
      <c r="H113" s="28">
        <f t="shared" si="13"/>
        <v>0</v>
      </c>
      <c r="I113" s="28">
        <f t="shared" si="13"/>
        <v>0</v>
      </c>
      <c r="J113" s="28">
        <f t="shared" si="13"/>
        <v>0</v>
      </c>
      <c r="K113" s="28">
        <f t="shared" si="13"/>
        <v>0</v>
      </c>
      <c r="L113" s="28">
        <f t="shared" si="13"/>
        <v>0</v>
      </c>
      <c r="M113" s="28">
        <f t="shared" si="13"/>
        <v>0</v>
      </c>
      <c r="N113" s="28">
        <f t="shared" si="13"/>
        <v>0</v>
      </c>
      <c r="O113" s="28">
        <f t="shared" si="13"/>
        <v>0</v>
      </c>
      <c r="P113" s="28">
        <f t="shared" si="13"/>
        <v>0</v>
      </c>
      <c r="Q113" s="28">
        <f t="shared" si="13"/>
        <v>0</v>
      </c>
      <c r="R113" s="28">
        <f t="shared" si="13"/>
        <v>0</v>
      </c>
      <c r="S113" s="28">
        <f t="shared" si="13"/>
        <v>0</v>
      </c>
      <c r="T113" s="28">
        <f t="shared" si="13"/>
        <v>0</v>
      </c>
      <c r="U113" s="28">
        <f t="shared" si="13"/>
        <v>0</v>
      </c>
      <c r="V113" s="28">
        <f t="shared" si="13"/>
        <v>0</v>
      </c>
      <c r="W113" s="28">
        <f t="shared" si="13"/>
        <v>0</v>
      </c>
      <c r="X113" s="28">
        <f t="shared" si="13"/>
        <v>0</v>
      </c>
      <c r="Y113" s="28">
        <f t="shared" si="13"/>
        <v>0</v>
      </c>
      <c r="Z113" s="28">
        <f t="shared" si="13"/>
        <v>0</v>
      </c>
      <c r="AA113" s="28">
        <f t="shared" si="13"/>
        <v>0</v>
      </c>
      <c r="AB113" s="28">
        <f t="shared" si="13"/>
        <v>0</v>
      </c>
      <c r="AC113" s="28">
        <f t="shared" si="13"/>
        <v>0</v>
      </c>
      <c r="AD113" s="28">
        <f t="shared" si="13"/>
        <v>0</v>
      </c>
      <c r="AE113" s="28">
        <f t="shared" si="13"/>
        <v>0</v>
      </c>
      <c r="AF113" s="28">
        <f t="shared" si="13"/>
        <v>0</v>
      </c>
      <c r="AG113" s="28">
        <f t="shared" si="13"/>
        <v>0</v>
      </c>
      <c r="AH113" s="28">
        <f t="shared" si="13"/>
        <v>0</v>
      </c>
      <c r="AI113" s="28">
        <f t="shared" si="13"/>
        <v>0</v>
      </c>
      <c r="AJ113" s="28">
        <f t="shared" si="13"/>
        <v>0</v>
      </c>
      <c r="AK113" s="28">
        <f t="shared" si="13"/>
        <v>0</v>
      </c>
      <c r="AL113" s="28">
        <f t="shared" si="13"/>
        <v>0</v>
      </c>
      <c r="AM113" s="28">
        <f t="shared" si="13"/>
        <v>0</v>
      </c>
      <c r="AN113" s="28">
        <f t="shared" si="13"/>
        <v>0</v>
      </c>
      <c r="AO113" s="28">
        <f t="shared" si="13"/>
        <v>0</v>
      </c>
      <c r="AP113" s="28">
        <f t="shared" si="13"/>
        <v>0</v>
      </c>
      <c r="AQ113" s="28">
        <f t="shared" si="13"/>
        <v>0</v>
      </c>
      <c r="AR113" s="28">
        <f t="shared" si="13"/>
        <v>0</v>
      </c>
      <c r="AS113" s="28">
        <f t="shared" si="13"/>
        <v>0</v>
      </c>
      <c r="AT113" s="28">
        <f t="shared" si="13"/>
        <v>0</v>
      </c>
      <c r="AU113" s="28">
        <f t="shared" si="13"/>
        <v>0</v>
      </c>
      <c r="AV113" s="28">
        <f t="shared" si="13"/>
        <v>0</v>
      </c>
      <c r="AW113" s="28">
        <f t="shared" si="13"/>
        <v>0</v>
      </c>
      <c r="AX113" s="28">
        <f t="shared" si="13"/>
        <v>0</v>
      </c>
      <c r="AY113" s="28">
        <f t="shared" si="13"/>
        <v>0</v>
      </c>
      <c r="AZ113" s="28">
        <f t="shared" si="13"/>
        <v>0</v>
      </c>
      <c r="BA113" s="28">
        <f t="shared" si="13"/>
        <v>0</v>
      </c>
      <c r="BB113" s="28">
        <f t="shared" si="13"/>
        <v>0</v>
      </c>
      <c r="BD113" s="28">
        <f>BD96+BD97+BD100-BD95</f>
        <v>0</v>
      </c>
      <c r="BE113" s="28">
        <f>BE96+BE97+BE100-BE95</f>
        <v>0</v>
      </c>
      <c r="BF113" s="28">
        <f>BF96+BF97+BF100-BF95</f>
        <v>0</v>
      </c>
    </row>
    <row r="114" spans="4:58" ht="12.75">
      <c r="D114" s="28">
        <f>D98+D99-D97</f>
        <v>0</v>
      </c>
      <c r="E114" s="28">
        <f aca="true" t="shared" si="14" ref="E114:BB114">E98+E99-E97</f>
        <v>0</v>
      </c>
      <c r="F114" s="28">
        <f t="shared" si="14"/>
        <v>0</v>
      </c>
      <c r="G114" s="28">
        <f t="shared" si="14"/>
        <v>0</v>
      </c>
      <c r="H114" s="28">
        <f t="shared" si="14"/>
        <v>0</v>
      </c>
      <c r="I114" s="28">
        <f t="shared" si="14"/>
        <v>0</v>
      </c>
      <c r="J114" s="28">
        <f t="shared" si="14"/>
        <v>0</v>
      </c>
      <c r="K114" s="28">
        <f t="shared" si="14"/>
        <v>0</v>
      </c>
      <c r="L114" s="28">
        <f t="shared" si="14"/>
        <v>0</v>
      </c>
      <c r="M114" s="28">
        <f t="shared" si="14"/>
        <v>0</v>
      </c>
      <c r="N114" s="28">
        <f t="shared" si="14"/>
        <v>0</v>
      </c>
      <c r="O114" s="28">
        <f t="shared" si="14"/>
        <v>0</v>
      </c>
      <c r="P114" s="28">
        <f t="shared" si="14"/>
        <v>0</v>
      </c>
      <c r="Q114" s="28">
        <f t="shared" si="14"/>
        <v>0</v>
      </c>
      <c r="R114" s="28">
        <f t="shared" si="14"/>
        <v>0</v>
      </c>
      <c r="S114" s="28">
        <f t="shared" si="14"/>
        <v>0</v>
      </c>
      <c r="T114" s="28">
        <f t="shared" si="14"/>
        <v>0</v>
      </c>
      <c r="U114" s="28">
        <f t="shared" si="14"/>
        <v>0</v>
      </c>
      <c r="V114" s="28">
        <f t="shared" si="14"/>
        <v>0</v>
      </c>
      <c r="W114" s="28">
        <f t="shared" si="14"/>
        <v>0</v>
      </c>
      <c r="X114" s="28">
        <f t="shared" si="14"/>
        <v>0</v>
      </c>
      <c r="Y114" s="28">
        <f t="shared" si="14"/>
        <v>0</v>
      </c>
      <c r="Z114" s="28">
        <f t="shared" si="14"/>
        <v>0</v>
      </c>
      <c r="AA114" s="28">
        <f t="shared" si="14"/>
        <v>0</v>
      </c>
      <c r="AB114" s="28">
        <f t="shared" si="14"/>
        <v>0</v>
      </c>
      <c r="AC114" s="28">
        <f t="shared" si="14"/>
        <v>0</v>
      </c>
      <c r="AD114" s="28">
        <f t="shared" si="14"/>
        <v>0</v>
      </c>
      <c r="AE114" s="28">
        <f t="shared" si="14"/>
        <v>0</v>
      </c>
      <c r="AF114" s="28">
        <f t="shared" si="14"/>
        <v>0</v>
      </c>
      <c r="AG114" s="28">
        <f t="shared" si="14"/>
        <v>0</v>
      </c>
      <c r="AH114" s="28">
        <f t="shared" si="14"/>
        <v>0</v>
      </c>
      <c r="AI114" s="28">
        <f t="shared" si="14"/>
        <v>0</v>
      </c>
      <c r="AJ114" s="28">
        <f t="shared" si="14"/>
        <v>0</v>
      </c>
      <c r="AK114" s="28">
        <f t="shared" si="14"/>
        <v>0</v>
      </c>
      <c r="AL114" s="28">
        <f t="shared" si="14"/>
        <v>0</v>
      </c>
      <c r="AM114" s="28">
        <f t="shared" si="14"/>
        <v>0</v>
      </c>
      <c r="AN114" s="28">
        <f t="shared" si="14"/>
        <v>0</v>
      </c>
      <c r="AO114" s="28">
        <f t="shared" si="14"/>
        <v>0</v>
      </c>
      <c r="AP114" s="28">
        <f t="shared" si="14"/>
        <v>0</v>
      </c>
      <c r="AQ114" s="28">
        <f t="shared" si="14"/>
        <v>0</v>
      </c>
      <c r="AR114" s="28">
        <f t="shared" si="14"/>
        <v>0</v>
      </c>
      <c r="AS114" s="28">
        <f t="shared" si="14"/>
        <v>0</v>
      </c>
      <c r="AT114" s="28">
        <f t="shared" si="14"/>
        <v>0</v>
      </c>
      <c r="AU114" s="28">
        <f t="shared" si="14"/>
        <v>0</v>
      </c>
      <c r="AV114" s="28">
        <f t="shared" si="14"/>
        <v>0</v>
      </c>
      <c r="AW114" s="28">
        <f t="shared" si="14"/>
        <v>0</v>
      </c>
      <c r="AX114" s="28">
        <f t="shared" si="14"/>
        <v>0</v>
      </c>
      <c r="AY114" s="28">
        <f t="shared" si="14"/>
        <v>0</v>
      </c>
      <c r="AZ114" s="28">
        <f t="shared" si="14"/>
        <v>0</v>
      </c>
      <c r="BA114" s="28">
        <f t="shared" si="14"/>
        <v>0</v>
      </c>
      <c r="BB114" s="28">
        <f t="shared" si="14"/>
        <v>0</v>
      </c>
      <c r="BD114" s="28">
        <f>BD98+BD99-BD97</f>
        <v>0</v>
      </c>
      <c r="BE114" s="28">
        <f>BE98+BE99-BE97</f>
        <v>0</v>
      </c>
      <c r="BF114" s="28">
        <f>BF98+BF99-BF97</f>
        <v>0</v>
      </c>
    </row>
    <row r="115" spans="4:58" ht="12.75">
      <c r="D115" s="28">
        <f>D102+D103-D101</f>
        <v>0</v>
      </c>
      <c r="E115" s="28">
        <f aca="true" t="shared" si="15" ref="E115:BB115">E102+E103-E101</f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 t="shared" si="15"/>
        <v>0</v>
      </c>
      <c r="K115" s="28">
        <f t="shared" si="15"/>
        <v>0</v>
      </c>
      <c r="L115" s="28">
        <f t="shared" si="15"/>
        <v>0</v>
      </c>
      <c r="M115" s="28">
        <f t="shared" si="15"/>
        <v>0</v>
      </c>
      <c r="N115" s="28">
        <f t="shared" si="15"/>
        <v>0</v>
      </c>
      <c r="O115" s="28">
        <f t="shared" si="15"/>
        <v>0</v>
      </c>
      <c r="P115" s="28">
        <f t="shared" si="15"/>
        <v>0</v>
      </c>
      <c r="Q115" s="28">
        <f t="shared" si="15"/>
        <v>0</v>
      </c>
      <c r="R115" s="28">
        <f t="shared" si="15"/>
        <v>0</v>
      </c>
      <c r="S115" s="28">
        <f t="shared" si="15"/>
        <v>0</v>
      </c>
      <c r="T115" s="28">
        <f t="shared" si="15"/>
        <v>0</v>
      </c>
      <c r="U115" s="28">
        <f t="shared" si="15"/>
        <v>0</v>
      </c>
      <c r="V115" s="28">
        <f t="shared" si="15"/>
        <v>0</v>
      </c>
      <c r="W115" s="28">
        <f t="shared" si="15"/>
        <v>0</v>
      </c>
      <c r="X115" s="28">
        <f t="shared" si="15"/>
        <v>0</v>
      </c>
      <c r="Y115" s="28">
        <f t="shared" si="15"/>
        <v>0</v>
      </c>
      <c r="Z115" s="28">
        <f t="shared" si="15"/>
        <v>0</v>
      </c>
      <c r="AA115" s="28">
        <f t="shared" si="15"/>
        <v>0</v>
      </c>
      <c r="AB115" s="28">
        <f t="shared" si="15"/>
        <v>0</v>
      </c>
      <c r="AC115" s="28">
        <f t="shared" si="15"/>
        <v>0</v>
      </c>
      <c r="AD115" s="28">
        <f t="shared" si="15"/>
        <v>0</v>
      </c>
      <c r="AE115" s="28">
        <f t="shared" si="15"/>
        <v>0</v>
      </c>
      <c r="AF115" s="28">
        <f t="shared" si="15"/>
        <v>0</v>
      </c>
      <c r="AG115" s="28">
        <f t="shared" si="15"/>
        <v>0</v>
      </c>
      <c r="AH115" s="28">
        <f t="shared" si="15"/>
        <v>0</v>
      </c>
      <c r="AI115" s="28">
        <f t="shared" si="15"/>
        <v>0</v>
      </c>
      <c r="AJ115" s="28">
        <f t="shared" si="15"/>
        <v>0</v>
      </c>
      <c r="AK115" s="28">
        <f t="shared" si="15"/>
        <v>0</v>
      </c>
      <c r="AL115" s="28">
        <f t="shared" si="15"/>
        <v>0</v>
      </c>
      <c r="AM115" s="28">
        <f t="shared" si="15"/>
        <v>0</v>
      </c>
      <c r="AN115" s="28">
        <f t="shared" si="15"/>
        <v>0</v>
      </c>
      <c r="AO115" s="28">
        <f t="shared" si="15"/>
        <v>0</v>
      </c>
      <c r="AP115" s="28">
        <f t="shared" si="15"/>
        <v>0</v>
      </c>
      <c r="AQ115" s="28">
        <f t="shared" si="15"/>
        <v>0</v>
      </c>
      <c r="AR115" s="28">
        <f t="shared" si="15"/>
        <v>0</v>
      </c>
      <c r="AS115" s="28">
        <f t="shared" si="15"/>
        <v>0</v>
      </c>
      <c r="AT115" s="28">
        <f t="shared" si="15"/>
        <v>0</v>
      </c>
      <c r="AU115" s="28">
        <f t="shared" si="15"/>
        <v>0</v>
      </c>
      <c r="AV115" s="28">
        <f t="shared" si="15"/>
        <v>0</v>
      </c>
      <c r="AW115" s="28">
        <f t="shared" si="15"/>
        <v>0</v>
      </c>
      <c r="AX115" s="28">
        <f t="shared" si="15"/>
        <v>0</v>
      </c>
      <c r="AY115" s="28">
        <f t="shared" si="15"/>
        <v>0</v>
      </c>
      <c r="AZ115" s="28">
        <f t="shared" si="15"/>
        <v>0</v>
      </c>
      <c r="BA115" s="28">
        <f t="shared" si="15"/>
        <v>0</v>
      </c>
      <c r="BB115" s="28">
        <f t="shared" si="15"/>
        <v>0</v>
      </c>
      <c r="BD115" s="28">
        <f>BD102+BD103-BD101</f>
        <v>0</v>
      </c>
      <c r="BE115" s="28">
        <f>BE102+BE103-BE101</f>
        <v>0</v>
      </c>
      <c r="BF115" s="28">
        <f>BF102+BF103-BF101</f>
        <v>0</v>
      </c>
    </row>
    <row r="116" spans="4:58" ht="12.75">
      <c r="D116" s="28">
        <f>D95+D101-D104</f>
        <v>0</v>
      </c>
      <c r="E116" s="28">
        <f aca="true" t="shared" si="16" ref="E116:BB116">E95+E101-E104</f>
        <v>0</v>
      </c>
      <c r="F116" s="28">
        <f t="shared" si="16"/>
        <v>0</v>
      </c>
      <c r="G116" s="28">
        <f t="shared" si="16"/>
        <v>0</v>
      </c>
      <c r="H116" s="28">
        <f t="shared" si="16"/>
        <v>0</v>
      </c>
      <c r="I116" s="28">
        <f t="shared" si="16"/>
        <v>0</v>
      </c>
      <c r="J116" s="28">
        <f t="shared" si="16"/>
        <v>0</v>
      </c>
      <c r="K116" s="28">
        <f t="shared" si="16"/>
        <v>0</v>
      </c>
      <c r="L116" s="28">
        <f t="shared" si="16"/>
        <v>0</v>
      </c>
      <c r="M116" s="28">
        <f t="shared" si="16"/>
        <v>0</v>
      </c>
      <c r="N116" s="28">
        <f t="shared" si="16"/>
        <v>0</v>
      </c>
      <c r="O116" s="28">
        <f t="shared" si="16"/>
        <v>0</v>
      </c>
      <c r="P116" s="28">
        <f t="shared" si="16"/>
        <v>0</v>
      </c>
      <c r="Q116" s="28">
        <f t="shared" si="16"/>
        <v>0</v>
      </c>
      <c r="R116" s="28">
        <f t="shared" si="16"/>
        <v>0</v>
      </c>
      <c r="S116" s="28">
        <f t="shared" si="16"/>
        <v>0</v>
      </c>
      <c r="T116" s="28">
        <f t="shared" si="16"/>
        <v>0</v>
      </c>
      <c r="U116" s="28">
        <f t="shared" si="16"/>
        <v>0</v>
      </c>
      <c r="V116" s="28">
        <f t="shared" si="16"/>
        <v>0</v>
      </c>
      <c r="W116" s="28">
        <f t="shared" si="16"/>
        <v>0</v>
      </c>
      <c r="X116" s="28">
        <f t="shared" si="16"/>
        <v>0</v>
      </c>
      <c r="Y116" s="28">
        <f t="shared" si="16"/>
        <v>0</v>
      </c>
      <c r="Z116" s="28">
        <f t="shared" si="16"/>
        <v>0</v>
      </c>
      <c r="AA116" s="28">
        <f t="shared" si="16"/>
        <v>0</v>
      </c>
      <c r="AB116" s="28">
        <f t="shared" si="16"/>
        <v>0</v>
      </c>
      <c r="AC116" s="28">
        <f t="shared" si="16"/>
        <v>0</v>
      </c>
      <c r="AD116" s="28">
        <f t="shared" si="16"/>
        <v>0</v>
      </c>
      <c r="AE116" s="28">
        <f t="shared" si="16"/>
        <v>0</v>
      </c>
      <c r="AF116" s="28">
        <f t="shared" si="16"/>
        <v>0</v>
      </c>
      <c r="AG116" s="28">
        <f t="shared" si="16"/>
        <v>0</v>
      </c>
      <c r="AH116" s="28">
        <f t="shared" si="16"/>
        <v>0</v>
      </c>
      <c r="AI116" s="28">
        <f t="shared" si="16"/>
        <v>0</v>
      </c>
      <c r="AJ116" s="28">
        <f t="shared" si="16"/>
        <v>0</v>
      </c>
      <c r="AK116" s="28">
        <f t="shared" si="16"/>
        <v>0</v>
      </c>
      <c r="AL116" s="28">
        <f t="shared" si="16"/>
        <v>0</v>
      </c>
      <c r="AM116" s="28">
        <f t="shared" si="16"/>
        <v>0</v>
      </c>
      <c r="AN116" s="28">
        <f t="shared" si="16"/>
        <v>0</v>
      </c>
      <c r="AO116" s="28">
        <f t="shared" si="16"/>
        <v>0</v>
      </c>
      <c r="AP116" s="28">
        <f t="shared" si="16"/>
        <v>0</v>
      </c>
      <c r="AQ116" s="28">
        <f t="shared" si="16"/>
        <v>0</v>
      </c>
      <c r="AR116" s="28">
        <f t="shared" si="16"/>
        <v>0</v>
      </c>
      <c r="AS116" s="28">
        <f t="shared" si="16"/>
        <v>0</v>
      </c>
      <c r="AT116" s="28">
        <f t="shared" si="16"/>
        <v>0</v>
      </c>
      <c r="AU116" s="28">
        <f t="shared" si="16"/>
        <v>0</v>
      </c>
      <c r="AV116" s="28">
        <f t="shared" si="16"/>
        <v>0</v>
      </c>
      <c r="AW116" s="28">
        <f t="shared" si="16"/>
        <v>0</v>
      </c>
      <c r="AX116" s="28">
        <f t="shared" si="16"/>
        <v>0</v>
      </c>
      <c r="AY116" s="28">
        <f t="shared" si="16"/>
        <v>0</v>
      </c>
      <c r="AZ116" s="28">
        <f t="shared" si="16"/>
        <v>0</v>
      </c>
      <c r="BA116" s="28">
        <f t="shared" si="16"/>
        <v>0</v>
      </c>
      <c r="BB116" s="28">
        <f t="shared" si="16"/>
        <v>0</v>
      </c>
      <c r="BD116" s="28">
        <f>BD95+BD101-BD104</f>
        <v>0</v>
      </c>
      <c r="BE116" s="28">
        <f>BE95+BE101-BE104</f>
        <v>0</v>
      </c>
      <c r="BF116" s="28">
        <f>BF95+BF101-BF104</f>
        <v>0</v>
      </c>
    </row>
    <row r="117" spans="4:58" ht="12.75">
      <c r="D117" s="28">
        <f>SUM(D104:D106)-D107</f>
        <v>0</v>
      </c>
      <c r="E117" s="28">
        <f aca="true" t="shared" si="17" ref="E117:BB117">SUM(E104:E106)-E107</f>
        <v>0</v>
      </c>
      <c r="F117" s="28">
        <f t="shared" si="17"/>
        <v>0</v>
      </c>
      <c r="G117" s="28">
        <f t="shared" si="17"/>
        <v>0</v>
      </c>
      <c r="H117" s="28">
        <f t="shared" si="17"/>
        <v>0</v>
      </c>
      <c r="I117" s="28">
        <f t="shared" si="17"/>
        <v>0</v>
      </c>
      <c r="J117" s="28">
        <f t="shared" si="17"/>
        <v>0</v>
      </c>
      <c r="K117" s="28">
        <f t="shared" si="17"/>
        <v>0</v>
      </c>
      <c r="L117" s="28">
        <f t="shared" si="17"/>
        <v>0</v>
      </c>
      <c r="M117" s="28">
        <f t="shared" si="17"/>
        <v>0</v>
      </c>
      <c r="N117" s="28">
        <f t="shared" si="17"/>
        <v>0</v>
      </c>
      <c r="O117" s="28">
        <f t="shared" si="17"/>
        <v>0</v>
      </c>
      <c r="P117" s="28">
        <f t="shared" si="17"/>
        <v>0</v>
      </c>
      <c r="Q117" s="28">
        <f t="shared" si="17"/>
        <v>0</v>
      </c>
      <c r="R117" s="28">
        <f t="shared" si="17"/>
        <v>0</v>
      </c>
      <c r="S117" s="28">
        <f t="shared" si="17"/>
        <v>0</v>
      </c>
      <c r="T117" s="28">
        <f t="shared" si="17"/>
        <v>0</v>
      </c>
      <c r="U117" s="28">
        <f t="shared" si="17"/>
        <v>0</v>
      </c>
      <c r="V117" s="28">
        <f t="shared" si="17"/>
        <v>0</v>
      </c>
      <c r="W117" s="28">
        <f t="shared" si="17"/>
        <v>0</v>
      </c>
      <c r="X117" s="28">
        <f t="shared" si="17"/>
        <v>0</v>
      </c>
      <c r="Y117" s="28">
        <f t="shared" si="17"/>
        <v>0</v>
      </c>
      <c r="Z117" s="28">
        <f t="shared" si="17"/>
        <v>0</v>
      </c>
      <c r="AA117" s="28">
        <f t="shared" si="17"/>
        <v>0</v>
      </c>
      <c r="AB117" s="28">
        <f t="shared" si="17"/>
        <v>0</v>
      </c>
      <c r="AC117" s="28">
        <f t="shared" si="17"/>
        <v>0</v>
      </c>
      <c r="AD117" s="28">
        <f t="shared" si="17"/>
        <v>0</v>
      </c>
      <c r="AE117" s="28">
        <f t="shared" si="17"/>
        <v>0</v>
      </c>
      <c r="AF117" s="28">
        <f t="shared" si="17"/>
        <v>0</v>
      </c>
      <c r="AG117" s="28">
        <f t="shared" si="17"/>
        <v>0</v>
      </c>
      <c r="AH117" s="28">
        <f t="shared" si="17"/>
        <v>0</v>
      </c>
      <c r="AI117" s="28">
        <f t="shared" si="17"/>
        <v>0</v>
      </c>
      <c r="AJ117" s="28">
        <f t="shared" si="17"/>
        <v>0</v>
      </c>
      <c r="AK117" s="28">
        <f t="shared" si="17"/>
        <v>0</v>
      </c>
      <c r="AL117" s="28">
        <f t="shared" si="17"/>
        <v>0</v>
      </c>
      <c r="AM117" s="28">
        <f t="shared" si="17"/>
        <v>0</v>
      </c>
      <c r="AN117" s="28">
        <f t="shared" si="17"/>
        <v>0</v>
      </c>
      <c r="AO117" s="28">
        <f t="shared" si="17"/>
        <v>0</v>
      </c>
      <c r="AP117" s="28">
        <f t="shared" si="17"/>
        <v>0</v>
      </c>
      <c r="AQ117" s="28">
        <f t="shared" si="17"/>
        <v>0</v>
      </c>
      <c r="AR117" s="28">
        <f t="shared" si="17"/>
        <v>0</v>
      </c>
      <c r="AS117" s="28">
        <f t="shared" si="17"/>
        <v>0</v>
      </c>
      <c r="AT117" s="28">
        <f t="shared" si="17"/>
        <v>0</v>
      </c>
      <c r="AU117" s="28">
        <f t="shared" si="17"/>
        <v>0</v>
      </c>
      <c r="AV117" s="28">
        <f t="shared" si="17"/>
        <v>0</v>
      </c>
      <c r="AW117" s="28">
        <f t="shared" si="17"/>
        <v>0</v>
      </c>
      <c r="AX117" s="28">
        <f t="shared" si="17"/>
        <v>0</v>
      </c>
      <c r="AY117" s="28">
        <f t="shared" si="17"/>
        <v>0</v>
      </c>
      <c r="AZ117" s="28">
        <f t="shared" si="17"/>
        <v>0</v>
      </c>
      <c r="BA117" s="28">
        <f t="shared" si="17"/>
        <v>0</v>
      </c>
      <c r="BB117" s="28">
        <f t="shared" si="17"/>
        <v>0</v>
      </c>
      <c r="BD117" s="28">
        <f>SUM(BD104:BD106)-BD107</f>
        <v>0</v>
      </c>
      <c r="BE117" s="28">
        <f>SUM(BE104:BE106)-BE107</f>
        <v>0</v>
      </c>
      <c r="BF117" s="28">
        <f>SUM(BF104:BF106)-BF107</f>
        <v>0</v>
      </c>
    </row>
    <row r="118" spans="4:58" ht="12.75">
      <c r="D118" s="28">
        <f>D94+D107-D108</f>
        <v>0</v>
      </c>
      <c r="E118" s="28">
        <f aca="true" t="shared" si="18" ref="E118:BB118">E94+E107-E108</f>
        <v>0</v>
      </c>
      <c r="F118" s="28">
        <f t="shared" si="18"/>
        <v>0</v>
      </c>
      <c r="G118" s="28">
        <f t="shared" si="18"/>
        <v>0</v>
      </c>
      <c r="H118" s="28">
        <f t="shared" si="18"/>
        <v>0</v>
      </c>
      <c r="I118" s="28">
        <f t="shared" si="18"/>
        <v>0</v>
      </c>
      <c r="J118" s="28">
        <f t="shared" si="18"/>
        <v>0</v>
      </c>
      <c r="K118" s="28">
        <f t="shared" si="18"/>
        <v>0</v>
      </c>
      <c r="L118" s="28">
        <f t="shared" si="18"/>
        <v>0</v>
      </c>
      <c r="M118" s="28">
        <f t="shared" si="18"/>
        <v>0</v>
      </c>
      <c r="N118" s="28">
        <f t="shared" si="18"/>
        <v>0</v>
      </c>
      <c r="O118" s="28">
        <f t="shared" si="18"/>
        <v>0</v>
      </c>
      <c r="P118" s="28">
        <f t="shared" si="18"/>
        <v>0</v>
      </c>
      <c r="Q118" s="28">
        <f t="shared" si="18"/>
        <v>0</v>
      </c>
      <c r="R118" s="28">
        <f t="shared" si="18"/>
        <v>0</v>
      </c>
      <c r="S118" s="28">
        <f t="shared" si="18"/>
        <v>0</v>
      </c>
      <c r="T118" s="28">
        <f t="shared" si="18"/>
        <v>0</v>
      </c>
      <c r="U118" s="28">
        <f t="shared" si="18"/>
        <v>0</v>
      </c>
      <c r="V118" s="28">
        <f t="shared" si="18"/>
        <v>0</v>
      </c>
      <c r="W118" s="28">
        <f t="shared" si="18"/>
        <v>0</v>
      </c>
      <c r="X118" s="28">
        <f t="shared" si="18"/>
        <v>0</v>
      </c>
      <c r="Y118" s="28">
        <f t="shared" si="18"/>
        <v>0</v>
      </c>
      <c r="Z118" s="28">
        <f t="shared" si="18"/>
        <v>0</v>
      </c>
      <c r="AA118" s="28">
        <f t="shared" si="18"/>
        <v>0</v>
      </c>
      <c r="AB118" s="28">
        <f t="shared" si="18"/>
        <v>0</v>
      </c>
      <c r="AC118" s="28">
        <f t="shared" si="18"/>
        <v>0</v>
      </c>
      <c r="AD118" s="28">
        <f t="shared" si="18"/>
        <v>0</v>
      </c>
      <c r="AE118" s="28">
        <f t="shared" si="18"/>
        <v>0</v>
      </c>
      <c r="AF118" s="28">
        <f t="shared" si="18"/>
        <v>0</v>
      </c>
      <c r="AG118" s="28">
        <f t="shared" si="18"/>
        <v>0</v>
      </c>
      <c r="AH118" s="28">
        <f t="shared" si="18"/>
        <v>0</v>
      </c>
      <c r="AI118" s="28">
        <f t="shared" si="18"/>
        <v>0</v>
      </c>
      <c r="AJ118" s="28">
        <f t="shared" si="18"/>
        <v>0</v>
      </c>
      <c r="AK118" s="28">
        <f t="shared" si="18"/>
        <v>0</v>
      </c>
      <c r="AL118" s="28">
        <f t="shared" si="18"/>
        <v>0</v>
      </c>
      <c r="AM118" s="28">
        <f t="shared" si="18"/>
        <v>0</v>
      </c>
      <c r="AN118" s="28">
        <f t="shared" si="18"/>
        <v>0</v>
      </c>
      <c r="AO118" s="28">
        <f t="shared" si="18"/>
        <v>0</v>
      </c>
      <c r="AP118" s="28">
        <f t="shared" si="18"/>
        <v>0</v>
      </c>
      <c r="AQ118" s="28">
        <f t="shared" si="18"/>
        <v>0</v>
      </c>
      <c r="AR118" s="28">
        <f t="shared" si="18"/>
        <v>0</v>
      </c>
      <c r="AS118" s="28">
        <f t="shared" si="18"/>
        <v>0</v>
      </c>
      <c r="AT118" s="28">
        <f t="shared" si="18"/>
        <v>0</v>
      </c>
      <c r="AU118" s="28">
        <f t="shared" si="18"/>
        <v>117691.00000000004</v>
      </c>
      <c r="AV118" s="28">
        <f t="shared" si="18"/>
        <v>226085</v>
      </c>
      <c r="AW118" s="28">
        <f t="shared" si="18"/>
        <v>16047.999999999998</v>
      </c>
      <c r="AX118" s="28">
        <f t="shared" si="18"/>
        <v>742893</v>
      </c>
      <c r="AY118" s="28">
        <f t="shared" si="18"/>
        <v>198151.00000000003</v>
      </c>
      <c r="AZ118" s="28">
        <f t="shared" si="18"/>
        <v>17106</v>
      </c>
      <c r="BA118" s="28">
        <f t="shared" si="18"/>
        <v>1317974.0000000002</v>
      </c>
      <c r="BB118" s="28">
        <f t="shared" si="18"/>
        <v>1317974</v>
      </c>
      <c r="BD118" s="28">
        <f>BD94+BD107-BD108</f>
        <v>0</v>
      </c>
      <c r="BE118" s="28">
        <f>BE94+BE107-BE108</f>
        <v>0</v>
      </c>
      <c r="BF118" s="28">
        <f>BF94+BF107-BF108</f>
        <v>0</v>
      </c>
    </row>
    <row r="120" spans="4:54" ht="12.75">
      <c r="D120">
        <v>95761</v>
      </c>
      <c r="E120" s="28">
        <v>13786</v>
      </c>
      <c r="F120" s="28">
        <v>21325</v>
      </c>
      <c r="G120" s="28">
        <v>18858</v>
      </c>
      <c r="H120" s="28">
        <v>23259</v>
      </c>
      <c r="I120" s="28">
        <v>10749</v>
      </c>
      <c r="J120" s="28">
        <v>23187</v>
      </c>
      <c r="K120" s="28">
        <v>25933</v>
      </c>
      <c r="L120" s="28">
        <v>20100</v>
      </c>
      <c r="M120" s="28">
        <v>35829</v>
      </c>
      <c r="N120" s="28">
        <v>31666</v>
      </c>
      <c r="O120" s="28">
        <v>27058</v>
      </c>
      <c r="P120" s="28">
        <v>22628</v>
      </c>
      <c r="Q120" s="28">
        <v>42191</v>
      </c>
      <c r="R120" s="28">
        <v>6507</v>
      </c>
      <c r="S120" s="28">
        <v>20965</v>
      </c>
      <c r="T120" s="28">
        <v>76891</v>
      </c>
      <c r="U120" s="28">
        <v>17482</v>
      </c>
      <c r="V120" s="28">
        <v>28257</v>
      </c>
      <c r="W120" s="28">
        <v>17795</v>
      </c>
      <c r="X120" s="28">
        <v>22267</v>
      </c>
      <c r="Y120" s="28">
        <v>20373</v>
      </c>
      <c r="Z120" s="28">
        <v>13251</v>
      </c>
      <c r="AA120" s="28">
        <v>4544</v>
      </c>
      <c r="AB120" s="28">
        <v>25478</v>
      </c>
      <c r="AC120" s="28">
        <v>28185</v>
      </c>
      <c r="AD120" s="28">
        <v>13491</v>
      </c>
      <c r="AE120" s="28">
        <v>10924</v>
      </c>
      <c r="AF120" s="28">
        <v>13842</v>
      </c>
      <c r="AG120" s="28">
        <v>31512</v>
      </c>
      <c r="AH120" s="28">
        <v>6786</v>
      </c>
      <c r="AI120" s="28">
        <v>66749</v>
      </c>
      <c r="AJ120" s="28">
        <v>112683</v>
      </c>
      <c r="AK120" s="28">
        <v>154460</v>
      </c>
      <c r="AL120" s="28">
        <v>92245</v>
      </c>
      <c r="AM120" s="28">
        <v>70465</v>
      </c>
      <c r="AN120" s="28">
        <v>111271</v>
      </c>
      <c r="AO120" s="28">
        <v>151969</v>
      </c>
      <c r="AP120" s="28">
        <v>84913</v>
      </c>
      <c r="AQ120" s="28">
        <v>121307</v>
      </c>
      <c r="AR120" s="28">
        <v>227161</v>
      </c>
      <c r="AS120" s="28">
        <v>39468</v>
      </c>
      <c r="AT120" s="28">
        <v>2003571</v>
      </c>
      <c r="AU120" s="28"/>
      <c r="AV120" s="28"/>
      <c r="AW120" s="28"/>
      <c r="AX120" s="28"/>
      <c r="AY120" s="28"/>
      <c r="AZ120" s="28"/>
      <c r="BA120" s="28"/>
      <c r="BB120" s="28"/>
    </row>
    <row r="121" spans="4:54" ht="12.75">
      <c r="D121" s="28">
        <f>D108-D120</f>
        <v>0</v>
      </c>
      <c r="E121" s="28">
        <f aca="true" t="shared" si="19" ref="E121:AT121">E108-E120</f>
        <v>0</v>
      </c>
      <c r="F121" s="28">
        <f t="shared" si="19"/>
        <v>0</v>
      </c>
      <c r="G121" s="28">
        <f t="shared" si="19"/>
        <v>0</v>
      </c>
      <c r="H121" s="28">
        <f t="shared" si="19"/>
        <v>0</v>
      </c>
      <c r="I121" s="28">
        <f t="shared" si="19"/>
        <v>0</v>
      </c>
      <c r="J121" s="28">
        <f t="shared" si="19"/>
        <v>0</v>
      </c>
      <c r="K121" s="28">
        <f t="shared" si="19"/>
        <v>0</v>
      </c>
      <c r="L121" s="28">
        <f t="shared" si="19"/>
        <v>0</v>
      </c>
      <c r="M121" s="28">
        <f t="shared" si="19"/>
        <v>0</v>
      </c>
      <c r="N121" s="28">
        <f t="shared" si="19"/>
        <v>0</v>
      </c>
      <c r="O121" s="28">
        <f t="shared" si="19"/>
        <v>0</v>
      </c>
      <c r="P121" s="28">
        <f t="shared" si="19"/>
        <v>0</v>
      </c>
      <c r="Q121" s="28">
        <f t="shared" si="19"/>
        <v>0</v>
      </c>
      <c r="R121" s="28">
        <f t="shared" si="19"/>
        <v>0</v>
      </c>
      <c r="S121" s="28">
        <f t="shared" si="19"/>
        <v>0</v>
      </c>
      <c r="T121" s="28">
        <f t="shared" si="19"/>
        <v>0</v>
      </c>
      <c r="U121" s="28">
        <f t="shared" si="19"/>
        <v>0</v>
      </c>
      <c r="V121" s="28">
        <f t="shared" si="19"/>
        <v>0</v>
      </c>
      <c r="W121" s="28">
        <f t="shared" si="19"/>
        <v>0</v>
      </c>
      <c r="X121" s="28">
        <f t="shared" si="19"/>
        <v>0</v>
      </c>
      <c r="Y121" s="28">
        <f t="shared" si="19"/>
        <v>0</v>
      </c>
      <c r="Z121" s="28">
        <f t="shared" si="19"/>
        <v>0</v>
      </c>
      <c r="AA121" s="28">
        <f t="shared" si="19"/>
        <v>0</v>
      </c>
      <c r="AB121" s="28">
        <f t="shared" si="19"/>
        <v>0</v>
      </c>
      <c r="AC121" s="28">
        <f t="shared" si="19"/>
        <v>0</v>
      </c>
      <c r="AD121" s="28">
        <f t="shared" si="19"/>
        <v>0</v>
      </c>
      <c r="AE121" s="28">
        <f t="shared" si="19"/>
        <v>0</v>
      </c>
      <c r="AF121" s="28">
        <f t="shared" si="19"/>
        <v>0</v>
      </c>
      <c r="AG121" s="28">
        <f t="shared" si="19"/>
        <v>0</v>
      </c>
      <c r="AH121" s="28">
        <f t="shared" si="19"/>
        <v>0</v>
      </c>
      <c r="AI121" s="28">
        <f t="shared" si="19"/>
        <v>0</v>
      </c>
      <c r="AJ121" s="28">
        <f t="shared" si="19"/>
        <v>0</v>
      </c>
      <c r="AK121" s="28">
        <f t="shared" si="19"/>
        <v>0</v>
      </c>
      <c r="AL121" s="28">
        <f t="shared" si="19"/>
        <v>0</v>
      </c>
      <c r="AM121" s="28">
        <f t="shared" si="19"/>
        <v>0</v>
      </c>
      <c r="AN121" s="28">
        <f t="shared" si="19"/>
        <v>0</v>
      </c>
      <c r="AO121" s="28">
        <f t="shared" si="19"/>
        <v>0</v>
      </c>
      <c r="AP121" s="28">
        <f t="shared" si="19"/>
        <v>0</v>
      </c>
      <c r="AQ121" s="28">
        <f t="shared" si="19"/>
        <v>0</v>
      </c>
      <c r="AR121" s="28">
        <f t="shared" si="19"/>
        <v>0</v>
      </c>
      <c r="AS121" s="28">
        <f t="shared" si="19"/>
        <v>0</v>
      </c>
      <c r="AT121" s="28">
        <f t="shared" si="19"/>
        <v>0</v>
      </c>
      <c r="AU121" s="28"/>
      <c r="AV121" s="28"/>
      <c r="AW121" s="28"/>
      <c r="AX121" s="28"/>
      <c r="AY121" s="28"/>
      <c r="AZ121" s="28"/>
      <c r="BA121" s="28"/>
      <c r="BB121" s="28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0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0.28125" style="0" customWidth="1"/>
    <col min="5" max="5" width="9.8515625" style="0" bestFit="1" customWidth="1"/>
    <col min="6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0.7109375" style="0" bestFit="1" customWidth="1"/>
    <col min="47" max="47" width="12.8515625" style="0" bestFit="1" customWidth="1"/>
    <col min="48" max="49" width="10.140625" style="0" bestFit="1" customWidth="1"/>
    <col min="50" max="50" width="9.00390625" style="0" customWidth="1"/>
    <col min="51" max="52" width="10.140625" style="0" bestFit="1" customWidth="1"/>
    <col min="53" max="54" width="11.14062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8" ht="12.75">
      <c r="A5" s="1" t="s">
        <v>220</v>
      </c>
      <c r="B5" s="6" t="s">
        <v>221</v>
      </c>
      <c r="C5" s="15">
        <v>1</v>
      </c>
      <c r="D5" s="28">
        <v>8065.934740088165</v>
      </c>
      <c r="E5" s="28">
        <v>10.322331965373523</v>
      </c>
      <c r="F5" s="28">
        <v>5.793743438457493</v>
      </c>
      <c r="G5" s="28">
        <v>74.05410027381463</v>
      </c>
      <c r="H5" s="28">
        <v>24.739419638456585</v>
      </c>
      <c r="I5" s="28">
        <v>13.756382805180788</v>
      </c>
      <c r="J5" s="28">
        <v>18.933638662118625</v>
      </c>
      <c r="K5" s="28">
        <v>1.6322049783183097</v>
      </c>
      <c r="L5" s="28">
        <v>1.1283093225918461</v>
      </c>
      <c r="M5" s="28">
        <v>0.4633634382719892</v>
      </c>
      <c r="N5" s="28">
        <v>0.5707223415456218</v>
      </c>
      <c r="O5" s="28">
        <v>14.611296547860475</v>
      </c>
      <c r="P5" s="28">
        <v>747.0921234786987</v>
      </c>
      <c r="Q5" s="28">
        <v>1022.1369977843087</v>
      </c>
      <c r="R5" s="28">
        <v>176.5517253618629</v>
      </c>
      <c r="S5" s="28">
        <v>3580.9445404222406</v>
      </c>
      <c r="T5" s="28">
        <v>157.18388599481258</v>
      </c>
      <c r="U5" s="28">
        <v>120.59039822119564</v>
      </c>
      <c r="V5" s="28">
        <v>114.44509501557802</v>
      </c>
      <c r="W5" s="28">
        <v>19.611906071978545</v>
      </c>
      <c r="X5" s="28">
        <v>836.1808196389204</v>
      </c>
      <c r="Y5" s="28">
        <v>2.193064747114937</v>
      </c>
      <c r="Z5" s="28">
        <v>150.3668543617165</v>
      </c>
      <c r="AA5" s="28">
        <v>2265.3825882865744</v>
      </c>
      <c r="AB5" s="28">
        <v>8542.300960359726</v>
      </c>
      <c r="AC5" s="28">
        <v>15875.060885526638</v>
      </c>
      <c r="AD5" s="28">
        <v>4488.70558294973</v>
      </c>
      <c r="AE5" s="28">
        <v>3632.868736039043</v>
      </c>
      <c r="AF5" s="28">
        <v>5768.022332168862</v>
      </c>
      <c r="AG5" s="28">
        <v>2336.916148955929</v>
      </c>
      <c r="AH5" s="28">
        <v>71.02744588045267</v>
      </c>
      <c r="AI5" s="28">
        <v>1.1394661753885769</v>
      </c>
      <c r="AJ5" s="28">
        <v>26.322806829972595</v>
      </c>
      <c r="AK5" s="28">
        <v>7.155467099774018</v>
      </c>
      <c r="AL5" s="28">
        <v>1.5314864768060543</v>
      </c>
      <c r="AM5" s="28">
        <v>0.9625408069036053</v>
      </c>
      <c r="AN5" s="28">
        <v>1.7809172122321928</v>
      </c>
      <c r="AO5" s="28">
        <v>1334.2099180605762</v>
      </c>
      <c r="AP5" s="28">
        <v>0.9611277983351448</v>
      </c>
      <c r="AQ5" s="28">
        <v>0.18764300363758749</v>
      </c>
      <c r="AR5" s="28">
        <v>286.4842611437086</v>
      </c>
      <c r="AS5" s="28">
        <v>360.4233913706699</v>
      </c>
      <c r="AT5" s="28">
        <v>60160.681370743536</v>
      </c>
      <c r="AU5" s="28">
        <v>6975.2606662912995</v>
      </c>
      <c r="AV5" s="28">
        <v>0</v>
      </c>
      <c r="AW5" s="28">
        <v>0</v>
      </c>
      <c r="AX5" s="28">
        <v>21890.50222453472</v>
      </c>
      <c r="AY5" s="28">
        <v>5265.737846125081</v>
      </c>
      <c r="AZ5" s="28">
        <v>1468.8178923053592</v>
      </c>
      <c r="BA5" s="28">
        <v>35600.31862925646</v>
      </c>
      <c r="BB5" s="28">
        <v>95761</v>
      </c>
      <c r="BD5" s="28">
        <f aca="true" t="shared" si="1" ref="BD5:BD36">SUM(D5:AS5)-AT5</f>
        <v>0</v>
      </c>
      <c r="BE5" s="28">
        <f aca="true" t="shared" si="2" ref="BE5:BE36">SUM(AU5:AZ5)-BA5</f>
        <v>0</v>
      </c>
      <c r="BF5" s="28">
        <f aca="true" t="shared" si="3" ref="BF5:BF36">AT5+BA5-BB5</f>
        <v>0</v>
      </c>
    </row>
    <row r="6" spans="1:58" ht="12.75">
      <c r="A6" s="1" t="s">
        <v>222</v>
      </c>
      <c r="B6" s="2" t="s">
        <v>223</v>
      </c>
      <c r="C6" s="16">
        <f>C5+1</f>
        <v>2</v>
      </c>
      <c r="D6" s="28">
        <v>600.002429782064</v>
      </c>
      <c r="E6" s="28">
        <v>1047.7071067992338</v>
      </c>
      <c r="F6" s="28">
        <v>2.5974687808048866</v>
      </c>
      <c r="G6" s="28">
        <v>945.9511297774037</v>
      </c>
      <c r="H6" s="28">
        <v>1853.6573417448576</v>
      </c>
      <c r="I6" s="28">
        <v>616.3419997022451</v>
      </c>
      <c r="J6" s="28">
        <v>184.39770446103597</v>
      </c>
      <c r="K6" s="28">
        <v>124.08024726825356</v>
      </c>
      <c r="L6" s="28">
        <v>23.961540004785338</v>
      </c>
      <c r="M6" s="28">
        <v>2.8932436087212374</v>
      </c>
      <c r="N6" s="28">
        <v>4.54783293189012</v>
      </c>
      <c r="O6" s="28">
        <v>40.56023464030158</v>
      </c>
      <c r="P6" s="28">
        <v>16.493961821854253</v>
      </c>
      <c r="Q6" s="28">
        <v>46.69807020423478</v>
      </c>
      <c r="R6" s="28">
        <v>2.4773681951151496</v>
      </c>
      <c r="S6" s="28">
        <v>1159.4713917494782</v>
      </c>
      <c r="T6" s="28">
        <v>80.95523250912052</v>
      </c>
      <c r="U6" s="28">
        <v>115.70485886254548</v>
      </c>
      <c r="V6" s="28">
        <v>14.936751836802886</v>
      </c>
      <c r="W6" s="28">
        <v>1.5356879868701074</v>
      </c>
      <c r="X6" s="28">
        <v>0.3900222043425328</v>
      </c>
      <c r="Y6" s="28">
        <v>0.02445730629580062</v>
      </c>
      <c r="Z6" s="28">
        <v>10.66696646671996</v>
      </c>
      <c r="AA6" s="28">
        <v>0.04988507032670674</v>
      </c>
      <c r="AB6" s="28">
        <v>3.622548837259584</v>
      </c>
      <c r="AC6" s="28">
        <v>2.9862249699951393</v>
      </c>
      <c r="AD6" s="28">
        <v>0.38012399270683567</v>
      </c>
      <c r="AE6" s="28">
        <v>1.966617276744134</v>
      </c>
      <c r="AF6" s="28">
        <v>2.17231205313011</v>
      </c>
      <c r="AG6" s="28">
        <v>28.945924448497603</v>
      </c>
      <c r="AH6" s="28">
        <v>5.602346217007647</v>
      </c>
      <c r="AI6" s="28">
        <v>5.006315129923958</v>
      </c>
      <c r="AJ6" s="28">
        <v>1179.3622920516912</v>
      </c>
      <c r="AK6" s="28">
        <v>3.8772304510623914</v>
      </c>
      <c r="AL6" s="28">
        <v>0.644352056767498</v>
      </c>
      <c r="AM6" s="28">
        <v>1.8122545190667576</v>
      </c>
      <c r="AN6" s="28">
        <v>0.9717517555424736</v>
      </c>
      <c r="AO6" s="28">
        <v>13.679878829727839</v>
      </c>
      <c r="AP6" s="28">
        <v>0.7186456813366127</v>
      </c>
      <c r="AQ6" s="28">
        <v>0.7356923404863767</v>
      </c>
      <c r="AR6" s="28">
        <v>16.306719996446038</v>
      </c>
      <c r="AS6" s="28">
        <v>10.25429595106202</v>
      </c>
      <c r="AT6" s="28">
        <v>8175.148460273758</v>
      </c>
      <c r="AU6" s="28">
        <v>5163.279939929234</v>
      </c>
      <c r="AV6" s="28">
        <v>0</v>
      </c>
      <c r="AW6" s="28">
        <v>0</v>
      </c>
      <c r="AX6" s="28">
        <v>122.44115222142169</v>
      </c>
      <c r="AY6" s="28">
        <v>21.943328187291705</v>
      </c>
      <c r="AZ6" s="28">
        <v>303.1871193882939</v>
      </c>
      <c r="BA6" s="28">
        <v>5610.8515397262445</v>
      </c>
      <c r="BB6" s="28">
        <v>13786</v>
      </c>
      <c r="BD6" s="28">
        <f t="shared" si="1"/>
        <v>0</v>
      </c>
      <c r="BE6" s="28">
        <f t="shared" si="2"/>
        <v>0</v>
      </c>
      <c r="BF6" s="28">
        <f t="shared" si="3"/>
        <v>0</v>
      </c>
    </row>
    <row r="7" spans="1:58" ht="12.75">
      <c r="A7" s="1" t="s">
        <v>224</v>
      </c>
      <c r="B7" s="2" t="s">
        <v>225</v>
      </c>
      <c r="C7" s="16">
        <f aca="true" t="shared" si="4" ref="C7:C70">C6+1</f>
        <v>3</v>
      </c>
      <c r="D7" s="28">
        <v>5.611896150440104</v>
      </c>
      <c r="E7" s="28">
        <v>30.285727633167475</v>
      </c>
      <c r="F7" s="28">
        <v>201.84655460238326</v>
      </c>
      <c r="G7" s="28">
        <v>23.56865153590286</v>
      </c>
      <c r="H7" s="28">
        <v>308.04097535461955</v>
      </c>
      <c r="I7" s="28">
        <v>3.0037464355995187</v>
      </c>
      <c r="J7" s="28">
        <v>1.1473305389941044</v>
      </c>
      <c r="K7" s="28">
        <v>6.508847179883805</v>
      </c>
      <c r="L7" s="28">
        <v>12.238194320507613</v>
      </c>
      <c r="M7" s="28">
        <v>0.30774813043411225</v>
      </c>
      <c r="N7" s="28">
        <v>0.10337642958998573</v>
      </c>
      <c r="O7" s="28">
        <v>2.668422516280247</v>
      </c>
      <c r="P7" s="28">
        <v>0.6313566902138278</v>
      </c>
      <c r="Q7" s="28">
        <v>10.780837834984128</v>
      </c>
      <c r="R7" s="28">
        <v>0.9927703542761221</v>
      </c>
      <c r="S7" s="28">
        <v>143.62048847696158</v>
      </c>
      <c r="T7" s="28">
        <v>19005.918480119064</v>
      </c>
      <c r="U7" s="28">
        <v>3.3351229050335296</v>
      </c>
      <c r="V7" s="28">
        <v>0.7445400331454639</v>
      </c>
      <c r="W7" s="28">
        <v>4.539298250428924</v>
      </c>
      <c r="X7" s="28">
        <v>0.360768064396163</v>
      </c>
      <c r="Y7" s="28">
        <v>0.22214934869337358</v>
      </c>
      <c r="Z7" s="28">
        <v>0.06818445355935229</v>
      </c>
      <c r="AA7" s="28">
        <v>0.01099749250957295</v>
      </c>
      <c r="AB7" s="28">
        <v>0.8771555429264707</v>
      </c>
      <c r="AC7" s="28">
        <v>0.3277755868674442</v>
      </c>
      <c r="AD7" s="28">
        <v>0.5323792576276712</v>
      </c>
      <c r="AE7" s="28">
        <v>0.078586656484964</v>
      </c>
      <c r="AF7" s="28">
        <v>0.17078393373144643</v>
      </c>
      <c r="AG7" s="28">
        <v>3.630290499059487</v>
      </c>
      <c r="AH7" s="28">
        <v>1.5623594266024106</v>
      </c>
      <c r="AI7" s="28">
        <v>594.3100663102325</v>
      </c>
      <c r="AJ7" s="28">
        <v>10.750114742148595</v>
      </c>
      <c r="AK7" s="28">
        <v>16.252234211800747</v>
      </c>
      <c r="AL7" s="28">
        <v>27.87005275013026</v>
      </c>
      <c r="AM7" s="28">
        <v>6.160795303862767</v>
      </c>
      <c r="AN7" s="28">
        <v>2.905537521029173</v>
      </c>
      <c r="AO7" s="28">
        <v>13.960001884539963</v>
      </c>
      <c r="AP7" s="28">
        <v>2.755971622898981</v>
      </c>
      <c r="AQ7" s="28">
        <v>0.9374503016478164</v>
      </c>
      <c r="AR7" s="28">
        <v>10.10987058685544</v>
      </c>
      <c r="AS7" s="28">
        <v>0.4508971928924909</v>
      </c>
      <c r="AT7" s="28">
        <v>20460.198788182406</v>
      </c>
      <c r="AU7" s="28">
        <v>330.0556864700822</v>
      </c>
      <c r="AV7" s="28">
        <v>0</v>
      </c>
      <c r="AW7" s="28">
        <v>0</v>
      </c>
      <c r="AX7" s="28">
        <v>190.93655295536536</v>
      </c>
      <c r="AY7" s="28">
        <v>4.7861087401661475</v>
      </c>
      <c r="AZ7" s="28">
        <v>339.02286365198296</v>
      </c>
      <c r="BA7" s="28">
        <v>864.8012118175966</v>
      </c>
      <c r="BB7" s="28">
        <v>21325</v>
      </c>
      <c r="BD7" s="28">
        <f t="shared" si="1"/>
        <v>0</v>
      </c>
      <c r="BE7" s="28">
        <f t="shared" si="2"/>
        <v>0</v>
      </c>
      <c r="BF7" s="28">
        <f t="shared" si="3"/>
        <v>0</v>
      </c>
    </row>
    <row r="8" spans="1:58" ht="12.75">
      <c r="A8" s="1" t="s">
        <v>226</v>
      </c>
      <c r="B8" s="2" t="s">
        <v>227</v>
      </c>
      <c r="C8" s="16">
        <f t="shared" si="4"/>
        <v>4</v>
      </c>
      <c r="D8" s="28">
        <v>77.86392206078096</v>
      </c>
      <c r="E8" s="28">
        <v>34.45329940155348</v>
      </c>
      <c r="F8" s="28">
        <v>97.2315833905186</v>
      </c>
      <c r="G8" s="28">
        <v>1457.7241469443672</v>
      </c>
      <c r="H8" s="28">
        <v>189.36801214499104</v>
      </c>
      <c r="I8" s="28">
        <v>67.00529347073518</v>
      </c>
      <c r="J8" s="28">
        <v>80.84522601681238</v>
      </c>
      <c r="K8" s="28">
        <v>37.81171000226503</v>
      </c>
      <c r="L8" s="28">
        <v>281.65632822899903</v>
      </c>
      <c r="M8" s="28">
        <v>132.5341122067248</v>
      </c>
      <c r="N8" s="28">
        <v>270.02391787678044</v>
      </c>
      <c r="O8" s="28">
        <v>187.95710726968161</v>
      </c>
      <c r="P8" s="28">
        <v>309.03409689227976</v>
      </c>
      <c r="Q8" s="28">
        <v>30.686146823326037</v>
      </c>
      <c r="R8" s="28">
        <v>1.296596089132434</v>
      </c>
      <c r="S8" s="28">
        <v>138.83156212283737</v>
      </c>
      <c r="T8" s="28">
        <v>21.33624252542559</v>
      </c>
      <c r="U8" s="28">
        <v>137.09908437601013</v>
      </c>
      <c r="V8" s="28">
        <v>220.98276949428126</v>
      </c>
      <c r="W8" s="28">
        <v>12.143395338336225</v>
      </c>
      <c r="X8" s="28">
        <v>1.3136299155880398</v>
      </c>
      <c r="Y8" s="28">
        <v>0.22067753668275522</v>
      </c>
      <c r="Z8" s="28">
        <v>26.086497046925835</v>
      </c>
      <c r="AA8" s="28">
        <v>4.79253292253965</v>
      </c>
      <c r="AB8" s="28">
        <v>19.6055536532606</v>
      </c>
      <c r="AC8" s="28">
        <v>7.975469928308662</v>
      </c>
      <c r="AD8" s="28">
        <v>22.160866177420345</v>
      </c>
      <c r="AE8" s="28">
        <v>6.663345062209983</v>
      </c>
      <c r="AF8" s="28">
        <v>1.1592296457092537</v>
      </c>
      <c r="AG8" s="28">
        <v>264.5394261796606</v>
      </c>
      <c r="AH8" s="28">
        <v>44.70015501609023</v>
      </c>
      <c r="AI8" s="28">
        <v>4.587778681455168</v>
      </c>
      <c r="AJ8" s="28">
        <v>11693.28722673979</v>
      </c>
      <c r="AK8" s="28">
        <v>45.19301440844342</v>
      </c>
      <c r="AL8" s="28">
        <v>4.684656782915618</v>
      </c>
      <c r="AM8" s="28">
        <v>1.43328134765081</v>
      </c>
      <c r="AN8" s="28">
        <v>0.7094444895387739</v>
      </c>
      <c r="AO8" s="28">
        <v>386.3128909155365</v>
      </c>
      <c r="AP8" s="28">
        <v>0.9154815496524703</v>
      </c>
      <c r="AQ8" s="28">
        <v>0.5714220616185709</v>
      </c>
      <c r="AR8" s="28">
        <v>202.8789056459479</v>
      </c>
      <c r="AS8" s="28">
        <v>202.6699895142851</v>
      </c>
      <c r="AT8" s="28">
        <v>16728.34602789707</v>
      </c>
      <c r="AU8" s="28">
        <v>1174.875115958724</v>
      </c>
      <c r="AV8" s="28">
        <v>0</v>
      </c>
      <c r="AW8" s="28">
        <v>0</v>
      </c>
      <c r="AX8" s="28">
        <v>596.5172022796949</v>
      </c>
      <c r="AY8" s="28">
        <v>35.047595542145714</v>
      </c>
      <c r="AZ8" s="28">
        <v>323.21405832236513</v>
      </c>
      <c r="BA8" s="28">
        <v>2129.6539721029294</v>
      </c>
      <c r="BB8" s="28">
        <v>18858</v>
      </c>
      <c r="BD8" s="28">
        <f t="shared" si="1"/>
        <v>0</v>
      </c>
      <c r="BE8" s="28">
        <f t="shared" si="2"/>
        <v>0</v>
      </c>
      <c r="BF8" s="28">
        <f t="shared" si="3"/>
        <v>0</v>
      </c>
    </row>
    <row r="9" spans="1:58" ht="12.75">
      <c r="A9" s="1" t="s">
        <v>228</v>
      </c>
      <c r="B9" s="6" t="s">
        <v>229</v>
      </c>
      <c r="C9" s="16">
        <f t="shared" si="4"/>
        <v>5</v>
      </c>
      <c r="D9" s="28">
        <v>41.57512795897463</v>
      </c>
      <c r="E9" s="28">
        <v>62.017580801667854</v>
      </c>
      <c r="F9" s="28">
        <v>18.060857112753155</v>
      </c>
      <c r="G9" s="28">
        <v>186.63739118500496</v>
      </c>
      <c r="H9" s="28">
        <v>2466.089689652981</v>
      </c>
      <c r="I9" s="28">
        <v>126.3720695204162</v>
      </c>
      <c r="J9" s="28">
        <v>3566.472859918453</v>
      </c>
      <c r="K9" s="28">
        <v>2336.576109622455</v>
      </c>
      <c r="L9" s="28">
        <v>1188.6731690215106</v>
      </c>
      <c r="M9" s="28">
        <v>219.26440745623532</v>
      </c>
      <c r="N9" s="28">
        <v>1185.7420695375647</v>
      </c>
      <c r="O9" s="28">
        <v>2068.713492138638</v>
      </c>
      <c r="P9" s="28">
        <v>349.57414869101314</v>
      </c>
      <c r="Q9" s="28">
        <v>25.394495722196567</v>
      </c>
      <c r="R9" s="28">
        <v>134.74840159229262</v>
      </c>
      <c r="S9" s="28">
        <v>108.8883335066041</v>
      </c>
      <c r="T9" s="28">
        <v>13.355643318874922</v>
      </c>
      <c r="U9" s="28">
        <v>29.130178450114244</v>
      </c>
      <c r="V9" s="28">
        <v>14.64495843402968</v>
      </c>
      <c r="W9" s="28">
        <v>23.506447580647837</v>
      </c>
      <c r="X9" s="28">
        <v>1.3344109304979932</v>
      </c>
      <c r="Y9" s="28">
        <v>0.3191920107640104</v>
      </c>
      <c r="Z9" s="28">
        <v>4.557861895674267</v>
      </c>
      <c r="AA9" s="28">
        <v>33.56633207092722</v>
      </c>
      <c r="AB9" s="28">
        <v>3.4898307654669853</v>
      </c>
      <c r="AC9" s="28">
        <v>3.0917711255353186</v>
      </c>
      <c r="AD9" s="28">
        <v>7.668166168281662</v>
      </c>
      <c r="AE9" s="28">
        <v>4.668770124947444</v>
      </c>
      <c r="AF9" s="28">
        <v>8.215151069394476</v>
      </c>
      <c r="AG9" s="28">
        <v>26.14770268674285</v>
      </c>
      <c r="AH9" s="28">
        <v>153.02781911623842</v>
      </c>
      <c r="AI9" s="28">
        <v>6.529730045319155</v>
      </c>
      <c r="AJ9" s="28">
        <v>2392.105516029741</v>
      </c>
      <c r="AK9" s="28">
        <v>17.90168236845408</v>
      </c>
      <c r="AL9" s="28">
        <v>3.5402180747660448</v>
      </c>
      <c r="AM9" s="28">
        <v>8.898927779044861</v>
      </c>
      <c r="AN9" s="28">
        <v>1.9343469348434215</v>
      </c>
      <c r="AO9" s="28">
        <v>19.182635585543984</v>
      </c>
      <c r="AP9" s="28">
        <v>4.861911078364089</v>
      </c>
      <c r="AQ9" s="28">
        <v>0.9235650740779365</v>
      </c>
      <c r="AR9" s="28">
        <v>18.537821860061705</v>
      </c>
      <c r="AS9" s="28">
        <v>1.9847300299796653</v>
      </c>
      <c r="AT9" s="28">
        <v>16887.925524047092</v>
      </c>
      <c r="AU9" s="28">
        <v>6007.319134371771</v>
      </c>
      <c r="AV9" s="28">
        <v>0</v>
      </c>
      <c r="AW9" s="28">
        <v>0</v>
      </c>
      <c r="AX9" s="28">
        <v>55.022277452196526</v>
      </c>
      <c r="AY9" s="28">
        <v>79.00381877388696</v>
      </c>
      <c r="AZ9" s="28">
        <v>229.72924535505413</v>
      </c>
      <c r="BA9" s="28">
        <v>6371.074475952908</v>
      </c>
      <c r="BB9" s="28">
        <v>23259</v>
      </c>
      <c r="BD9" s="28">
        <f t="shared" si="1"/>
        <v>0</v>
      </c>
      <c r="BE9" s="28">
        <f t="shared" si="2"/>
        <v>0</v>
      </c>
      <c r="BF9" s="28">
        <f t="shared" si="3"/>
        <v>0</v>
      </c>
    </row>
    <row r="10" spans="1:58" ht="12.75">
      <c r="A10" s="1" t="s">
        <v>230</v>
      </c>
      <c r="B10" s="2" t="s">
        <v>231</v>
      </c>
      <c r="C10" s="16">
        <f t="shared" si="4"/>
        <v>6</v>
      </c>
      <c r="D10" s="28">
        <v>66.94147873500029</v>
      </c>
      <c r="E10" s="28">
        <v>40.33950342925377</v>
      </c>
      <c r="F10" s="28">
        <v>3.375209194349441</v>
      </c>
      <c r="G10" s="28">
        <v>74.74599330396218</v>
      </c>
      <c r="H10" s="28">
        <v>296.40820441616466</v>
      </c>
      <c r="I10" s="28">
        <v>807.247715202337</v>
      </c>
      <c r="J10" s="28">
        <v>1306.8193303438625</v>
      </c>
      <c r="K10" s="28">
        <v>1099.311103050018</v>
      </c>
      <c r="L10" s="28">
        <v>815.5582111216326</v>
      </c>
      <c r="M10" s="28">
        <v>430.583631629534</v>
      </c>
      <c r="N10" s="28">
        <v>189.3158177293744</v>
      </c>
      <c r="O10" s="28">
        <v>419.6200768400116</v>
      </c>
      <c r="P10" s="28">
        <v>73.35266029203915</v>
      </c>
      <c r="Q10" s="28">
        <v>142.60376583285344</v>
      </c>
      <c r="R10" s="28">
        <v>2.9328828609834012</v>
      </c>
      <c r="S10" s="28">
        <v>54.536230896910695</v>
      </c>
      <c r="T10" s="28">
        <v>9.82575852000692</v>
      </c>
      <c r="U10" s="28">
        <v>42.14000376050202</v>
      </c>
      <c r="V10" s="28">
        <v>33.42668243636577</v>
      </c>
      <c r="W10" s="28">
        <v>44.82796936072075</v>
      </c>
      <c r="X10" s="28">
        <v>0.9870744774705446</v>
      </c>
      <c r="Y10" s="28">
        <v>0.2371782568576466</v>
      </c>
      <c r="Z10" s="28">
        <v>5.5322840453053805</v>
      </c>
      <c r="AA10" s="28">
        <v>4.043803304080894</v>
      </c>
      <c r="AB10" s="28">
        <v>1.5417522204821237</v>
      </c>
      <c r="AC10" s="28">
        <v>1.0828541785212336</v>
      </c>
      <c r="AD10" s="28">
        <v>37.66294909519364</v>
      </c>
      <c r="AE10" s="28">
        <v>1.792845358674106</v>
      </c>
      <c r="AF10" s="28">
        <v>1.4780890049615847</v>
      </c>
      <c r="AG10" s="28">
        <v>10.454236254226593</v>
      </c>
      <c r="AH10" s="28">
        <v>97.15954929831761</v>
      </c>
      <c r="AI10" s="28">
        <v>117.59848747424299</v>
      </c>
      <c r="AJ10" s="28">
        <v>404.9554132827719</v>
      </c>
      <c r="AK10" s="28">
        <v>4.567936037418391</v>
      </c>
      <c r="AL10" s="28">
        <v>1.5094806066791446</v>
      </c>
      <c r="AM10" s="28">
        <v>2.245821458099615</v>
      </c>
      <c r="AN10" s="28">
        <v>0.9918477006983427</v>
      </c>
      <c r="AO10" s="28">
        <v>9.155473809073467</v>
      </c>
      <c r="AP10" s="28">
        <v>3.4462768953171516</v>
      </c>
      <c r="AQ10" s="28">
        <v>0.36939122396983787</v>
      </c>
      <c r="AR10" s="28">
        <v>11.44079387789728</v>
      </c>
      <c r="AS10" s="28">
        <v>1.5823524887027607</v>
      </c>
      <c r="AT10" s="28">
        <v>6673.748119304846</v>
      </c>
      <c r="AU10" s="28">
        <v>3996.3024268921063</v>
      </c>
      <c r="AV10" s="28">
        <v>0</v>
      </c>
      <c r="AW10" s="28">
        <v>0</v>
      </c>
      <c r="AX10" s="28">
        <v>14.19267676007188</v>
      </c>
      <c r="AY10" s="28">
        <v>15.019184691924925</v>
      </c>
      <c r="AZ10" s="28">
        <v>49.7375923510508</v>
      </c>
      <c r="BA10" s="28">
        <v>4075.251880695154</v>
      </c>
      <c r="BB10" s="28">
        <v>10749</v>
      </c>
      <c r="BD10" s="28">
        <f t="shared" si="1"/>
        <v>0</v>
      </c>
      <c r="BE10" s="28">
        <f t="shared" si="2"/>
        <v>0</v>
      </c>
      <c r="BF10" s="28">
        <f t="shared" si="3"/>
        <v>0</v>
      </c>
    </row>
    <row r="11" spans="1:58" ht="12.75">
      <c r="A11" s="1" t="s">
        <v>232</v>
      </c>
      <c r="B11" s="2" t="s">
        <v>233</v>
      </c>
      <c r="C11" s="16">
        <f t="shared" si="4"/>
        <v>7</v>
      </c>
      <c r="D11" s="28">
        <v>260.8026139823272</v>
      </c>
      <c r="E11" s="28">
        <v>174.1856757242467</v>
      </c>
      <c r="F11" s="28">
        <v>840.0982720646791</v>
      </c>
      <c r="G11" s="28">
        <v>131.41858358060836</v>
      </c>
      <c r="H11" s="28">
        <v>853.8774501537516</v>
      </c>
      <c r="I11" s="28">
        <v>579.3520036666197</v>
      </c>
      <c r="J11" s="28">
        <v>1020.9421829937718</v>
      </c>
      <c r="K11" s="28">
        <v>1782.8903430825153</v>
      </c>
      <c r="L11" s="28">
        <v>595.7442579241657</v>
      </c>
      <c r="M11" s="28">
        <v>732.5212231206979</v>
      </c>
      <c r="N11" s="28">
        <v>824.2527622417834</v>
      </c>
      <c r="O11" s="28">
        <v>598.6908008914494</v>
      </c>
      <c r="P11" s="28">
        <v>379.97498199519566</v>
      </c>
      <c r="Q11" s="28">
        <v>269.76301376797807</v>
      </c>
      <c r="R11" s="28">
        <v>145.09921156311916</v>
      </c>
      <c r="S11" s="28">
        <v>202.51100089823188</v>
      </c>
      <c r="T11" s="28">
        <v>261.341591868528</v>
      </c>
      <c r="U11" s="28">
        <v>448.27788944599445</v>
      </c>
      <c r="V11" s="28">
        <v>185.78739501087782</v>
      </c>
      <c r="W11" s="28">
        <v>56.47001677952597</v>
      </c>
      <c r="X11" s="28">
        <v>4.319222568379172</v>
      </c>
      <c r="Y11" s="28">
        <v>1.7867775441463918</v>
      </c>
      <c r="Z11" s="28">
        <v>109.79118322737693</v>
      </c>
      <c r="AA11" s="28">
        <v>3.681109561586444</v>
      </c>
      <c r="AB11" s="28">
        <v>111.81547646871297</v>
      </c>
      <c r="AC11" s="28">
        <v>101.53910521403827</v>
      </c>
      <c r="AD11" s="28">
        <v>153.07595709694135</v>
      </c>
      <c r="AE11" s="28">
        <v>206.6924841457521</v>
      </c>
      <c r="AF11" s="28">
        <v>139.48299863580664</v>
      </c>
      <c r="AG11" s="28">
        <v>722.5400211531207</v>
      </c>
      <c r="AH11" s="28">
        <v>132.99845983533123</v>
      </c>
      <c r="AI11" s="28">
        <v>9.81470315602264</v>
      </c>
      <c r="AJ11" s="28">
        <v>3074.190827217912</v>
      </c>
      <c r="AK11" s="28">
        <v>256.5248343864271</v>
      </c>
      <c r="AL11" s="28">
        <v>25.713179487820025</v>
      </c>
      <c r="AM11" s="28">
        <v>145.66912219573314</v>
      </c>
      <c r="AN11" s="28">
        <v>1.6576660339204912</v>
      </c>
      <c r="AO11" s="28">
        <v>293.1945773597813</v>
      </c>
      <c r="AP11" s="28">
        <v>48.739212985069024</v>
      </c>
      <c r="AQ11" s="28">
        <v>2.142530894640936</v>
      </c>
      <c r="AR11" s="28">
        <v>578.2952234186031</v>
      </c>
      <c r="AS11" s="28">
        <v>22.519870731598733</v>
      </c>
      <c r="AT11" s="28">
        <v>16490.18581407479</v>
      </c>
      <c r="AU11" s="28">
        <v>1015.2609779191049</v>
      </c>
      <c r="AV11" s="28">
        <v>0</v>
      </c>
      <c r="AW11" s="28">
        <v>0</v>
      </c>
      <c r="AX11" s="28">
        <v>1005.4875210497484</v>
      </c>
      <c r="AY11" s="28">
        <v>3837.258404488349</v>
      </c>
      <c r="AZ11" s="28">
        <v>838.8072824680113</v>
      </c>
      <c r="BA11" s="28">
        <v>6696.814185925214</v>
      </c>
      <c r="BB11" s="28">
        <v>23187</v>
      </c>
      <c r="BD11" s="28">
        <f t="shared" si="1"/>
        <v>0</v>
      </c>
      <c r="BE11" s="28">
        <f t="shared" si="2"/>
        <v>0</v>
      </c>
      <c r="BF11" s="28">
        <f t="shared" si="3"/>
        <v>0</v>
      </c>
    </row>
    <row r="12" spans="1:58" ht="12.75">
      <c r="A12" s="1" t="s">
        <v>234</v>
      </c>
      <c r="B12" s="6" t="s">
        <v>235</v>
      </c>
      <c r="C12" s="16">
        <f t="shared" si="4"/>
        <v>8</v>
      </c>
      <c r="D12" s="28">
        <v>13.396247013924388</v>
      </c>
      <c r="E12" s="28">
        <v>241.71512605387488</v>
      </c>
      <c r="F12" s="28">
        <v>500.45729864646273</v>
      </c>
      <c r="G12" s="28">
        <v>235.3640426908296</v>
      </c>
      <c r="H12" s="28">
        <v>352.89598352721526</v>
      </c>
      <c r="I12" s="28">
        <v>121.18216703308094</v>
      </c>
      <c r="J12" s="28">
        <v>230.92436502577164</v>
      </c>
      <c r="K12" s="28">
        <v>985.0654647143649</v>
      </c>
      <c r="L12" s="28">
        <v>390.0574837283916</v>
      </c>
      <c r="M12" s="28">
        <v>103.003245219907</v>
      </c>
      <c r="N12" s="28">
        <v>603.8751411698369</v>
      </c>
      <c r="O12" s="28">
        <v>324.3658188414423</v>
      </c>
      <c r="P12" s="28">
        <v>113.3511932665311</v>
      </c>
      <c r="Q12" s="28">
        <v>207.62116859784425</v>
      </c>
      <c r="R12" s="28">
        <v>72.91754889478852</v>
      </c>
      <c r="S12" s="28">
        <v>295.49481080590454</v>
      </c>
      <c r="T12" s="28">
        <v>246.9853641198564</v>
      </c>
      <c r="U12" s="28">
        <v>79.498474229221</v>
      </c>
      <c r="V12" s="28">
        <v>84.84950983574872</v>
      </c>
      <c r="W12" s="28">
        <v>123.3134676964587</v>
      </c>
      <c r="X12" s="28">
        <v>182.3179035569692</v>
      </c>
      <c r="Y12" s="28">
        <v>44.39018900068124</v>
      </c>
      <c r="Z12" s="28">
        <v>53.17653832780344</v>
      </c>
      <c r="AA12" s="28">
        <v>3.4185416066458028</v>
      </c>
      <c r="AB12" s="28">
        <v>64.74228044817005</v>
      </c>
      <c r="AC12" s="28">
        <v>86.23588626070394</v>
      </c>
      <c r="AD12" s="28">
        <v>34.42630665026933</v>
      </c>
      <c r="AE12" s="28">
        <v>147.16676525862587</v>
      </c>
      <c r="AF12" s="28">
        <v>42.61085038260234</v>
      </c>
      <c r="AG12" s="28">
        <v>180.17358094621073</v>
      </c>
      <c r="AH12" s="28">
        <v>38.012591939824425</v>
      </c>
      <c r="AI12" s="28">
        <v>95.1151631657831</v>
      </c>
      <c r="AJ12" s="28">
        <v>998.8383386398109</v>
      </c>
      <c r="AK12" s="28">
        <v>25.683888748848545</v>
      </c>
      <c r="AL12" s="28">
        <v>41.65039532404548</v>
      </c>
      <c r="AM12" s="28">
        <v>76.31886013227947</v>
      </c>
      <c r="AN12" s="28">
        <v>2.2095633073668157</v>
      </c>
      <c r="AO12" s="28">
        <v>221.99047812271795</v>
      </c>
      <c r="AP12" s="28">
        <v>43.75042690699472</v>
      </c>
      <c r="AQ12" s="28">
        <v>68.00561153281853</v>
      </c>
      <c r="AR12" s="28">
        <v>94.72703591988986</v>
      </c>
      <c r="AS12" s="28">
        <v>3.6505275410140974</v>
      </c>
      <c r="AT12" s="28">
        <v>7874.94564483153</v>
      </c>
      <c r="AU12" s="28">
        <v>3307.4781674556802</v>
      </c>
      <c r="AV12" s="28">
        <v>0</v>
      </c>
      <c r="AW12" s="28">
        <v>0</v>
      </c>
      <c r="AX12" s="28">
        <v>950.7434750986531</v>
      </c>
      <c r="AY12" s="28">
        <v>13665.805036070353</v>
      </c>
      <c r="AZ12" s="28">
        <v>134.02767654378286</v>
      </c>
      <c r="BA12" s="28">
        <v>18058.054355168468</v>
      </c>
      <c r="BB12" s="28">
        <v>25933</v>
      </c>
      <c r="BD12" s="28">
        <f t="shared" si="1"/>
        <v>0</v>
      </c>
      <c r="BE12" s="28">
        <f t="shared" si="2"/>
        <v>0</v>
      </c>
      <c r="BF12" s="28">
        <f t="shared" si="3"/>
        <v>0</v>
      </c>
    </row>
    <row r="13" spans="1:58" ht="12.75">
      <c r="A13" s="1" t="s">
        <v>236</v>
      </c>
      <c r="B13" s="6" t="s">
        <v>237</v>
      </c>
      <c r="C13" s="16">
        <f t="shared" si="4"/>
        <v>9</v>
      </c>
      <c r="D13" s="28">
        <v>31.260700780165468</v>
      </c>
      <c r="E13" s="28">
        <v>37.286889677021065</v>
      </c>
      <c r="F13" s="28">
        <v>232.5781299935176</v>
      </c>
      <c r="G13" s="28">
        <v>83.77692743877815</v>
      </c>
      <c r="H13" s="28">
        <v>62.08324704586228</v>
      </c>
      <c r="I13" s="28">
        <v>65.20304605026188</v>
      </c>
      <c r="J13" s="28">
        <v>100.85538492747705</v>
      </c>
      <c r="K13" s="28">
        <v>689.8887354266863</v>
      </c>
      <c r="L13" s="28">
        <v>1277.2665488934551</v>
      </c>
      <c r="M13" s="28">
        <v>1710.9965165431395</v>
      </c>
      <c r="N13" s="28">
        <v>802.0722947366305</v>
      </c>
      <c r="O13" s="28">
        <v>222.57840512402316</v>
      </c>
      <c r="P13" s="28">
        <v>46.32037737099477</v>
      </c>
      <c r="Q13" s="28">
        <v>47.67416943988734</v>
      </c>
      <c r="R13" s="28">
        <v>63.44654998359927</v>
      </c>
      <c r="S13" s="28">
        <v>37.745399979442986</v>
      </c>
      <c r="T13" s="28">
        <v>101.83516643889837</v>
      </c>
      <c r="U13" s="28">
        <v>54.06911206018383</v>
      </c>
      <c r="V13" s="28">
        <v>67.08490353512964</v>
      </c>
      <c r="W13" s="28">
        <v>64.3119934057245</v>
      </c>
      <c r="X13" s="28">
        <v>18.20131734753547</v>
      </c>
      <c r="Y13" s="28">
        <v>4.167958597165087</v>
      </c>
      <c r="Z13" s="28">
        <v>32.685380939445594</v>
      </c>
      <c r="AA13" s="28">
        <v>3.767557664165727</v>
      </c>
      <c r="AB13" s="28">
        <v>21.034516299210814</v>
      </c>
      <c r="AC13" s="28">
        <v>38.079878040465466</v>
      </c>
      <c r="AD13" s="28">
        <v>41.30823727033838</v>
      </c>
      <c r="AE13" s="28">
        <v>17.323443054856234</v>
      </c>
      <c r="AF13" s="28">
        <v>35.44339970563881</v>
      </c>
      <c r="AG13" s="28">
        <v>90.54883005944825</v>
      </c>
      <c r="AH13" s="28">
        <v>147.1746579891457</v>
      </c>
      <c r="AI13" s="28">
        <v>1080.114605213169</v>
      </c>
      <c r="AJ13" s="28">
        <v>1090.3248623022557</v>
      </c>
      <c r="AK13" s="28">
        <v>140.20751962495916</v>
      </c>
      <c r="AL13" s="28">
        <v>391.63777215487073</v>
      </c>
      <c r="AM13" s="28">
        <v>213.94100459634166</v>
      </c>
      <c r="AN13" s="28">
        <v>49.69399028414179</v>
      </c>
      <c r="AO13" s="28">
        <v>569.4990313166587</v>
      </c>
      <c r="AP13" s="28">
        <v>41.780408999717956</v>
      </c>
      <c r="AQ13" s="28">
        <v>27.448480965671123</v>
      </c>
      <c r="AR13" s="28">
        <v>174.76761366104296</v>
      </c>
      <c r="AS13" s="28">
        <v>296.56570281627216</v>
      </c>
      <c r="AT13" s="28">
        <v>10324.050667753396</v>
      </c>
      <c r="AU13" s="28">
        <v>1766.881223833511</v>
      </c>
      <c r="AV13" s="28">
        <v>0</v>
      </c>
      <c r="AW13" s="28">
        <v>0</v>
      </c>
      <c r="AX13" s="28">
        <v>4958.006483979058</v>
      </c>
      <c r="AY13" s="28">
        <v>2859.536395947749</v>
      </c>
      <c r="AZ13" s="28">
        <v>191.5252284862876</v>
      </c>
      <c r="BA13" s="28">
        <v>9775.949332246604</v>
      </c>
      <c r="BB13" s="28">
        <v>20100</v>
      </c>
      <c r="BD13" s="28">
        <f t="shared" si="1"/>
        <v>0</v>
      </c>
      <c r="BE13" s="28">
        <f t="shared" si="2"/>
        <v>0</v>
      </c>
      <c r="BF13" s="28">
        <f t="shared" si="3"/>
        <v>0</v>
      </c>
    </row>
    <row r="14" spans="1:58" ht="12.75">
      <c r="A14" s="1" t="s">
        <v>238</v>
      </c>
      <c r="B14" s="2" t="s">
        <v>239</v>
      </c>
      <c r="C14" s="16">
        <f t="shared" si="4"/>
        <v>10</v>
      </c>
      <c r="D14" s="28">
        <v>10.645963328288166</v>
      </c>
      <c r="E14" s="28">
        <v>17.010183038051522</v>
      </c>
      <c r="F14" s="28">
        <v>72.72192501476792</v>
      </c>
      <c r="G14" s="28">
        <v>35.44067940331223</v>
      </c>
      <c r="H14" s="28">
        <v>25.010206528892102</v>
      </c>
      <c r="I14" s="28">
        <v>12.114360851648025</v>
      </c>
      <c r="J14" s="28">
        <v>21.148835091305074</v>
      </c>
      <c r="K14" s="28">
        <v>323.4162765030612</v>
      </c>
      <c r="L14" s="28">
        <v>355.8978879579281</v>
      </c>
      <c r="M14" s="28">
        <v>5767.5785879683</v>
      </c>
      <c r="N14" s="28">
        <v>150.4925326193116</v>
      </c>
      <c r="O14" s="28">
        <v>140.18977221229883</v>
      </c>
      <c r="P14" s="28">
        <v>12.88960286481996</v>
      </c>
      <c r="Q14" s="28">
        <v>94.77143029504131</v>
      </c>
      <c r="R14" s="28">
        <v>11.268947386597146</v>
      </c>
      <c r="S14" s="28">
        <v>20.099067633455725</v>
      </c>
      <c r="T14" s="28">
        <v>35.97160468435308</v>
      </c>
      <c r="U14" s="28">
        <v>22.15530642300566</v>
      </c>
      <c r="V14" s="28">
        <v>23.925350018277108</v>
      </c>
      <c r="W14" s="28">
        <v>25.85485775244726</v>
      </c>
      <c r="X14" s="28">
        <v>12.455292447270063</v>
      </c>
      <c r="Y14" s="28">
        <v>2.4785378329816643</v>
      </c>
      <c r="Z14" s="28">
        <v>6.472330195920039</v>
      </c>
      <c r="AA14" s="28">
        <v>0.570540293669384</v>
      </c>
      <c r="AB14" s="28">
        <v>6.507173749581593</v>
      </c>
      <c r="AC14" s="28">
        <v>8.825735751401385</v>
      </c>
      <c r="AD14" s="28">
        <v>6.526003662160953</v>
      </c>
      <c r="AE14" s="28">
        <v>12.300420918935115</v>
      </c>
      <c r="AF14" s="28">
        <v>7.33723936747951</v>
      </c>
      <c r="AG14" s="28">
        <v>21.47053143559071</v>
      </c>
      <c r="AH14" s="28">
        <v>40.639258544854194</v>
      </c>
      <c r="AI14" s="28">
        <v>103.02722610900774</v>
      </c>
      <c r="AJ14" s="28">
        <v>258.74183014862126</v>
      </c>
      <c r="AK14" s="28">
        <v>149.9214949456877</v>
      </c>
      <c r="AL14" s="28">
        <v>93.49147922740569</v>
      </c>
      <c r="AM14" s="28">
        <v>594.6742974707287</v>
      </c>
      <c r="AN14" s="28">
        <v>81.17747159691459</v>
      </c>
      <c r="AO14" s="28">
        <v>459.1079317050235</v>
      </c>
      <c r="AP14" s="28">
        <v>697.3806006393219</v>
      </c>
      <c r="AQ14" s="28">
        <v>14.004238455837136</v>
      </c>
      <c r="AR14" s="28">
        <v>291.0714396391737</v>
      </c>
      <c r="AS14" s="28">
        <v>83.73661828597972</v>
      </c>
      <c r="AT14" s="28">
        <v>10130.521069998704</v>
      </c>
      <c r="AU14" s="28">
        <v>4148.69320012312</v>
      </c>
      <c r="AV14" s="28">
        <v>0</v>
      </c>
      <c r="AW14" s="28">
        <v>0</v>
      </c>
      <c r="AX14" s="28">
        <v>7358.579384732076</v>
      </c>
      <c r="AY14" s="28">
        <v>13317.89028465536</v>
      </c>
      <c r="AZ14" s="28">
        <v>873.3160604907423</v>
      </c>
      <c r="BA14" s="28">
        <v>25698.478930001296</v>
      </c>
      <c r="BB14" s="28">
        <v>35829</v>
      </c>
      <c r="BD14" s="28">
        <f t="shared" si="1"/>
        <v>0</v>
      </c>
      <c r="BE14" s="28">
        <f t="shared" si="2"/>
        <v>0</v>
      </c>
      <c r="BF14" s="28">
        <f t="shared" si="3"/>
        <v>0</v>
      </c>
    </row>
    <row r="15" spans="1:58" ht="12.75">
      <c r="A15" s="1" t="s">
        <v>240</v>
      </c>
      <c r="B15" s="2" t="s">
        <v>241</v>
      </c>
      <c r="C15" s="16">
        <f t="shared" si="4"/>
        <v>11</v>
      </c>
      <c r="D15" s="28">
        <v>7.209238120951968</v>
      </c>
      <c r="E15" s="28">
        <v>9.02207741367414</v>
      </c>
      <c r="F15" s="28">
        <v>31.81363160648952</v>
      </c>
      <c r="G15" s="28">
        <v>7.967353599880314</v>
      </c>
      <c r="H15" s="28">
        <v>26.959942799223192</v>
      </c>
      <c r="I15" s="28">
        <v>16.84304055118558</v>
      </c>
      <c r="J15" s="28">
        <v>28.34884897402018</v>
      </c>
      <c r="K15" s="28">
        <v>207.21560618025313</v>
      </c>
      <c r="L15" s="28">
        <v>30.834855893769898</v>
      </c>
      <c r="M15" s="28">
        <v>28.324278798135584</v>
      </c>
      <c r="N15" s="28">
        <v>1297.8269148547715</v>
      </c>
      <c r="O15" s="28">
        <v>241.0294002760895</v>
      </c>
      <c r="P15" s="28">
        <v>11.499713281277081</v>
      </c>
      <c r="Q15" s="28">
        <v>10.546300051736644</v>
      </c>
      <c r="R15" s="28">
        <v>6.101635512671478</v>
      </c>
      <c r="S15" s="28">
        <v>10.307934448934365</v>
      </c>
      <c r="T15" s="28">
        <v>11.959046578719674</v>
      </c>
      <c r="U15" s="28">
        <v>13.004223259513147</v>
      </c>
      <c r="V15" s="28">
        <v>6.295283994110849</v>
      </c>
      <c r="W15" s="28">
        <v>3.531858353903816</v>
      </c>
      <c r="X15" s="28">
        <v>3.295733729687177</v>
      </c>
      <c r="Y15" s="28">
        <v>0.7583474500094639</v>
      </c>
      <c r="Z15" s="28">
        <v>3.5136457896688786</v>
      </c>
      <c r="AA15" s="28">
        <v>0.17283327547521446</v>
      </c>
      <c r="AB15" s="28">
        <v>4.172672087402521</v>
      </c>
      <c r="AC15" s="28">
        <v>4.293802137870334</v>
      </c>
      <c r="AD15" s="28">
        <v>4.6532579927871325</v>
      </c>
      <c r="AE15" s="28">
        <v>8.027411660864974</v>
      </c>
      <c r="AF15" s="28">
        <v>4.405243997390388</v>
      </c>
      <c r="AG15" s="28">
        <v>21.92339904631463</v>
      </c>
      <c r="AH15" s="28">
        <v>4.485757342318133</v>
      </c>
      <c r="AI15" s="28">
        <v>8.93586770193352</v>
      </c>
      <c r="AJ15" s="28">
        <v>100.25733633736303</v>
      </c>
      <c r="AK15" s="28">
        <v>45.15803726832725</v>
      </c>
      <c r="AL15" s="28">
        <v>176.43102143162065</v>
      </c>
      <c r="AM15" s="28">
        <v>8.542716297781851</v>
      </c>
      <c r="AN15" s="28">
        <v>1.4541610405873278</v>
      </c>
      <c r="AO15" s="28">
        <v>60.25533908077238</v>
      </c>
      <c r="AP15" s="28">
        <v>7.247994800428911</v>
      </c>
      <c r="AQ15" s="28">
        <v>3.0172313146938223</v>
      </c>
      <c r="AR15" s="28">
        <v>40.987364835440275</v>
      </c>
      <c r="AS15" s="28">
        <v>2.1781628556308714</v>
      </c>
      <c r="AT15" s="28">
        <v>2520.8085220236803</v>
      </c>
      <c r="AU15" s="28">
        <v>4253.327446888275</v>
      </c>
      <c r="AV15" s="28">
        <v>0</v>
      </c>
      <c r="AW15" s="28">
        <v>0</v>
      </c>
      <c r="AX15" s="28">
        <v>15203.103394439886</v>
      </c>
      <c r="AY15" s="28">
        <v>8998.25307972306</v>
      </c>
      <c r="AZ15" s="28">
        <v>690.5075569251026</v>
      </c>
      <c r="BA15" s="28">
        <v>29145.191477976314</v>
      </c>
      <c r="BB15" s="28">
        <v>31666</v>
      </c>
      <c r="BD15" s="28">
        <f t="shared" si="1"/>
        <v>0</v>
      </c>
      <c r="BE15" s="28">
        <f t="shared" si="2"/>
        <v>0</v>
      </c>
      <c r="BF15" s="28">
        <f t="shared" si="3"/>
        <v>0</v>
      </c>
    </row>
    <row r="16" spans="1:58" ht="12.75">
      <c r="A16" s="1" t="s">
        <v>242</v>
      </c>
      <c r="B16" s="2" t="s">
        <v>243</v>
      </c>
      <c r="C16" s="16">
        <f t="shared" si="4"/>
        <v>12</v>
      </c>
      <c r="D16" s="28">
        <v>21.084765122860073</v>
      </c>
      <c r="E16" s="28">
        <v>20.721206965317638</v>
      </c>
      <c r="F16" s="28">
        <v>19.217861963058645</v>
      </c>
      <c r="G16" s="28">
        <v>19.64311223988904</v>
      </c>
      <c r="H16" s="28">
        <v>23.09989484614563</v>
      </c>
      <c r="I16" s="28">
        <v>9.768662449404204</v>
      </c>
      <c r="J16" s="28">
        <v>23.81212462378678</v>
      </c>
      <c r="K16" s="28">
        <v>370.11559572117295</v>
      </c>
      <c r="L16" s="28">
        <v>115.51744605553364</v>
      </c>
      <c r="M16" s="28">
        <v>22.788576123006614</v>
      </c>
      <c r="N16" s="28">
        <v>4464.034245976748</v>
      </c>
      <c r="O16" s="28">
        <v>4003.679014646998</v>
      </c>
      <c r="P16" s="28">
        <v>16.143273410316013</v>
      </c>
      <c r="Q16" s="28">
        <v>17.769510941944915</v>
      </c>
      <c r="R16" s="28">
        <v>35.950858242349895</v>
      </c>
      <c r="S16" s="28">
        <v>14.09127672904138</v>
      </c>
      <c r="T16" s="28">
        <v>20.123553928979728</v>
      </c>
      <c r="U16" s="28">
        <v>11.941129602732856</v>
      </c>
      <c r="V16" s="28">
        <v>10.335538780142839</v>
      </c>
      <c r="W16" s="28">
        <v>14.524040141150612</v>
      </c>
      <c r="X16" s="28">
        <v>11.147467442883217</v>
      </c>
      <c r="Y16" s="28">
        <v>13.397381627318252</v>
      </c>
      <c r="Z16" s="28">
        <v>5.159809196609634</v>
      </c>
      <c r="AA16" s="28">
        <v>1.3592931674389452</v>
      </c>
      <c r="AB16" s="28">
        <v>8.740498784422737</v>
      </c>
      <c r="AC16" s="28">
        <v>7.384900166386993</v>
      </c>
      <c r="AD16" s="28">
        <v>5.538253254039314</v>
      </c>
      <c r="AE16" s="28">
        <v>12.528388981190693</v>
      </c>
      <c r="AF16" s="28">
        <v>4.375093424298115</v>
      </c>
      <c r="AG16" s="28">
        <v>35.79877411366197</v>
      </c>
      <c r="AH16" s="28">
        <v>5.247351989591627</v>
      </c>
      <c r="AI16" s="28">
        <v>53.190773727454015</v>
      </c>
      <c r="AJ16" s="28">
        <v>153.08010225142442</v>
      </c>
      <c r="AK16" s="28">
        <v>1029.9799291521772</v>
      </c>
      <c r="AL16" s="28">
        <v>1903.167342785315</v>
      </c>
      <c r="AM16" s="28">
        <v>23.836440402371473</v>
      </c>
      <c r="AN16" s="28">
        <v>6.630103948887447</v>
      </c>
      <c r="AO16" s="28">
        <v>1288.5122111690425</v>
      </c>
      <c r="AP16" s="28">
        <v>137.11525345534756</v>
      </c>
      <c r="AQ16" s="28">
        <v>66.87038667531303</v>
      </c>
      <c r="AR16" s="28">
        <v>102.64454996377025</v>
      </c>
      <c r="AS16" s="28">
        <v>3.0759837476456258</v>
      </c>
      <c r="AT16" s="28">
        <v>14133.141977937168</v>
      </c>
      <c r="AU16" s="28">
        <v>9458.310386852409</v>
      </c>
      <c r="AV16" s="28">
        <v>0</v>
      </c>
      <c r="AW16" s="28">
        <v>0</v>
      </c>
      <c r="AX16" s="28">
        <v>2111.52581959219</v>
      </c>
      <c r="AY16" s="28">
        <v>1052.5321592989096</v>
      </c>
      <c r="AZ16" s="28">
        <v>302.489656319321</v>
      </c>
      <c r="BA16" s="28">
        <v>12924.85802206283</v>
      </c>
      <c r="BB16" s="28">
        <v>27058</v>
      </c>
      <c r="BD16" s="28">
        <f t="shared" si="1"/>
        <v>0</v>
      </c>
      <c r="BE16" s="28">
        <f t="shared" si="2"/>
        <v>0</v>
      </c>
      <c r="BF16" s="28">
        <f t="shared" si="3"/>
        <v>0</v>
      </c>
    </row>
    <row r="17" spans="1:58" ht="12.75">
      <c r="A17" s="1" t="s">
        <v>244</v>
      </c>
      <c r="B17" s="2" t="s">
        <v>245</v>
      </c>
      <c r="C17" s="16">
        <f t="shared" si="4"/>
        <v>13</v>
      </c>
      <c r="D17" s="28">
        <v>133.95278553107894</v>
      </c>
      <c r="E17" s="28">
        <v>2.23280350622886</v>
      </c>
      <c r="F17" s="28">
        <v>6.36064271133877</v>
      </c>
      <c r="G17" s="28">
        <v>184.68075629886212</v>
      </c>
      <c r="H17" s="28">
        <v>8.260022244332268</v>
      </c>
      <c r="I17" s="28">
        <v>5.193643063364771</v>
      </c>
      <c r="J17" s="28">
        <v>81.37677191370804</v>
      </c>
      <c r="K17" s="28">
        <v>52.54952612036241</v>
      </c>
      <c r="L17" s="28">
        <v>12.80078184372779</v>
      </c>
      <c r="M17" s="28">
        <v>163.45730525854174</v>
      </c>
      <c r="N17" s="28">
        <v>459.3731448785804</v>
      </c>
      <c r="O17" s="28">
        <v>45.42103617745393</v>
      </c>
      <c r="P17" s="28">
        <v>3337.493522273366</v>
      </c>
      <c r="Q17" s="28">
        <v>133.16064285670691</v>
      </c>
      <c r="R17" s="28">
        <v>6.426706835651189</v>
      </c>
      <c r="S17" s="28">
        <v>15.796485326870432</v>
      </c>
      <c r="T17" s="28">
        <v>17.842237418017305</v>
      </c>
      <c r="U17" s="28">
        <v>117.43681814275902</v>
      </c>
      <c r="V17" s="28">
        <v>73.96481556222372</v>
      </c>
      <c r="W17" s="28">
        <v>34.28839920158502</v>
      </c>
      <c r="X17" s="28">
        <v>4.965772172090186</v>
      </c>
      <c r="Y17" s="28">
        <v>17.706554352709205</v>
      </c>
      <c r="Z17" s="28">
        <v>15.511000629974525</v>
      </c>
      <c r="AA17" s="28">
        <v>1.0249834714330543</v>
      </c>
      <c r="AB17" s="28">
        <v>16.7998823843406</v>
      </c>
      <c r="AC17" s="28">
        <v>1.6851098664449267</v>
      </c>
      <c r="AD17" s="28">
        <v>13.874393807502221</v>
      </c>
      <c r="AE17" s="28">
        <v>3.1599751040822053</v>
      </c>
      <c r="AF17" s="28">
        <v>2.47787303668036</v>
      </c>
      <c r="AG17" s="28">
        <v>23.41666465009248</v>
      </c>
      <c r="AH17" s="28">
        <v>131.45052367238924</v>
      </c>
      <c r="AI17" s="28">
        <v>1.4285584827407258</v>
      </c>
      <c r="AJ17" s="28">
        <v>2106.2371010083834</v>
      </c>
      <c r="AK17" s="28">
        <v>83.34598981092674</v>
      </c>
      <c r="AL17" s="28">
        <v>5.037588247207926</v>
      </c>
      <c r="AM17" s="28">
        <v>7.111406200133781</v>
      </c>
      <c r="AN17" s="28">
        <v>3.6570097489462587</v>
      </c>
      <c r="AO17" s="28">
        <v>112.9449085035457</v>
      </c>
      <c r="AP17" s="28">
        <v>6.02088888046028</v>
      </c>
      <c r="AQ17" s="28">
        <v>1.1495456185904873</v>
      </c>
      <c r="AR17" s="28">
        <v>25.811526046966218</v>
      </c>
      <c r="AS17" s="28">
        <v>6.572147509057115</v>
      </c>
      <c r="AT17" s="28">
        <v>7483.458250369457</v>
      </c>
      <c r="AU17" s="28">
        <v>2753.0413160327525</v>
      </c>
      <c r="AV17" s="28">
        <v>0</v>
      </c>
      <c r="AW17" s="28">
        <v>0</v>
      </c>
      <c r="AX17" s="28">
        <v>7455.840890283474</v>
      </c>
      <c r="AY17" s="28">
        <v>4671.781047592928</v>
      </c>
      <c r="AZ17" s="28">
        <v>263.87849572138543</v>
      </c>
      <c r="BA17" s="28">
        <v>15144.541749630544</v>
      </c>
      <c r="BB17" s="28">
        <v>22628</v>
      </c>
      <c r="BD17" s="28">
        <f t="shared" si="1"/>
        <v>0</v>
      </c>
      <c r="BE17" s="28">
        <f t="shared" si="2"/>
        <v>0</v>
      </c>
      <c r="BF17" s="28">
        <f t="shared" si="3"/>
        <v>0</v>
      </c>
    </row>
    <row r="18" spans="1:58" ht="12.75">
      <c r="A18" s="1" t="s">
        <v>246</v>
      </c>
      <c r="B18" s="2" t="s">
        <v>247</v>
      </c>
      <c r="C18" s="16">
        <f t="shared" si="4"/>
        <v>14</v>
      </c>
      <c r="D18" s="28">
        <v>35.1557119539815</v>
      </c>
      <c r="E18" s="28">
        <v>134.43918382534602</v>
      </c>
      <c r="F18" s="28">
        <v>13.069901452236058</v>
      </c>
      <c r="G18" s="28">
        <v>204.95741873170223</v>
      </c>
      <c r="H18" s="28">
        <v>18.319134844948675</v>
      </c>
      <c r="I18" s="28">
        <v>26.75674387570955</v>
      </c>
      <c r="J18" s="28">
        <v>189.13116053775568</v>
      </c>
      <c r="K18" s="28">
        <v>79.48924540637377</v>
      </c>
      <c r="L18" s="28">
        <v>181.75168626165737</v>
      </c>
      <c r="M18" s="28">
        <v>211.06612092364733</v>
      </c>
      <c r="N18" s="28">
        <v>104.18084999353856</v>
      </c>
      <c r="O18" s="28">
        <v>80.48594209470097</v>
      </c>
      <c r="P18" s="28">
        <v>313.07327012776335</v>
      </c>
      <c r="Q18" s="28">
        <v>7795.951985626189</v>
      </c>
      <c r="R18" s="28">
        <v>27.619391081646555</v>
      </c>
      <c r="S18" s="28">
        <v>115.46494575307361</v>
      </c>
      <c r="T18" s="28">
        <v>84.32246146281129</v>
      </c>
      <c r="U18" s="28">
        <v>353.5619280267246</v>
      </c>
      <c r="V18" s="28">
        <v>525.0846976689609</v>
      </c>
      <c r="W18" s="28">
        <v>572.0890916667628</v>
      </c>
      <c r="X18" s="28">
        <v>110.06055041839011</v>
      </c>
      <c r="Y18" s="28">
        <v>391.5221603301969</v>
      </c>
      <c r="Z18" s="28">
        <v>297.68837411225013</v>
      </c>
      <c r="AA18" s="28">
        <v>8.569688604369041</v>
      </c>
      <c r="AB18" s="28">
        <v>393.73793081325533</v>
      </c>
      <c r="AC18" s="28">
        <v>11.50082279200173</v>
      </c>
      <c r="AD18" s="28">
        <v>237.66903000137415</v>
      </c>
      <c r="AE18" s="28">
        <v>53.00351813549989</v>
      </c>
      <c r="AF18" s="28">
        <v>74.08838981075624</v>
      </c>
      <c r="AG18" s="28">
        <v>392.14270468303533</v>
      </c>
      <c r="AH18" s="28">
        <v>321.7215989519679</v>
      </c>
      <c r="AI18" s="28">
        <v>121.75504502303116</v>
      </c>
      <c r="AJ18" s="28">
        <v>214.42915581803925</v>
      </c>
      <c r="AK18" s="28">
        <v>1444.3803381766982</v>
      </c>
      <c r="AL18" s="28">
        <v>391.2259316717304</v>
      </c>
      <c r="AM18" s="28">
        <v>2045.4511409073514</v>
      </c>
      <c r="AN18" s="28">
        <v>3283.449290592934</v>
      </c>
      <c r="AO18" s="28">
        <v>1450.1024435755244</v>
      </c>
      <c r="AP18" s="28">
        <v>5744.171366668785</v>
      </c>
      <c r="AQ18" s="28">
        <v>274.4310485543348</v>
      </c>
      <c r="AR18" s="28">
        <v>1282.2951964124477</v>
      </c>
      <c r="AS18" s="28">
        <v>838.7358900617866</v>
      </c>
      <c r="AT18" s="28">
        <v>30448.10248743129</v>
      </c>
      <c r="AU18" s="28">
        <v>3796.585944408412</v>
      </c>
      <c r="AV18" s="28">
        <v>0</v>
      </c>
      <c r="AW18" s="28">
        <v>0</v>
      </c>
      <c r="AX18" s="28">
        <v>7295.046696916302</v>
      </c>
      <c r="AY18" s="28">
        <v>45.73057984739737</v>
      </c>
      <c r="AZ18" s="28">
        <v>605.5342913965991</v>
      </c>
      <c r="BA18" s="28">
        <v>11742.897512568714</v>
      </c>
      <c r="BB18" s="28">
        <v>42191</v>
      </c>
      <c r="BD18" s="28">
        <f t="shared" si="1"/>
        <v>0</v>
      </c>
      <c r="BE18" s="28">
        <f t="shared" si="2"/>
        <v>0</v>
      </c>
      <c r="BF18" s="28">
        <f t="shared" si="3"/>
        <v>0</v>
      </c>
    </row>
    <row r="19" spans="1:58" ht="12.75">
      <c r="A19" s="1" t="s">
        <v>248</v>
      </c>
      <c r="B19" s="6" t="s">
        <v>249</v>
      </c>
      <c r="C19" s="16">
        <f t="shared" si="4"/>
        <v>15</v>
      </c>
      <c r="D19" s="28">
        <v>38.9258622541085</v>
      </c>
      <c r="E19" s="28">
        <v>123.71974720440537</v>
      </c>
      <c r="F19" s="28">
        <v>35.17772737834937</v>
      </c>
      <c r="G19" s="28">
        <v>36.97059963326719</v>
      </c>
      <c r="H19" s="28">
        <v>28.539159033536578</v>
      </c>
      <c r="I19" s="28">
        <v>20.44637818961002</v>
      </c>
      <c r="J19" s="28">
        <v>27.48527730392705</v>
      </c>
      <c r="K19" s="28">
        <v>43.474772982896226</v>
      </c>
      <c r="L19" s="28">
        <v>82.68157949473552</v>
      </c>
      <c r="M19" s="28">
        <v>73.73138951038375</v>
      </c>
      <c r="N19" s="28">
        <v>953.0901776250953</v>
      </c>
      <c r="O19" s="28">
        <v>448.2445857551771</v>
      </c>
      <c r="P19" s="28">
        <v>36.542534161249236</v>
      </c>
      <c r="Q19" s="28">
        <v>57.25301828358765</v>
      </c>
      <c r="R19" s="28">
        <v>116.71028001704929</v>
      </c>
      <c r="S19" s="28">
        <v>27.809090720861928</v>
      </c>
      <c r="T19" s="28">
        <v>25.295444374385415</v>
      </c>
      <c r="U19" s="28">
        <v>55.28811802612243</v>
      </c>
      <c r="V19" s="28">
        <v>72.7009725115391</v>
      </c>
      <c r="W19" s="28">
        <v>51.780277616194894</v>
      </c>
      <c r="X19" s="28">
        <v>17.50747997551128</v>
      </c>
      <c r="Y19" s="28">
        <v>9.191538494518477</v>
      </c>
      <c r="Z19" s="28">
        <v>77.98525696476513</v>
      </c>
      <c r="AA19" s="28">
        <v>2.378816908065488</v>
      </c>
      <c r="AB19" s="28">
        <v>14.910605242238958</v>
      </c>
      <c r="AC19" s="28">
        <v>12.00048986370504</v>
      </c>
      <c r="AD19" s="28">
        <v>8.678428138093992</v>
      </c>
      <c r="AE19" s="28">
        <v>11.033512095390869</v>
      </c>
      <c r="AF19" s="28">
        <v>7.51011075765621</v>
      </c>
      <c r="AG19" s="28">
        <v>31.327784324027544</v>
      </c>
      <c r="AH19" s="28">
        <v>3.988466240250694</v>
      </c>
      <c r="AI19" s="28">
        <v>88.69634179617097</v>
      </c>
      <c r="AJ19" s="28">
        <v>462.0624040387022</v>
      </c>
      <c r="AK19" s="28">
        <v>107.43509032326517</v>
      </c>
      <c r="AL19" s="28">
        <v>918.1675597140559</v>
      </c>
      <c r="AM19" s="28">
        <v>40.524142334538205</v>
      </c>
      <c r="AN19" s="28">
        <v>12.299975433576932</v>
      </c>
      <c r="AO19" s="28">
        <v>169.24685492381542</v>
      </c>
      <c r="AP19" s="28">
        <v>3.75733897257303</v>
      </c>
      <c r="AQ19" s="28">
        <v>48.912892436624105</v>
      </c>
      <c r="AR19" s="28">
        <v>22.063006509860084</v>
      </c>
      <c r="AS19" s="28">
        <v>2.9879295332684777</v>
      </c>
      <c r="AT19" s="28">
        <v>4428.5330170971565</v>
      </c>
      <c r="AU19" s="28">
        <v>880.7243183829589</v>
      </c>
      <c r="AV19" s="28">
        <v>0</v>
      </c>
      <c r="AW19" s="28">
        <v>0</v>
      </c>
      <c r="AX19" s="28">
        <v>1029.8662823907796</v>
      </c>
      <c r="AY19" s="28">
        <v>35.3114174535668</v>
      </c>
      <c r="AZ19" s="28">
        <v>132.56496467553873</v>
      </c>
      <c r="BA19" s="28">
        <v>2078.4669829028444</v>
      </c>
      <c r="BB19" s="28">
        <v>6507</v>
      </c>
      <c r="BD19" s="28">
        <f t="shared" si="1"/>
        <v>0</v>
      </c>
      <c r="BE19" s="28">
        <f t="shared" si="2"/>
        <v>0</v>
      </c>
      <c r="BF19" s="28">
        <f t="shared" si="3"/>
        <v>0</v>
      </c>
    </row>
    <row r="20" spans="1:58" ht="12.75">
      <c r="A20" s="1" t="s">
        <v>250</v>
      </c>
      <c r="B20" s="6" t="s">
        <v>251</v>
      </c>
      <c r="C20" s="16">
        <f t="shared" si="4"/>
        <v>16</v>
      </c>
      <c r="D20" s="28">
        <v>5069.483958018612</v>
      </c>
      <c r="E20" s="28">
        <v>63.13901676831476</v>
      </c>
      <c r="F20" s="28">
        <v>28.12259549274845</v>
      </c>
      <c r="G20" s="28">
        <v>187.7781711075518</v>
      </c>
      <c r="H20" s="28">
        <v>143.44264930430379</v>
      </c>
      <c r="I20" s="28">
        <v>237.30273409337843</v>
      </c>
      <c r="J20" s="28">
        <v>95.39793524190547</v>
      </c>
      <c r="K20" s="28">
        <v>132.74160135930046</v>
      </c>
      <c r="L20" s="28">
        <v>52.945729050618844</v>
      </c>
      <c r="M20" s="28">
        <v>30.252648755600987</v>
      </c>
      <c r="N20" s="28">
        <v>3.442133045996797</v>
      </c>
      <c r="O20" s="28">
        <v>35.51729137455978</v>
      </c>
      <c r="P20" s="28">
        <v>37.51240197420996</v>
      </c>
      <c r="Q20" s="28">
        <v>221.84127300127557</v>
      </c>
      <c r="R20" s="28">
        <v>124.67319458225758</v>
      </c>
      <c r="S20" s="28">
        <v>2085.288218649893</v>
      </c>
      <c r="T20" s="28">
        <v>3305.6781380235634</v>
      </c>
      <c r="U20" s="28">
        <v>1057.5130161282916</v>
      </c>
      <c r="V20" s="28">
        <v>656.1325116357611</v>
      </c>
      <c r="W20" s="28">
        <v>234.12113615366937</v>
      </c>
      <c r="X20" s="28">
        <v>74.45487459321916</v>
      </c>
      <c r="Y20" s="28">
        <v>5.336367137039426</v>
      </c>
      <c r="Z20" s="28">
        <v>54.126013046022834</v>
      </c>
      <c r="AA20" s="28">
        <v>2.419433229545668</v>
      </c>
      <c r="AB20" s="28">
        <v>76.91754858491444</v>
      </c>
      <c r="AC20" s="28">
        <v>1.766608875416306</v>
      </c>
      <c r="AD20" s="28">
        <v>29.920602186601126</v>
      </c>
      <c r="AE20" s="28">
        <v>422.5660183425372</v>
      </c>
      <c r="AF20" s="28">
        <v>44.90196987882297</v>
      </c>
      <c r="AG20" s="28">
        <v>342.6507215899778</v>
      </c>
      <c r="AH20" s="28">
        <v>17.25866964085764</v>
      </c>
      <c r="AI20" s="28">
        <v>299.9244950653483</v>
      </c>
      <c r="AJ20" s="28">
        <v>51.415417528713235</v>
      </c>
      <c r="AK20" s="28">
        <v>694.5417888262081</v>
      </c>
      <c r="AL20" s="28">
        <v>0.6183815877510469</v>
      </c>
      <c r="AM20" s="28">
        <v>16.83697746110729</v>
      </c>
      <c r="AN20" s="28">
        <v>1.5749179812970446</v>
      </c>
      <c r="AO20" s="28">
        <v>308.61232121649704</v>
      </c>
      <c r="AP20" s="28">
        <v>1.3503768688603386</v>
      </c>
      <c r="AQ20" s="28">
        <v>115.43006830327673</v>
      </c>
      <c r="AR20" s="28">
        <v>563.6902961155046</v>
      </c>
      <c r="AS20" s="28">
        <v>13.244095081627972</v>
      </c>
      <c r="AT20" s="28">
        <v>16941.88431690296</v>
      </c>
      <c r="AU20" s="28">
        <v>906.9937074692508</v>
      </c>
      <c r="AV20" s="28">
        <v>0</v>
      </c>
      <c r="AW20" s="28">
        <v>0</v>
      </c>
      <c r="AX20" s="28">
        <v>3118.413618574843</v>
      </c>
      <c r="AY20" s="28">
        <v>18.126807869031555</v>
      </c>
      <c r="AZ20" s="28">
        <v>-20.4184508160846</v>
      </c>
      <c r="BA20" s="28">
        <v>4023.1156830970413</v>
      </c>
      <c r="BB20" s="28">
        <v>20965</v>
      </c>
      <c r="BD20" s="28">
        <f t="shared" si="1"/>
        <v>0</v>
      </c>
      <c r="BE20" s="28">
        <f t="shared" si="2"/>
        <v>0</v>
      </c>
      <c r="BF20" s="28">
        <f t="shared" si="3"/>
        <v>0</v>
      </c>
    </row>
    <row r="21" spans="1:58" ht="12.75">
      <c r="A21" s="1" t="s">
        <v>252</v>
      </c>
      <c r="B21" s="6" t="s">
        <v>253</v>
      </c>
      <c r="C21" s="16">
        <f t="shared" si="4"/>
        <v>17</v>
      </c>
      <c r="D21" s="28">
        <v>1718.9953137276352</v>
      </c>
      <c r="E21" s="28">
        <v>574.4968776124155</v>
      </c>
      <c r="F21" s="28">
        <v>374.67779128917107</v>
      </c>
      <c r="G21" s="28">
        <v>901.6430926075742</v>
      </c>
      <c r="H21" s="28">
        <v>906.1869955484232</v>
      </c>
      <c r="I21" s="28">
        <v>260.3079266151039</v>
      </c>
      <c r="J21" s="28">
        <v>698.8255725816286</v>
      </c>
      <c r="K21" s="28">
        <v>386.21401043862494</v>
      </c>
      <c r="L21" s="28">
        <v>1118.629655148393</v>
      </c>
      <c r="M21" s="28">
        <v>751.7746961515128</v>
      </c>
      <c r="N21" s="28">
        <v>80.66135777184064</v>
      </c>
      <c r="O21" s="28">
        <v>437.32620941689805</v>
      </c>
      <c r="P21" s="28">
        <v>583.1469937862197</v>
      </c>
      <c r="Q21" s="28">
        <v>867.7181952171229</v>
      </c>
      <c r="R21" s="28">
        <v>1279.1655852748563</v>
      </c>
      <c r="S21" s="28">
        <v>615.6236013608553</v>
      </c>
      <c r="T21" s="28">
        <v>16625.81556410054</v>
      </c>
      <c r="U21" s="28">
        <v>2569.371244217984</v>
      </c>
      <c r="V21" s="28">
        <v>1374.1614998898904</v>
      </c>
      <c r="W21" s="28">
        <v>4354.284524963651</v>
      </c>
      <c r="X21" s="28">
        <v>1643.0758906423198</v>
      </c>
      <c r="Y21" s="28">
        <v>97.13433740079866</v>
      </c>
      <c r="Z21" s="28">
        <v>538.0113211006727</v>
      </c>
      <c r="AA21" s="28">
        <v>26.18837025300154</v>
      </c>
      <c r="AB21" s="28">
        <v>254.65011592923818</v>
      </c>
      <c r="AC21" s="28">
        <v>84.36983462003617</v>
      </c>
      <c r="AD21" s="28">
        <v>129.0066904931177</v>
      </c>
      <c r="AE21" s="28">
        <v>122.67565025713843</v>
      </c>
      <c r="AF21" s="28">
        <v>123.05544346710576</v>
      </c>
      <c r="AG21" s="28">
        <v>305.5848908979726</v>
      </c>
      <c r="AH21" s="28">
        <v>400.799916527877</v>
      </c>
      <c r="AI21" s="28">
        <v>981.5976107021633</v>
      </c>
      <c r="AJ21" s="28">
        <v>1030.951145091227</v>
      </c>
      <c r="AK21" s="28">
        <v>1190.1933702992812</v>
      </c>
      <c r="AL21" s="28">
        <v>8210.464024290372</v>
      </c>
      <c r="AM21" s="28">
        <v>239.74129741693847</v>
      </c>
      <c r="AN21" s="28">
        <v>272.81556024492505</v>
      </c>
      <c r="AO21" s="28">
        <v>786.1696896332827</v>
      </c>
      <c r="AP21" s="28">
        <v>301.7372817832156</v>
      </c>
      <c r="AQ21" s="28">
        <v>103.44851183068113</v>
      </c>
      <c r="AR21" s="28">
        <v>1526.2747648964478</v>
      </c>
      <c r="AS21" s="28">
        <v>155.08078272406985</v>
      </c>
      <c r="AT21" s="28">
        <v>55002.05320822223</v>
      </c>
      <c r="AU21" s="28">
        <v>5467.05819874745</v>
      </c>
      <c r="AV21" s="28">
        <v>0</v>
      </c>
      <c r="AW21" s="28">
        <v>0</v>
      </c>
      <c r="AX21" s="28">
        <v>15806.238188716095</v>
      </c>
      <c r="AY21" s="28">
        <v>16.38031180959353</v>
      </c>
      <c r="AZ21" s="28">
        <v>599.2700925046408</v>
      </c>
      <c r="BA21" s="28">
        <v>21888.946791777777</v>
      </c>
      <c r="BB21" s="28">
        <v>76891</v>
      </c>
      <c r="BD21" s="28">
        <f t="shared" si="1"/>
        <v>0</v>
      </c>
      <c r="BE21" s="28">
        <f t="shared" si="2"/>
        <v>0</v>
      </c>
      <c r="BF21" s="28">
        <f t="shared" si="3"/>
        <v>0</v>
      </c>
    </row>
    <row r="22" spans="1:58" ht="12.75">
      <c r="A22" s="1" t="s">
        <v>254</v>
      </c>
      <c r="B22" s="2" t="s">
        <v>255</v>
      </c>
      <c r="C22" s="16">
        <f t="shared" si="4"/>
        <v>18</v>
      </c>
      <c r="D22" s="28">
        <v>2434.8184287005843</v>
      </c>
      <c r="E22" s="28">
        <v>70.3934032195209</v>
      </c>
      <c r="F22" s="28">
        <v>62.45484504120313</v>
      </c>
      <c r="G22" s="28">
        <v>241.11255242968062</v>
      </c>
      <c r="H22" s="28">
        <v>78.11861017415742</v>
      </c>
      <c r="I22" s="28">
        <v>22.98582619910979</v>
      </c>
      <c r="J22" s="28">
        <v>337.1547401863143</v>
      </c>
      <c r="K22" s="28">
        <v>84.60224725364394</v>
      </c>
      <c r="L22" s="28">
        <v>193.6546768587035</v>
      </c>
      <c r="M22" s="28">
        <v>300.8772048055235</v>
      </c>
      <c r="N22" s="28">
        <v>351.66954613820025</v>
      </c>
      <c r="O22" s="28">
        <v>119.76176097789094</v>
      </c>
      <c r="P22" s="28">
        <v>520.8370120541181</v>
      </c>
      <c r="Q22" s="28">
        <v>1166.5986995581625</v>
      </c>
      <c r="R22" s="28">
        <v>117.25325155137462</v>
      </c>
      <c r="S22" s="28">
        <v>248.4269011858653</v>
      </c>
      <c r="T22" s="28">
        <v>960.0229745141966</v>
      </c>
      <c r="U22" s="28">
        <v>1138.1472996211883</v>
      </c>
      <c r="V22" s="28">
        <v>920.1022537380813</v>
      </c>
      <c r="W22" s="28">
        <v>526.861813261273</v>
      </c>
      <c r="X22" s="28">
        <v>111.87022888453025</v>
      </c>
      <c r="Y22" s="28">
        <v>16.6917012205929</v>
      </c>
      <c r="Z22" s="28">
        <v>247.30085686660715</v>
      </c>
      <c r="AA22" s="28">
        <v>0.8382508334120908</v>
      </c>
      <c r="AB22" s="28">
        <v>64.55681680723319</v>
      </c>
      <c r="AC22" s="28">
        <v>11.83721233281587</v>
      </c>
      <c r="AD22" s="28">
        <v>23.361111546300716</v>
      </c>
      <c r="AE22" s="28">
        <v>68.51989732312808</v>
      </c>
      <c r="AF22" s="28">
        <v>20.214143698225104</v>
      </c>
      <c r="AG22" s="28">
        <v>230.41172732807965</v>
      </c>
      <c r="AH22" s="28">
        <v>58.53157833617765</v>
      </c>
      <c r="AI22" s="28">
        <v>183.17071643721795</v>
      </c>
      <c r="AJ22" s="28">
        <v>2073.7817900343143</v>
      </c>
      <c r="AK22" s="28">
        <v>11.079083529032212</v>
      </c>
      <c r="AL22" s="28">
        <v>73.96919176335477</v>
      </c>
      <c r="AM22" s="28">
        <v>18.498316351799637</v>
      </c>
      <c r="AN22" s="28">
        <v>101.52974781894716</v>
      </c>
      <c r="AO22" s="28">
        <v>521.9760369056769</v>
      </c>
      <c r="AP22" s="28">
        <v>181.29598500858776</v>
      </c>
      <c r="AQ22" s="28">
        <v>10.261221123492131</v>
      </c>
      <c r="AR22" s="28">
        <v>663.4743617577371</v>
      </c>
      <c r="AS22" s="28">
        <v>35.01567168644646</v>
      </c>
      <c r="AT22" s="28">
        <v>14624.039695062502</v>
      </c>
      <c r="AU22" s="28">
        <v>1419.5583348699863</v>
      </c>
      <c r="AV22" s="28">
        <v>0</v>
      </c>
      <c r="AW22" s="28">
        <v>0</v>
      </c>
      <c r="AX22" s="28">
        <v>1220.8076885440214</v>
      </c>
      <c r="AY22" s="28">
        <v>33.03306071228783</v>
      </c>
      <c r="AZ22" s="28">
        <v>184.56122081120319</v>
      </c>
      <c r="BA22" s="28">
        <v>2857.960304937499</v>
      </c>
      <c r="BB22" s="28">
        <v>17482</v>
      </c>
      <c r="BD22" s="28">
        <f t="shared" si="1"/>
        <v>0</v>
      </c>
      <c r="BE22" s="28">
        <f t="shared" si="2"/>
        <v>0</v>
      </c>
      <c r="BF22" s="28">
        <f t="shared" si="3"/>
        <v>0</v>
      </c>
    </row>
    <row r="23" spans="1:58" ht="12.75">
      <c r="A23" s="1" t="s">
        <v>256</v>
      </c>
      <c r="B23" s="6" t="s">
        <v>257</v>
      </c>
      <c r="C23" s="16">
        <f t="shared" si="4"/>
        <v>19</v>
      </c>
      <c r="D23" s="28">
        <v>1029.3709431107761</v>
      </c>
      <c r="E23" s="28">
        <v>74.98129574008041</v>
      </c>
      <c r="F23" s="28">
        <v>16.41641314575781</v>
      </c>
      <c r="G23" s="28">
        <v>156.4767785109432</v>
      </c>
      <c r="H23" s="28">
        <v>83.44879534125982</v>
      </c>
      <c r="I23" s="28">
        <v>130.34550093395228</v>
      </c>
      <c r="J23" s="28">
        <v>70.28756609335859</v>
      </c>
      <c r="K23" s="28">
        <v>43.05954362118538</v>
      </c>
      <c r="L23" s="28">
        <v>10.997745152283944</v>
      </c>
      <c r="M23" s="28">
        <v>30.972903183922018</v>
      </c>
      <c r="N23" s="28">
        <v>2.1337268649022496</v>
      </c>
      <c r="O23" s="28">
        <v>13.966024338982107</v>
      </c>
      <c r="P23" s="28">
        <v>32.21760423023144</v>
      </c>
      <c r="Q23" s="28">
        <v>85.23834747813142</v>
      </c>
      <c r="R23" s="28">
        <v>34.88182793322551</v>
      </c>
      <c r="S23" s="28">
        <v>243.21938023886545</v>
      </c>
      <c r="T23" s="28">
        <v>300.9104851309376</v>
      </c>
      <c r="U23" s="28">
        <v>197.32746451849275</v>
      </c>
      <c r="V23" s="28">
        <v>1221.3421266599607</v>
      </c>
      <c r="W23" s="28">
        <v>48.101162846060795</v>
      </c>
      <c r="X23" s="28">
        <v>24.600842742379367</v>
      </c>
      <c r="Y23" s="28">
        <v>12.405401627006247</v>
      </c>
      <c r="Z23" s="28">
        <v>79.89718695481498</v>
      </c>
      <c r="AA23" s="28">
        <v>0.45571407703134537</v>
      </c>
      <c r="AB23" s="28">
        <v>21.827756981549793</v>
      </c>
      <c r="AC23" s="28">
        <v>64.59258872727985</v>
      </c>
      <c r="AD23" s="28">
        <v>79.9041830619356</v>
      </c>
      <c r="AE23" s="28">
        <v>3.4212473166355255</v>
      </c>
      <c r="AF23" s="28">
        <v>19.35780747658269</v>
      </c>
      <c r="AG23" s="28">
        <v>113.71388296541099</v>
      </c>
      <c r="AH23" s="28">
        <v>9.473538940284222</v>
      </c>
      <c r="AI23" s="28">
        <v>58.99714006659747</v>
      </c>
      <c r="AJ23" s="28">
        <v>188.66830515863197</v>
      </c>
      <c r="AK23" s="28">
        <v>7.414237174071911</v>
      </c>
      <c r="AL23" s="28">
        <v>41.25368907873828</v>
      </c>
      <c r="AM23" s="28">
        <v>97.14374987003217</v>
      </c>
      <c r="AN23" s="28">
        <v>39.286313392443645</v>
      </c>
      <c r="AO23" s="28">
        <v>1672.1781755803493</v>
      </c>
      <c r="AP23" s="28">
        <v>158.68790224223008</v>
      </c>
      <c r="AQ23" s="28">
        <v>20.548026139319873</v>
      </c>
      <c r="AR23" s="28">
        <v>2178.951728365275</v>
      </c>
      <c r="AS23" s="28">
        <v>114.77323470798646</v>
      </c>
      <c r="AT23" s="28">
        <v>8833.248287719896</v>
      </c>
      <c r="AU23" s="28">
        <v>805.91051969736</v>
      </c>
      <c r="AV23" s="28">
        <v>0</v>
      </c>
      <c r="AW23" s="28">
        <v>0</v>
      </c>
      <c r="AX23" s="28">
        <v>18300.4491545847</v>
      </c>
      <c r="AY23" s="28">
        <v>11.532317989158301</v>
      </c>
      <c r="AZ23" s="28">
        <v>305.859720008887</v>
      </c>
      <c r="BA23" s="28">
        <v>19423.751712280104</v>
      </c>
      <c r="BB23" s="28">
        <v>28257</v>
      </c>
      <c r="BD23" s="28">
        <f t="shared" si="1"/>
        <v>0</v>
      </c>
      <c r="BE23" s="28">
        <f t="shared" si="2"/>
        <v>0</v>
      </c>
      <c r="BF23" s="28">
        <f t="shared" si="3"/>
        <v>0</v>
      </c>
    </row>
    <row r="24" spans="1:58" ht="12.75">
      <c r="A24" s="1" t="s">
        <v>258</v>
      </c>
      <c r="B24" s="6" t="s">
        <v>259</v>
      </c>
      <c r="C24" s="16">
        <f t="shared" si="4"/>
        <v>20</v>
      </c>
      <c r="D24" s="28">
        <v>288.9016118819329</v>
      </c>
      <c r="E24" s="28">
        <v>89.27736524186543</v>
      </c>
      <c r="F24" s="28">
        <v>25.804725640809178</v>
      </c>
      <c r="G24" s="28">
        <v>15.229162101658167</v>
      </c>
      <c r="H24" s="28">
        <v>128.49848321213997</v>
      </c>
      <c r="I24" s="28">
        <v>149.14734516888782</v>
      </c>
      <c r="J24" s="28">
        <v>558.4423596653328</v>
      </c>
      <c r="K24" s="28">
        <v>542.8620768091807</v>
      </c>
      <c r="L24" s="28">
        <v>387.52014144387545</v>
      </c>
      <c r="M24" s="28">
        <v>468.13640945412004</v>
      </c>
      <c r="N24" s="28">
        <v>941.7179610356328</v>
      </c>
      <c r="O24" s="28">
        <v>579.7024650870101</v>
      </c>
      <c r="P24" s="28">
        <v>413.3327719520042</v>
      </c>
      <c r="Q24" s="28">
        <v>788.3766668677679</v>
      </c>
      <c r="R24" s="28">
        <v>108.21955772349736</v>
      </c>
      <c r="S24" s="28">
        <v>130.5419036786826</v>
      </c>
      <c r="T24" s="28">
        <v>111.47184269487258</v>
      </c>
      <c r="U24" s="28">
        <v>246.48388327084606</v>
      </c>
      <c r="V24" s="28">
        <v>378.73917760951036</v>
      </c>
      <c r="W24" s="28">
        <v>1119.5696156536285</v>
      </c>
      <c r="X24" s="28">
        <v>148.90513742679798</v>
      </c>
      <c r="Y24" s="28">
        <v>74.89431195905428</v>
      </c>
      <c r="Z24" s="28">
        <v>219.84968069600177</v>
      </c>
      <c r="AA24" s="28">
        <v>32.250471357908864</v>
      </c>
      <c r="AB24" s="28">
        <v>108.29247609139053</v>
      </c>
      <c r="AC24" s="28">
        <v>142.1179871100509</v>
      </c>
      <c r="AD24" s="28">
        <v>185.3328627808258</v>
      </c>
      <c r="AE24" s="28">
        <v>72.14689283458294</v>
      </c>
      <c r="AF24" s="28">
        <v>166.62007070910013</v>
      </c>
      <c r="AG24" s="28">
        <v>1259.5732436276955</v>
      </c>
      <c r="AH24" s="28">
        <v>449.48788334492275</v>
      </c>
      <c r="AI24" s="28">
        <v>66.40103718932119</v>
      </c>
      <c r="AJ24" s="28">
        <v>2635.5063401964785</v>
      </c>
      <c r="AK24" s="28">
        <v>797.7463598833286</v>
      </c>
      <c r="AL24" s="28">
        <v>327.38761097388084</v>
      </c>
      <c r="AM24" s="28">
        <v>358.50474566109636</v>
      </c>
      <c r="AN24" s="28">
        <v>28.579327373048255</v>
      </c>
      <c r="AO24" s="28">
        <v>890.7150028967618</v>
      </c>
      <c r="AP24" s="28">
        <v>382.1414354893985</v>
      </c>
      <c r="AQ24" s="28">
        <v>70.46359752331244</v>
      </c>
      <c r="AR24" s="28">
        <v>30.069796648917468</v>
      </c>
      <c r="AS24" s="28">
        <v>109.82102175397843</v>
      </c>
      <c r="AT24" s="28">
        <v>16028.782819721107</v>
      </c>
      <c r="AU24" s="28">
        <v>670.1181443508763</v>
      </c>
      <c r="AV24" s="28">
        <v>0</v>
      </c>
      <c r="AW24" s="28">
        <v>0</v>
      </c>
      <c r="AX24" s="28">
        <v>868.5419238933516</v>
      </c>
      <c r="AY24" s="28">
        <v>73.0065259032761</v>
      </c>
      <c r="AZ24" s="28">
        <v>154.5505861313868</v>
      </c>
      <c r="BA24" s="28">
        <v>1766.2171802788907</v>
      </c>
      <c r="BB24" s="28">
        <v>17795</v>
      </c>
      <c r="BD24" s="28">
        <f t="shared" si="1"/>
        <v>0</v>
      </c>
      <c r="BE24" s="28">
        <f t="shared" si="2"/>
        <v>0</v>
      </c>
      <c r="BF24" s="28">
        <f t="shared" si="3"/>
        <v>0</v>
      </c>
    </row>
    <row r="25" spans="1:58" ht="12.75">
      <c r="A25" s="1" t="s">
        <v>260</v>
      </c>
      <c r="B25" s="2" t="s">
        <v>261</v>
      </c>
      <c r="C25" s="16">
        <f t="shared" si="4"/>
        <v>21</v>
      </c>
      <c r="D25" s="28">
        <v>153.0911639194678</v>
      </c>
      <c r="E25" s="28">
        <v>143.61132062632169</v>
      </c>
      <c r="F25" s="28">
        <v>1.3104032096829834</v>
      </c>
      <c r="G25" s="28">
        <v>139.15243244966052</v>
      </c>
      <c r="H25" s="28">
        <v>0.8284119985194027</v>
      </c>
      <c r="I25" s="28">
        <v>0.5028976300547959</v>
      </c>
      <c r="J25" s="28">
        <v>2.155889683759037</v>
      </c>
      <c r="K25" s="28">
        <v>78.81702399591649</v>
      </c>
      <c r="L25" s="28">
        <v>14.973655644351938</v>
      </c>
      <c r="M25" s="28">
        <v>3.4070056781016937</v>
      </c>
      <c r="N25" s="28">
        <v>15.787740572025921</v>
      </c>
      <c r="O25" s="28">
        <v>22.895907725051874</v>
      </c>
      <c r="P25" s="28">
        <v>397.6679864919387</v>
      </c>
      <c r="Q25" s="28">
        <v>145.13775061087998</v>
      </c>
      <c r="R25" s="28">
        <v>126.38919261591188</v>
      </c>
      <c r="S25" s="28">
        <v>37.17171668824754</v>
      </c>
      <c r="T25" s="28">
        <v>3.9029521190837477</v>
      </c>
      <c r="U25" s="28">
        <v>61.27492083557127</v>
      </c>
      <c r="V25" s="28">
        <v>85.62947851150108</v>
      </c>
      <c r="W25" s="28">
        <v>108.32077391959271</v>
      </c>
      <c r="X25" s="28">
        <v>4909.913178137026</v>
      </c>
      <c r="Y25" s="28">
        <v>6329.812451437805</v>
      </c>
      <c r="Z25" s="28">
        <v>284.2616602015256</v>
      </c>
      <c r="AA25" s="28">
        <v>0.08382197477209033</v>
      </c>
      <c r="AB25" s="28">
        <v>178.8532758949091</v>
      </c>
      <c r="AC25" s="28">
        <v>1.7121186429973891</v>
      </c>
      <c r="AD25" s="28">
        <v>0.6216029962950238</v>
      </c>
      <c r="AE25" s="28">
        <v>12.87597732336297</v>
      </c>
      <c r="AF25" s="28">
        <v>6.662239194677282</v>
      </c>
      <c r="AG25" s="28">
        <v>8.83413599866601</v>
      </c>
      <c r="AH25" s="28">
        <v>99.9632989699323</v>
      </c>
      <c r="AI25" s="28">
        <v>1.8961023895889715</v>
      </c>
      <c r="AJ25" s="28">
        <v>337.32206955288643</v>
      </c>
      <c r="AK25" s="28">
        <v>181.5139789568882</v>
      </c>
      <c r="AL25" s="28">
        <v>161.22406662733647</v>
      </c>
      <c r="AM25" s="28">
        <v>3.919681334598959</v>
      </c>
      <c r="AN25" s="28">
        <v>4.988882639393325</v>
      </c>
      <c r="AO25" s="28">
        <v>710.44920603382</v>
      </c>
      <c r="AP25" s="28">
        <v>7.502090061373902</v>
      </c>
      <c r="AQ25" s="28">
        <v>6.841345020970387</v>
      </c>
      <c r="AR25" s="28">
        <v>19.644626959432273</v>
      </c>
      <c r="AS25" s="28">
        <v>596.8758762569289</v>
      </c>
      <c r="AT25" s="28">
        <v>15407.800311530827</v>
      </c>
      <c r="AU25" s="28">
        <v>1301.7311025239326</v>
      </c>
      <c r="AV25" s="28">
        <v>0</v>
      </c>
      <c r="AW25" s="28">
        <v>0</v>
      </c>
      <c r="AX25" s="28">
        <v>4927.549553293565</v>
      </c>
      <c r="AY25" s="28">
        <v>20.86324852965886</v>
      </c>
      <c r="AZ25" s="28">
        <v>609.0557841220167</v>
      </c>
      <c r="BA25" s="28">
        <v>6859.1996884691725</v>
      </c>
      <c r="BB25" s="28">
        <v>22267</v>
      </c>
      <c r="BD25" s="28">
        <f t="shared" si="1"/>
        <v>0</v>
      </c>
      <c r="BE25" s="28">
        <f t="shared" si="2"/>
        <v>0</v>
      </c>
      <c r="BF25" s="28">
        <f t="shared" si="3"/>
        <v>0</v>
      </c>
    </row>
    <row r="26" spans="1:58" ht="12.75">
      <c r="A26" s="1" t="s">
        <v>262</v>
      </c>
      <c r="B26" s="6" t="s">
        <v>263</v>
      </c>
      <c r="C26" s="16">
        <f t="shared" si="4"/>
        <v>22</v>
      </c>
      <c r="D26" s="28">
        <v>8.76757314949942</v>
      </c>
      <c r="E26" s="28">
        <v>3.9209771036014884</v>
      </c>
      <c r="F26" s="28">
        <v>2.3421468000936003</v>
      </c>
      <c r="G26" s="28">
        <v>3.6269204062044462</v>
      </c>
      <c r="H26" s="28">
        <v>1.376061449431389</v>
      </c>
      <c r="I26" s="28">
        <v>0.7581066773191053</v>
      </c>
      <c r="J26" s="28">
        <v>10.084969370675912</v>
      </c>
      <c r="K26" s="28">
        <v>4.173899582889727</v>
      </c>
      <c r="L26" s="28">
        <v>2.1655426084652483</v>
      </c>
      <c r="M26" s="28">
        <v>4.902856983992655</v>
      </c>
      <c r="N26" s="28">
        <v>4.002431378828195</v>
      </c>
      <c r="O26" s="28">
        <v>19.9674312405148</v>
      </c>
      <c r="P26" s="28">
        <v>6.869111389989228</v>
      </c>
      <c r="Q26" s="28">
        <v>6.0969572061452455</v>
      </c>
      <c r="R26" s="28">
        <v>1.7191851358471208</v>
      </c>
      <c r="S26" s="28">
        <v>1.8303256202013596</v>
      </c>
      <c r="T26" s="28">
        <v>5.391313857950555</v>
      </c>
      <c r="U26" s="28">
        <v>2.142245690953538</v>
      </c>
      <c r="V26" s="28">
        <v>3.8146346300909766</v>
      </c>
      <c r="W26" s="28">
        <v>3.1144961148468178</v>
      </c>
      <c r="X26" s="28">
        <v>59.02884792041245</v>
      </c>
      <c r="Y26" s="28">
        <v>180.86236676531098</v>
      </c>
      <c r="Z26" s="28">
        <v>6.200594763766186</v>
      </c>
      <c r="AA26" s="28">
        <v>0.6063246595128903</v>
      </c>
      <c r="AB26" s="28">
        <v>5.649506944317228</v>
      </c>
      <c r="AC26" s="28">
        <v>2.158718346926235</v>
      </c>
      <c r="AD26" s="28">
        <v>1.8263137337386317</v>
      </c>
      <c r="AE26" s="28">
        <v>1.1319792018107024</v>
      </c>
      <c r="AF26" s="28">
        <v>2.7408714157543814</v>
      </c>
      <c r="AG26" s="28">
        <v>4.336476268501167</v>
      </c>
      <c r="AH26" s="28">
        <v>1.2775734163200543</v>
      </c>
      <c r="AI26" s="28">
        <v>6.628036648378797</v>
      </c>
      <c r="AJ26" s="28">
        <v>39.9680870160177</v>
      </c>
      <c r="AK26" s="28">
        <v>104.40414432449069</v>
      </c>
      <c r="AL26" s="28">
        <v>249.023736843901</v>
      </c>
      <c r="AM26" s="28">
        <v>51.81855928959241</v>
      </c>
      <c r="AN26" s="28">
        <v>204.42614470845712</v>
      </c>
      <c r="AO26" s="28">
        <v>632.9709219068957</v>
      </c>
      <c r="AP26" s="28">
        <v>269.7174238624092</v>
      </c>
      <c r="AQ26" s="28">
        <v>0.9324475010976238</v>
      </c>
      <c r="AR26" s="28">
        <v>176.13548391105485</v>
      </c>
      <c r="AS26" s="28">
        <v>8.15962024631295</v>
      </c>
      <c r="AT26" s="28">
        <v>2107.07136609252</v>
      </c>
      <c r="AU26" s="28">
        <v>368.54724260871455</v>
      </c>
      <c r="AV26" s="28">
        <v>0</v>
      </c>
      <c r="AW26" s="28">
        <v>0</v>
      </c>
      <c r="AX26" s="28">
        <v>17215.026219193383</v>
      </c>
      <c r="AY26" s="28">
        <v>27.720849757388468</v>
      </c>
      <c r="AZ26" s="28">
        <v>654.6343223479901</v>
      </c>
      <c r="BA26" s="28">
        <v>18265.92863390748</v>
      </c>
      <c r="BB26" s="28">
        <v>20373</v>
      </c>
      <c r="BD26" s="28">
        <f t="shared" si="1"/>
        <v>0</v>
      </c>
      <c r="BE26" s="28">
        <f t="shared" si="2"/>
        <v>0</v>
      </c>
      <c r="BF26" s="28">
        <f t="shared" si="3"/>
        <v>0</v>
      </c>
    </row>
    <row r="27" spans="1:58" ht="12.75">
      <c r="A27" s="1" t="s">
        <v>264</v>
      </c>
      <c r="B27" s="6" t="s">
        <v>265</v>
      </c>
      <c r="C27" s="16">
        <f t="shared" si="4"/>
        <v>23</v>
      </c>
      <c r="D27" s="28">
        <v>1.234116527396437</v>
      </c>
      <c r="E27" s="28">
        <v>2.2772102639933016</v>
      </c>
      <c r="F27" s="28">
        <v>0.5109094693392063</v>
      </c>
      <c r="G27" s="28">
        <v>0.18152787709624857</v>
      </c>
      <c r="H27" s="28">
        <v>0.29450640688024</v>
      </c>
      <c r="I27" s="28">
        <v>0.0954028795755944</v>
      </c>
      <c r="J27" s="28">
        <v>13.98377198232206</v>
      </c>
      <c r="K27" s="28">
        <v>14.11484004848767</v>
      </c>
      <c r="L27" s="28">
        <v>0.2262064433970107</v>
      </c>
      <c r="M27" s="28">
        <v>13.335101384780206</v>
      </c>
      <c r="N27" s="28">
        <v>32.696114486223664</v>
      </c>
      <c r="O27" s="28">
        <v>0.20775393118886262</v>
      </c>
      <c r="P27" s="28">
        <v>2.3430546531868606</v>
      </c>
      <c r="Q27" s="28">
        <v>14.37730869179656</v>
      </c>
      <c r="R27" s="28">
        <v>0.7806572864347363</v>
      </c>
      <c r="S27" s="28">
        <v>0.22535596068822686</v>
      </c>
      <c r="T27" s="28">
        <v>1.987391529351051</v>
      </c>
      <c r="U27" s="28">
        <v>0.5214667211574424</v>
      </c>
      <c r="V27" s="28">
        <v>3.460790820972727</v>
      </c>
      <c r="W27" s="28">
        <v>0.2240649876937804</v>
      </c>
      <c r="X27" s="28">
        <v>0.4815356368574167</v>
      </c>
      <c r="Y27" s="28">
        <v>29.225349507528417</v>
      </c>
      <c r="Z27" s="28">
        <v>2760.2419455176264</v>
      </c>
      <c r="AA27" s="28">
        <v>0.009979606418793655</v>
      </c>
      <c r="AB27" s="28">
        <v>0.290772794336059</v>
      </c>
      <c r="AC27" s="28">
        <v>3.734666462387633</v>
      </c>
      <c r="AD27" s="28">
        <v>0.03872752304541819</v>
      </c>
      <c r="AE27" s="28">
        <v>0.10029610807722344</v>
      </c>
      <c r="AF27" s="28">
        <v>0.41780880606899135</v>
      </c>
      <c r="AG27" s="28">
        <v>1.0876588093475068</v>
      </c>
      <c r="AH27" s="28">
        <v>0.45704518133718036</v>
      </c>
      <c r="AI27" s="28">
        <v>0.2270961306895322</v>
      </c>
      <c r="AJ27" s="28">
        <v>1.4706090712860183</v>
      </c>
      <c r="AK27" s="28">
        <v>1.8896481228541633</v>
      </c>
      <c r="AL27" s="28">
        <v>1.1763284088871755</v>
      </c>
      <c r="AM27" s="28">
        <v>0.8485150882446051</v>
      </c>
      <c r="AN27" s="28">
        <v>2.347423660985394</v>
      </c>
      <c r="AO27" s="28">
        <v>10.345426133956282</v>
      </c>
      <c r="AP27" s="28">
        <v>1.237001517895651</v>
      </c>
      <c r="AQ27" s="28">
        <v>0.18585542745285488</v>
      </c>
      <c r="AR27" s="28">
        <v>4.276943402877436</v>
      </c>
      <c r="AS27" s="28">
        <v>59.871781424271376</v>
      </c>
      <c r="AT27" s="28">
        <v>2983.039966694393</v>
      </c>
      <c r="AU27" s="28">
        <v>3243.454120516798</v>
      </c>
      <c r="AV27" s="28">
        <v>0</v>
      </c>
      <c r="AW27" s="28">
        <v>0</v>
      </c>
      <c r="AX27" s="28">
        <v>6856.970201363997</v>
      </c>
      <c r="AY27" s="28">
        <v>5.77038482541167</v>
      </c>
      <c r="AZ27" s="28">
        <v>161.7653265993987</v>
      </c>
      <c r="BA27" s="28">
        <v>10267.960033305606</v>
      </c>
      <c r="BB27" s="28">
        <v>13251</v>
      </c>
      <c r="BD27" s="28">
        <f t="shared" si="1"/>
        <v>0</v>
      </c>
      <c r="BE27" s="28">
        <f t="shared" si="2"/>
        <v>0</v>
      </c>
      <c r="BF27" s="28">
        <f t="shared" si="3"/>
        <v>0</v>
      </c>
    </row>
    <row r="28" spans="1:58" ht="12.75">
      <c r="A28" s="1" t="s">
        <v>266</v>
      </c>
      <c r="B28" s="6" t="s">
        <v>267</v>
      </c>
      <c r="C28" s="16">
        <f t="shared" si="4"/>
        <v>24</v>
      </c>
      <c r="D28" s="28">
        <v>20.66340175302042</v>
      </c>
      <c r="E28" s="28">
        <v>1.0187733249567303</v>
      </c>
      <c r="F28" s="28">
        <v>0.10248925505144947</v>
      </c>
      <c r="G28" s="28">
        <v>2.673917735029491</v>
      </c>
      <c r="H28" s="28">
        <v>0.07037728019489917</v>
      </c>
      <c r="I28" s="28">
        <v>0.06439620675194126</v>
      </c>
      <c r="J28" s="28">
        <v>0.3358640985982107</v>
      </c>
      <c r="K28" s="28">
        <v>0.1958852953662277</v>
      </c>
      <c r="L28" s="28">
        <v>0.3441467723605668</v>
      </c>
      <c r="M28" s="28">
        <v>0.4887127890204592</v>
      </c>
      <c r="N28" s="28">
        <v>0.2958041851621256</v>
      </c>
      <c r="O28" s="28">
        <v>0.2073626716188086</v>
      </c>
      <c r="P28" s="28">
        <v>1.9844200651865485</v>
      </c>
      <c r="Q28" s="28">
        <v>13.936166237545978</v>
      </c>
      <c r="R28" s="28">
        <v>0.04160327830799735</v>
      </c>
      <c r="S28" s="28">
        <v>0.21870144089794422</v>
      </c>
      <c r="T28" s="28">
        <v>0.3750023350825226</v>
      </c>
      <c r="U28" s="28">
        <v>0.6014445382818948</v>
      </c>
      <c r="V28" s="28">
        <v>0.934172192064322</v>
      </c>
      <c r="W28" s="28">
        <v>0.9329756169571971</v>
      </c>
      <c r="X28" s="28">
        <v>0.16165300699362112</v>
      </c>
      <c r="Y28" s="28">
        <v>0.11198327613122432</v>
      </c>
      <c r="Z28" s="28">
        <v>4.309611552527322</v>
      </c>
      <c r="AA28" s="28">
        <v>507.4197355747534</v>
      </c>
      <c r="AB28" s="28">
        <v>6.880106370512</v>
      </c>
      <c r="AC28" s="28">
        <v>2.47991295309614</v>
      </c>
      <c r="AD28" s="28">
        <v>1.5898782898496426</v>
      </c>
      <c r="AE28" s="28">
        <v>0.13248734728368755</v>
      </c>
      <c r="AF28" s="28">
        <v>0.28489860601292677</v>
      </c>
      <c r="AG28" s="28">
        <v>166.48669356610407</v>
      </c>
      <c r="AH28" s="28">
        <v>0.5043201012251146</v>
      </c>
      <c r="AI28" s="28">
        <v>0.2549619962345872</v>
      </c>
      <c r="AJ28" s="28">
        <v>34.35463636207883</v>
      </c>
      <c r="AK28" s="28">
        <v>139.0488766447601</v>
      </c>
      <c r="AL28" s="28">
        <v>26.80335180170136</v>
      </c>
      <c r="AM28" s="28">
        <v>8.67286288043991</v>
      </c>
      <c r="AN28" s="28">
        <v>40.30338648803781</v>
      </c>
      <c r="AO28" s="28">
        <v>440.6129963525186</v>
      </c>
      <c r="AP28" s="28">
        <v>21.262844693578536</v>
      </c>
      <c r="AQ28" s="28">
        <v>2.064183659184524</v>
      </c>
      <c r="AR28" s="28">
        <v>128.5893231772543</v>
      </c>
      <c r="AS28" s="28">
        <v>106.28015123955973</v>
      </c>
      <c r="AT28" s="28">
        <v>1684.094473011293</v>
      </c>
      <c r="AU28" s="28">
        <v>335.69690713584276</v>
      </c>
      <c r="AV28" s="28">
        <v>0</v>
      </c>
      <c r="AW28" s="28">
        <v>0</v>
      </c>
      <c r="AX28" s="28">
        <v>2478.1285752980316</v>
      </c>
      <c r="AY28" s="28">
        <v>4.131009323862562</v>
      </c>
      <c r="AZ28" s="28">
        <v>41.94903523096982</v>
      </c>
      <c r="BA28" s="28">
        <v>2859.9055269887067</v>
      </c>
      <c r="BB28" s="28">
        <v>4544</v>
      </c>
      <c r="BD28" s="28">
        <f t="shared" si="1"/>
        <v>0</v>
      </c>
      <c r="BE28" s="28">
        <f t="shared" si="2"/>
        <v>0</v>
      </c>
      <c r="BF28" s="28">
        <f t="shared" si="3"/>
        <v>0</v>
      </c>
    </row>
    <row r="29" spans="1:58" ht="12.75">
      <c r="A29" s="1" t="s">
        <v>268</v>
      </c>
      <c r="B29" s="6" t="s">
        <v>269</v>
      </c>
      <c r="C29" s="16">
        <f t="shared" si="4"/>
        <v>25</v>
      </c>
      <c r="D29" s="28">
        <v>3252.9794672913413</v>
      </c>
      <c r="E29" s="28">
        <v>3.984659562898609</v>
      </c>
      <c r="F29" s="28">
        <v>0.956941168604657</v>
      </c>
      <c r="G29" s="28">
        <v>0.6075661957730484</v>
      </c>
      <c r="H29" s="28">
        <v>0.582968885025618</v>
      </c>
      <c r="I29" s="28">
        <v>0.12696210814259565</v>
      </c>
      <c r="J29" s="28">
        <v>0.6014562740492378</v>
      </c>
      <c r="K29" s="28">
        <v>4.8229558718893335</v>
      </c>
      <c r="L29" s="28">
        <v>0.5414638566539988</v>
      </c>
      <c r="M29" s="28">
        <v>0.7554384295815048</v>
      </c>
      <c r="N29" s="28">
        <v>0.6003677052131101</v>
      </c>
      <c r="O29" s="28">
        <v>0.43803244883991244</v>
      </c>
      <c r="P29" s="28">
        <v>6.28121051906207</v>
      </c>
      <c r="Q29" s="28">
        <v>30.919012012534257</v>
      </c>
      <c r="R29" s="28">
        <v>0.7519229184120174</v>
      </c>
      <c r="S29" s="28">
        <v>1.5061355641099101</v>
      </c>
      <c r="T29" s="28">
        <v>4.162466035544677</v>
      </c>
      <c r="U29" s="28">
        <v>5.472553183937611</v>
      </c>
      <c r="V29" s="28">
        <v>8.016651469551336</v>
      </c>
      <c r="W29" s="28">
        <v>1.256382410352886</v>
      </c>
      <c r="X29" s="28">
        <v>4.401504284374098</v>
      </c>
      <c r="Y29" s="28">
        <v>12.483134481351682</v>
      </c>
      <c r="Z29" s="28">
        <v>1.8307571141153378</v>
      </c>
      <c r="AA29" s="28">
        <v>4.633606088981539</v>
      </c>
      <c r="AB29" s="28">
        <v>427.0672368156863</v>
      </c>
      <c r="AC29" s="28">
        <v>73.0717439638877</v>
      </c>
      <c r="AD29" s="28">
        <v>44.168275161623285</v>
      </c>
      <c r="AE29" s="28">
        <v>3.8128205230273506</v>
      </c>
      <c r="AF29" s="28">
        <v>17.49751170261369</v>
      </c>
      <c r="AG29" s="28">
        <v>2194.4225913898695</v>
      </c>
      <c r="AH29" s="28">
        <v>0.19996634060056792</v>
      </c>
      <c r="AI29" s="28">
        <v>0.5640442721404136</v>
      </c>
      <c r="AJ29" s="28">
        <v>3.4346926843997276</v>
      </c>
      <c r="AK29" s="28">
        <v>3.8119947326542793</v>
      </c>
      <c r="AL29" s="28">
        <v>1.4601546954042577</v>
      </c>
      <c r="AM29" s="28">
        <v>1.1995626329889684</v>
      </c>
      <c r="AN29" s="28">
        <v>0.8427420921592849</v>
      </c>
      <c r="AO29" s="28">
        <v>745.6979630126524</v>
      </c>
      <c r="AP29" s="28">
        <v>0.9497396098649588</v>
      </c>
      <c r="AQ29" s="28">
        <v>0.6788121211724163</v>
      </c>
      <c r="AR29" s="28">
        <v>162.26836037538445</v>
      </c>
      <c r="AS29" s="28">
        <v>150.94014982509663</v>
      </c>
      <c r="AT29" s="28">
        <v>7180.8019778315675</v>
      </c>
      <c r="AU29" s="28">
        <v>2268.6034799633203</v>
      </c>
      <c r="AV29" s="28">
        <v>0</v>
      </c>
      <c r="AW29" s="28">
        <v>0</v>
      </c>
      <c r="AX29" s="28">
        <v>15847.611728403741</v>
      </c>
      <c r="AY29" s="28">
        <v>64.37762499144117</v>
      </c>
      <c r="AZ29" s="28">
        <v>116.60518880992882</v>
      </c>
      <c r="BA29" s="28">
        <v>18297.198022168428</v>
      </c>
      <c r="BB29" s="28">
        <v>25478</v>
      </c>
      <c r="BD29" s="28">
        <f t="shared" si="1"/>
        <v>0</v>
      </c>
      <c r="BE29" s="28">
        <f t="shared" si="2"/>
        <v>0</v>
      </c>
      <c r="BF29" s="28">
        <f t="shared" si="3"/>
        <v>0</v>
      </c>
    </row>
    <row r="30" spans="1:58" ht="12.75">
      <c r="A30" s="1" t="s">
        <v>270</v>
      </c>
      <c r="B30" s="6" t="s">
        <v>271</v>
      </c>
      <c r="C30" s="16">
        <f t="shared" si="4"/>
        <v>26</v>
      </c>
      <c r="D30" s="28">
        <v>187.92922025678394</v>
      </c>
      <c r="E30" s="28">
        <v>0.3304765652927237</v>
      </c>
      <c r="F30" s="28">
        <v>0.6621404366057154</v>
      </c>
      <c r="G30" s="28">
        <v>0.22002976683486586</v>
      </c>
      <c r="H30" s="28">
        <v>0.17985962758735277</v>
      </c>
      <c r="I30" s="28">
        <v>0.06779467288256152</v>
      </c>
      <c r="J30" s="28">
        <v>0.28141588427644576</v>
      </c>
      <c r="K30" s="28">
        <v>0.4777523191857694</v>
      </c>
      <c r="L30" s="28">
        <v>0.2164876862198845</v>
      </c>
      <c r="M30" s="28">
        <v>0.36890965045852125</v>
      </c>
      <c r="N30" s="28">
        <v>0.9224318736811282</v>
      </c>
      <c r="O30" s="28">
        <v>2.9970496992045557</v>
      </c>
      <c r="P30" s="28">
        <v>0.9039646320758197</v>
      </c>
      <c r="Q30" s="28">
        <v>2.0461395476117312</v>
      </c>
      <c r="R30" s="28">
        <v>0.06019742319583594</v>
      </c>
      <c r="S30" s="28">
        <v>0.6989812214728004</v>
      </c>
      <c r="T30" s="28">
        <v>8.490658377459912</v>
      </c>
      <c r="U30" s="28">
        <v>2.2028056134196055</v>
      </c>
      <c r="V30" s="28">
        <v>457.1087870255363</v>
      </c>
      <c r="W30" s="28">
        <v>2.0855272290293874</v>
      </c>
      <c r="X30" s="28">
        <v>0.14015935161715157</v>
      </c>
      <c r="Y30" s="28">
        <v>10.865432067009841</v>
      </c>
      <c r="Z30" s="28">
        <v>1090.3545334720302</v>
      </c>
      <c r="AA30" s="28">
        <v>0.2319292473911829</v>
      </c>
      <c r="AB30" s="28">
        <v>64.16176042532548</v>
      </c>
      <c r="AC30" s="28">
        <v>1469.4939431355897</v>
      </c>
      <c r="AD30" s="28">
        <v>2.4067171987263514</v>
      </c>
      <c r="AE30" s="28">
        <v>0.287220779928558</v>
      </c>
      <c r="AF30" s="28">
        <v>118.45142889738253</v>
      </c>
      <c r="AG30" s="28">
        <v>363.7786560155067</v>
      </c>
      <c r="AH30" s="28">
        <v>40.09209144504136</v>
      </c>
      <c r="AI30" s="28">
        <v>0.21285958886634435</v>
      </c>
      <c r="AJ30" s="28">
        <v>1.9824385343448958</v>
      </c>
      <c r="AK30" s="28">
        <v>2.472521428372615</v>
      </c>
      <c r="AL30" s="28">
        <v>0.7388002970336698</v>
      </c>
      <c r="AM30" s="28">
        <v>1.087541351434877</v>
      </c>
      <c r="AN30" s="28">
        <v>0.6693661895635756</v>
      </c>
      <c r="AO30" s="28">
        <v>1400.4184202451108</v>
      </c>
      <c r="AP30" s="28">
        <v>0.595483487034462</v>
      </c>
      <c r="AQ30" s="28">
        <v>0.425397298470697</v>
      </c>
      <c r="AR30" s="28">
        <v>566.0189380825135</v>
      </c>
      <c r="AS30" s="28">
        <v>379.3483199766614</v>
      </c>
      <c r="AT30" s="28">
        <v>6182.484588023772</v>
      </c>
      <c r="AU30" s="28">
        <v>3040.1524969777925</v>
      </c>
      <c r="AV30" s="28">
        <v>0</v>
      </c>
      <c r="AW30" s="28">
        <v>0</v>
      </c>
      <c r="AX30" s="28">
        <v>18587.731067266912</v>
      </c>
      <c r="AY30" s="28">
        <v>16.758034790035502</v>
      </c>
      <c r="AZ30" s="28">
        <v>357.87381294148656</v>
      </c>
      <c r="BA30" s="28">
        <v>22002.51541197623</v>
      </c>
      <c r="BB30" s="28">
        <v>28185</v>
      </c>
      <c r="BD30" s="28">
        <f t="shared" si="1"/>
        <v>0</v>
      </c>
      <c r="BE30" s="28">
        <f t="shared" si="2"/>
        <v>0</v>
      </c>
      <c r="BF30" s="28">
        <f t="shared" si="3"/>
        <v>0</v>
      </c>
    </row>
    <row r="31" spans="1:58" ht="12.75">
      <c r="A31" s="1" t="s">
        <v>272</v>
      </c>
      <c r="B31" s="6" t="s">
        <v>273</v>
      </c>
      <c r="C31" s="16">
        <f t="shared" si="4"/>
        <v>27</v>
      </c>
      <c r="D31" s="28">
        <v>17.026795776608378</v>
      </c>
      <c r="E31" s="28">
        <v>0.6578704751157333</v>
      </c>
      <c r="F31" s="28">
        <v>0.32749120335129583</v>
      </c>
      <c r="G31" s="28">
        <v>1.2431361279162771</v>
      </c>
      <c r="H31" s="28">
        <v>0.47856052743941635</v>
      </c>
      <c r="I31" s="28">
        <v>0.7963359672213348</v>
      </c>
      <c r="J31" s="28">
        <v>0.3709903209244328</v>
      </c>
      <c r="K31" s="28">
        <v>0.3591034867965729</v>
      </c>
      <c r="L31" s="28">
        <v>0.2602403187841692</v>
      </c>
      <c r="M31" s="28">
        <v>0.5221465221440899</v>
      </c>
      <c r="N31" s="28">
        <v>0.45639872360698164</v>
      </c>
      <c r="O31" s="28">
        <v>0.3480800608679546</v>
      </c>
      <c r="P31" s="28">
        <v>0.30755027299125315</v>
      </c>
      <c r="Q31" s="28">
        <v>0.5836341236604206</v>
      </c>
      <c r="R31" s="28">
        <v>0.06920860077379082</v>
      </c>
      <c r="S31" s="28">
        <v>1.440691689764343</v>
      </c>
      <c r="T31" s="28">
        <v>0.9069295654584643</v>
      </c>
      <c r="U31" s="28">
        <v>2.9979316455837473</v>
      </c>
      <c r="V31" s="28">
        <v>39.34321587934082</v>
      </c>
      <c r="W31" s="28">
        <v>0.1651116198907505</v>
      </c>
      <c r="X31" s="28">
        <v>0.2114999712719751</v>
      </c>
      <c r="Y31" s="28">
        <v>0.26881971145467415</v>
      </c>
      <c r="Z31" s="28">
        <v>0.239444471803424</v>
      </c>
      <c r="AA31" s="28">
        <v>12.352631918242265</v>
      </c>
      <c r="AB31" s="28">
        <v>8.039898596398455</v>
      </c>
      <c r="AC31" s="28">
        <v>2.2289949460721097</v>
      </c>
      <c r="AD31" s="28">
        <v>1902.2002757167718</v>
      </c>
      <c r="AE31" s="28">
        <v>0.12323381513630688</v>
      </c>
      <c r="AF31" s="28">
        <v>2.7068531568441436</v>
      </c>
      <c r="AG31" s="28">
        <v>415.5054439329491</v>
      </c>
      <c r="AH31" s="28">
        <v>0.08653286254215257</v>
      </c>
      <c r="AI31" s="28">
        <v>0.23443728801542246</v>
      </c>
      <c r="AJ31" s="28">
        <v>2.5571171753642385</v>
      </c>
      <c r="AK31" s="28">
        <v>1.6660077006156055</v>
      </c>
      <c r="AL31" s="28">
        <v>0.9857917801186639</v>
      </c>
      <c r="AM31" s="28">
        <v>0.618225710943498</v>
      </c>
      <c r="AN31" s="28">
        <v>0.4354216319335145</v>
      </c>
      <c r="AO31" s="28">
        <v>713.5883955069467</v>
      </c>
      <c r="AP31" s="28">
        <v>0.4857057682677424</v>
      </c>
      <c r="AQ31" s="28">
        <v>0.11166223607352944</v>
      </c>
      <c r="AR31" s="28">
        <v>342.2354432175386</v>
      </c>
      <c r="AS31" s="28">
        <v>337.5441278657308</v>
      </c>
      <c r="AT31" s="28">
        <v>3813.0873878892753</v>
      </c>
      <c r="AU31" s="28">
        <v>35.61459576160465</v>
      </c>
      <c r="AV31" s="28">
        <v>0</v>
      </c>
      <c r="AW31" s="28">
        <v>0</v>
      </c>
      <c r="AX31" s="28">
        <v>9496.42260229071</v>
      </c>
      <c r="AY31" s="28">
        <v>4.2714636088300155</v>
      </c>
      <c r="AZ31" s="28">
        <v>141.60395044958076</v>
      </c>
      <c r="BA31" s="28">
        <v>9677.912612110726</v>
      </c>
      <c r="BB31" s="28">
        <v>13491</v>
      </c>
      <c r="BD31" s="28">
        <f t="shared" si="1"/>
        <v>0</v>
      </c>
      <c r="BE31" s="28">
        <f t="shared" si="2"/>
        <v>0</v>
      </c>
      <c r="BF31" s="28">
        <f t="shared" si="3"/>
        <v>0</v>
      </c>
    </row>
    <row r="32" spans="1:58" ht="12.75">
      <c r="A32" s="1" t="s">
        <v>274</v>
      </c>
      <c r="B32" s="6" t="s">
        <v>275</v>
      </c>
      <c r="C32" s="16">
        <f t="shared" si="4"/>
        <v>28</v>
      </c>
      <c r="D32" s="28">
        <v>13.839574139176253</v>
      </c>
      <c r="E32" s="28">
        <v>0.7286415250340887</v>
      </c>
      <c r="F32" s="28">
        <v>1.0089764057217123</v>
      </c>
      <c r="G32" s="28">
        <v>0.3422320069363965</v>
      </c>
      <c r="H32" s="28">
        <v>0.2207073681190148</v>
      </c>
      <c r="I32" s="28">
        <v>0.10962685573764705</v>
      </c>
      <c r="J32" s="28">
        <v>0.22857982691076767</v>
      </c>
      <c r="K32" s="28">
        <v>0.26709282824064934</v>
      </c>
      <c r="L32" s="28">
        <v>0.3575262096683166</v>
      </c>
      <c r="M32" s="28">
        <v>1.8333283863898895</v>
      </c>
      <c r="N32" s="28">
        <v>0.413746694676493</v>
      </c>
      <c r="O32" s="28">
        <v>0.32022740093880586</v>
      </c>
      <c r="P32" s="28">
        <v>0.3462880774358118</v>
      </c>
      <c r="Q32" s="28">
        <v>24.563087312860286</v>
      </c>
      <c r="R32" s="28">
        <v>0.2129939280235525</v>
      </c>
      <c r="S32" s="28">
        <v>197.5174664437503</v>
      </c>
      <c r="T32" s="28">
        <v>261.1758223209029</v>
      </c>
      <c r="U32" s="28">
        <v>39.41775996855604</v>
      </c>
      <c r="V32" s="28">
        <v>74.91383167306384</v>
      </c>
      <c r="W32" s="28">
        <v>0.30223549606019884</v>
      </c>
      <c r="X32" s="28">
        <v>0.6905656326125487</v>
      </c>
      <c r="Y32" s="28">
        <v>0.34904061409350634</v>
      </c>
      <c r="Z32" s="28">
        <v>0.17166909962190832</v>
      </c>
      <c r="AA32" s="28">
        <v>14.275126044745365</v>
      </c>
      <c r="AB32" s="28">
        <v>248.77350132684484</v>
      </c>
      <c r="AC32" s="28">
        <v>0.7269627150766415</v>
      </c>
      <c r="AD32" s="28">
        <v>115.66691586009412</v>
      </c>
      <c r="AE32" s="28">
        <v>2283.4678828780757</v>
      </c>
      <c r="AF32" s="28">
        <v>1.636273039777291</v>
      </c>
      <c r="AG32" s="28">
        <v>986.784371097894</v>
      </c>
      <c r="AH32" s="28">
        <v>0.0750028078525003</v>
      </c>
      <c r="AI32" s="28">
        <v>112.07508352218967</v>
      </c>
      <c r="AJ32" s="28">
        <v>4.318395439610019</v>
      </c>
      <c r="AK32" s="28">
        <v>68.81238288490033</v>
      </c>
      <c r="AL32" s="28">
        <v>1.3761348989531</v>
      </c>
      <c r="AM32" s="28">
        <v>2.140525252555124</v>
      </c>
      <c r="AN32" s="28">
        <v>5.414615888101881</v>
      </c>
      <c r="AO32" s="28">
        <v>407.56900146804634</v>
      </c>
      <c r="AP32" s="28">
        <v>1.0875125283109544</v>
      </c>
      <c r="AQ32" s="28">
        <v>11.00190234842301</v>
      </c>
      <c r="AR32" s="28">
        <v>153.7664418300961</v>
      </c>
      <c r="AS32" s="28">
        <v>70.50119257128065</v>
      </c>
      <c r="AT32" s="28">
        <v>5108.800244617359</v>
      </c>
      <c r="AU32" s="28">
        <v>1598.840400685255</v>
      </c>
      <c r="AV32" s="28">
        <v>0</v>
      </c>
      <c r="AW32" s="28">
        <v>0</v>
      </c>
      <c r="AX32" s="28">
        <v>3960.19033605589</v>
      </c>
      <c r="AY32" s="28">
        <v>7.192694905967619</v>
      </c>
      <c r="AZ32" s="28">
        <v>248.97632373552995</v>
      </c>
      <c r="BA32" s="28">
        <v>5815.199755382642</v>
      </c>
      <c r="BB32" s="28">
        <v>10924</v>
      </c>
      <c r="BD32" s="28">
        <f t="shared" si="1"/>
        <v>0</v>
      </c>
      <c r="BE32" s="28">
        <f t="shared" si="2"/>
        <v>0</v>
      </c>
      <c r="BF32" s="28">
        <f t="shared" si="3"/>
        <v>0</v>
      </c>
    </row>
    <row r="33" spans="1:58" ht="12.75">
      <c r="A33" s="1" t="s">
        <v>276</v>
      </c>
      <c r="B33" s="6" t="s">
        <v>277</v>
      </c>
      <c r="C33" s="16">
        <f t="shared" si="4"/>
        <v>29</v>
      </c>
      <c r="D33" s="28">
        <v>114.19662316003713</v>
      </c>
      <c r="E33" s="28">
        <v>4.556032506265399</v>
      </c>
      <c r="F33" s="28">
        <v>2.2097680248101095</v>
      </c>
      <c r="G33" s="28">
        <v>7.9083617050281525</v>
      </c>
      <c r="H33" s="28">
        <v>4.3630664453234385</v>
      </c>
      <c r="I33" s="28">
        <v>5.599858308014336</v>
      </c>
      <c r="J33" s="28">
        <v>4.16140716941594</v>
      </c>
      <c r="K33" s="28">
        <v>2.6453185480658497</v>
      </c>
      <c r="L33" s="28">
        <v>2.010858895819605</v>
      </c>
      <c r="M33" s="28">
        <v>3.3684592198425958</v>
      </c>
      <c r="N33" s="28">
        <v>1.061605110682132</v>
      </c>
      <c r="O33" s="28">
        <v>2.093987308483553</v>
      </c>
      <c r="P33" s="28">
        <v>4.383954216040732</v>
      </c>
      <c r="Q33" s="28">
        <v>7.919806041547449</v>
      </c>
      <c r="R33" s="28">
        <v>1.6858109091111173</v>
      </c>
      <c r="S33" s="28">
        <v>93.30718725362698</v>
      </c>
      <c r="T33" s="28">
        <v>16.20383565362679</v>
      </c>
      <c r="U33" s="28">
        <v>69.71130337981295</v>
      </c>
      <c r="V33" s="28">
        <v>256.0481715086731</v>
      </c>
      <c r="W33" s="28">
        <v>3.130531337590339</v>
      </c>
      <c r="X33" s="28">
        <v>1.8819946699499421</v>
      </c>
      <c r="Y33" s="28">
        <v>0.33025855946744936</v>
      </c>
      <c r="Z33" s="28">
        <v>5.794785798084224</v>
      </c>
      <c r="AA33" s="28">
        <v>1.6913727505934502</v>
      </c>
      <c r="AB33" s="28">
        <v>2264.3665502547624</v>
      </c>
      <c r="AC33" s="28">
        <v>503.08454522727266</v>
      </c>
      <c r="AD33" s="28">
        <v>28.69013188630488</v>
      </c>
      <c r="AE33" s="28">
        <v>1.1629446932008907</v>
      </c>
      <c r="AF33" s="28">
        <v>2018.9568883271663</v>
      </c>
      <c r="AG33" s="28">
        <v>353.18745510622307</v>
      </c>
      <c r="AH33" s="28">
        <v>0.45572060757881017</v>
      </c>
      <c r="AI33" s="28">
        <v>1.7575215787531593</v>
      </c>
      <c r="AJ33" s="28">
        <v>14.813575909747556</v>
      </c>
      <c r="AK33" s="28">
        <v>1.9560202257304455</v>
      </c>
      <c r="AL33" s="28">
        <v>0.3761348311555001</v>
      </c>
      <c r="AM33" s="28">
        <v>0.8684592737814724</v>
      </c>
      <c r="AN33" s="28">
        <v>1.1189848166294594</v>
      </c>
      <c r="AO33" s="28">
        <v>233.9284673222762</v>
      </c>
      <c r="AP33" s="28">
        <v>2.001171763226388</v>
      </c>
      <c r="AQ33" s="28">
        <v>0.11265681763789379</v>
      </c>
      <c r="AR33" s="28">
        <v>111.48578598470654</v>
      </c>
      <c r="AS33" s="28">
        <v>25.654107245887005</v>
      </c>
      <c r="AT33" s="28">
        <v>6180.241480351954</v>
      </c>
      <c r="AU33" s="28">
        <v>3493.5155489007543</v>
      </c>
      <c r="AV33" s="28">
        <v>0</v>
      </c>
      <c r="AW33" s="28">
        <v>0</v>
      </c>
      <c r="AX33" s="28">
        <v>3892.483867776136</v>
      </c>
      <c r="AY33" s="28">
        <v>9.234053356840198</v>
      </c>
      <c r="AZ33" s="28">
        <v>266.52504961431674</v>
      </c>
      <c r="BA33" s="28">
        <v>7661.758519648045</v>
      </c>
      <c r="BB33" s="28">
        <v>13842</v>
      </c>
      <c r="BD33" s="28">
        <f t="shared" si="1"/>
        <v>0</v>
      </c>
      <c r="BE33" s="28">
        <f t="shared" si="2"/>
        <v>0</v>
      </c>
      <c r="BF33" s="28">
        <f t="shared" si="3"/>
        <v>0</v>
      </c>
    </row>
    <row r="34" spans="1:58" ht="12.75">
      <c r="A34" s="1" t="s">
        <v>278</v>
      </c>
      <c r="B34" s="2" t="s">
        <v>279</v>
      </c>
      <c r="C34" s="16">
        <f t="shared" si="4"/>
        <v>30</v>
      </c>
      <c r="D34" s="28">
        <v>561.850643129072</v>
      </c>
      <c r="E34" s="28">
        <v>1.934117386009701</v>
      </c>
      <c r="F34" s="28">
        <v>6.594709264755076</v>
      </c>
      <c r="G34" s="28">
        <v>2.1463203053205993</v>
      </c>
      <c r="H34" s="28">
        <v>6.006107273838583</v>
      </c>
      <c r="I34" s="28">
        <v>3.8133776363232266</v>
      </c>
      <c r="J34" s="28">
        <v>7.042421386553692</v>
      </c>
      <c r="K34" s="28">
        <v>11.622301550557095</v>
      </c>
      <c r="L34" s="28">
        <v>4.722430024939951</v>
      </c>
      <c r="M34" s="28">
        <v>7.106009433763468</v>
      </c>
      <c r="N34" s="28">
        <v>7.3626643106262435</v>
      </c>
      <c r="O34" s="28">
        <v>5.018393592760658</v>
      </c>
      <c r="P34" s="28">
        <v>5.750437534221595</v>
      </c>
      <c r="Q34" s="28">
        <v>6.793677214441093</v>
      </c>
      <c r="R34" s="28">
        <v>1.7621648245033674</v>
      </c>
      <c r="S34" s="28">
        <v>2.708534903144018</v>
      </c>
      <c r="T34" s="28">
        <v>38.4428901373236</v>
      </c>
      <c r="U34" s="28">
        <v>8.856633119937351</v>
      </c>
      <c r="V34" s="28">
        <v>12.470843611545877</v>
      </c>
      <c r="W34" s="28">
        <v>2.230540083839953</v>
      </c>
      <c r="X34" s="28">
        <v>1.1629424815994018</v>
      </c>
      <c r="Y34" s="28">
        <v>0.9385644979744564</v>
      </c>
      <c r="Z34" s="28">
        <v>2.6135794290473635</v>
      </c>
      <c r="AA34" s="28">
        <v>33.35424685723197</v>
      </c>
      <c r="AB34" s="28">
        <v>75.3477618474223</v>
      </c>
      <c r="AC34" s="28">
        <v>170.14077346393566</v>
      </c>
      <c r="AD34" s="28">
        <v>94.34275142539107</v>
      </c>
      <c r="AE34" s="28">
        <v>1.938814106276831</v>
      </c>
      <c r="AF34" s="28">
        <v>4.750590379324921</v>
      </c>
      <c r="AG34" s="28">
        <v>1539.373083232337</v>
      </c>
      <c r="AH34" s="28">
        <v>1.249401573614364</v>
      </c>
      <c r="AI34" s="28">
        <v>1.5020347503586846</v>
      </c>
      <c r="AJ34" s="28">
        <v>27.00445893682548</v>
      </c>
      <c r="AK34" s="28">
        <v>16.03056907956034</v>
      </c>
      <c r="AL34" s="28">
        <v>34.101663576756465</v>
      </c>
      <c r="AM34" s="28">
        <v>3.585352807369807</v>
      </c>
      <c r="AN34" s="28">
        <v>3.867478404722632</v>
      </c>
      <c r="AO34" s="28">
        <v>7809.084822893912</v>
      </c>
      <c r="AP34" s="28">
        <v>3.5596530385562124</v>
      </c>
      <c r="AQ34" s="28">
        <v>0.9776329762360244</v>
      </c>
      <c r="AR34" s="28">
        <v>448.46142249633795</v>
      </c>
      <c r="AS34" s="28">
        <v>516.8978516251576</v>
      </c>
      <c r="AT34" s="28">
        <v>11494.520666603425</v>
      </c>
      <c r="AU34" s="28">
        <v>920.6666439733223</v>
      </c>
      <c r="AV34" s="28">
        <v>0</v>
      </c>
      <c r="AW34" s="28">
        <v>0</v>
      </c>
      <c r="AX34" s="28">
        <v>18448.777388379487</v>
      </c>
      <c r="AY34" s="28">
        <v>47.1491503796171</v>
      </c>
      <c r="AZ34" s="28">
        <v>600.886150664149</v>
      </c>
      <c r="BA34" s="28">
        <v>20017.47933339658</v>
      </c>
      <c r="BB34" s="28">
        <v>31512</v>
      </c>
      <c r="BD34" s="28">
        <f t="shared" si="1"/>
        <v>0</v>
      </c>
      <c r="BE34" s="28">
        <f t="shared" si="2"/>
        <v>0</v>
      </c>
      <c r="BF34" s="28">
        <f t="shared" si="3"/>
        <v>0</v>
      </c>
    </row>
    <row r="35" spans="1:58" ht="12.75">
      <c r="A35" s="1" t="s">
        <v>280</v>
      </c>
      <c r="B35" s="6" t="s">
        <v>281</v>
      </c>
      <c r="C35" s="16">
        <f t="shared" si="4"/>
        <v>31</v>
      </c>
      <c r="D35" s="28">
        <v>23.04169770929345</v>
      </c>
      <c r="E35" s="28">
        <v>2.9760758489820667</v>
      </c>
      <c r="F35" s="28">
        <v>3.595453733201003</v>
      </c>
      <c r="G35" s="28">
        <v>8.093868118817655</v>
      </c>
      <c r="H35" s="28">
        <v>85.69610222823307</v>
      </c>
      <c r="I35" s="28">
        <v>27.118540384390485</v>
      </c>
      <c r="J35" s="28">
        <v>11.861984785272483</v>
      </c>
      <c r="K35" s="28">
        <v>11.362172456321051</v>
      </c>
      <c r="L35" s="28">
        <v>10.545218345764777</v>
      </c>
      <c r="M35" s="28">
        <v>12.283142124992757</v>
      </c>
      <c r="N35" s="28">
        <v>21.35516895999873</v>
      </c>
      <c r="O35" s="28">
        <v>12.891406062709132</v>
      </c>
      <c r="P35" s="28">
        <v>6.133173427757027</v>
      </c>
      <c r="Q35" s="28">
        <v>54.952604544786396</v>
      </c>
      <c r="R35" s="28">
        <v>2.811863730029339</v>
      </c>
      <c r="S35" s="28">
        <v>2.8320445879182508</v>
      </c>
      <c r="T35" s="28">
        <v>3.548729945582971</v>
      </c>
      <c r="U35" s="28">
        <v>4.436710841955219</v>
      </c>
      <c r="V35" s="28">
        <v>4.248667712613621</v>
      </c>
      <c r="W35" s="28">
        <v>13.130120902793402</v>
      </c>
      <c r="X35" s="28">
        <v>7.293207267968043</v>
      </c>
      <c r="Y35" s="28">
        <v>87.28641202987366</v>
      </c>
      <c r="Z35" s="28">
        <v>28.12111471383709</v>
      </c>
      <c r="AA35" s="28">
        <v>1.611748334364682</v>
      </c>
      <c r="AB35" s="28">
        <v>28.618649950435547</v>
      </c>
      <c r="AC35" s="28">
        <v>0.9905702903830916</v>
      </c>
      <c r="AD35" s="28">
        <v>1.308189708758306</v>
      </c>
      <c r="AE35" s="28">
        <v>1.114570397873433</v>
      </c>
      <c r="AF35" s="28">
        <v>3.8704580878191637</v>
      </c>
      <c r="AG35" s="28">
        <v>4.996979711871863</v>
      </c>
      <c r="AH35" s="28">
        <v>154.8061604244112</v>
      </c>
      <c r="AI35" s="28">
        <v>2.2563067823254266</v>
      </c>
      <c r="AJ35" s="28">
        <v>262.61037862352185</v>
      </c>
      <c r="AK35" s="28">
        <v>9.580963094180284</v>
      </c>
      <c r="AL35" s="28">
        <v>132.7143571611724</v>
      </c>
      <c r="AM35" s="28">
        <v>8.33163681646069</v>
      </c>
      <c r="AN35" s="28">
        <v>847.3493570407812</v>
      </c>
      <c r="AO35" s="28">
        <v>179.3682908724903</v>
      </c>
      <c r="AP35" s="28">
        <v>129.90037319059138</v>
      </c>
      <c r="AQ35" s="28">
        <v>30.08637527036409</v>
      </c>
      <c r="AR35" s="28">
        <v>553.3705250191899</v>
      </c>
      <c r="AS35" s="28">
        <v>339.607598359195</v>
      </c>
      <c r="AT35" s="28">
        <v>3138.108969599281</v>
      </c>
      <c r="AU35" s="28">
        <v>430.07556213423163</v>
      </c>
      <c r="AV35" s="28">
        <v>0</v>
      </c>
      <c r="AW35" s="28">
        <v>0</v>
      </c>
      <c r="AX35" s="28">
        <v>2992.513282027108</v>
      </c>
      <c r="AY35" s="28">
        <v>60.398970641279</v>
      </c>
      <c r="AZ35" s="28">
        <v>164.90321559809965</v>
      </c>
      <c r="BA35" s="28">
        <v>3647.8910304007177</v>
      </c>
      <c r="BB35" s="28">
        <v>6786</v>
      </c>
      <c r="BD35" s="28">
        <f t="shared" si="1"/>
        <v>0</v>
      </c>
      <c r="BE35" s="28">
        <f t="shared" si="2"/>
        <v>0</v>
      </c>
      <c r="BF35" s="28">
        <f t="shared" si="3"/>
        <v>0</v>
      </c>
    </row>
    <row r="36" spans="1:58" ht="12.75">
      <c r="A36" s="1" t="s">
        <v>282</v>
      </c>
      <c r="B36" s="6" t="s">
        <v>283</v>
      </c>
      <c r="C36" s="16">
        <f t="shared" si="4"/>
        <v>32</v>
      </c>
      <c r="D36" s="28">
        <v>660.6502697751783</v>
      </c>
      <c r="E36" s="28">
        <v>384.25579190315807</v>
      </c>
      <c r="F36" s="28">
        <v>572.0231875744208</v>
      </c>
      <c r="G36" s="28">
        <v>911.6068875528064</v>
      </c>
      <c r="H36" s="28">
        <v>1261.6379906708144</v>
      </c>
      <c r="I36" s="28">
        <v>1123.5364692504193</v>
      </c>
      <c r="J36" s="28">
        <v>574.9857388868173</v>
      </c>
      <c r="K36" s="28">
        <v>351.2856556318553</v>
      </c>
      <c r="L36" s="28">
        <v>451.6221296534796</v>
      </c>
      <c r="M36" s="28">
        <v>241.95672760478345</v>
      </c>
      <c r="N36" s="28">
        <v>527.9661905988261</v>
      </c>
      <c r="O36" s="28">
        <v>469.70257368755904</v>
      </c>
      <c r="P36" s="28">
        <v>367.83463817658384</v>
      </c>
      <c r="Q36" s="28">
        <v>954.6918775636408</v>
      </c>
      <c r="R36" s="28">
        <v>115.91489060694505</v>
      </c>
      <c r="S36" s="28">
        <v>639.0061079131212</v>
      </c>
      <c r="T36" s="28">
        <v>933.4032794501363</v>
      </c>
      <c r="U36" s="28">
        <v>531.3581703716272</v>
      </c>
      <c r="V36" s="28">
        <v>272.95325364830495</v>
      </c>
      <c r="W36" s="28">
        <v>477.783971738288</v>
      </c>
      <c r="X36" s="28">
        <v>690.8332020405637</v>
      </c>
      <c r="Y36" s="28">
        <v>105.1906232775931</v>
      </c>
      <c r="Z36" s="28">
        <v>159.85323012454694</v>
      </c>
      <c r="AA36" s="28">
        <v>21.21431591742152</v>
      </c>
      <c r="AB36" s="28">
        <v>295.3452305325294</v>
      </c>
      <c r="AC36" s="28">
        <v>258.4519747880299</v>
      </c>
      <c r="AD36" s="28">
        <v>191.56953992296022</v>
      </c>
      <c r="AE36" s="28">
        <v>87.35825514173314</v>
      </c>
      <c r="AF36" s="28">
        <v>86.57193315608237</v>
      </c>
      <c r="AG36" s="28">
        <v>556.3920025401974</v>
      </c>
      <c r="AH36" s="28">
        <v>67.13411758532632</v>
      </c>
      <c r="AI36" s="28">
        <v>15156.091498356018</v>
      </c>
      <c r="AJ36" s="28">
        <v>691.7235353442217</v>
      </c>
      <c r="AK36" s="28">
        <v>2963.6331211062025</v>
      </c>
      <c r="AL36" s="28">
        <v>367.341520387617</v>
      </c>
      <c r="AM36" s="28">
        <v>457.62503884024915</v>
      </c>
      <c r="AN36" s="28">
        <v>900.5014074434177</v>
      </c>
      <c r="AO36" s="28">
        <v>2513.281553100345</v>
      </c>
      <c r="AP36" s="28">
        <v>284.323505797308</v>
      </c>
      <c r="AQ36" s="28">
        <v>57.41590693681534</v>
      </c>
      <c r="AR36" s="28">
        <v>3926.4480186852493</v>
      </c>
      <c r="AS36" s="28">
        <v>2131.458486124786</v>
      </c>
      <c r="AT36" s="28">
        <v>43793.93381940798</v>
      </c>
      <c r="AU36" s="28">
        <v>11.044965114189564</v>
      </c>
      <c r="AV36" s="28">
        <v>0</v>
      </c>
      <c r="AW36" s="28">
        <v>0</v>
      </c>
      <c r="AX36" s="28">
        <v>22922.539879121992</v>
      </c>
      <c r="AY36" s="28">
        <v>21.481336355841627</v>
      </c>
      <c r="AZ36" s="28">
        <v>0</v>
      </c>
      <c r="BA36" s="28">
        <v>22955.066180592024</v>
      </c>
      <c r="BB36" s="28">
        <v>66749</v>
      </c>
      <c r="BD36" s="28">
        <f t="shared" si="1"/>
        <v>0</v>
      </c>
      <c r="BE36" s="28">
        <f t="shared" si="2"/>
        <v>0</v>
      </c>
      <c r="BF36" s="28">
        <f t="shared" si="3"/>
        <v>0</v>
      </c>
    </row>
    <row r="37" spans="1:58" ht="12.75">
      <c r="A37" s="1" t="s">
        <v>284</v>
      </c>
      <c r="B37" s="6" t="s">
        <v>285</v>
      </c>
      <c r="C37" s="16">
        <f t="shared" si="4"/>
        <v>33</v>
      </c>
      <c r="D37" s="28">
        <v>0.9644851346545164</v>
      </c>
      <c r="E37" s="28">
        <v>0.9644851346545164</v>
      </c>
      <c r="F37" s="28">
        <v>340.4632525330443</v>
      </c>
      <c r="G37" s="28">
        <v>72.33638509908872</v>
      </c>
      <c r="H37" s="28">
        <v>18.32521755843581</v>
      </c>
      <c r="I37" s="28">
        <v>18.32521755843581</v>
      </c>
      <c r="J37" s="28">
        <v>10.60933648119968</v>
      </c>
      <c r="K37" s="28">
        <v>19.28970269309033</v>
      </c>
      <c r="L37" s="28">
        <v>29.89903917429001</v>
      </c>
      <c r="M37" s="28">
        <v>138.88585939025035</v>
      </c>
      <c r="N37" s="28">
        <v>391.58096466973365</v>
      </c>
      <c r="O37" s="28">
        <v>27.970068904980973</v>
      </c>
      <c r="P37" s="28">
        <v>22.183158097053877</v>
      </c>
      <c r="Q37" s="28">
        <v>40.50837565548969</v>
      </c>
      <c r="R37" s="28">
        <v>12.538306750508713</v>
      </c>
      <c r="S37" s="28">
        <v>22.183158097053877</v>
      </c>
      <c r="T37" s="28">
        <v>54.01116754065292</v>
      </c>
      <c r="U37" s="28">
        <v>67.51395942581615</v>
      </c>
      <c r="V37" s="28">
        <v>22.183158097053877</v>
      </c>
      <c r="W37" s="28">
        <v>13.50279188516323</v>
      </c>
      <c r="X37" s="28">
        <v>20.254187827744843</v>
      </c>
      <c r="Y37" s="28">
        <v>5.786910807927098</v>
      </c>
      <c r="Z37" s="28">
        <v>6.751395942581615</v>
      </c>
      <c r="AA37" s="28">
        <v>0.9644851346545164</v>
      </c>
      <c r="AB37" s="28">
        <v>9.644851346545165</v>
      </c>
      <c r="AC37" s="28">
        <v>29.89903917429001</v>
      </c>
      <c r="AD37" s="28">
        <v>11.573821615854197</v>
      </c>
      <c r="AE37" s="28">
        <v>2.893455403963549</v>
      </c>
      <c r="AF37" s="28">
        <v>15.431762154472262</v>
      </c>
      <c r="AG37" s="28">
        <v>25.076613501017427</v>
      </c>
      <c r="AH37" s="28">
        <v>0</v>
      </c>
      <c r="AI37" s="28">
        <v>8.680366211890647</v>
      </c>
      <c r="AJ37" s="28">
        <v>4369.11765998496</v>
      </c>
      <c r="AK37" s="28">
        <v>97.41299860010615</v>
      </c>
      <c r="AL37" s="28">
        <v>30.863524308944523</v>
      </c>
      <c r="AM37" s="28">
        <v>166.85592829523137</v>
      </c>
      <c r="AN37" s="28">
        <v>1125.5541521418206</v>
      </c>
      <c r="AO37" s="28">
        <v>960.6271941158983</v>
      </c>
      <c r="AP37" s="28">
        <v>298.99039174290004</v>
      </c>
      <c r="AQ37" s="28">
        <v>2571.3173689889404</v>
      </c>
      <c r="AR37" s="28">
        <v>5127.202975823408</v>
      </c>
      <c r="AS37" s="28">
        <v>704.0741482977969</v>
      </c>
      <c r="AT37" s="28">
        <v>16913.2113213016</v>
      </c>
      <c r="AU37" s="28">
        <v>956.0775164861723</v>
      </c>
      <c r="AV37" s="28">
        <v>0</v>
      </c>
      <c r="AW37" s="28">
        <v>0</v>
      </c>
      <c r="AX37" s="28">
        <v>0</v>
      </c>
      <c r="AY37" s="28">
        <v>94813.71116221223</v>
      </c>
      <c r="AZ37" s="28">
        <v>0</v>
      </c>
      <c r="BA37" s="28">
        <v>95769.7886786984</v>
      </c>
      <c r="BB37" s="28">
        <v>112683</v>
      </c>
      <c r="BD37" s="28">
        <f aca="true" t="shared" si="5" ref="BD37:BD71">SUM(D37:AS37)-AT37</f>
        <v>0</v>
      </c>
      <c r="BE37" s="28">
        <f aca="true" t="shared" si="6" ref="BE37:BE71">SUM(AU37:AZ37)-BA37</f>
        <v>0</v>
      </c>
      <c r="BF37" s="28">
        <f aca="true" t="shared" si="7" ref="BF37:BF71">AT37+BA37-BB37</f>
        <v>0</v>
      </c>
    </row>
    <row r="38" spans="1:58" ht="12.75">
      <c r="A38" s="1" t="s">
        <v>286</v>
      </c>
      <c r="B38" s="6" t="s">
        <v>207</v>
      </c>
      <c r="C38" s="16">
        <f t="shared" si="4"/>
        <v>34</v>
      </c>
      <c r="D38" s="28">
        <v>3537.01514629169</v>
      </c>
      <c r="E38" s="28">
        <v>482.47993804062673</v>
      </c>
      <c r="F38" s="28">
        <v>448.97451327436505</v>
      </c>
      <c r="G38" s="28">
        <v>1142.1028216232246</v>
      </c>
      <c r="H38" s="28">
        <v>679.36935653099</v>
      </c>
      <c r="I38" s="28">
        <v>372.6396226990017</v>
      </c>
      <c r="J38" s="28">
        <v>670.2565149027713</v>
      </c>
      <c r="K38" s="28">
        <v>1180.9901810991514</v>
      </c>
      <c r="L38" s="28">
        <v>1033.5865743944987</v>
      </c>
      <c r="M38" s="28">
        <v>2658.0651534499057</v>
      </c>
      <c r="N38" s="28">
        <v>2120.296991285556</v>
      </c>
      <c r="O38" s="28">
        <v>1380.9985544901315</v>
      </c>
      <c r="P38" s="28">
        <v>1329.9017614918723</v>
      </c>
      <c r="Q38" s="28">
        <v>2070.965799560943</v>
      </c>
      <c r="R38" s="28">
        <v>299.07043269909957</v>
      </c>
      <c r="S38" s="28">
        <v>626.5121177918088</v>
      </c>
      <c r="T38" s="28">
        <v>2754.922760369842</v>
      </c>
      <c r="U38" s="28">
        <v>777.4732470904579</v>
      </c>
      <c r="V38" s="28">
        <v>1527.9605634727204</v>
      </c>
      <c r="W38" s="28">
        <v>754.465676999875</v>
      </c>
      <c r="X38" s="28">
        <v>1283.6346499406527</v>
      </c>
      <c r="Y38" s="28">
        <v>1367.0356008425547</v>
      </c>
      <c r="Z38" s="28">
        <v>1069.7736568029002</v>
      </c>
      <c r="AA38" s="28">
        <v>339.12133443270585</v>
      </c>
      <c r="AB38" s="28">
        <v>1579.5171088232157</v>
      </c>
      <c r="AC38" s="28">
        <v>1181.3404020962482</v>
      </c>
      <c r="AD38" s="28">
        <v>999.2921314953581</v>
      </c>
      <c r="AE38" s="28">
        <v>491.8204337981946</v>
      </c>
      <c r="AF38" s="28">
        <v>1497.107735213059</v>
      </c>
      <c r="AG38" s="28">
        <v>2197.454226525532</v>
      </c>
      <c r="AH38" s="28">
        <v>380.6776839763517</v>
      </c>
      <c r="AI38" s="28">
        <v>966.5113532138264</v>
      </c>
      <c r="AJ38" s="28">
        <v>5518.191465348188</v>
      </c>
      <c r="AK38" s="28">
        <v>3643.381380116295</v>
      </c>
      <c r="AL38" s="28">
        <v>4490.2666690931</v>
      </c>
      <c r="AM38" s="28">
        <v>1074.5676309488044</v>
      </c>
      <c r="AN38" s="28">
        <v>1406.7263397138122</v>
      </c>
      <c r="AO38" s="28">
        <v>6351.052489039101</v>
      </c>
      <c r="AP38" s="28">
        <v>1644.3847379465208</v>
      </c>
      <c r="AQ38" s="28">
        <v>221.20689492022734</v>
      </c>
      <c r="AR38" s="28">
        <v>3719.992024971558</v>
      </c>
      <c r="AS38" s="28">
        <v>1239.006096571912</v>
      </c>
      <c r="AT38" s="28">
        <v>68510.10977338864</v>
      </c>
      <c r="AU38" s="28">
        <v>11078.762477415217</v>
      </c>
      <c r="AV38" s="28">
        <v>0</v>
      </c>
      <c r="AW38" s="28">
        <v>89.90191151599053</v>
      </c>
      <c r="AX38" s="28">
        <v>61453.7685557548</v>
      </c>
      <c r="AY38" s="28">
        <v>11118.223319596993</v>
      </c>
      <c r="AZ38" s="28">
        <v>2209.233962328337</v>
      </c>
      <c r="BA38" s="28">
        <v>85949.89022661136</v>
      </c>
      <c r="BB38" s="28">
        <v>154460</v>
      </c>
      <c r="BD38" s="28">
        <f t="shared" si="5"/>
        <v>0</v>
      </c>
      <c r="BE38" s="28">
        <f t="shared" si="6"/>
        <v>0</v>
      </c>
      <c r="BF38" s="28">
        <f t="shared" si="7"/>
        <v>0</v>
      </c>
    </row>
    <row r="39" spans="1:58" ht="12.75">
      <c r="A39" s="1" t="s">
        <v>287</v>
      </c>
      <c r="B39" s="2" t="s">
        <v>208</v>
      </c>
      <c r="C39" s="16">
        <f t="shared" si="4"/>
        <v>35</v>
      </c>
      <c r="D39" s="28">
        <v>1973.97184013904</v>
      </c>
      <c r="E39" s="28">
        <v>1186.4380774982803</v>
      </c>
      <c r="F39" s="28">
        <v>1871.1430356967483</v>
      </c>
      <c r="G39" s="28">
        <v>951.6538324214422</v>
      </c>
      <c r="H39" s="28">
        <v>1325.0104805803144</v>
      </c>
      <c r="I39" s="28">
        <v>444.8001727555585</v>
      </c>
      <c r="J39" s="28">
        <v>745.7206129928232</v>
      </c>
      <c r="K39" s="28">
        <v>864.8421154585004</v>
      </c>
      <c r="L39" s="28">
        <v>806.8153215833671</v>
      </c>
      <c r="M39" s="28">
        <v>1028.8734185660924</v>
      </c>
      <c r="N39" s="28">
        <v>1125.4361238621839</v>
      </c>
      <c r="O39" s="28">
        <v>719.9032148532735</v>
      </c>
      <c r="P39" s="28">
        <v>589.6987066203102</v>
      </c>
      <c r="Q39" s="28">
        <v>1111.346104371457</v>
      </c>
      <c r="R39" s="28">
        <v>225.50320295199913</v>
      </c>
      <c r="S39" s="28">
        <v>734.9882666070157</v>
      </c>
      <c r="T39" s="28">
        <v>1691.2099771074832</v>
      </c>
      <c r="U39" s="28">
        <v>574.3553210623026</v>
      </c>
      <c r="V39" s="28">
        <v>1007.9339701051347</v>
      </c>
      <c r="W39" s="28">
        <v>517.5226312809292</v>
      </c>
      <c r="X39" s="28">
        <v>581.8286503771717</v>
      </c>
      <c r="Y39" s="28">
        <v>298.45252247877943</v>
      </c>
      <c r="Z39" s="28">
        <v>385.95641392114294</v>
      </c>
      <c r="AA39" s="28">
        <v>79.77182802211928</v>
      </c>
      <c r="AB39" s="28">
        <v>1133.2045249363498</v>
      </c>
      <c r="AC39" s="28">
        <v>821.610643145902</v>
      </c>
      <c r="AD39" s="28">
        <v>483.39366482397725</v>
      </c>
      <c r="AE39" s="28">
        <v>308.3917765009163</v>
      </c>
      <c r="AF39" s="28">
        <v>663.979150795399</v>
      </c>
      <c r="AG39" s="28">
        <v>1038.6407488868595</v>
      </c>
      <c r="AH39" s="28">
        <v>112.90711208469003</v>
      </c>
      <c r="AI39" s="28">
        <v>635.5393017530824</v>
      </c>
      <c r="AJ39" s="28">
        <v>1639.5934455444149</v>
      </c>
      <c r="AK39" s="28">
        <v>6639.703787026905</v>
      </c>
      <c r="AL39" s="28">
        <v>6533.590082029158</v>
      </c>
      <c r="AM39" s="28">
        <v>1715.294337819149</v>
      </c>
      <c r="AN39" s="28">
        <v>1012.5563728831512</v>
      </c>
      <c r="AO39" s="28">
        <v>2645.811667001331</v>
      </c>
      <c r="AP39" s="28">
        <v>1327.1232905951033</v>
      </c>
      <c r="AQ39" s="28">
        <v>100.85311303132713</v>
      </c>
      <c r="AR39" s="28">
        <v>1944.109552709485</v>
      </c>
      <c r="AS39" s="28">
        <v>1052.0816728741543</v>
      </c>
      <c r="AT39" s="28">
        <v>50651.56008575482</v>
      </c>
      <c r="AU39" s="28">
        <v>3738.207624692916</v>
      </c>
      <c r="AV39" s="28">
        <v>0</v>
      </c>
      <c r="AW39" s="28">
        <v>0</v>
      </c>
      <c r="AX39" s="28">
        <v>35595.66632475819</v>
      </c>
      <c r="AY39" s="28">
        <v>1975.6344845835622</v>
      </c>
      <c r="AZ39" s="28">
        <v>283.93148021050365</v>
      </c>
      <c r="BA39" s="28">
        <v>41593.43991424517</v>
      </c>
      <c r="BB39" s="28">
        <v>92245</v>
      </c>
      <c r="BD39" s="28">
        <f t="shared" si="5"/>
        <v>0</v>
      </c>
      <c r="BE39" s="28">
        <f t="shared" si="6"/>
        <v>0</v>
      </c>
      <c r="BF39" s="28">
        <f t="shared" si="7"/>
        <v>0</v>
      </c>
    </row>
    <row r="40" spans="1:58" ht="12.75">
      <c r="A40" s="1" t="s">
        <v>288</v>
      </c>
      <c r="B40" s="6" t="s">
        <v>209</v>
      </c>
      <c r="C40" s="16">
        <f t="shared" si="4"/>
        <v>36</v>
      </c>
      <c r="D40" s="28">
        <v>260.262452494215</v>
      </c>
      <c r="E40" s="28">
        <v>222.9854350117834</v>
      </c>
      <c r="F40" s="28">
        <v>513.6730561739047</v>
      </c>
      <c r="G40" s="28">
        <v>98.2502506439794</v>
      </c>
      <c r="H40" s="28">
        <v>456.1283860013225</v>
      </c>
      <c r="I40" s="28">
        <v>30.87624401876771</v>
      </c>
      <c r="J40" s="28">
        <v>53.67443672182499</v>
      </c>
      <c r="K40" s="28">
        <v>576.789907090135</v>
      </c>
      <c r="L40" s="28">
        <v>636.6020028546095</v>
      </c>
      <c r="M40" s="28">
        <v>1209.145350739439</v>
      </c>
      <c r="N40" s="28">
        <v>430.662294428056</v>
      </c>
      <c r="O40" s="28">
        <v>237.3663535920183</v>
      </c>
      <c r="P40" s="28">
        <v>48.37379437124053</v>
      </c>
      <c r="Q40" s="28">
        <v>407.37770595950013</v>
      </c>
      <c r="R40" s="28">
        <v>77.48102860273404</v>
      </c>
      <c r="S40" s="28">
        <v>133.87471715488658</v>
      </c>
      <c r="T40" s="28">
        <v>268.9120878039673</v>
      </c>
      <c r="U40" s="28">
        <v>355.2721891750349</v>
      </c>
      <c r="V40" s="28">
        <v>392.1240771119069</v>
      </c>
      <c r="W40" s="28">
        <v>227.74173092073093</v>
      </c>
      <c r="X40" s="28">
        <v>34.38444189938665</v>
      </c>
      <c r="Y40" s="28">
        <v>1.5985434027047</v>
      </c>
      <c r="Z40" s="28">
        <v>67.68753438277962</v>
      </c>
      <c r="AA40" s="28">
        <v>3.4833170914730065</v>
      </c>
      <c r="AB40" s="28">
        <v>71.89350210786084</v>
      </c>
      <c r="AC40" s="28">
        <v>176.8877889342725</v>
      </c>
      <c r="AD40" s="28">
        <v>70.54851576636175</v>
      </c>
      <c r="AE40" s="28">
        <v>62.46495399845509</v>
      </c>
      <c r="AF40" s="28">
        <v>30.04512914602615</v>
      </c>
      <c r="AG40" s="28">
        <v>61.039998786114126</v>
      </c>
      <c r="AH40" s="28">
        <v>9.12312935915148</v>
      </c>
      <c r="AI40" s="28">
        <v>772.1434684659012</v>
      </c>
      <c r="AJ40" s="28">
        <v>257.41000656311684</v>
      </c>
      <c r="AK40" s="28">
        <v>2390.1262764679796</v>
      </c>
      <c r="AL40" s="28">
        <v>909.4408551151066</v>
      </c>
      <c r="AM40" s="28">
        <v>7999.409214903543</v>
      </c>
      <c r="AN40" s="28">
        <v>5535.753513885505</v>
      </c>
      <c r="AO40" s="28">
        <v>3604.5960655578906</v>
      </c>
      <c r="AP40" s="28">
        <v>10875.922992514219</v>
      </c>
      <c r="AQ40" s="28">
        <v>174.69554969632924</v>
      </c>
      <c r="AR40" s="28">
        <v>10350.830593915423</v>
      </c>
      <c r="AS40" s="28">
        <v>1201.4962611130852</v>
      </c>
      <c r="AT40" s="28">
        <v>51298.55515394274</v>
      </c>
      <c r="AU40" s="28">
        <v>104.80367189299919</v>
      </c>
      <c r="AV40" s="28">
        <v>0</v>
      </c>
      <c r="AW40" s="28">
        <v>0</v>
      </c>
      <c r="AX40" s="28">
        <v>19138.68128878527</v>
      </c>
      <c r="AY40" s="28">
        <v>-62.95141700687759</v>
      </c>
      <c r="AZ40" s="28">
        <v>-14.088697614135748</v>
      </c>
      <c r="BA40" s="28">
        <v>19166.444846057257</v>
      </c>
      <c r="BB40" s="28">
        <v>70465</v>
      </c>
      <c r="BD40" s="28">
        <f t="shared" si="5"/>
        <v>0</v>
      </c>
      <c r="BE40" s="28">
        <f t="shared" si="6"/>
        <v>0</v>
      </c>
      <c r="BF40" s="28">
        <f t="shared" si="7"/>
        <v>0</v>
      </c>
    </row>
    <row r="41" spans="1:58" ht="12.75">
      <c r="A41" s="1" t="s">
        <v>289</v>
      </c>
      <c r="B41" s="2" t="s">
        <v>290</v>
      </c>
      <c r="C41" s="16">
        <f t="shared" si="4"/>
        <v>37</v>
      </c>
      <c r="D41" s="28">
        <v>840.337247073744</v>
      </c>
      <c r="E41" s="28">
        <v>612.8636288694998</v>
      </c>
      <c r="F41" s="28">
        <v>344.68398962108165</v>
      </c>
      <c r="G41" s="28">
        <v>500.82453894635256</v>
      </c>
      <c r="H41" s="28">
        <v>826.6544845429321</v>
      </c>
      <c r="I41" s="28">
        <v>423.31721963395034</v>
      </c>
      <c r="J41" s="28">
        <v>527.6057617399218</v>
      </c>
      <c r="K41" s="28">
        <v>780.310192152759</v>
      </c>
      <c r="L41" s="28">
        <v>631.4533408953706</v>
      </c>
      <c r="M41" s="28">
        <v>1173.2531785860185</v>
      </c>
      <c r="N41" s="28">
        <v>1463.7230210284113</v>
      </c>
      <c r="O41" s="28">
        <v>801.737917425221</v>
      </c>
      <c r="P41" s="28">
        <v>356.8879284001333</v>
      </c>
      <c r="Q41" s="28">
        <v>1160.5230857937797</v>
      </c>
      <c r="R41" s="28">
        <v>155.50860427747142</v>
      </c>
      <c r="S41" s="28">
        <v>677.2645104707681</v>
      </c>
      <c r="T41" s="28">
        <v>1294.3131192605852</v>
      </c>
      <c r="U41" s="28">
        <v>598.1785105461995</v>
      </c>
      <c r="V41" s="28">
        <v>603.2465151922811</v>
      </c>
      <c r="W41" s="28">
        <v>427.1139698833069</v>
      </c>
      <c r="X41" s="28">
        <v>478.5694689244644</v>
      </c>
      <c r="Y41" s="28">
        <v>267.42907584969913</v>
      </c>
      <c r="Z41" s="28">
        <v>234.16134739210204</v>
      </c>
      <c r="AA41" s="28">
        <v>52.27549589311066</v>
      </c>
      <c r="AB41" s="28">
        <v>547.053246617702</v>
      </c>
      <c r="AC41" s="28">
        <v>227.80561613885135</v>
      </c>
      <c r="AD41" s="28">
        <v>140.21903846954038</v>
      </c>
      <c r="AE41" s="28">
        <v>320.1723014980258</v>
      </c>
      <c r="AF41" s="28">
        <v>449.1029406354968</v>
      </c>
      <c r="AG41" s="28">
        <v>958.1810803544288</v>
      </c>
      <c r="AH41" s="28">
        <v>96.90018602832852</v>
      </c>
      <c r="AI41" s="28">
        <v>1097.1011986490653</v>
      </c>
      <c r="AJ41" s="28">
        <v>930.3932533039242</v>
      </c>
      <c r="AK41" s="28">
        <v>3593.2200015904673</v>
      </c>
      <c r="AL41" s="28">
        <v>2167.241346682492</v>
      </c>
      <c r="AM41" s="28">
        <v>1618.291393682983</v>
      </c>
      <c r="AN41" s="28">
        <v>17832.880244067568</v>
      </c>
      <c r="AO41" s="28">
        <v>1359.445320545967</v>
      </c>
      <c r="AP41" s="28">
        <v>1598.7486248847317</v>
      </c>
      <c r="AQ41" s="28">
        <v>334.2534526401516</v>
      </c>
      <c r="AR41" s="28">
        <v>13160.906918733059</v>
      </c>
      <c r="AS41" s="28">
        <v>202.1493870295915</v>
      </c>
      <c r="AT41" s="28">
        <v>61866.30170395153</v>
      </c>
      <c r="AU41" s="28">
        <v>811.7240131718544</v>
      </c>
      <c r="AV41" s="28">
        <v>484.16223727714964</v>
      </c>
      <c r="AW41" s="28">
        <v>0</v>
      </c>
      <c r="AX41" s="28">
        <v>48047.321943785326</v>
      </c>
      <c r="AY41" s="28">
        <v>61.4901018141346</v>
      </c>
      <c r="AZ41" s="28">
        <v>0</v>
      </c>
      <c r="BA41" s="28">
        <v>49404.69829604846</v>
      </c>
      <c r="BB41" s="28">
        <v>111271</v>
      </c>
      <c r="BD41" s="28">
        <f t="shared" si="5"/>
        <v>0</v>
      </c>
      <c r="BE41" s="28">
        <f t="shared" si="6"/>
        <v>0</v>
      </c>
      <c r="BF41" s="28">
        <f t="shared" si="7"/>
        <v>0</v>
      </c>
    </row>
    <row r="42" spans="1:58" ht="12.75">
      <c r="A42" s="1" t="s">
        <v>291</v>
      </c>
      <c r="B42" s="2" t="s">
        <v>292</v>
      </c>
      <c r="C42" s="16">
        <f t="shared" si="4"/>
        <v>38</v>
      </c>
      <c r="D42" s="28">
        <v>59.561258667576155</v>
      </c>
      <c r="E42" s="28">
        <v>275.1727045623594</v>
      </c>
      <c r="F42" s="28">
        <v>175.73045620218323</v>
      </c>
      <c r="G42" s="28">
        <v>154.25341797290045</v>
      </c>
      <c r="H42" s="28">
        <v>48.885024971863295</v>
      </c>
      <c r="I42" s="28">
        <v>46.491131572414815</v>
      </c>
      <c r="J42" s="28">
        <v>39.09262930317035</v>
      </c>
      <c r="K42" s="28">
        <v>32.87017271094205</v>
      </c>
      <c r="L42" s="28">
        <v>50.639276577675034</v>
      </c>
      <c r="M42" s="28">
        <v>55.9291607177104</v>
      </c>
      <c r="N42" s="28">
        <v>97.98366139309717</v>
      </c>
      <c r="O42" s="28">
        <v>91.30881551644552</v>
      </c>
      <c r="P42" s="28">
        <v>66.15979400096586</v>
      </c>
      <c r="Q42" s="28">
        <v>106.39573537725384</v>
      </c>
      <c r="R42" s="28">
        <v>28.97518027216401</v>
      </c>
      <c r="S42" s="28">
        <v>46.8022354591885</v>
      </c>
      <c r="T42" s="28">
        <v>174.09210349555866</v>
      </c>
      <c r="U42" s="28">
        <v>47.41048976230604</v>
      </c>
      <c r="V42" s="28">
        <v>79.76972002325194</v>
      </c>
      <c r="W42" s="28">
        <v>54.15562952816346</v>
      </c>
      <c r="X42" s="28">
        <v>20.405859679997427</v>
      </c>
      <c r="Y42" s="28">
        <v>29.580565741609178</v>
      </c>
      <c r="Z42" s="28">
        <v>18.451040138957854</v>
      </c>
      <c r="AA42" s="28">
        <v>8.698779363079348</v>
      </c>
      <c r="AB42" s="28">
        <v>86.7317790644555</v>
      </c>
      <c r="AC42" s="28">
        <v>24.400352725329302</v>
      </c>
      <c r="AD42" s="28">
        <v>19.226611156522097</v>
      </c>
      <c r="AE42" s="28">
        <v>16.65478716719676</v>
      </c>
      <c r="AF42" s="28">
        <v>30.30277176086261</v>
      </c>
      <c r="AG42" s="28">
        <v>99.62361702072849</v>
      </c>
      <c r="AH42" s="28">
        <v>16.30390111677864</v>
      </c>
      <c r="AI42" s="28">
        <v>238.5965309395664</v>
      </c>
      <c r="AJ42" s="28">
        <v>547.5773671730173</v>
      </c>
      <c r="AK42" s="28">
        <v>1739.0324497286408</v>
      </c>
      <c r="AL42" s="28">
        <v>4251.543844311187</v>
      </c>
      <c r="AM42" s="28">
        <v>739.0385584331461</v>
      </c>
      <c r="AN42" s="28">
        <v>1632.8632505394328</v>
      </c>
      <c r="AO42" s="28">
        <v>2810.3332207411913</v>
      </c>
      <c r="AP42" s="28">
        <v>1076.2086760555262</v>
      </c>
      <c r="AQ42" s="28">
        <v>60.985305360477675</v>
      </c>
      <c r="AR42" s="28">
        <v>3594.3964547343917</v>
      </c>
      <c r="AS42" s="28">
        <v>1272.8976282942588</v>
      </c>
      <c r="AT42" s="28">
        <v>20065.53194933354</v>
      </c>
      <c r="AU42" s="28">
        <v>4107.65285154342</v>
      </c>
      <c r="AV42" s="28">
        <v>8146.986661793435</v>
      </c>
      <c r="AW42" s="28">
        <v>2018.0867294724794</v>
      </c>
      <c r="AX42" s="28">
        <v>117257.79251420785</v>
      </c>
      <c r="AY42" s="28">
        <v>351.15749882298405</v>
      </c>
      <c r="AZ42" s="28">
        <v>21.791794826305843</v>
      </c>
      <c r="BA42" s="28">
        <v>131903.46805066644</v>
      </c>
      <c r="BB42" s="28">
        <v>151969</v>
      </c>
      <c r="BD42" s="28">
        <f t="shared" si="5"/>
        <v>0</v>
      </c>
      <c r="BE42" s="28">
        <f t="shared" si="6"/>
        <v>0</v>
      </c>
      <c r="BF42" s="28">
        <f t="shared" si="7"/>
        <v>0</v>
      </c>
    </row>
    <row r="43" spans="1:58" ht="12.75">
      <c r="A43" s="1" t="s">
        <v>293</v>
      </c>
      <c r="B43" s="2" t="s">
        <v>294</v>
      </c>
      <c r="C43" s="16">
        <f t="shared" si="4"/>
        <v>39</v>
      </c>
      <c r="D43" s="28">
        <v>17.616877777371773</v>
      </c>
      <c r="E43" s="28">
        <v>314.46768774398305</v>
      </c>
      <c r="F43" s="28">
        <v>1235.6408275801746</v>
      </c>
      <c r="G43" s="28">
        <v>443.78922482017936</v>
      </c>
      <c r="H43" s="28">
        <v>233.66267709767874</v>
      </c>
      <c r="I43" s="28">
        <v>56.6976620314636</v>
      </c>
      <c r="J43" s="28">
        <v>291.23673650794615</v>
      </c>
      <c r="K43" s="28">
        <v>276.13494768239053</v>
      </c>
      <c r="L43" s="28">
        <v>416.2492955812804</v>
      </c>
      <c r="M43" s="28">
        <v>799.0196396180215</v>
      </c>
      <c r="N43" s="28">
        <v>1517.995708536882</v>
      </c>
      <c r="O43" s="28">
        <v>623.4755707283803</v>
      </c>
      <c r="P43" s="28">
        <v>184.70899016302982</v>
      </c>
      <c r="Q43" s="28">
        <v>1802.071275904458</v>
      </c>
      <c r="R43" s="28">
        <v>106.92988638421923</v>
      </c>
      <c r="S43" s="28">
        <v>339.5675876787712</v>
      </c>
      <c r="T43" s="28">
        <v>923.0300710565867</v>
      </c>
      <c r="U43" s="28">
        <v>596.822535645681</v>
      </c>
      <c r="V43" s="28">
        <v>1856.4941683418647</v>
      </c>
      <c r="W43" s="28">
        <v>235.8263654234974</v>
      </c>
      <c r="X43" s="28">
        <v>258.5821984908665</v>
      </c>
      <c r="Y43" s="28">
        <v>141.95881457333343</v>
      </c>
      <c r="Z43" s="28">
        <v>216.74138041323226</v>
      </c>
      <c r="AA43" s="28">
        <v>52.19339020336359</v>
      </c>
      <c r="AB43" s="28">
        <v>402.1688650196766</v>
      </c>
      <c r="AC43" s="28">
        <v>102.04429574773883</v>
      </c>
      <c r="AD43" s="28">
        <v>226.46648548398375</v>
      </c>
      <c r="AE43" s="28">
        <v>197.0292638846591</v>
      </c>
      <c r="AF43" s="28">
        <v>121.16380735070025</v>
      </c>
      <c r="AG43" s="28">
        <v>1530.032421462202</v>
      </c>
      <c r="AH43" s="28">
        <v>87.22328380269616</v>
      </c>
      <c r="AI43" s="28">
        <v>2878.514955078794</v>
      </c>
      <c r="AJ43" s="28">
        <v>2464.8119716330702</v>
      </c>
      <c r="AK43" s="28">
        <v>7517.217863761592</v>
      </c>
      <c r="AL43" s="28">
        <v>3120.6217237765404</v>
      </c>
      <c r="AM43" s="28">
        <v>8486.972126136481</v>
      </c>
      <c r="AN43" s="28">
        <v>9116.998251057277</v>
      </c>
      <c r="AO43" s="28">
        <v>7394.765379888715</v>
      </c>
      <c r="AP43" s="28">
        <v>3697.701322729585</v>
      </c>
      <c r="AQ43" s="28">
        <v>725.7345717049901</v>
      </c>
      <c r="AR43" s="28">
        <v>9964.56042087773</v>
      </c>
      <c r="AS43" s="28">
        <v>1439.311875254151</v>
      </c>
      <c r="AT43" s="28">
        <v>72414.25240463523</v>
      </c>
      <c r="AU43" s="28">
        <v>5974.210361771661</v>
      </c>
      <c r="AV43" s="28">
        <v>0.9905495046732677</v>
      </c>
      <c r="AW43" s="28">
        <v>0.0012332817828416465</v>
      </c>
      <c r="AX43" s="28">
        <v>5927.7322637723055</v>
      </c>
      <c r="AY43" s="28">
        <v>585.0905183584297</v>
      </c>
      <c r="AZ43" s="28">
        <v>10.722668675913761</v>
      </c>
      <c r="BA43" s="28">
        <v>12498.747595364766</v>
      </c>
      <c r="BB43" s="28">
        <v>84913</v>
      </c>
      <c r="BD43" s="28">
        <f t="shared" si="5"/>
        <v>0</v>
      </c>
      <c r="BE43" s="28">
        <f t="shared" si="6"/>
        <v>0</v>
      </c>
      <c r="BF43" s="28">
        <f t="shared" si="7"/>
        <v>0</v>
      </c>
    </row>
    <row r="44" spans="1:58" ht="12.75">
      <c r="A44" s="1" t="s">
        <v>295</v>
      </c>
      <c r="B44" s="6" t="s">
        <v>296</v>
      </c>
      <c r="C44" s="16">
        <f t="shared" si="4"/>
        <v>40</v>
      </c>
      <c r="D44" s="28">
        <v>31.39881366419858</v>
      </c>
      <c r="E44" s="28">
        <v>53.07885574228681</v>
      </c>
      <c r="F44" s="28">
        <v>734.4318576723666</v>
      </c>
      <c r="G44" s="28">
        <v>46.123538933103006</v>
      </c>
      <c r="H44" s="28">
        <v>46.95940812295365</v>
      </c>
      <c r="I44" s="28">
        <v>14.03603145660683</v>
      </c>
      <c r="J44" s="28">
        <v>68.77631366652895</v>
      </c>
      <c r="K44" s="28">
        <v>77.91791001743134</v>
      </c>
      <c r="L44" s="28">
        <v>41.23747560081635</v>
      </c>
      <c r="M44" s="28">
        <v>62.56433721424276</v>
      </c>
      <c r="N44" s="28">
        <v>30.90514981717745</v>
      </c>
      <c r="O44" s="28">
        <v>51.853883205512794</v>
      </c>
      <c r="P44" s="28">
        <v>44.57005964036495</v>
      </c>
      <c r="Q44" s="28">
        <v>142.408183825397</v>
      </c>
      <c r="R44" s="28">
        <v>20.134843824508284</v>
      </c>
      <c r="S44" s="28">
        <v>51.3285927189206</v>
      </c>
      <c r="T44" s="28">
        <v>384.0421290707418</v>
      </c>
      <c r="U44" s="28">
        <v>39.02265225291731</v>
      </c>
      <c r="V44" s="28">
        <v>66.29620529137665</v>
      </c>
      <c r="W44" s="28">
        <v>48.17294618681024</v>
      </c>
      <c r="X44" s="28">
        <v>34.959002867635135</v>
      </c>
      <c r="Y44" s="28">
        <v>61.41528652504583</v>
      </c>
      <c r="Z44" s="28">
        <v>19.20471802232936</v>
      </c>
      <c r="AA44" s="28">
        <v>3.1489406283567805</v>
      </c>
      <c r="AB44" s="28">
        <v>41.89678298417271</v>
      </c>
      <c r="AC44" s="28">
        <v>25.70583574916207</v>
      </c>
      <c r="AD44" s="28">
        <v>17.394782686764238</v>
      </c>
      <c r="AE44" s="28">
        <v>16.06907137295075</v>
      </c>
      <c r="AF44" s="28">
        <v>17.930407464851907</v>
      </c>
      <c r="AG44" s="28">
        <v>76.81692658240095</v>
      </c>
      <c r="AH44" s="28">
        <v>23.74045026707868</v>
      </c>
      <c r="AI44" s="28">
        <v>222.88099329489862</v>
      </c>
      <c r="AJ44" s="28">
        <v>688.1047508790396</v>
      </c>
      <c r="AK44" s="28">
        <v>3780.5195991855594</v>
      </c>
      <c r="AL44" s="28">
        <v>712.6451974556044</v>
      </c>
      <c r="AM44" s="28">
        <v>1703.861014322048</v>
      </c>
      <c r="AN44" s="28">
        <v>811.0053784940832</v>
      </c>
      <c r="AO44" s="28">
        <v>2322.8819625719125</v>
      </c>
      <c r="AP44" s="28">
        <v>762.2986452435296</v>
      </c>
      <c r="AQ44" s="28">
        <v>176.2118708315027</v>
      </c>
      <c r="AR44" s="28">
        <v>1280.6289359490322</v>
      </c>
      <c r="AS44" s="28">
        <v>126.08464179397146</v>
      </c>
      <c r="AT44" s="28">
        <v>14980.66438309619</v>
      </c>
      <c r="AU44" s="28">
        <v>677.8557397708498</v>
      </c>
      <c r="AV44" s="28">
        <v>0</v>
      </c>
      <c r="AW44" s="28">
        <v>0.17864264583405964</v>
      </c>
      <c r="AX44" s="28">
        <v>104330.62126849618</v>
      </c>
      <c r="AY44" s="28">
        <v>1317.3036431000617</v>
      </c>
      <c r="AZ44" s="28">
        <v>0.37632289088207804</v>
      </c>
      <c r="BA44" s="28">
        <v>106326.3356169038</v>
      </c>
      <c r="BB44" s="28">
        <v>121307</v>
      </c>
      <c r="BD44" s="28">
        <f t="shared" si="5"/>
        <v>0</v>
      </c>
      <c r="BE44" s="28">
        <f t="shared" si="6"/>
        <v>0</v>
      </c>
      <c r="BF44" s="28">
        <f t="shared" si="7"/>
        <v>0</v>
      </c>
    </row>
    <row r="45" spans="1:58" ht="12.75">
      <c r="A45" s="1" t="s">
        <v>297</v>
      </c>
      <c r="B45" s="2" t="s">
        <v>298</v>
      </c>
      <c r="C45" s="16">
        <f t="shared" si="4"/>
        <v>41</v>
      </c>
      <c r="D45" s="28">
        <v>75.12836311612327</v>
      </c>
      <c r="E45" s="28">
        <v>42.262099953800885</v>
      </c>
      <c r="F45" s="28">
        <v>89.92417874439339</v>
      </c>
      <c r="G45" s="28">
        <v>55.59006311873087</v>
      </c>
      <c r="H45" s="28">
        <v>53.832850063855574</v>
      </c>
      <c r="I45" s="28">
        <v>30.110663969713386</v>
      </c>
      <c r="J45" s="28">
        <v>39.32674326850229</v>
      </c>
      <c r="K45" s="28">
        <v>36.02703682171815</v>
      </c>
      <c r="L45" s="28">
        <v>43.394447039195164</v>
      </c>
      <c r="M45" s="28">
        <v>62.80422163593905</v>
      </c>
      <c r="N45" s="28">
        <v>88.25941457560542</v>
      </c>
      <c r="O45" s="28">
        <v>47.622865313556524</v>
      </c>
      <c r="P45" s="28">
        <v>33.97610182204846</v>
      </c>
      <c r="Q45" s="28">
        <v>315.4796781621623</v>
      </c>
      <c r="R45" s="28">
        <v>11.037878300770295</v>
      </c>
      <c r="S45" s="28">
        <v>40.26651752026678</v>
      </c>
      <c r="T45" s="28">
        <v>87.99476928540638</v>
      </c>
      <c r="U45" s="28">
        <v>51.162710253666546</v>
      </c>
      <c r="V45" s="28">
        <v>111.7309739925424</v>
      </c>
      <c r="W45" s="28">
        <v>42.45273254651853</v>
      </c>
      <c r="X45" s="28">
        <v>34.87813221723406</v>
      </c>
      <c r="Y45" s="28">
        <v>16.791450717669825</v>
      </c>
      <c r="Z45" s="28">
        <v>27.562389930070225</v>
      </c>
      <c r="AA45" s="28">
        <v>4.673919120185185</v>
      </c>
      <c r="AB45" s="28">
        <v>58.98675646023053</v>
      </c>
      <c r="AC45" s="28">
        <v>30.72345683222326</v>
      </c>
      <c r="AD45" s="28">
        <v>28.780449827544675</v>
      </c>
      <c r="AE45" s="28">
        <v>16.229639406686932</v>
      </c>
      <c r="AF45" s="28">
        <v>38.06341269336958</v>
      </c>
      <c r="AG45" s="28">
        <v>99.41204917675587</v>
      </c>
      <c r="AH45" s="28">
        <v>16.330860152798593</v>
      </c>
      <c r="AI45" s="28">
        <v>366.6430677109267</v>
      </c>
      <c r="AJ45" s="28">
        <v>151.26797948714218</v>
      </c>
      <c r="AK45" s="28">
        <v>498.23396728342493</v>
      </c>
      <c r="AL45" s="28">
        <v>264.6419196262088</v>
      </c>
      <c r="AM45" s="28">
        <v>405.0910026635546</v>
      </c>
      <c r="AN45" s="28">
        <v>467.32203256371616</v>
      </c>
      <c r="AO45" s="28">
        <v>435.5869191792507</v>
      </c>
      <c r="AP45" s="28">
        <v>331.8527832240617</v>
      </c>
      <c r="AQ45" s="28">
        <v>37.37389423590792</v>
      </c>
      <c r="AR45" s="28">
        <v>534.1792521520827</v>
      </c>
      <c r="AS45" s="28">
        <v>132.88618413923265</v>
      </c>
      <c r="AT45" s="28">
        <v>5355.895828304793</v>
      </c>
      <c r="AU45" s="28">
        <v>427.27584810141025</v>
      </c>
      <c r="AV45" s="28">
        <v>217095.73932875448</v>
      </c>
      <c r="AW45" s="28">
        <v>9.063665286428204</v>
      </c>
      <c r="AX45" s="28">
        <v>4141.0574184341485</v>
      </c>
      <c r="AY45" s="28">
        <v>100.15891319083588</v>
      </c>
      <c r="AZ45" s="28">
        <v>31.808997927912014</v>
      </c>
      <c r="BA45" s="28">
        <v>221805.10417169522</v>
      </c>
      <c r="BB45" s="28">
        <v>227161</v>
      </c>
      <c r="BD45" s="28">
        <f t="shared" si="5"/>
        <v>0</v>
      </c>
      <c r="BE45" s="28">
        <f t="shared" si="6"/>
        <v>0</v>
      </c>
      <c r="BF45" s="28">
        <f t="shared" si="7"/>
        <v>0</v>
      </c>
    </row>
    <row r="46" spans="1:58" ht="12.75">
      <c r="A46" s="1" t="s">
        <v>299</v>
      </c>
      <c r="B46" s="2" t="s">
        <v>300</v>
      </c>
      <c r="C46" s="16">
        <f t="shared" si="4"/>
        <v>42</v>
      </c>
      <c r="D46" s="28">
        <v>180.26623372213422</v>
      </c>
      <c r="E46" s="28">
        <v>47.6673473151087</v>
      </c>
      <c r="F46" s="28">
        <v>175.43039983405865</v>
      </c>
      <c r="G46" s="28">
        <v>89.23510584853139</v>
      </c>
      <c r="H46" s="28">
        <v>76.65834890353206</v>
      </c>
      <c r="I46" s="28">
        <v>36.65607830701547</v>
      </c>
      <c r="J46" s="28">
        <v>72.33675066495937</v>
      </c>
      <c r="K46" s="28">
        <v>94.31004276716615</v>
      </c>
      <c r="L46" s="28">
        <v>73.45847312420112</v>
      </c>
      <c r="M46" s="28">
        <v>183.28994705852685</v>
      </c>
      <c r="N46" s="28">
        <v>156.3877846713859</v>
      </c>
      <c r="O46" s="28">
        <v>87.0563618270876</v>
      </c>
      <c r="P46" s="28">
        <v>74.79513267003442</v>
      </c>
      <c r="Q46" s="28">
        <v>100.14422678596686</v>
      </c>
      <c r="R46" s="28">
        <v>19.029184784943244</v>
      </c>
      <c r="S46" s="28">
        <v>56.766314898306966</v>
      </c>
      <c r="T46" s="28">
        <v>240.2876025488817</v>
      </c>
      <c r="U46" s="28">
        <v>70.87202074157511</v>
      </c>
      <c r="V46" s="28">
        <v>97.19565716169518</v>
      </c>
      <c r="W46" s="28">
        <v>84.92260043819313</v>
      </c>
      <c r="X46" s="28">
        <v>68.189943777714</v>
      </c>
      <c r="Y46" s="28">
        <v>71.26558275659946</v>
      </c>
      <c r="Z46" s="28">
        <v>73.96922282941716</v>
      </c>
      <c r="AA46" s="28">
        <v>16.889088199602398</v>
      </c>
      <c r="AB46" s="28">
        <v>87.10957728256588</v>
      </c>
      <c r="AC46" s="28">
        <v>86.15839278183</v>
      </c>
      <c r="AD46" s="28">
        <v>66.08934421766695</v>
      </c>
      <c r="AE46" s="28">
        <v>25.382810936248497</v>
      </c>
      <c r="AF46" s="28">
        <v>96.54485772983111</v>
      </c>
      <c r="AG46" s="28">
        <v>114.20359864701405</v>
      </c>
      <c r="AH46" s="28">
        <v>24.73407362740496</v>
      </c>
      <c r="AI46" s="28">
        <v>68.4759978794041</v>
      </c>
      <c r="AJ46" s="28">
        <v>399.0357896473974</v>
      </c>
      <c r="AK46" s="28">
        <v>870.7797840379906</v>
      </c>
      <c r="AL46" s="28">
        <v>465.3793357082474</v>
      </c>
      <c r="AM46" s="28">
        <v>415.69963277567587</v>
      </c>
      <c r="AN46" s="28">
        <v>458.93021477929346</v>
      </c>
      <c r="AO46" s="28">
        <v>735.3964707622794</v>
      </c>
      <c r="AP46" s="28">
        <v>228.53262293977252</v>
      </c>
      <c r="AQ46" s="28">
        <v>43.4182049806025</v>
      </c>
      <c r="AR46" s="28">
        <v>333.7306760949165</v>
      </c>
      <c r="AS46" s="28">
        <v>117.26188769797864</v>
      </c>
      <c r="AT46" s="28">
        <v>6883.942724162756</v>
      </c>
      <c r="AU46" s="28">
        <v>524.2192085672234</v>
      </c>
      <c r="AV46" s="28">
        <v>0</v>
      </c>
      <c r="AW46" s="28">
        <v>13748.582634597557</v>
      </c>
      <c r="AX46" s="28">
        <v>17604.389482765695</v>
      </c>
      <c r="AY46" s="28">
        <v>626.5269164948581</v>
      </c>
      <c r="AZ46" s="28">
        <v>80.3390334119073</v>
      </c>
      <c r="BA46" s="28">
        <v>32584.057275837247</v>
      </c>
      <c r="BB46" s="28">
        <v>39468</v>
      </c>
      <c r="BD46" s="28">
        <f t="shared" si="5"/>
        <v>0</v>
      </c>
      <c r="BE46" s="28">
        <f t="shared" si="6"/>
        <v>0</v>
      </c>
      <c r="BF46" s="28">
        <f t="shared" si="7"/>
        <v>0</v>
      </c>
    </row>
    <row r="47" spans="1:58" ht="12.75">
      <c r="A47" s="1"/>
      <c r="B47" s="11" t="s">
        <v>431</v>
      </c>
      <c r="C47" s="16">
        <f t="shared" si="4"/>
        <v>43</v>
      </c>
      <c r="D47" s="28">
        <v>31943.727002970278</v>
      </c>
      <c r="E47" s="28">
        <v>6646.378608984625</v>
      </c>
      <c r="F47" s="28">
        <v>9109.617361837812</v>
      </c>
      <c r="G47" s="28">
        <v>9837.103023069947</v>
      </c>
      <c r="H47" s="28">
        <v>13004.265172091547</v>
      </c>
      <c r="I47" s="28">
        <v>5927.216398457589</v>
      </c>
      <c r="J47" s="28">
        <v>11787.479541020564</v>
      </c>
      <c r="K47" s="28">
        <v>13749.131477829667</v>
      </c>
      <c r="L47" s="28">
        <v>11380.837381012472</v>
      </c>
      <c r="M47" s="28">
        <v>18843.685717470362</v>
      </c>
      <c r="N47" s="28">
        <v>20725.278304667256</v>
      </c>
      <c r="O47" s="28">
        <v>14631.470968854095</v>
      </c>
      <c r="P47" s="28">
        <v>10902.574817347919</v>
      </c>
      <c r="Q47" s="28">
        <v>21561.822928689133</v>
      </c>
      <c r="R47" s="28">
        <v>3677.142531142261</v>
      </c>
      <c r="S47" s="28">
        <v>12956.729832268938</v>
      </c>
      <c r="T47" s="28">
        <v>50548.957777193165</v>
      </c>
      <c r="U47" s="28">
        <v>10719.153135415214</v>
      </c>
      <c r="V47" s="28">
        <v>12983.564341173505</v>
      </c>
      <c r="W47" s="28">
        <v>10353.820766631141</v>
      </c>
      <c r="X47" s="28">
        <v>11699.631265583292</v>
      </c>
      <c r="Y47" s="28">
        <v>9714.117073702144</v>
      </c>
      <c r="Z47" s="28">
        <v>8402.699252351882</v>
      </c>
      <c r="AA47" s="28">
        <v>3553.6471605137867</v>
      </c>
      <c r="AB47" s="28">
        <v>17361.744798447045</v>
      </c>
      <c r="AC47" s="28">
        <v>21661.60569133599</v>
      </c>
      <c r="AD47" s="28">
        <v>9957.799550550379</v>
      </c>
      <c r="AE47" s="28">
        <v>8659.219502230408</v>
      </c>
      <c r="AF47" s="28">
        <v>11697.318261937524</v>
      </c>
      <c r="AG47" s="28">
        <v>19237.57731445727</v>
      </c>
      <c r="AH47" s="28">
        <v>3268.591839981562</v>
      </c>
      <c r="AI47" s="28">
        <v>26420.128344153436</v>
      </c>
      <c r="AJ47" s="28">
        <v>48532.332009662576</v>
      </c>
      <c r="AK47" s="28">
        <v>40343.007862826365</v>
      </c>
      <c r="AL47" s="28">
        <v>36563.55195390286</v>
      </c>
      <c r="AM47" s="28">
        <v>28774.104639772137</v>
      </c>
      <c r="AN47" s="28">
        <v>45308.16390554166</v>
      </c>
      <c r="AO47" s="28">
        <v>54998.817955326966</v>
      </c>
      <c r="AP47" s="28">
        <v>30333.222481521265</v>
      </c>
      <c r="AQ47" s="28">
        <v>5386.742959378399</v>
      </c>
      <c r="AR47" s="28">
        <v>64724.12139640472</v>
      </c>
      <c r="AS47" s="28">
        <v>14475.712341410954</v>
      </c>
      <c r="AT47" s="28">
        <v>822363.8146491202</v>
      </c>
      <c r="AU47" s="28">
        <v>109745.76723665389</v>
      </c>
      <c r="AV47" s="28">
        <v>225727.87877732972</v>
      </c>
      <c r="AW47" s="28">
        <v>15865.814816800072</v>
      </c>
      <c r="AX47" s="28">
        <v>650675.2383702293</v>
      </c>
      <c r="AY47" s="28">
        <v>165233.40927405492</v>
      </c>
      <c r="AZ47" s="28">
        <v>13959.076875812003</v>
      </c>
      <c r="BA47" s="28">
        <v>1181207.18535088</v>
      </c>
      <c r="BB47" s="28">
        <v>2003571</v>
      </c>
      <c r="BD47" s="28">
        <f t="shared" si="5"/>
        <v>0</v>
      </c>
      <c r="BE47" s="28">
        <f t="shared" si="6"/>
        <v>0</v>
      </c>
      <c r="BF47" s="28">
        <f t="shared" si="7"/>
        <v>0</v>
      </c>
    </row>
    <row r="48" spans="1:58" ht="12.75">
      <c r="A48" s="5"/>
      <c r="B48" s="12" t="s">
        <v>432</v>
      </c>
      <c r="C48" s="16">
        <f t="shared" si="4"/>
        <v>44</v>
      </c>
      <c r="D48" s="28">
        <v>3327.516198135696</v>
      </c>
      <c r="E48" s="28">
        <v>768.1564607436601</v>
      </c>
      <c r="F48" s="28">
        <v>955.0024645238803</v>
      </c>
      <c r="G48" s="28">
        <v>1191.5573121098453</v>
      </c>
      <c r="H48" s="28">
        <v>2171.5994111955506</v>
      </c>
      <c r="I48" s="28">
        <v>867.8056859924981</v>
      </c>
      <c r="J48" s="28">
        <v>1527.5217336631763</v>
      </c>
      <c r="K48" s="28">
        <v>2007.6429676884836</v>
      </c>
      <c r="L48" s="28">
        <v>1890.945082732809</v>
      </c>
      <c r="M48" s="28">
        <v>5223.3483922455</v>
      </c>
      <c r="N48" s="28">
        <v>3801.381200541477</v>
      </c>
      <c r="O48" s="28">
        <v>3147.5118267995817</v>
      </c>
      <c r="P48" s="28">
        <v>808.6405678071363</v>
      </c>
      <c r="Q48" s="28">
        <v>1820.1581948434732</v>
      </c>
      <c r="R48" s="28">
        <v>765.7977742798488</v>
      </c>
      <c r="S48" s="28">
        <v>1529.0404716080234</v>
      </c>
      <c r="T48" s="28">
        <v>12364.567303220587</v>
      </c>
      <c r="U48" s="28">
        <v>1991.921200204533</v>
      </c>
      <c r="V48" s="28">
        <v>1734.4885415250315</v>
      </c>
      <c r="W48" s="28">
        <v>2281.6231323944976</v>
      </c>
      <c r="X48" s="28">
        <v>1543.8381805663817</v>
      </c>
      <c r="Y48" s="28">
        <v>680.1694282513403</v>
      </c>
      <c r="Z48" s="28">
        <v>654.9798429019066</v>
      </c>
      <c r="AA48" s="28">
        <v>25.491092020369287</v>
      </c>
      <c r="AB48" s="28">
        <v>2140.042053961644</v>
      </c>
      <c r="AC48" s="28">
        <v>336.567027024432</v>
      </c>
      <c r="AD48" s="28">
        <v>276.71611199577353</v>
      </c>
      <c r="AE48" s="28">
        <v>198.5643788058104</v>
      </c>
      <c r="AF48" s="28">
        <v>454.80856231970034</v>
      </c>
      <c r="AG48" s="28">
        <v>1549.3764396525664</v>
      </c>
      <c r="AH48" s="28">
        <v>425.0632259575451</v>
      </c>
      <c r="AI48" s="28">
        <v>1756.163043870264</v>
      </c>
      <c r="AJ48" s="28">
        <v>3657.640159690001</v>
      </c>
      <c r="AK48" s="28">
        <v>2853.2075713862573</v>
      </c>
      <c r="AL48" s="28">
        <v>3563.290594978419</v>
      </c>
      <c r="AM48" s="28">
        <v>2060.5681103103634</v>
      </c>
      <c r="AN48" s="28">
        <v>1810.7325205366233</v>
      </c>
      <c r="AO48" s="28">
        <v>4123.4887167256475</v>
      </c>
      <c r="AP48" s="28">
        <v>2028.7451164992892</v>
      </c>
      <c r="AQ48" s="28">
        <v>219.23707138549906</v>
      </c>
      <c r="AR48" s="28">
        <v>3637.538695445511</v>
      </c>
      <c r="AS48" s="28">
        <v>781.590419224231</v>
      </c>
      <c r="AT48" s="28">
        <v>84954.04428576483</v>
      </c>
      <c r="AU48" s="28">
        <v>0</v>
      </c>
      <c r="AV48" s="28">
        <v>29.34786607659336</v>
      </c>
      <c r="AW48" s="28">
        <v>25.567482505414333</v>
      </c>
      <c r="AX48" s="28">
        <v>33251.592551657064</v>
      </c>
      <c r="AY48" s="28">
        <v>18371.685465525155</v>
      </c>
      <c r="AZ48" s="28">
        <v>1859.7623484709013</v>
      </c>
      <c r="BA48" s="28">
        <v>53537.95571423512</v>
      </c>
      <c r="BB48" s="28">
        <v>138492</v>
      </c>
      <c r="BD48" s="28">
        <f t="shared" si="5"/>
        <v>0</v>
      </c>
      <c r="BE48" s="28">
        <f t="shared" si="6"/>
        <v>0</v>
      </c>
      <c r="BF48" s="28">
        <f t="shared" si="7"/>
        <v>0</v>
      </c>
    </row>
    <row r="49" spans="2:58" ht="12.75">
      <c r="B49" s="12" t="s">
        <v>433</v>
      </c>
      <c r="C49" s="16">
        <f t="shared" si="4"/>
        <v>45</v>
      </c>
      <c r="D49" s="28">
        <v>192.76146956018178</v>
      </c>
      <c r="E49" s="28">
        <v>34.28245446178996</v>
      </c>
      <c r="F49" s="28">
        <v>62.93876554648871</v>
      </c>
      <c r="G49" s="28">
        <v>58.11800683808603</v>
      </c>
      <c r="H49" s="28">
        <v>89.11688999649286</v>
      </c>
      <c r="I49" s="28">
        <v>42.935810032313334</v>
      </c>
      <c r="J49" s="28">
        <v>118.2659763254413</v>
      </c>
      <c r="K49" s="28">
        <v>172.57146175237418</v>
      </c>
      <c r="L49" s="28">
        <v>169.2631420415846</v>
      </c>
      <c r="M49" s="28">
        <v>434.47900630619</v>
      </c>
      <c r="N49" s="28">
        <v>293.62606000649424</v>
      </c>
      <c r="O49" s="28">
        <v>218.6102336256342</v>
      </c>
      <c r="P49" s="28">
        <v>72.57412736237686</v>
      </c>
      <c r="Q49" s="28">
        <v>117.34067023215756</v>
      </c>
      <c r="R49" s="28">
        <v>70.03707710161136</v>
      </c>
      <c r="S49" s="28">
        <v>82.6420052109318</v>
      </c>
      <c r="T49" s="28">
        <v>396.6682117228853</v>
      </c>
      <c r="U49" s="28">
        <v>156.19304556955603</v>
      </c>
      <c r="V49" s="28">
        <v>115.04283297093401</v>
      </c>
      <c r="W49" s="28">
        <v>223.56896985104208</v>
      </c>
      <c r="X49" s="28">
        <v>116.83254789816304</v>
      </c>
      <c r="Y49" s="28">
        <v>90.66251941631481</v>
      </c>
      <c r="Z49" s="28">
        <v>54.94115342426435</v>
      </c>
      <c r="AA49" s="28">
        <v>1.4843349116614932</v>
      </c>
      <c r="AB49" s="28">
        <v>34.01206123814072</v>
      </c>
      <c r="AC49" s="28">
        <v>14.69958417887587</v>
      </c>
      <c r="AD49" s="28">
        <v>16.88387294795237</v>
      </c>
      <c r="AE49" s="28">
        <v>16.931183591212804</v>
      </c>
      <c r="AF49" s="28">
        <v>12.627136118359049</v>
      </c>
      <c r="AG49" s="28">
        <v>69.33481341427827</v>
      </c>
      <c r="AH49" s="28">
        <v>42.53296670128703</v>
      </c>
      <c r="AI49" s="28">
        <v>80.11752431563397</v>
      </c>
      <c r="AJ49" s="28">
        <v>318.08531212675956</v>
      </c>
      <c r="AK49" s="28">
        <v>67.55155733088438</v>
      </c>
      <c r="AL49" s="28">
        <v>164.96860748461424</v>
      </c>
      <c r="AM49" s="28">
        <v>60.97195618161815</v>
      </c>
      <c r="AN49" s="28">
        <v>39.08535951256062</v>
      </c>
      <c r="AO49" s="28">
        <v>213.59981250604042</v>
      </c>
      <c r="AP49" s="28">
        <v>79.69585312666494</v>
      </c>
      <c r="AQ49" s="28">
        <v>10.458163684956427</v>
      </c>
      <c r="AR49" s="28">
        <v>112.65175847052593</v>
      </c>
      <c r="AS49" s="28">
        <v>40.04467940550335</v>
      </c>
      <c r="AT49" s="28">
        <v>4779.208974500838</v>
      </c>
      <c r="AU49" s="28">
        <v>0</v>
      </c>
      <c r="AV49" s="28">
        <v>0</v>
      </c>
      <c r="AW49" s="28">
        <v>0</v>
      </c>
      <c r="AX49" s="28">
        <v>1752.3168892262813</v>
      </c>
      <c r="AY49" s="28">
        <v>1750.7858244585043</v>
      </c>
      <c r="AZ49" s="28">
        <v>147.6883118143764</v>
      </c>
      <c r="BA49" s="28">
        <v>3650.7910254991616</v>
      </c>
      <c r="BB49" s="28">
        <v>8430</v>
      </c>
      <c r="BD49" s="28">
        <f t="shared" si="5"/>
        <v>0</v>
      </c>
      <c r="BE49" s="28">
        <f t="shared" si="6"/>
        <v>0</v>
      </c>
      <c r="BF49" s="28">
        <f t="shared" si="7"/>
        <v>0</v>
      </c>
    </row>
    <row r="50" spans="2:58" ht="12.75">
      <c r="B50" s="12" t="s">
        <v>434</v>
      </c>
      <c r="C50" s="16">
        <f t="shared" si="4"/>
        <v>46</v>
      </c>
      <c r="D50" s="28">
        <v>1605.4213086725365</v>
      </c>
      <c r="E50" s="28">
        <v>297.1721817657832</v>
      </c>
      <c r="F50" s="28">
        <v>409.46225468323735</v>
      </c>
      <c r="G50" s="28">
        <v>504.5608712194806</v>
      </c>
      <c r="H50" s="28">
        <v>457.53349056799186</v>
      </c>
      <c r="I50" s="28">
        <v>326.2772105473104</v>
      </c>
      <c r="J50" s="28">
        <v>249.08529499250477</v>
      </c>
      <c r="K50" s="28">
        <v>581.417995620282</v>
      </c>
      <c r="L50" s="28">
        <v>657.0800998639459</v>
      </c>
      <c r="M50" s="28">
        <v>1374.150420973879</v>
      </c>
      <c r="N50" s="28">
        <v>914.3640953720791</v>
      </c>
      <c r="O50" s="28">
        <v>491.75625874934343</v>
      </c>
      <c r="P50" s="28">
        <v>452.1718176108749</v>
      </c>
      <c r="Q50" s="28">
        <v>688.0863042761157</v>
      </c>
      <c r="R50" s="28">
        <v>95.72811115206238</v>
      </c>
      <c r="S50" s="28">
        <v>331.67082326362527</v>
      </c>
      <c r="T50" s="28">
        <v>1165.691773564478</v>
      </c>
      <c r="U50" s="28">
        <v>362.3693005420339</v>
      </c>
      <c r="V50" s="28">
        <v>621.715954639561</v>
      </c>
      <c r="W50" s="28">
        <v>210.99774469154968</v>
      </c>
      <c r="X50" s="28">
        <v>237.84486689058738</v>
      </c>
      <c r="Y50" s="28">
        <v>252.55335556066595</v>
      </c>
      <c r="Z50" s="28">
        <v>398.12065931201687</v>
      </c>
      <c r="AA50" s="28">
        <v>40.905457393654856</v>
      </c>
      <c r="AB50" s="28">
        <v>462.0379680422145</v>
      </c>
      <c r="AC50" s="28">
        <v>790.0140385331445</v>
      </c>
      <c r="AD50" s="28">
        <v>498.12685874907066</v>
      </c>
      <c r="AE50" s="28">
        <v>98.14483192316848</v>
      </c>
      <c r="AF50" s="28">
        <v>97.23324438815509</v>
      </c>
      <c r="AG50" s="28">
        <v>850.3285620798567</v>
      </c>
      <c r="AH50" s="28">
        <v>135.60289611481352</v>
      </c>
      <c r="AI50" s="28">
        <v>2767.1213568391904</v>
      </c>
      <c r="AJ50" s="28">
        <v>1886.6337247678891</v>
      </c>
      <c r="AK50" s="28">
        <v>1508.3389992215536</v>
      </c>
      <c r="AL50" s="28">
        <v>1405.0025994533698</v>
      </c>
      <c r="AM50" s="28">
        <v>1383.2174142688389</v>
      </c>
      <c r="AN50" s="28">
        <v>1313.987237059223</v>
      </c>
      <c r="AO50" s="28">
        <v>3807.187406872206</v>
      </c>
      <c r="AP50" s="28">
        <v>1841.7763411494143</v>
      </c>
      <c r="AQ50" s="28">
        <v>102.36566671683127</v>
      </c>
      <c r="AR50" s="28">
        <v>3556.1789305091274</v>
      </c>
      <c r="AS50" s="28">
        <v>1064.2848321049328</v>
      </c>
      <c r="AT50" s="28">
        <v>36293.7205607186</v>
      </c>
      <c r="AU50" s="28">
        <v>3780.100267322927</v>
      </c>
      <c r="AV50" s="28">
        <v>0</v>
      </c>
      <c r="AW50" s="28">
        <v>0.08932418415383388</v>
      </c>
      <c r="AX50" s="28">
        <v>35259.02984149927</v>
      </c>
      <c r="AY50" s="28">
        <v>5348.726842283042</v>
      </c>
      <c r="AZ50" s="28">
        <v>746.333163992007</v>
      </c>
      <c r="BA50" s="28">
        <v>45134.2794392814</v>
      </c>
      <c r="BB50" s="28">
        <v>81428</v>
      </c>
      <c r="BD50" s="28">
        <f t="shared" si="5"/>
        <v>0</v>
      </c>
      <c r="BE50" s="28">
        <f t="shared" si="6"/>
        <v>0</v>
      </c>
      <c r="BF50" s="28">
        <f t="shared" si="7"/>
        <v>0</v>
      </c>
    </row>
    <row r="51" spans="2:58" ht="12.75">
      <c r="B51" s="12" t="s">
        <v>435</v>
      </c>
      <c r="C51" s="16">
        <f t="shared" si="4"/>
        <v>47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D51" s="28">
        <f t="shared" si="5"/>
        <v>0</v>
      </c>
      <c r="BE51" s="28">
        <f t="shared" si="6"/>
        <v>0</v>
      </c>
      <c r="BF51" s="28">
        <f t="shared" si="7"/>
        <v>0</v>
      </c>
    </row>
    <row r="52" spans="2:58" ht="12.75">
      <c r="B52" s="12" t="s">
        <v>436</v>
      </c>
      <c r="C52" s="16">
        <f t="shared" si="4"/>
        <v>48</v>
      </c>
      <c r="D52" s="28">
        <v>722.1465726116534</v>
      </c>
      <c r="E52" s="28">
        <v>20.117553395618767</v>
      </c>
      <c r="F52" s="28">
        <v>55.15608385826205</v>
      </c>
      <c r="G52" s="28">
        <v>63.150958014192916</v>
      </c>
      <c r="H52" s="28">
        <v>119.29183964978395</v>
      </c>
      <c r="I52" s="28">
        <v>29.234290095484347</v>
      </c>
      <c r="J52" s="28">
        <v>188.02639843957078</v>
      </c>
      <c r="K52" s="28">
        <v>243.88151689722974</v>
      </c>
      <c r="L52" s="28">
        <v>186.90272286446026</v>
      </c>
      <c r="M52" s="28">
        <v>539.2161630860999</v>
      </c>
      <c r="N52" s="28">
        <v>350.48182631350863</v>
      </c>
      <c r="O52" s="28">
        <v>172.39491474689007</v>
      </c>
      <c r="P52" s="28">
        <v>100.30466929097155</v>
      </c>
      <c r="Q52" s="28">
        <v>131.15523046018572</v>
      </c>
      <c r="R52" s="28">
        <v>18.707885269958037</v>
      </c>
      <c r="S52" s="28">
        <v>25.200216856457597</v>
      </c>
      <c r="T52" s="28">
        <v>24.534140692186686</v>
      </c>
      <c r="U52" s="28">
        <v>33.93342124129399</v>
      </c>
      <c r="V52" s="28">
        <v>70.90468646464006</v>
      </c>
      <c r="W52" s="28">
        <v>49.62988167611439</v>
      </c>
      <c r="X52" s="28">
        <v>11.494599826322867</v>
      </c>
      <c r="Y52" s="28">
        <v>5.478237103421984</v>
      </c>
      <c r="Z52" s="28">
        <v>75.53103417370814</v>
      </c>
      <c r="AA52" s="28">
        <v>3.5861762223621283</v>
      </c>
      <c r="AB52" s="28">
        <v>91.85360229128108</v>
      </c>
      <c r="AC52" s="28">
        <v>28.60453231506252</v>
      </c>
      <c r="AD52" s="28">
        <v>25.4862904790879</v>
      </c>
      <c r="AE52" s="28">
        <v>14.428695935175297</v>
      </c>
      <c r="AF52" s="28">
        <v>15.983989550373746</v>
      </c>
      <c r="AG52" s="28">
        <v>404.8984796668368</v>
      </c>
      <c r="AH52" s="28">
        <v>41.24727337441135</v>
      </c>
      <c r="AI52" s="28">
        <v>80.34856276214781</v>
      </c>
      <c r="AJ52" s="28">
        <v>688.5337600506498</v>
      </c>
      <c r="AK52" s="28">
        <v>75.13551239488008</v>
      </c>
      <c r="AL52" s="28">
        <v>85.40625599655564</v>
      </c>
      <c r="AM52" s="28">
        <v>92.15833154393555</v>
      </c>
      <c r="AN52" s="28">
        <v>41.04234076064413</v>
      </c>
      <c r="AO52" s="28">
        <v>1396.6878337551736</v>
      </c>
      <c r="AP52" s="28">
        <v>124.26505293714581</v>
      </c>
      <c r="AQ52" s="28">
        <v>10.388650835021696</v>
      </c>
      <c r="AR52" s="28">
        <v>154.36040714175843</v>
      </c>
      <c r="AS52" s="28">
        <v>81.04819572924518</v>
      </c>
      <c r="AT52" s="28">
        <v>6692.338786769764</v>
      </c>
      <c r="AU52" s="28">
        <v>1483.4861708937974</v>
      </c>
      <c r="AV52" s="28">
        <v>0</v>
      </c>
      <c r="AW52" s="28">
        <v>0</v>
      </c>
      <c r="AX52" s="28">
        <v>6605.722235032166</v>
      </c>
      <c r="AY52" s="28">
        <v>2527.5793851253106</v>
      </c>
      <c r="AZ52" s="28">
        <v>255.8734221789612</v>
      </c>
      <c r="BA52" s="28">
        <v>10872.661213230236</v>
      </c>
      <c r="BB52" s="28">
        <v>17565</v>
      </c>
      <c r="BD52" s="28">
        <f t="shared" si="5"/>
        <v>0</v>
      </c>
      <c r="BE52" s="28">
        <f t="shared" si="6"/>
        <v>0</v>
      </c>
      <c r="BF52" s="28">
        <f t="shared" si="7"/>
        <v>0</v>
      </c>
    </row>
    <row r="53" spans="2:58" ht="12.75">
      <c r="B53" s="12" t="s">
        <v>437</v>
      </c>
      <c r="C53" s="16">
        <f t="shared" si="4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D53" s="28">
        <f t="shared" si="5"/>
        <v>0</v>
      </c>
      <c r="BE53" s="28">
        <f t="shared" si="6"/>
        <v>0</v>
      </c>
      <c r="BF53" s="28">
        <f t="shared" si="7"/>
        <v>0</v>
      </c>
    </row>
    <row r="54" spans="2:58" ht="12.75">
      <c r="B54" s="12" t="s">
        <v>438</v>
      </c>
      <c r="C54" s="16">
        <f t="shared" si="4"/>
        <v>50</v>
      </c>
      <c r="D54" s="28">
        <v>728.427448049658</v>
      </c>
      <c r="E54" s="28">
        <v>182.89274064852208</v>
      </c>
      <c r="F54" s="28">
        <v>298.82306955031726</v>
      </c>
      <c r="G54" s="28">
        <v>191.50982874844524</v>
      </c>
      <c r="H54" s="28">
        <v>374.19319649863456</v>
      </c>
      <c r="I54" s="28">
        <v>160.5306048748025</v>
      </c>
      <c r="J54" s="28">
        <v>369.6210555587428</v>
      </c>
      <c r="K54" s="28">
        <v>392.3545802119585</v>
      </c>
      <c r="L54" s="28">
        <v>285.97157148472434</v>
      </c>
      <c r="M54" s="28">
        <v>542.1202999179771</v>
      </c>
      <c r="N54" s="28">
        <v>656.8685130991875</v>
      </c>
      <c r="O54" s="28">
        <v>449.25579722445616</v>
      </c>
      <c r="P54" s="28">
        <v>263.7340005807211</v>
      </c>
      <c r="Q54" s="28">
        <v>648.4366714989308</v>
      </c>
      <c r="R54" s="28">
        <v>102.5866210542594</v>
      </c>
      <c r="S54" s="28">
        <v>368.7166507920194</v>
      </c>
      <c r="T54" s="28">
        <v>3134.5807936066967</v>
      </c>
      <c r="U54" s="28">
        <v>313.4298970273725</v>
      </c>
      <c r="V54" s="28">
        <v>383.28364322632984</v>
      </c>
      <c r="W54" s="28">
        <v>289.3595047556536</v>
      </c>
      <c r="X54" s="28">
        <v>289.3585392352528</v>
      </c>
      <c r="Y54" s="28">
        <v>223.01938596611348</v>
      </c>
      <c r="Z54" s="28">
        <v>208.72805783622417</v>
      </c>
      <c r="AA54" s="28">
        <v>122.88577893816517</v>
      </c>
      <c r="AB54" s="28">
        <v>378.30951601968303</v>
      </c>
      <c r="AC54" s="28">
        <v>584.5091266124999</v>
      </c>
      <c r="AD54" s="28">
        <v>260.9873152777357</v>
      </c>
      <c r="AE54" s="28">
        <v>238.71140751422578</v>
      </c>
      <c r="AF54" s="28">
        <v>322.02880568588415</v>
      </c>
      <c r="AG54" s="28">
        <v>512.4843907291868</v>
      </c>
      <c r="AH54" s="28">
        <v>77.96179787038082</v>
      </c>
      <c r="AI54" s="28">
        <v>893.1211680593262</v>
      </c>
      <c r="AJ54" s="28">
        <v>1235.7750337021328</v>
      </c>
      <c r="AK54" s="28">
        <v>1337.7584968400608</v>
      </c>
      <c r="AL54" s="28">
        <v>721.7799881841851</v>
      </c>
      <c r="AM54" s="28">
        <v>1266.979547923108</v>
      </c>
      <c r="AN54" s="28">
        <v>1850.988636589283</v>
      </c>
      <c r="AO54" s="28">
        <v>1690.2182748139783</v>
      </c>
      <c r="AP54" s="28">
        <v>1374.295154766221</v>
      </c>
      <c r="AQ54" s="28">
        <v>178.80748799929196</v>
      </c>
      <c r="AR54" s="28">
        <v>2455.1488120283625</v>
      </c>
      <c r="AS54" s="28">
        <v>479.3195321251334</v>
      </c>
      <c r="AT54" s="28">
        <v>26839.872743125856</v>
      </c>
      <c r="AU54" s="28">
        <v>2681.6463251294326</v>
      </c>
      <c r="AV54" s="28">
        <v>327.7733565936755</v>
      </c>
      <c r="AW54" s="28">
        <v>156.52837651036006</v>
      </c>
      <c r="AX54" s="28">
        <v>15349.100112355847</v>
      </c>
      <c r="AY54" s="28">
        <v>4918.81320855309</v>
      </c>
      <c r="AZ54" s="28">
        <v>137.26587773175163</v>
      </c>
      <c r="BA54" s="28">
        <v>23571.127256874155</v>
      </c>
      <c r="BB54" s="28">
        <v>50411</v>
      </c>
      <c r="BD54" s="28">
        <f t="shared" si="5"/>
        <v>0</v>
      </c>
      <c r="BE54" s="28">
        <f t="shared" si="6"/>
        <v>0</v>
      </c>
      <c r="BF54" s="28">
        <f t="shared" si="7"/>
        <v>0</v>
      </c>
    </row>
    <row r="55" spans="2:58" ht="12.75">
      <c r="B55" s="12" t="s">
        <v>439</v>
      </c>
      <c r="C55" s="16">
        <f t="shared" si="4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f t="shared" si="5"/>
        <v>0</v>
      </c>
      <c r="BE55" s="28">
        <f t="shared" si="6"/>
        <v>0</v>
      </c>
      <c r="BF55" s="28">
        <f t="shared" si="7"/>
        <v>0</v>
      </c>
    </row>
    <row r="56" spans="2:58" ht="12.75">
      <c r="B56" s="13" t="s">
        <v>440</v>
      </c>
      <c r="C56" s="16">
        <f t="shared" si="4"/>
        <v>52</v>
      </c>
      <c r="D56" s="28">
        <v>38520</v>
      </c>
      <c r="E56" s="28">
        <v>7948.999999999999</v>
      </c>
      <c r="F56" s="28">
        <v>10891</v>
      </c>
      <c r="G56" s="28">
        <v>11845.999999999998</v>
      </c>
      <c r="H56" s="28">
        <v>16216</v>
      </c>
      <c r="I56" s="28">
        <v>7353.999999999998</v>
      </c>
      <c r="J56" s="28">
        <v>14240</v>
      </c>
      <c r="K56" s="28">
        <v>17146.999999999993</v>
      </c>
      <c r="L56" s="28">
        <v>14570.999999999996</v>
      </c>
      <c r="M56" s="28">
        <v>26957.000000000004</v>
      </c>
      <c r="N56" s="28">
        <v>26742</v>
      </c>
      <c r="O56" s="28">
        <v>19111</v>
      </c>
      <c r="P56" s="28">
        <v>12600.000000000002</v>
      </c>
      <c r="Q56" s="28">
        <v>24966.999999999996</v>
      </c>
      <c r="R56" s="28">
        <v>4730</v>
      </c>
      <c r="S56" s="28">
        <v>15293.999999999995</v>
      </c>
      <c r="T56" s="28">
        <v>67635</v>
      </c>
      <c r="U56" s="28">
        <v>13577.000000000004</v>
      </c>
      <c r="V56" s="28">
        <v>15909.000000000004</v>
      </c>
      <c r="W56" s="28">
        <v>13408.999999999996</v>
      </c>
      <c r="X56" s="28">
        <v>13898.999999999998</v>
      </c>
      <c r="Y56" s="28">
        <v>10966</v>
      </c>
      <c r="Z56" s="28">
        <v>9795.000000000002</v>
      </c>
      <c r="AA56" s="28">
        <v>3747.9999999999995</v>
      </c>
      <c r="AB56" s="28">
        <v>20468.000000000007</v>
      </c>
      <c r="AC56" s="28">
        <v>23416.000000000004</v>
      </c>
      <c r="AD56" s="28">
        <v>11035.999999999998</v>
      </c>
      <c r="AE56" s="28">
        <v>9225.999999999998</v>
      </c>
      <c r="AF56" s="28">
        <v>12599.999999999996</v>
      </c>
      <c r="AG56" s="28">
        <v>22623.999999999996</v>
      </c>
      <c r="AH56" s="28">
        <v>3990.9999999999995</v>
      </c>
      <c r="AI56" s="28">
        <v>31996.999999999996</v>
      </c>
      <c r="AJ56" s="28">
        <v>56319.00000000001</v>
      </c>
      <c r="AK56" s="28">
        <v>46185.00000000001</v>
      </c>
      <c r="AL56" s="28">
        <v>42504.00000000001</v>
      </c>
      <c r="AM56" s="28">
        <v>33638</v>
      </c>
      <c r="AN56" s="28">
        <v>50363.999999999985</v>
      </c>
      <c r="AO56" s="28">
        <v>66230.00000000001</v>
      </c>
      <c r="AP56" s="28">
        <v>35782</v>
      </c>
      <c r="AQ56" s="28">
        <v>5907.999999999999</v>
      </c>
      <c r="AR56" s="28">
        <v>74640.00000000001</v>
      </c>
      <c r="AS56" s="28">
        <v>16922</v>
      </c>
      <c r="AT56" s="28">
        <v>981923.0000000001</v>
      </c>
      <c r="AU56" s="28">
        <v>117691.00000000004</v>
      </c>
      <c r="AV56" s="28">
        <v>226085</v>
      </c>
      <c r="AW56" s="28">
        <v>16047.999999999998</v>
      </c>
      <c r="AX56" s="28">
        <v>742893</v>
      </c>
      <c r="AY56" s="28">
        <v>198151.00000000003</v>
      </c>
      <c r="AZ56" s="28">
        <v>17106</v>
      </c>
      <c r="BA56" s="28">
        <v>1317974.0000000002</v>
      </c>
      <c r="BB56" s="28">
        <v>2299897</v>
      </c>
      <c r="BD56" s="28">
        <f t="shared" si="5"/>
        <v>0</v>
      </c>
      <c r="BE56" s="28">
        <f t="shared" si="6"/>
        <v>0</v>
      </c>
      <c r="BF56" s="28">
        <f t="shared" si="7"/>
        <v>0</v>
      </c>
    </row>
    <row r="57" spans="1:58" ht="12.75">
      <c r="A57" t="s">
        <v>441</v>
      </c>
      <c r="B57" s="13" t="s">
        <v>464</v>
      </c>
      <c r="C57" s="16">
        <f t="shared" si="4"/>
        <v>53</v>
      </c>
      <c r="D57" s="29">
        <v>23344</v>
      </c>
      <c r="E57" s="29">
        <v>1760</v>
      </c>
      <c r="F57" s="29">
        <v>2259</v>
      </c>
      <c r="G57" s="29">
        <v>3672</v>
      </c>
      <c r="H57" s="29">
        <v>2836</v>
      </c>
      <c r="I57" s="29">
        <v>1205</v>
      </c>
      <c r="J57" s="29">
        <v>4822</v>
      </c>
      <c r="K57" s="29">
        <v>5876</v>
      </c>
      <c r="L57" s="29">
        <v>3912</v>
      </c>
      <c r="M57" s="29">
        <v>4019</v>
      </c>
      <c r="N57" s="29">
        <v>4557</v>
      </c>
      <c r="O57" s="29">
        <v>5047</v>
      </c>
      <c r="P57" s="29">
        <v>3965</v>
      </c>
      <c r="Q57" s="29">
        <v>7703</v>
      </c>
      <c r="R57" s="29">
        <v>1386</v>
      </c>
      <c r="S57" s="29">
        <v>1822</v>
      </c>
      <c r="T57" s="29">
        <v>3234</v>
      </c>
      <c r="U57" s="29">
        <v>2468</v>
      </c>
      <c r="V57" s="29">
        <v>4726</v>
      </c>
      <c r="W57" s="29">
        <v>3058</v>
      </c>
      <c r="X57" s="29">
        <v>3267</v>
      </c>
      <c r="Y57" s="29">
        <v>3230</v>
      </c>
      <c r="Z57" s="29">
        <v>2671</v>
      </c>
      <c r="AA57" s="29">
        <v>282</v>
      </c>
      <c r="AB57" s="29">
        <v>2254</v>
      </c>
      <c r="AC57" s="29">
        <v>2289</v>
      </c>
      <c r="AD57" s="29">
        <v>1376</v>
      </c>
      <c r="AE57" s="29">
        <v>1076</v>
      </c>
      <c r="AF57" s="29">
        <v>656</v>
      </c>
      <c r="AG57" s="29">
        <v>5058</v>
      </c>
      <c r="AH57" s="29">
        <v>1152</v>
      </c>
      <c r="AI57" s="29">
        <v>10684</v>
      </c>
      <c r="AJ57" s="29">
        <v>15687</v>
      </c>
      <c r="AK57" s="29">
        <v>46063</v>
      </c>
      <c r="AL57" s="29">
        <v>22439</v>
      </c>
      <c r="AM57" s="29">
        <v>13199</v>
      </c>
      <c r="AN57" s="29">
        <v>35488</v>
      </c>
      <c r="AO57" s="29">
        <v>38110</v>
      </c>
      <c r="AP57" s="29">
        <v>23822</v>
      </c>
      <c r="AQ57" s="29">
        <v>2453</v>
      </c>
      <c r="AR57" s="29">
        <v>132867</v>
      </c>
      <c r="AS57" s="29">
        <v>21540</v>
      </c>
      <c r="AT57" s="29">
        <v>477334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477334</v>
      </c>
      <c r="BD57" s="28">
        <f t="shared" si="5"/>
        <v>0</v>
      </c>
      <c r="BE57" s="28">
        <f t="shared" si="6"/>
        <v>0</v>
      </c>
      <c r="BF57" s="28">
        <f t="shared" si="7"/>
        <v>0</v>
      </c>
    </row>
    <row r="58" spans="1:58" ht="12.75">
      <c r="A58" t="s">
        <v>442</v>
      </c>
      <c r="B58" s="13" t="s">
        <v>465</v>
      </c>
      <c r="C58" s="16">
        <f t="shared" si="4"/>
        <v>54</v>
      </c>
      <c r="D58" s="29">
        <v>19410</v>
      </c>
      <c r="E58" s="29">
        <v>1333</v>
      </c>
      <c r="F58" s="29">
        <v>1564</v>
      </c>
      <c r="G58" s="29">
        <v>2901</v>
      </c>
      <c r="H58" s="29">
        <v>2059</v>
      </c>
      <c r="I58" s="29">
        <v>900</v>
      </c>
      <c r="J58" s="29">
        <v>3854</v>
      </c>
      <c r="K58" s="29">
        <v>4562</v>
      </c>
      <c r="L58" s="29">
        <v>2978</v>
      </c>
      <c r="M58" s="29">
        <v>3018</v>
      </c>
      <c r="N58" s="29">
        <v>3379</v>
      </c>
      <c r="O58" s="29">
        <v>3889</v>
      </c>
      <c r="P58" s="29">
        <v>3313</v>
      </c>
      <c r="Q58" s="29">
        <v>5889</v>
      </c>
      <c r="R58" s="29">
        <v>1068</v>
      </c>
      <c r="S58" s="29">
        <v>1357</v>
      </c>
      <c r="T58" s="29">
        <v>2260</v>
      </c>
      <c r="U58" s="29">
        <v>1832</v>
      </c>
      <c r="V58" s="29">
        <v>3586</v>
      </c>
      <c r="W58" s="29">
        <v>2382</v>
      </c>
      <c r="X58" s="29">
        <v>2547</v>
      </c>
      <c r="Y58" s="29">
        <v>2746</v>
      </c>
      <c r="Z58" s="29">
        <v>2162</v>
      </c>
      <c r="AA58" s="29">
        <v>218</v>
      </c>
      <c r="AB58" s="29">
        <v>1676</v>
      </c>
      <c r="AC58" s="29">
        <v>1728</v>
      </c>
      <c r="AD58" s="29">
        <v>1055</v>
      </c>
      <c r="AE58" s="29">
        <v>811</v>
      </c>
      <c r="AF58" s="29">
        <v>449</v>
      </c>
      <c r="AG58" s="29">
        <v>3937</v>
      </c>
      <c r="AH58" s="29">
        <v>939</v>
      </c>
      <c r="AI58" s="29">
        <v>7817</v>
      </c>
      <c r="AJ58" s="29">
        <v>13198</v>
      </c>
      <c r="AK58" s="29">
        <v>36157</v>
      </c>
      <c r="AL58" s="29">
        <v>18057</v>
      </c>
      <c r="AM58" s="29">
        <v>10708</v>
      </c>
      <c r="AN58" s="29">
        <v>27926</v>
      </c>
      <c r="AO58" s="29">
        <v>32567</v>
      </c>
      <c r="AP58" s="29">
        <v>19651</v>
      </c>
      <c r="AQ58" s="29">
        <v>2094</v>
      </c>
      <c r="AR58" s="29">
        <v>102079</v>
      </c>
      <c r="AS58" s="29">
        <v>19812</v>
      </c>
      <c r="AT58" s="29">
        <v>379868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379868</v>
      </c>
      <c r="BD58" s="28">
        <f t="shared" si="5"/>
        <v>0</v>
      </c>
      <c r="BE58" s="28">
        <f t="shared" si="6"/>
        <v>0</v>
      </c>
      <c r="BF58" s="28">
        <f t="shared" si="7"/>
        <v>0</v>
      </c>
    </row>
    <row r="59" spans="1:58" ht="12.75">
      <c r="A59" t="s">
        <v>443</v>
      </c>
      <c r="B59" s="13" t="s">
        <v>466</v>
      </c>
      <c r="C59" s="16">
        <f t="shared" si="4"/>
        <v>55</v>
      </c>
      <c r="D59" s="29">
        <v>3934</v>
      </c>
      <c r="E59" s="29">
        <v>427</v>
      </c>
      <c r="F59" s="29">
        <v>695</v>
      </c>
      <c r="G59" s="29">
        <v>771</v>
      </c>
      <c r="H59" s="29">
        <v>777</v>
      </c>
      <c r="I59" s="29">
        <v>305</v>
      </c>
      <c r="J59" s="29">
        <v>968</v>
      </c>
      <c r="K59" s="29">
        <v>1314</v>
      </c>
      <c r="L59" s="29">
        <v>934</v>
      </c>
      <c r="M59" s="29">
        <v>1001</v>
      </c>
      <c r="N59" s="29">
        <v>1178</v>
      </c>
      <c r="O59" s="29">
        <v>1158</v>
      </c>
      <c r="P59" s="29">
        <v>652</v>
      </c>
      <c r="Q59" s="29">
        <v>1814</v>
      </c>
      <c r="R59" s="29">
        <v>318</v>
      </c>
      <c r="S59" s="29">
        <v>465</v>
      </c>
      <c r="T59" s="29">
        <v>974</v>
      </c>
      <c r="U59" s="29">
        <v>636</v>
      </c>
      <c r="V59" s="29">
        <v>1140</v>
      </c>
      <c r="W59" s="29">
        <v>676</v>
      </c>
      <c r="X59" s="29">
        <v>720</v>
      </c>
      <c r="Y59" s="29">
        <v>484</v>
      </c>
      <c r="Z59" s="29">
        <v>509</v>
      </c>
      <c r="AA59" s="29">
        <v>64</v>
      </c>
      <c r="AB59" s="29">
        <v>578</v>
      </c>
      <c r="AC59" s="29">
        <v>561</v>
      </c>
      <c r="AD59" s="29">
        <v>321</v>
      </c>
      <c r="AE59" s="29">
        <v>265</v>
      </c>
      <c r="AF59" s="29">
        <v>207</v>
      </c>
      <c r="AG59" s="29">
        <v>1121</v>
      </c>
      <c r="AH59" s="29">
        <v>213</v>
      </c>
      <c r="AI59" s="29">
        <v>2867</v>
      </c>
      <c r="AJ59" s="29">
        <v>2489</v>
      </c>
      <c r="AK59" s="29">
        <v>9906</v>
      </c>
      <c r="AL59" s="29">
        <v>4382</v>
      </c>
      <c r="AM59" s="29">
        <v>2491</v>
      </c>
      <c r="AN59" s="29">
        <v>7562</v>
      </c>
      <c r="AO59" s="29">
        <v>5543</v>
      </c>
      <c r="AP59" s="29">
        <v>4171</v>
      </c>
      <c r="AQ59" s="29">
        <v>359</v>
      </c>
      <c r="AR59" s="29">
        <v>9054</v>
      </c>
      <c r="AS59" s="29">
        <v>1728</v>
      </c>
      <c r="AT59" s="29">
        <v>75732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75732</v>
      </c>
      <c r="BD59" s="28">
        <f t="shared" si="5"/>
        <v>0</v>
      </c>
      <c r="BE59" s="28">
        <f t="shared" si="6"/>
        <v>0</v>
      </c>
      <c r="BF59" s="28">
        <f t="shared" si="7"/>
        <v>0</v>
      </c>
    </row>
    <row r="60" spans="2:58" ht="12.75">
      <c r="B60" s="14" t="s">
        <v>467</v>
      </c>
      <c r="C60" s="16">
        <f t="shared" si="4"/>
        <v>56</v>
      </c>
      <c r="D60" s="29">
        <v>3934</v>
      </c>
      <c r="E60" s="29">
        <v>367</v>
      </c>
      <c r="F60" s="29">
        <v>507</v>
      </c>
      <c r="G60" s="29">
        <v>723</v>
      </c>
      <c r="H60" s="29">
        <v>662</v>
      </c>
      <c r="I60" s="29">
        <v>269</v>
      </c>
      <c r="J60" s="29">
        <v>923</v>
      </c>
      <c r="K60" s="29">
        <v>1260</v>
      </c>
      <c r="L60" s="29">
        <v>861</v>
      </c>
      <c r="M60" s="29">
        <v>916</v>
      </c>
      <c r="N60" s="29">
        <v>1091</v>
      </c>
      <c r="O60" s="29">
        <v>1106</v>
      </c>
      <c r="P60" s="29">
        <v>642</v>
      </c>
      <c r="Q60" s="29">
        <v>1666</v>
      </c>
      <c r="R60" s="29">
        <v>301</v>
      </c>
      <c r="S60" s="29">
        <v>422</v>
      </c>
      <c r="T60" s="29">
        <v>795</v>
      </c>
      <c r="U60" s="29">
        <v>565</v>
      </c>
      <c r="V60" s="29">
        <v>1025</v>
      </c>
      <c r="W60" s="29">
        <v>657</v>
      </c>
      <c r="X60" s="29">
        <v>704</v>
      </c>
      <c r="Y60" s="29">
        <v>476</v>
      </c>
      <c r="Z60" s="29">
        <v>503</v>
      </c>
      <c r="AA60" s="29">
        <v>62</v>
      </c>
      <c r="AB60" s="29">
        <v>504</v>
      </c>
      <c r="AC60" s="29">
        <v>548</v>
      </c>
      <c r="AD60" s="29">
        <v>304</v>
      </c>
      <c r="AE60" s="29">
        <v>253</v>
      </c>
      <c r="AF60" s="29">
        <v>176</v>
      </c>
      <c r="AG60" s="29">
        <v>1076</v>
      </c>
      <c r="AH60" s="29">
        <v>195</v>
      </c>
      <c r="AI60" s="29">
        <v>1761</v>
      </c>
      <c r="AJ60" s="29">
        <v>2489</v>
      </c>
      <c r="AK60" s="29">
        <v>9675</v>
      </c>
      <c r="AL60" s="29">
        <v>4359</v>
      </c>
      <c r="AM60" s="29">
        <v>2491</v>
      </c>
      <c r="AN60" s="29">
        <v>6328</v>
      </c>
      <c r="AO60" s="29">
        <v>5344</v>
      </c>
      <c r="AP60" s="29">
        <v>4171</v>
      </c>
      <c r="AQ60" s="29">
        <v>359</v>
      </c>
      <c r="AR60" s="29">
        <v>8960</v>
      </c>
      <c r="AS60" s="29">
        <v>1658</v>
      </c>
      <c r="AT60" s="29">
        <v>71088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71088</v>
      </c>
      <c r="BD60" s="28">
        <f t="shared" si="5"/>
        <v>0</v>
      </c>
      <c r="BE60" s="28">
        <f t="shared" si="6"/>
        <v>0</v>
      </c>
      <c r="BF60" s="28">
        <f t="shared" si="7"/>
        <v>0</v>
      </c>
    </row>
    <row r="61" spans="2:58" ht="12.75">
      <c r="B61" s="13" t="s">
        <v>468</v>
      </c>
      <c r="C61" s="16">
        <f t="shared" si="4"/>
        <v>57</v>
      </c>
      <c r="D61" s="29">
        <v>0</v>
      </c>
      <c r="E61" s="29">
        <v>60</v>
      </c>
      <c r="F61" s="29">
        <v>188</v>
      </c>
      <c r="G61" s="29">
        <v>48</v>
      </c>
      <c r="H61" s="29">
        <v>115</v>
      </c>
      <c r="I61" s="29">
        <v>36</v>
      </c>
      <c r="J61" s="29">
        <v>45</v>
      </c>
      <c r="K61" s="29">
        <v>54</v>
      </c>
      <c r="L61" s="29">
        <v>73</v>
      </c>
      <c r="M61" s="29">
        <v>85</v>
      </c>
      <c r="N61" s="29">
        <v>87</v>
      </c>
      <c r="O61" s="29">
        <v>52</v>
      </c>
      <c r="P61" s="29">
        <v>10</v>
      </c>
      <c r="Q61" s="29">
        <v>148</v>
      </c>
      <c r="R61" s="29">
        <v>17</v>
      </c>
      <c r="S61" s="29">
        <v>43</v>
      </c>
      <c r="T61" s="29">
        <v>179</v>
      </c>
      <c r="U61" s="29">
        <v>71</v>
      </c>
      <c r="V61" s="29">
        <v>115</v>
      </c>
      <c r="W61" s="29">
        <v>19</v>
      </c>
      <c r="X61" s="29">
        <v>16</v>
      </c>
      <c r="Y61" s="29">
        <v>8</v>
      </c>
      <c r="Z61" s="29">
        <v>6</v>
      </c>
      <c r="AA61" s="29">
        <v>2</v>
      </c>
      <c r="AB61" s="29">
        <v>74</v>
      </c>
      <c r="AC61" s="29">
        <v>13</v>
      </c>
      <c r="AD61" s="29">
        <v>17</v>
      </c>
      <c r="AE61" s="29">
        <v>12</v>
      </c>
      <c r="AF61" s="29">
        <v>31</v>
      </c>
      <c r="AG61" s="29">
        <v>45</v>
      </c>
      <c r="AH61" s="29">
        <v>18</v>
      </c>
      <c r="AI61" s="29">
        <v>1106</v>
      </c>
      <c r="AJ61" s="29">
        <v>0</v>
      </c>
      <c r="AK61" s="29">
        <v>231</v>
      </c>
      <c r="AL61" s="29">
        <v>23</v>
      </c>
      <c r="AM61" s="29">
        <v>0</v>
      </c>
      <c r="AN61" s="29">
        <v>1234</v>
      </c>
      <c r="AO61" s="29">
        <v>199</v>
      </c>
      <c r="AP61" s="29">
        <v>0</v>
      </c>
      <c r="AQ61" s="29">
        <v>0</v>
      </c>
      <c r="AR61" s="29">
        <v>94</v>
      </c>
      <c r="AS61" s="29">
        <v>70</v>
      </c>
      <c r="AT61" s="29">
        <v>4644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4644</v>
      </c>
      <c r="BD61" s="28">
        <f t="shared" si="5"/>
        <v>0</v>
      </c>
      <c r="BE61" s="28">
        <f t="shared" si="6"/>
        <v>0</v>
      </c>
      <c r="BF61" s="28">
        <f t="shared" si="7"/>
        <v>0</v>
      </c>
    </row>
    <row r="62" spans="1:58" ht="12.75">
      <c r="A62" t="s">
        <v>444</v>
      </c>
      <c r="B62" s="13" t="s">
        <v>469</v>
      </c>
      <c r="C62" s="16">
        <f t="shared" si="4"/>
        <v>58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21734</v>
      </c>
      <c r="AS62" s="29">
        <v>0</v>
      </c>
      <c r="AT62" s="29">
        <v>21734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21734</v>
      </c>
      <c r="BD62" s="28">
        <f t="shared" si="5"/>
        <v>0</v>
      </c>
      <c r="BE62" s="28">
        <f t="shared" si="6"/>
        <v>0</v>
      </c>
      <c r="BF62" s="28">
        <f t="shared" si="7"/>
        <v>0</v>
      </c>
    </row>
    <row r="63" spans="1:58" ht="12.75">
      <c r="A63" t="s">
        <v>445</v>
      </c>
      <c r="B63" s="13" t="s">
        <v>470</v>
      </c>
      <c r="C63" s="16">
        <f t="shared" si="4"/>
        <v>59</v>
      </c>
      <c r="D63" s="29">
        <v>34242</v>
      </c>
      <c r="E63" s="29">
        <v>3996</v>
      </c>
      <c r="F63" s="29">
        <v>8027</v>
      </c>
      <c r="G63" s="29">
        <v>3194</v>
      </c>
      <c r="H63" s="29">
        <v>4051</v>
      </c>
      <c r="I63" s="29">
        <v>2124</v>
      </c>
      <c r="J63" s="29">
        <v>3990</v>
      </c>
      <c r="K63" s="29">
        <v>2758</v>
      </c>
      <c r="L63" s="29">
        <v>1481</v>
      </c>
      <c r="M63" s="29">
        <v>4672</v>
      </c>
      <c r="N63" s="29">
        <v>200</v>
      </c>
      <c r="O63" s="29">
        <v>2769</v>
      </c>
      <c r="P63" s="29">
        <v>5935</v>
      </c>
      <c r="Q63" s="29">
        <v>9215</v>
      </c>
      <c r="R63" s="29">
        <v>338</v>
      </c>
      <c r="S63" s="29">
        <v>3738</v>
      </c>
      <c r="T63" s="29">
        <v>5604</v>
      </c>
      <c r="U63" s="29">
        <v>1316</v>
      </c>
      <c r="V63" s="29">
        <v>7439</v>
      </c>
      <c r="W63" s="29">
        <v>1194</v>
      </c>
      <c r="X63" s="29">
        <v>5036</v>
      </c>
      <c r="Y63" s="29">
        <v>6075</v>
      </c>
      <c r="Z63" s="29">
        <v>687</v>
      </c>
      <c r="AA63" s="29">
        <v>498</v>
      </c>
      <c r="AB63" s="29">
        <v>2631</v>
      </c>
      <c r="AC63" s="29">
        <v>2354</v>
      </c>
      <c r="AD63" s="29">
        <v>1007</v>
      </c>
      <c r="AE63" s="29">
        <v>561</v>
      </c>
      <c r="AF63" s="29">
        <v>524</v>
      </c>
      <c r="AG63" s="29">
        <v>3610</v>
      </c>
      <c r="AH63" s="29">
        <v>1606</v>
      </c>
      <c r="AI63" s="29">
        <v>23582</v>
      </c>
      <c r="AJ63" s="29">
        <v>40199</v>
      </c>
      <c r="AK63" s="29">
        <v>60932</v>
      </c>
      <c r="AL63" s="29">
        <v>27349</v>
      </c>
      <c r="AM63" s="29">
        <v>23618</v>
      </c>
      <c r="AN63" s="29">
        <v>23903</v>
      </c>
      <c r="AO63" s="29">
        <v>46580</v>
      </c>
      <c r="AP63" s="29">
        <v>25063</v>
      </c>
      <c r="AQ63" s="29">
        <v>112875</v>
      </c>
      <c r="AR63" s="29">
        <v>19643</v>
      </c>
      <c r="AS63" s="29">
        <v>562</v>
      </c>
      <c r="AT63" s="29">
        <v>535178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535178</v>
      </c>
      <c r="BD63" s="28">
        <f t="shared" si="5"/>
        <v>0</v>
      </c>
      <c r="BE63" s="28">
        <f t="shared" si="6"/>
        <v>0</v>
      </c>
      <c r="BF63" s="28">
        <f t="shared" si="7"/>
        <v>0</v>
      </c>
    </row>
    <row r="64" spans="2:58" ht="12.75">
      <c r="B64" s="13" t="s">
        <v>471</v>
      </c>
      <c r="C64" s="16">
        <f t="shared" si="4"/>
        <v>60</v>
      </c>
      <c r="D64" s="29">
        <v>24653</v>
      </c>
      <c r="E64" s="29">
        <v>148</v>
      </c>
      <c r="F64" s="29">
        <v>0</v>
      </c>
      <c r="G64" s="29">
        <v>189</v>
      </c>
      <c r="H64" s="29">
        <v>0</v>
      </c>
      <c r="I64" s="29">
        <v>3</v>
      </c>
      <c r="J64" s="29">
        <v>1083</v>
      </c>
      <c r="K64" s="29">
        <v>189</v>
      </c>
      <c r="L64" s="29">
        <v>72</v>
      </c>
      <c r="M64" s="29">
        <v>278</v>
      </c>
      <c r="N64" s="29">
        <v>0</v>
      </c>
      <c r="O64" s="29">
        <v>97</v>
      </c>
      <c r="P64" s="29">
        <v>1273</v>
      </c>
      <c r="Q64" s="29">
        <v>580</v>
      </c>
      <c r="R64" s="29">
        <v>84</v>
      </c>
      <c r="S64" s="29">
        <v>0</v>
      </c>
      <c r="T64" s="29">
        <v>0</v>
      </c>
      <c r="U64" s="29">
        <v>34</v>
      </c>
      <c r="V64" s="29">
        <v>28</v>
      </c>
      <c r="W64" s="29">
        <v>37</v>
      </c>
      <c r="X64" s="29">
        <v>1090</v>
      </c>
      <c r="Y64" s="29">
        <v>2937</v>
      </c>
      <c r="Z64" s="29">
        <v>218</v>
      </c>
      <c r="AA64" s="29">
        <v>7</v>
      </c>
      <c r="AB64" s="29">
        <v>398</v>
      </c>
      <c r="AC64" s="29">
        <v>103</v>
      </c>
      <c r="AD64" s="29">
        <v>113</v>
      </c>
      <c r="AE64" s="29">
        <v>11</v>
      </c>
      <c r="AF64" s="29">
        <v>2</v>
      </c>
      <c r="AG64" s="29">
        <v>603</v>
      </c>
      <c r="AH64" s="29">
        <v>527</v>
      </c>
      <c r="AI64" s="29">
        <v>0</v>
      </c>
      <c r="AJ64" s="29">
        <v>13900</v>
      </c>
      <c r="AK64" s="29">
        <v>28156</v>
      </c>
      <c r="AL64" s="29">
        <v>12418</v>
      </c>
      <c r="AM64" s="29">
        <v>4974</v>
      </c>
      <c r="AN64" s="29">
        <v>697</v>
      </c>
      <c r="AO64" s="29">
        <v>25142</v>
      </c>
      <c r="AP64" s="29">
        <v>11566</v>
      </c>
      <c r="AQ64" s="29">
        <v>2388</v>
      </c>
      <c r="AR64" s="29">
        <v>0</v>
      </c>
      <c r="AS64" s="29">
        <v>0</v>
      </c>
      <c r="AT64" s="29">
        <v>133998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133998</v>
      </c>
      <c r="BD64" s="28">
        <f t="shared" si="5"/>
        <v>0</v>
      </c>
      <c r="BE64" s="28">
        <f t="shared" si="6"/>
        <v>0</v>
      </c>
      <c r="BF64" s="28">
        <f t="shared" si="7"/>
        <v>0</v>
      </c>
    </row>
    <row r="65" spans="2:58" ht="12.75">
      <c r="B65" s="13" t="s">
        <v>472</v>
      </c>
      <c r="C65" s="16">
        <f t="shared" si="4"/>
        <v>61</v>
      </c>
      <c r="D65" s="29">
        <v>9589</v>
      </c>
      <c r="E65" s="29">
        <v>3848</v>
      </c>
      <c r="F65" s="29">
        <v>8027</v>
      </c>
      <c r="G65" s="29">
        <v>3005</v>
      </c>
      <c r="H65" s="29">
        <v>4051</v>
      </c>
      <c r="I65" s="29">
        <v>2121</v>
      </c>
      <c r="J65" s="29">
        <v>2907</v>
      </c>
      <c r="K65" s="29">
        <v>2569</v>
      </c>
      <c r="L65" s="29">
        <v>1409</v>
      </c>
      <c r="M65" s="29">
        <v>4394</v>
      </c>
      <c r="N65" s="29">
        <v>200</v>
      </c>
      <c r="O65" s="29">
        <v>2672</v>
      </c>
      <c r="P65" s="29">
        <v>4662</v>
      </c>
      <c r="Q65" s="29">
        <v>8635</v>
      </c>
      <c r="R65" s="29">
        <v>254</v>
      </c>
      <c r="S65" s="29">
        <v>3738</v>
      </c>
      <c r="T65" s="29">
        <v>5604</v>
      </c>
      <c r="U65" s="29">
        <v>1282</v>
      </c>
      <c r="V65" s="29">
        <v>7411</v>
      </c>
      <c r="W65" s="29">
        <v>1157</v>
      </c>
      <c r="X65" s="29">
        <v>3946</v>
      </c>
      <c r="Y65" s="29">
        <v>3138</v>
      </c>
      <c r="Z65" s="29">
        <v>469</v>
      </c>
      <c r="AA65" s="29">
        <v>491</v>
      </c>
      <c r="AB65" s="29">
        <v>2233</v>
      </c>
      <c r="AC65" s="29">
        <v>2251</v>
      </c>
      <c r="AD65" s="29">
        <v>894</v>
      </c>
      <c r="AE65" s="29">
        <v>550</v>
      </c>
      <c r="AF65" s="29">
        <v>522</v>
      </c>
      <c r="AG65" s="29">
        <v>3007</v>
      </c>
      <c r="AH65" s="29">
        <v>1079</v>
      </c>
      <c r="AI65" s="29">
        <v>23582</v>
      </c>
      <c r="AJ65" s="29">
        <v>26299</v>
      </c>
      <c r="AK65" s="29">
        <v>32776</v>
      </c>
      <c r="AL65" s="29">
        <v>14931</v>
      </c>
      <c r="AM65" s="29">
        <v>18644</v>
      </c>
      <c r="AN65" s="29">
        <v>23206</v>
      </c>
      <c r="AO65" s="29">
        <v>21438</v>
      </c>
      <c r="AP65" s="29">
        <v>13497</v>
      </c>
      <c r="AQ65" s="29">
        <v>110487</v>
      </c>
      <c r="AR65" s="29">
        <v>19643</v>
      </c>
      <c r="AS65" s="29">
        <v>562</v>
      </c>
      <c r="AT65" s="29">
        <v>401180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401180</v>
      </c>
      <c r="BD65" s="28">
        <f t="shared" si="5"/>
        <v>0</v>
      </c>
      <c r="BE65" s="28">
        <f t="shared" si="6"/>
        <v>0</v>
      </c>
      <c r="BF65" s="28">
        <f t="shared" si="7"/>
        <v>0</v>
      </c>
    </row>
    <row r="66" spans="1:58" ht="12.75">
      <c r="A66" t="s">
        <v>446</v>
      </c>
      <c r="B66" s="13" t="s">
        <v>447</v>
      </c>
      <c r="C66" s="16">
        <f t="shared" si="4"/>
        <v>62</v>
      </c>
      <c r="D66" s="28">
        <v>57586</v>
      </c>
      <c r="E66" s="28">
        <v>5756</v>
      </c>
      <c r="F66" s="28">
        <v>10286</v>
      </c>
      <c r="G66" s="28">
        <v>6866</v>
      </c>
      <c r="H66" s="28">
        <v>6887</v>
      </c>
      <c r="I66" s="28">
        <v>3329</v>
      </c>
      <c r="J66" s="28">
        <v>8812</v>
      </c>
      <c r="K66" s="28">
        <v>8634</v>
      </c>
      <c r="L66" s="28">
        <v>5393</v>
      </c>
      <c r="M66" s="28">
        <v>8691</v>
      </c>
      <c r="N66" s="28">
        <v>4757</v>
      </c>
      <c r="O66" s="28">
        <v>7816</v>
      </c>
      <c r="P66" s="28">
        <v>9900</v>
      </c>
      <c r="Q66" s="28">
        <v>16918</v>
      </c>
      <c r="R66" s="28">
        <v>1724</v>
      </c>
      <c r="S66" s="28">
        <v>5560</v>
      </c>
      <c r="T66" s="28">
        <v>8838</v>
      </c>
      <c r="U66" s="28">
        <v>3784</v>
      </c>
      <c r="V66" s="28">
        <v>12165</v>
      </c>
      <c r="W66" s="28">
        <v>4252</v>
      </c>
      <c r="X66" s="28">
        <v>8303</v>
      </c>
      <c r="Y66" s="28">
        <v>9305</v>
      </c>
      <c r="Z66" s="28">
        <v>3358</v>
      </c>
      <c r="AA66" s="28">
        <v>780</v>
      </c>
      <c r="AB66" s="28">
        <v>4885</v>
      </c>
      <c r="AC66" s="28">
        <v>4643</v>
      </c>
      <c r="AD66" s="28">
        <v>2383</v>
      </c>
      <c r="AE66" s="28">
        <v>1637</v>
      </c>
      <c r="AF66" s="28">
        <v>1180</v>
      </c>
      <c r="AG66" s="28">
        <v>8668</v>
      </c>
      <c r="AH66" s="28">
        <v>2758</v>
      </c>
      <c r="AI66" s="28">
        <v>34266</v>
      </c>
      <c r="AJ66" s="28">
        <v>55886</v>
      </c>
      <c r="AK66" s="28">
        <v>106995</v>
      </c>
      <c r="AL66" s="28">
        <v>49788</v>
      </c>
      <c r="AM66" s="28">
        <v>36817</v>
      </c>
      <c r="AN66" s="28">
        <v>59391</v>
      </c>
      <c r="AO66" s="28">
        <v>84690</v>
      </c>
      <c r="AP66" s="28">
        <v>48885</v>
      </c>
      <c r="AQ66" s="28">
        <v>115328</v>
      </c>
      <c r="AR66" s="28">
        <v>152510</v>
      </c>
      <c r="AS66" s="28">
        <v>22102</v>
      </c>
      <c r="AT66" s="28">
        <v>1012512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1012512</v>
      </c>
      <c r="BD66" s="28">
        <f t="shared" si="5"/>
        <v>0</v>
      </c>
      <c r="BE66" s="28">
        <f t="shared" si="6"/>
        <v>0</v>
      </c>
      <c r="BF66" s="28">
        <f t="shared" si="7"/>
        <v>0</v>
      </c>
    </row>
    <row r="67" spans="1:58" ht="12.75">
      <c r="A67" t="s">
        <v>448</v>
      </c>
      <c r="B67" s="13" t="s">
        <v>473</v>
      </c>
      <c r="C67" s="16">
        <f t="shared" si="4"/>
        <v>63</v>
      </c>
      <c r="D67" s="29">
        <v>588</v>
      </c>
      <c r="E67" s="29">
        <v>81</v>
      </c>
      <c r="F67" s="29">
        <v>148</v>
      </c>
      <c r="G67" s="29">
        <v>146</v>
      </c>
      <c r="H67" s="29">
        <v>156</v>
      </c>
      <c r="I67" s="29">
        <v>66</v>
      </c>
      <c r="J67" s="29">
        <v>172</v>
      </c>
      <c r="K67" s="29">
        <v>217</v>
      </c>
      <c r="L67" s="29">
        <v>157</v>
      </c>
      <c r="M67" s="29">
        <v>225</v>
      </c>
      <c r="N67" s="29">
        <v>227</v>
      </c>
      <c r="O67" s="29">
        <v>209</v>
      </c>
      <c r="P67" s="29">
        <v>128</v>
      </c>
      <c r="Q67" s="29">
        <v>306</v>
      </c>
      <c r="R67" s="29">
        <v>53</v>
      </c>
      <c r="S67" s="29">
        <v>111</v>
      </c>
      <c r="T67" s="29">
        <v>418</v>
      </c>
      <c r="U67" s="29">
        <v>121</v>
      </c>
      <c r="V67" s="29">
        <v>183</v>
      </c>
      <c r="W67" s="29">
        <v>134</v>
      </c>
      <c r="X67" s="29">
        <v>136</v>
      </c>
      <c r="Y67" s="29">
        <v>102</v>
      </c>
      <c r="Z67" s="29">
        <v>98</v>
      </c>
      <c r="AA67" s="29">
        <v>16</v>
      </c>
      <c r="AB67" s="29">
        <v>127</v>
      </c>
      <c r="AC67" s="29">
        <v>126</v>
      </c>
      <c r="AD67" s="29">
        <v>72</v>
      </c>
      <c r="AE67" s="29">
        <v>61</v>
      </c>
      <c r="AF67" s="29">
        <v>62</v>
      </c>
      <c r="AG67" s="29">
        <v>220</v>
      </c>
      <c r="AH67" s="29">
        <v>37</v>
      </c>
      <c r="AI67" s="29">
        <v>530</v>
      </c>
      <c r="AJ67" s="29">
        <v>485</v>
      </c>
      <c r="AK67" s="29">
        <v>1280</v>
      </c>
      <c r="AL67" s="29">
        <v>711</v>
      </c>
      <c r="AM67" s="29">
        <v>519</v>
      </c>
      <c r="AN67" s="29">
        <v>1516</v>
      </c>
      <c r="AO67" s="29">
        <v>1052</v>
      </c>
      <c r="AP67" s="29">
        <v>718</v>
      </c>
      <c r="AQ67" s="29">
        <v>71</v>
      </c>
      <c r="AR67" s="29">
        <v>11</v>
      </c>
      <c r="AS67" s="29">
        <v>444</v>
      </c>
      <c r="AT67" s="29">
        <v>12240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12240</v>
      </c>
      <c r="BD67" s="28">
        <f t="shared" si="5"/>
        <v>0</v>
      </c>
      <c r="BE67" s="28">
        <f t="shared" si="6"/>
        <v>0</v>
      </c>
      <c r="BF67" s="28">
        <f t="shared" si="7"/>
        <v>0</v>
      </c>
    </row>
    <row r="68" spans="1:58" ht="12.75">
      <c r="A68" t="s">
        <v>449</v>
      </c>
      <c r="B68" s="13" t="s">
        <v>474</v>
      </c>
      <c r="C68" s="16">
        <f t="shared" si="4"/>
        <v>64</v>
      </c>
      <c r="D68" s="29">
        <v>-933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-37</v>
      </c>
      <c r="K68" s="29">
        <v>-65</v>
      </c>
      <c r="L68" s="29">
        <v>-21</v>
      </c>
      <c r="M68" s="29">
        <v>-44</v>
      </c>
      <c r="N68" s="29">
        <v>-60</v>
      </c>
      <c r="O68" s="29">
        <v>-78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-71</v>
      </c>
      <c r="Y68" s="29">
        <v>0</v>
      </c>
      <c r="Z68" s="29">
        <v>0</v>
      </c>
      <c r="AA68" s="29">
        <v>0</v>
      </c>
      <c r="AB68" s="29">
        <v>-2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-44</v>
      </c>
      <c r="AJ68" s="29">
        <v>-7</v>
      </c>
      <c r="AK68" s="29">
        <v>0</v>
      </c>
      <c r="AL68" s="29">
        <v>-758</v>
      </c>
      <c r="AM68" s="29">
        <v>-509</v>
      </c>
      <c r="AN68" s="29">
        <v>0</v>
      </c>
      <c r="AO68" s="29">
        <v>-3</v>
      </c>
      <c r="AP68" s="29">
        <v>-472</v>
      </c>
      <c r="AQ68" s="29">
        <v>0</v>
      </c>
      <c r="AR68" s="29">
        <v>0</v>
      </c>
      <c r="AS68" s="29">
        <v>0</v>
      </c>
      <c r="AT68" s="29">
        <v>-3104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-3104</v>
      </c>
      <c r="BD68" s="28">
        <f t="shared" si="5"/>
        <v>0</v>
      </c>
      <c r="BE68" s="28">
        <f t="shared" si="6"/>
        <v>0</v>
      </c>
      <c r="BF68" s="28">
        <f t="shared" si="7"/>
        <v>0</v>
      </c>
    </row>
    <row r="69" spans="1:58" ht="12.75">
      <c r="A69" t="s">
        <v>450</v>
      </c>
      <c r="B69" s="13" t="s">
        <v>475</v>
      </c>
      <c r="C69" s="16">
        <f t="shared" si="4"/>
        <v>65</v>
      </c>
      <c r="D69" s="29">
        <v>57241</v>
      </c>
      <c r="E69" s="29">
        <v>5837</v>
      </c>
      <c r="F69" s="29">
        <v>10434</v>
      </c>
      <c r="G69" s="29">
        <v>7012</v>
      </c>
      <c r="H69" s="29">
        <v>7043</v>
      </c>
      <c r="I69" s="29">
        <v>3395</v>
      </c>
      <c r="J69" s="29">
        <v>8947</v>
      </c>
      <c r="K69" s="29">
        <v>8786</v>
      </c>
      <c r="L69" s="29">
        <v>5529</v>
      </c>
      <c r="M69" s="29">
        <v>8872</v>
      </c>
      <c r="N69" s="29">
        <v>4924</v>
      </c>
      <c r="O69" s="29">
        <v>7947</v>
      </c>
      <c r="P69" s="29">
        <v>10028</v>
      </c>
      <c r="Q69" s="29">
        <v>17224</v>
      </c>
      <c r="R69" s="29">
        <v>1777</v>
      </c>
      <c r="S69" s="29">
        <v>5671</v>
      </c>
      <c r="T69" s="29">
        <v>9256</v>
      </c>
      <c r="U69" s="29">
        <v>3905</v>
      </c>
      <c r="V69" s="29">
        <v>12348</v>
      </c>
      <c r="W69" s="29">
        <v>4386</v>
      </c>
      <c r="X69" s="29">
        <v>8368</v>
      </c>
      <c r="Y69" s="29">
        <v>9407</v>
      </c>
      <c r="Z69" s="29">
        <v>3456</v>
      </c>
      <c r="AA69" s="29">
        <v>796</v>
      </c>
      <c r="AB69" s="29">
        <v>5010</v>
      </c>
      <c r="AC69" s="29">
        <v>4769</v>
      </c>
      <c r="AD69" s="29">
        <v>2455</v>
      </c>
      <c r="AE69" s="29">
        <v>1698</v>
      </c>
      <c r="AF69" s="29">
        <v>1242</v>
      </c>
      <c r="AG69" s="29">
        <v>8888</v>
      </c>
      <c r="AH69" s="29">
        <v>2795</v>
      </c>
      <c r="AI69" s="29">
        <v>34752</v>
      </c>
      <c r="AJ69" s="29">
        <v>56364</v>
      </c>
      <c r="AK69" s="29">
        <v>108275</v>
      </c>
      <c r="AL69" s="29">
        <v>49741</v>
      </c>
      <c r="AM69" s="29">
        <v>36827</v>
      </c>
      <c r="AN69" s="29">
        <v>60907</v>
      </c>
      <c r="AO69" s="29">
        <v>85739</v>
      </c>
      <c r="AP69" s="29">
        <v>49131</v>
      </c>
      <c r="AQ69" s="29">
        <v>115399</v>
      </c>
      <c r="AR69" s="29">
        <v>152521</v>
      </c>
      <c r="AS69" s="29">
        <v>22546</v>
      </c>
      <c r="AT69" s="29">
        <v>1021648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1021648</v>
      </c>
      <c r="BD69" s="28">
        <f t="shared" si="5"/>
        <v>0</v>
      </c>
      <c r="BE69" s="28">
        <f t="shared" si="6"/>
        <v>0</v>
      </c>
      <c r="BF69" s="28">
        <f t="shared" si="7"/>
        <v>0</v>
      </c>
    </row>
    <row r="70" spans="1:58" ht="12.75">
      <c r="A70" t="s">
        <v>451</v>
      </c>
      <c r="B70" s="13" t="s">
        <v>452</v>
      </c>
      <c r="C70" s="16">
        <f t="shared" si="4"/>
        <v>66</v>
      </c>
      <c r="D70" s="29">
        <v>95761</v>
      </c>
      <c r="E70" s="29">
        <v>13786</v>
      </c>
      <c r="F70" s="29">
        <v>21325</v>
      </c>
      <c r="G70" s="29">
        <v>18858</v>
      </c>
      <c r="H70" s="29">
        <v>23259</v>
      </c>
      <c r="I70" s="29">
        <v>10749</v>
      </c>
      <c r="J70" s="29">
        <v>23187</v>
      </c>
      <c r="K70" s="29">
        <v>25933</v>
      </c>
      <c r="L70" s="29">
        <v>20100</v>
      </c>
      <c r="M70" s="29">
        <v>35829</v>
      </c>
      <c r="N70" s="29">
        <v>31666</v>
      </c>
      <c r="O70" s="29">
        <v>27058</v>
      </c>
      <c r="P70" s="29">
        <v>22628</v>
      </c>
      <c r="Q70" s="29">
        <v>42191</v>
      </c>
      <c r="R70" s="29">
        <v>6507</v>
      </c>
      <c r="S70" s="29">
        <v>20965</v>
      </c>
      <c r="T70" s="29">
        <v>76891</v>
      </c>
      <c r="U70" s="29">
        <v>17482</v>
      </c>
      <c r="V70" s="29">
        <v>28257</v>
      </c>
      <c r="W70" s="29">
        <v>17795</v>
      </c>
      <c r="X70" s="29">
        <v>22267</v>
      </c>
      <c r="Y70" s="29">
        <v>20373</v>
      </c>
      <c r="Z70" s="29">
        <v>13251</v>
      </c>
      <c r="AA70" s="29">
        <v>4544</v>
      </c>
      <c r="AB70" s="29">
        <v>25478</v>
      </c>
      <c r="AC70" s="29">
        <v>28185</v>
      </c>
      <c r="AD70" s="29">
        <v>13491</v>
      </c>
      <c r="AE70" s="29">
        <v>10924</v>
      </c>
      <c r="AF70" s="29">
        <v>13842</v>
      </c>
      <c r="AG70" s="29">
        <v>31512</v>
      </c>
      <c r="AH70" s="29">
        <v>6786</v>
      </c>
      <c r="AI70" s="29">
        <v>66749</v>
      </c>
      <c r="AJ70" s="29">
        <v>112683</v>
      </c>
      <c r="AK70" s="29">
        <v>154460</v>
      </c>
      <c r="AL70" s="29">
        <v>92245</v>
      </c>
      <c r="AM70" s="29">
        <v>70465</v>
      </c>
      <c r="AN70" s="29">
        <v>111271</v>
      </c>
      <c r="AO70" s="29">
        <v>151969</v>
      </c>
      <c r="AP70" s="29">
        <v>84913</v>
      </c>
      <c r="AQ70" s="29">
        <v>121307</v>
      </c>
      <c r="AR70" s="29">
        <v>227161</v>
      </c>
      <c r="AS70" s="29">
        <v>39468</v>
      </c>
      <c r="AT70" s="29">
        <v>2003571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2003571</v>
      </c>
      <c r="BD70" s="28">
        <f t="shared" si="5"/>
        <v>0</v>
      </c>
      <c r="BE70" s="28">
        <f t="shared" si="6"/>
        <v>0</v>
      </c>
      <c r="BF70" s="28">
        <f t="shared" si="7"/>
        <v>0</v>
      </c>
    </row>
    <row r="71" spans="2:58" ht="12.75">
      <c r="B71" s="13" t="s">
        <v>453</v>
      </c>
      <c r="C71" s="16">
        <f>C70+1</f>
        <v>67</v>
      </c>
      <c r="D71" s="28">
        <v>17610940</v>
      </c>
      <c r="E71" s="28">
        <v>207775</v>
      </c>
      <c r="F71" s="30">
        <v>28109</v>
      </c>
      <c r="G71" s="28">
        <v>493872</v>
      </c>
      <c r="H71" s="28">
        <v>89984</v>
      </c>
      <c r="I71" s="28">
        <v>64861</v>
      </c>
      <c r="J71" s="28">
        <v>616502</v>
      </c>
      <c r="K71" s="28">
        <v>347290</v>
      </c>
      <c r="L71" s="28">
        <v>204228</v>
      </c>
      <c r="M71" s="28">
        <v>204970</v>
      </c>
      <c r="N71" s="28">
        <v>91668</v>
      </c>
      <c r="O71" s="28">
        <v>256796</v>
      </c>
      <c r="P71" s="28">
        <v>975287</v>
      </c>
      <c r="Q71" s="28">
        <v>507629</v>
      </c>
      <c r="R71" s="28">
        <v>74570</v>
      </c>
      <c r="S71" s="28">
        <v>111544</v>
      </c>
      <c r="T71" s="28">
        <v>69757</v>
      </c>
      <c r="U71" s="28">
        <v>121804</v>
      </c>
      <c r="V71" s="28">
        <v>191456</v>
      </c>
      <c r="W71" s="28">
        <v>234842</v>
      </c>
      <c r="X71" s="28">
        <v>827993</v>
      </c>
      <c r="Y71" s="28">
        <v>1555934</v>
      </c>
      <c r="Z71" s="28">
        <v>529760</v>
      </c>
      <c r="AA71" s="28">
        <v>24428</v>
      </c>
      <c r="AB71" s="28">
        <v>341650</v>
      </c>
      <c r="AC71" s="28">
        <v>257352</v>
      </c>
      <c r="AD71" s="28">
        <v>162844</v>
      </c>
      <c r="AE71" s="28">
        <v>108446</v>
      </c>
      <c r="AF71" s="28">
        <v>26469</v>
      </c>
      <c r="AG71" s="28">
        <v>736534</v>
      </c>
      <c r="AH71" s="28">
        <v>265238</v>
      </c>
      <c r="AI71" s="28">
        <v>342196</v>
      </c>
      <c r="AJ71" s="28">
        <v>5329906</v>
      </c>
      <c r="AK71" s="28">
        <v>12435525</v>
      </c>
      <c r="AL71" s="28">
        <v>3229429</v>
      </c>
      <c r="AM71" s="28">
        <v>1256520</v>
      </c>
      <c r="AN71" s="28">
        <v>841210</v>
      </c>
      <c r="AO71" s="28">
        <v>9641553</v>
      </c>
      <c r="AP71" s="28">
        <v>3438281</v>
      </c>
      <c r="AQ71" s="28">
        <v>547615</v>
      </c>
      <c r="AR71" s="28">
        <v>8015851</v>
      </c>
      <c r="AS71" s="28">
        <v>6553729</v>
      </c>
      <c r="AT71" s="28">
        <v>78972347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78972347</v>
      </c>
      <c r="BD71" s="28">
        <f t="shared" si="5"/>
        <v>0</v>
      </c>
      <c r="BE71" s="28">
        <f t="shared" si="6"/>
        <v>0</v>
      </c>
      <c r="BF71" s="28">
        <f t="shared" si="7"/>
        <v>0</v>
      </c>
    </row>
    <row r="73" spans="4:58" ht="12.75">
      <c r="D73" s="28">
        <f>SUM(D5:D46)-D47</f>
        <v>0</v>
      </c>
      <c r="E73" s="28">
        <f aca="true" t="shared" si="8" ref="E73:BB73">SUM(E5:E46)-E47</f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28">
        <f t="shared" si="8"/>
        <v>0</v>
      </c>
      <c r="Q73" s="28">
        <f t="shared" si="8"/>
        <v>0</v>
      </c>
      <c r="R73" s="28">
        <f t="shared" si="8"/>
        <v>0</v>
      </c>
      <c r="S73" s="28">
        <f t="shared" si="8"/>
        <v>0</v>
      </c>
      <c r="T73" s="28">
        <f t="shared" si="8"/>
        <v>0</v>
      </c>
      <c r="U73" s="28">
        <f t="shared" si="8"/>
        <v>0</v>
      </c>
      <c r="V73" s="28">
        <f t="shared" si="8"/>
        <v>0</v>
      </c>
      <c r="W73" s="28">
        <f t="shared" si="8"/>
        <v>0</v>
      </c>
      <c r="X73" s="28">
        <f t="shared" si="8"/>
        <v>0</v>
      </c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8">
        <f t="shared" si="8"/>
        <v>0</v>
      </c>
      <c r="AE73" s="28">
        <f t="shared" si="8"/>
        <v>0</v>
      </c>
      <c r="AF73" s="28">
        <f t="shared" si="8"/>
        <v>0</v>
      </c>
      <c r="AG73" s="28">
        <f t="shared" si="8"/>
        <v>0</v>
      </c>
      <c r="AH73" s="28">
        <f t="shared" si="8"/>
        <v>0</v>
      </c>
      <c r="AI73" s="28">
        <f t="shared" si="8"/>
        <v>0</v>
      </c>
      <c r="AJ73" s="28">
        <f t="shared" si="8"/>
        <v>0</v>
      </c>
      <c r="AK73" s="28">
        <f t="shared" si="8"/>
        <v>0</v>
      </c>
      <c r="AL73" s="28">
        <f t="shared" si="8"/>
        <v>0</v>
      </c>
      <c r="AM73" s="28">
        <f t="shared" si="8"/>
        <v>0</v>
      </c>
      <c r="AN73" s="28">
        <f t="shared" si="8"/>
        <v>0</v>
      </c>
      <c r="AO73" s="28">
        <f t="shared" si="8"/>
        <v>0</v>
      </c>
      <c r="AP73" s="28">
        <f t="shared" si="8"/>
        <v>0</v>
      </c>
      <c r="AQ73" s="28">
        <f t="shared" si="8"/>
        <v>0</v>
      </c>
      <c r="AR73" s="28">
        <f t="shared" si="8"/>
        <v>0</v>
      </c>
      <c r="AS73" s="28">
        <f t="shared" si="8"/>
        <v>0</v>
      </c>
      <c r="AT73" s="28">
        <f t="shared" si="8"/>
        <v>0</v>
      </c>
      <c r="AU73" s="28">
        <f t="shared" si="8"/>
        <v>0</v>
      </c>
      <c r="AV73" s="28">
        <f t="shared" si="8"/>
        <v>0</v>
      </c>
      <c r="AW73" s="28">
        <f t="shared" si="8"/>
        <v>0</v>
      </c>
      <c r="AX73" s="28">
        <f t="shared" si="8"/>
        <v>0</v>
      </c>
      <c r="AY73" s="28">
        <f t="shared" si="8"/>
        <v>0</v>
      </c>
      <c r="AZ73" s="28">
        <f t="shared" si="8"/>
        <v>0</v>
      </c>
      <c r="BA73" s="28">
        <f t="shared" si="8"/>
        <v>0</v>
      </c>
      <c r="BB73" s="28">
        <f t="shared" si="8"/>
        <v>0</v>
      </c>
      <c r="BD73" s="28">
        <f>SUM(BD5:BD46)-BD47</f>
        <v>0</v>
      </c>
      <c r="BE73" s="28">
        <f>SUM(BE5:BE46)-BE47</f>
        <v>0</v>
      </c>
      <c r="BF73" s="28">
        <f>SUM(BF5:BF46)-BF47</f>
        <v>0</v>
      </c>
    </row>
    <row r="74" spans="4:58" ht="12.75">
      <c r="D74" s="28">
        <f>SUM(D47:D55)-D56</f>
        <v>0</v>
      </c>
      <c r="E74" s="28">
        <f aca="true" t="shared" si="9" ref="E74:BB74">SUM(E47:E55)-E56</f>
        <v>0</v>
      </c>
      <c r="F74" s="28">
        <f t="shared" si="9"/>
        <v>0</v>
      </c>
      <c r="G74" s="28">
        <f t="shared" si="9"/>
        <v>0</v>
      </c>
      <c r="H74" s="28">
        <f t="shared" si="9"/>
        <v>0</v>
      </c>
      <c r="I74" s="28">
        <f t="shared" si="9"/>
        <v>0</v>
      </c>
      <c r="J74" s="28">
        <f t="shared" si="9"/>
        <v>0</v>
      </c>
      <c r="K74" s="28">
        <f t="shared" si="9"/>
        <v>0</v>
      </c>
      <c r="L74" s="28">
        <f t="shared" si="9"/>
        <v>0</v>
      </c>
      <c r="M74" s="28">
        <f t="shared" si="9"/>
        <v>0</v>
      </c>
      <c r="N74" s="28">
        <f t="shared" si="9"/>
        <v>0</v>
      </c>
      <c r="O74" s="28">
        <f t="shared" si="9"/>
        <v>0</v>
      </c>
      <c r="P74" s="28">
        <f t="shared" si="9"/>
        <v>0</v>
      </c>
      <c r="Q74" s="28">
        <f t="shared" si="9"/>
        <v>0</v>
      </c>
      <c r="R74" s="28">
        <f t="shared" si="9"/>
        <v>0</v>
      </c>
      <c r="S74" s="28">
        <f t="shared" si="9"/>
        <v>0</v>
      </c>
      <c r="T74" s="28">
        <f t="shared" si="9"/>
        <v>0</v>
      </c>
      <c r="U74" s="28">
        <f t="shared" si="9"/>
        <v>0</v>
      </c>
      <c r="V74" s="28">
        <f t="shared" si="9"/>
        <v>0</v>
      </c>
      <c r="W74" s="28">
        <f t="shared" si="9"/>
        <v>0</v>
      </c>
      <c r="X74" s="28">
        <f t="shared" si="9"/>
        <v>0</v>
      </c>
      <c r="Y74" s="28">
        <f t="shared" si="9"/>
        <v>0</v>
      </c>
      <c r="Z74" s="28">
        <f t="shared" si="9"/>
        <v>0</v>
      </c>
      <c r="AA74" s="28">
        <f t="shared" si="9"/>
        <v>0</v>
      </c>
      <c r="AB74" s="28">
        <f t="shared" si="9"/>
        <v>0</v>
      </c>
      <c r="AC74" s="28">
        <f t="shared" si="9"/>
        <v>0</v>
      </c>
      <c r="AD74" s="28">
        <f t="shared" si="9"/>
        <v>0</v>
      </c>
      <c r="AE74" s="28">
        <f t="shared" si="9"/>
        <v>0</v>
      </c>
      <c r="AF74" s="28">
        <f t="shared" si="9"/>
        <v>0</v>
      </c>
      <c r="AG74" s="28">
        <f t="shared" si="9"/>
        <v>0</v>
      </c>
      <c r="AH74" s="28">
        <f t="shared" si="9"/>
        <v>0</v>
      </c>
      <c r="AI74" s="28">
        <f t="shared" si="9"/>
        <v>0</v>
      </c>
      <c r="AJ74" s="28">
        <f t="shared" si="9"/>
        <v>0</v>
      </c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8">
        <f t="shared" si="9"/>
        <v>0</v>
      </c>
      <c r="AQ74" s="28">
        <f t="shared" si="9"/>
        <v>0</v>
      </c>
      <c r="AR74" s="28">
        <f t="shared" si="9"/>
        <v>0</v>
      </c>
      <c r="AS74" s="28">
        <f t="shared" si="9"/>
        <v>0</v>
      </c>
      <c r="AT74" s="28">
        <f t="shared" si="9"/>
        <v>0</v>
      </c>
      <c r="AU74" s="28">
        <f t="shared" si="9"/>
        <v>0</v>
      </c>
      <c r="AV74" s="28">
        <f t="shared" si="9"/>
        <v>0</v>
      </c>
      <c r="AW74" s="28">
        <f t="shared" si="9"/>
        <v>0</v>
      </c>
      <c r="AX74" s="28">
        <f t="shared" si="9"/>
        <v>0</v>
      </c>
      <c r="AY74" s="28">
        <f t="shared" si="9"/>
        <v>0</v>
      </c>
      <c r="AZ74" s="28">
        <f t="shared" si="9"/>
        <v>0</v>
      </c>
      <c r="BA74" s="28">
        <f t="shared" si="9"/>
        <v>0</v>
      </c>
      <c r="BB74" s="28">
        <f t="shared" si="9"/>
        <v>0</v>
      </c>
      <c r="BD74" s="28">
        <f>SUM(BD47:BD55)-BD56</f>
        <v>0</v>
      </c>
      <c r="BE74" s="28">
        <f>SUM(BE47:BE55)-BE56</f>
        <v>0</v>
      </c>
      <c r="BF74" s="28">
        <f>SUM(BF47:BF55)-BF56</f>
        <v>0</v>
      </c>
    </row>
    <row r="75" spans="4:58" ht="12.75">
      <c r="D75" s="28">
        <f>D58+D59+D62-D57</f>
        <v>0</v>
      </c>
      <c r="E75" s="28">
        <f aca="true" t="shared" si="10" ref="E75:BB75">E58+E59+E62-E57</f>
        <v>0</v>
      </c>
      <c r="F75" s="28">
        <f t="shared" si="10"/>
        <v>0</v>
      </c>
      <c r="G75" s="28">
        <f t="shared" si="10"/>
        <v>0</v>
      </c>
      <c r="H75" s="28">
        <f t="shared" si="10"/>
        <v>0</v>
      </c>
      <c r="I75" s="28">
        <f t="shared" si="10"/>
        <v>0</v>
      </c>
      <c r="J75" s="28">
        <f t="shared" si="10"/>
        <v>0</v>
      </c>
      <c r="K75" s="28">
        <f t="shared" si="10"/>
        <v>0</v>
      </c>
      <c r="L75" s="28">
        <f t="shared" si="10"/>
        <v>0</v>
      </c>
      <c r="M75" s="28">
        <f t="shared" si="10"/>
        <v>0</v>
      </c>
      <c r="N75" s="28">
        <f t="shared" si="10"/>
        <v>0</v>
      </c>
      <c r="O75" s="28">
        <f t="shared" si="10"/>
        <v>0</v>
      </c>
      <c r="P75" s="28">
        <f t="shared" si="10"/>
        <v>0</v>
      </c>
      <c r="Q75" s="28">
        <f t="shared" si="10"/>
        <v>0</v>
      </c>
      <c r="R75" s="28">
        <f t="shared" si="10"/>
        <v>0</v>
      </c>
      <c r="S75" s="28">
        <f t="shared" si="10"/>
        <v>0</v>
      </c>
      <c r="T75" s="28">
        <f t="shared" si="10"/>
        <v>0</v>
      </c>
      <c r="U75" s="28">
        <f t="shared" si="10"/>
        <v>0</v>
      </c>
      <c r="V75" s="28">
        <f t="shared" si="10"/>
        <v>0</v>
      </c>
      <c r="W75" s="28">
        <f t="shared" si="10"/>
        <v>0</v>
      </c>
      <c r="X75" s="28">
        <f t="shared" si="10"/>
        <v>0</v>
      </c>
      <c r="Y75" s="28">
        <f t="shared" si="10"/>
        <v>0</v>
      </c>
      <c r="Z75" s="28">
        <f t="shared" si="10"/>
        <v>0</v>
      </c>
      <c r="AA75" s="28">
        <f t="shared" si="10"/>
        <v>0</v>
      </c>
      <c r="AB75" s="28">
        <f t="shared" si="10"/>
        <v>0</v>
      </c>
      <c r="AC75" s="28">
        <f t="shared" si="10"/>
        <v>0</v>
      </c>
      <c r="AD75" s="28">
        <f t="shared" si="10"/>
        <v>0</v>
      </c>
      <c r="AE75" s="28">
        <f t="shared" si="10"/>
        <v>0</v>
      </c>
      <c r="AF75" s="28">
        <f t="shared" si="10"/>
        <v>0</v>
      </c>
      <c r="AG75" s="28">
        <f t="shared" si="10"/>
        <v>0</v>
      </c>
      <c r="AH75" s="28">
        <f t="shared" si="10"/>
        <v>0</v>
      </c>
      <c r="AI75" s="28">
        <f t="shared" si="10"/>
        <v>0</v>
      </c>
      <c r="AJ75" s="28">
        <f t="shared" si="10"/>
        <v>0</v>
      </c>
      <c r="AK75" s="28">
        <f t="shared" si="10"/>
        <v>0</v>
      </c>
      <c r="AL75" s="28">
        <f t="shared" si="10"/>
        <v>0</v>
      </c>
      <c r="AM75" s="28">
        <f t="shared" si="10"/>
        <v>0</v>
      </c>
      <c r="AN75" s="28">
        <f t="shared" si="10"/>
        <v>0</v>
      </c>
      <c r="AO75" s="28">
        <f t="shared" si="10"/>
        <v>0</v>
      </c>
      <c r="AP75" s="28">
        <f t="shared" si="10"/>
        <v>0</v>
      </c>
      <c r="AQ75" s="28">
        <f t="shared" si="10"/>
        <v>0</v>
      </c>
      <c r="AR75" s="28">
        <f t="shared" si="10"/>
        <v>0</v>
      </c>
      <c r="AS75" s="28">
        <f t="shared" si="10"/>
        <v>0</v>
      </c>
      <c r="AT75" s="28">
        <f t="shared" si="10"/>
        <v>0</v>
      </c>
      <c r="AU75" s="28">
        <f t="shared" si="10"/>
        <v>0</v>
      </c>
      <c r="AV75" s="28">
        <f t="shared" si="10"/>
        <v>0</v>
      </c>
      <c r="AW75" s="28">
        <f t="shared" si="10"/>
        <v>0</v>
      </c>
      <c r="AX75" s="28">
        <f t="shared" si="10"/>
        <v>0</v>
      </c>
      <c r="AY75" s="28">
        <f t="shared" si="10"/>
        <v>0</v>
      </c>
      <c r="AZ75" s="28">
        <f t="shared" si="10"/>
        <v>0</v>
      </c>
      <c r="BA75" s="28">
        <f t="shared" si="10"/>
        <v>0</v>
      </c>
      <c r="BB75" s="28">
        <f t="shared" si="10"/>
        <v>0</v>
      </c>
      <c r="BD75" s="28">
        <f>BD58+BD59+BD62-BD57</f>
        <v>0</v>
      </c>
      <c r="BE75" s="28">
        <f>BE58+BE59+BE62-BE57</f>
        <v>0</v>
      </c>
      <c r="BF75" s="28">
        <f>BF58+BF59+BF62-BF57</f>
        <v>0</v>
      </c>
    </row>
    <row r="76" spans="4:58" ht="12.75">
      <c r="D76" s="28">
        <f>D60+D61-D59</f>
        <v>0</v>
      </c>
      <c r="E76" s="28">
        <f aca="true" t="shared" si="11" ref="E76:BB76">E60+E61-E59</f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8">
        <f t="shared" si="11"/>
        <v>0</v>
      </c>
      <c r="Q76" s="28">
        <f t="shared" si="11"/>
        <v>0</v>
      </c>
      <c r="R76" s="28">
        <f t="shared" si="11"/>
        <v>0</v>
      </c>
      <c r="S76" s="28">
        <f t="shared" si="11"/>
        <v>0</v>
      </c>
      <c r="T76" s="28">
        <f t="shared" si="11"/>
        <v>0</v>
      </c>
      <c r="U76" s="28">
        <f t="shared" si="11"/>
        <v>0</v>
      </c>
      <c r="V76" s="28">
        <f t="shared" si="11"/>
        <v>0</v>
      </c>
      <c r="W76" s="28">
        <f t="shared" si="11"/>
        <v>0</v>
      </c>
      <c r="X76" s="28">
        <f t="shared" si="11"/>
        <v>0</v>
      </c>
      <c r="Y76" s="28">
        <f t="shared" si="11"/>
        <v>0</v>
      </c>
      <c r="Z76" s="28">
        <f t="shared" si="11"/>
        <v>0</v>
      </c>
      <c r="AA76" s="28">
        <f t="shared" si="11"/>
        <v>0</v>
      </c>
      <c r="AB76" s="28">
        <f t="shared" si="11"/>
        <v>0</v>
      </c>
      <c r="AC76" s="28">
        <f t="shared" si="11"/>
        <v>0</v>
      </c>
      <c r="AD76" s="28">
        <f t="shared" si="11"/>
        <v>0</v>
      </c>
      <c r="AE76" s="28">
        <f t="shared" si="11"/>
        <v>0</v>
      </c>
      <c r="AF76" s="28">
        <f t="shared" si="11"/>
        <v>0</v>
      </c>
      <c r="AG76" s="28">
        <f t="shared" si="11"/>
        <v>0</v>
      </c>
      <c r="AH76" s="28">
        <f t="shared" si="11"/>
        <v>0</v>
      </c>
      <c r="AI76" s="28">
        <f t="shared" si="11"/>
        <v>0</v>
      </c>
      <c r="AJ76" s="28">
        <f t="shared" si="11"/>
        <v>0</v>
      </c>
      <c r="AK76" s="28">
        <f t="shared" si="11"/>
        <v>0</v>
      </c>
      <c r="AL76" s="28">
        <f t="shared" si="11"/>
        <v>0</v>
      </c>
      <c r="AM76" s="28">
        <f t="shared" si="11"/>
        <v>0</v>
      </c>
      <c r="AN76" s="28">
        <f t="shared" si="11"/>
        <v>0</v>
      </c>
      <c r="AO76" s="28">
        <f t="shared" si="11"/>
        <v>0</v>
      </c>
      <c r="AP76" s="28">
        <f t="shared" si="11"/>
        <v>0</v>
      </c>
      <c r="AQ76" s="28">
        <f t="shared" si="11"/>
        <v>0</v>
      </c>
      <c r="AR76" s="28">
        <f t="shared" si="11"/>
        <v>0</v>
      </c>
      <c r="AS76" s="28">
        <f t="shared" si="11"/>
        <v>0</v>
      </c>
      <c r="AT76" s="28">
        <f t="shared" si="11"/>
        <v>0</v>
      </c>
      <c r="AU76" s="28">
        <f t="shared" si="11"/>
        <v>0</v>
      </c>
      <c r="AV76" s="28">
        <f t="shared" si="11"/>
        <v>0</v>
      </c>
      <c r="AW76" s="28">
        <f t="shared" si="11"/>
        <v>0</v>
      </c>
      <c r="AX76" s="28">
        <f t="shared" si="11"/>
        <v>0</v>
      </c>
      <c r="AY76" s="28">
        <f t="shared" si="11"/>
        <v>0</v>
      </c>
      <c r="AZ76" s="28">
        <f t="shared" si="11"/>
        <v>0</v>
      </c>
      <c r="BA76" s="28">
        <f t="shared" si="11"/>
        <v>0</v>
      </c>
      <c r="BB76" s="28">
        <f t="shared" si="11"/>
        <v>0</v>
      </c>
      <c r="BD76" s="28">
        <f>BD60+BD61-BD59</f>
        <v>0</v>
      </c>
      <c r="BE76" s="28">
        <f>BE60+BE61-BE59</f>
        <v>0</v>
      </c>
      <c r="BF76" s="28">
        <f>BF60+BF61-BF59</f>
        <v>0</v>
      </c>
    </row>
    <row r="77" spans="4:58" ht="12.75">
      <c r="D77" s="28">
        <f>D64+D65-D63</f>
        <v>0</v>
      </c>
      <c r="E77" s="28">
        <f aca="true" t="shared" si="12" ref="E77:BB77">E64+E65-E63</f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28">
        <f t="shared" si="12"/>
        <v>0</v>
      </c>
      <c r="AE77" s="28">
        <f t="shared" si="12"/>
        <v>0</v>
      </c>
      <c r="AF77" s="28">
        <f t="shared" si="12"/>
        <v>0</v>
      </c>
      <c r="AG77" s="28">
        <f t="shared" si="12"/>
        <v>0</v>
      </c>
      <c r="AH77" s="28">
        <f t="shared" si="12"/>
        <v>0</v>
      </c>
      <c r="AI77" s="28">
        <f t="shared" si="12"/>
        <v>0</v>
      </c>
      <c r="AJ77" s="28">
        <f t="shared" si="12"/>
        <v>0</v>
      </c>
      <c r="AK77" s="28">
        <f t="shared" si="12"/>
        <v>0</v>
      </c>
      <c r="AL77" s="28">
        <f t="shared" si="12"/>
        <v>0</v>
      </c>
      <c r="AM77" s="28">
        <f t="shared" si="12"/>
        <v>0</v>
      </c>
      <c r="AN77" s="28">
        <f t="shared" si="12"/>
        <v>0</v>
      </c>
      <c r="AO77" s="28">
        <f t="shared" si="12"/>
        <v>0</v>
      </c>
      <c r="AP77" s="28">
        <f t="shared" si="12"/>
        <v>0</v>
      </c>
      <c r="AQ77" s="28">
        <f t="shared" si="12"/>
        <v>0</v>
      </c>
      <c r="AR77" s="28">
        <f t="shared" si="12"/>
        <v>0</v>
      </c>
      <c r="AS77" s="28">
        <f t="shared" si="12"/>
        <v>0</v>
      </c>
      <c r="AT77" s="28">
        <f t="shared" si="12"/>
        <v>0</v>
      </c>
      <c r="AU77" s="28">
        <f t="shared" si="12"/>
        <v>0</v>
      </c>
      <c r="AV77" s="28">
        <f t="shared" si="12"/>
        <v>0</v>
      </c>
      <c r="AW77" s="28">
        <f t="shared" si="12"/>
        <v>0</v>
      </c>
      <c r="AX77" s="28">
        <f t="shared" si="12"/>
        <v>0</v>
      </c>
      <c r="AY77" s="28">
        <f t="shared" si="12"/>
        <v>0</v>
      </c>
      <c r="AZ77" s="28">
        <f t="shared" si="12"/>
        <v>0</v>
      </c>
      <c r="BA77" s="28">
        <f t="shared" si="12"/>
        <v>0</v>
      </c>
      <c r="BB77" s="28">
        <f t="shared" si="12"/>
        <v>0</v>
      </c>
      <c r="BD77" s="28">
        <f>BD64+BD65-BD63</f>
        <v>0</v>
      </c>
      <c r="BE77" s="28">
        <f>BE64+BE65-BE63</f>
        <v>0</v>
      </c>
      <c r="BF77" s="28">
        <f>BF64+BF65-BF63</f>
        <v>0</v>
      </c>
    </row>
    <row r="78" spans="4:58" ht="12.75">
      <c r="D78" s="28">
        <f>D57+D63-D66</f>
        <v>0</v>
      </c>
      <c r="E78" s="28">
        <f aca="true" t="shared" si="13" ref="E78:BB78">E57+E63-E66</f>
        <v>0</v>
      </c>
      <c r="F78" s="28">
        <f t="shared" si="13"/>
        <v>0</v>
      </c>
      <c r="G78" s="28">
        <f t="shared" si="13"/>
        <v>0</v>
      </c>
      <c r="H78" s="28">
        <f t="shared" si="13"/>
        <v>0</v>
      </c>
      <c r="I78" s="28">
        <f t="shared" si="13"/>
        <v>0</v>
      </c>
      <c r="J78" s="28">
        <f t="shared" si="13"/>
        <v>0</v>
      </c>
      <c r="K78" s="28">
        <f t="shared" si="13"/>
        <v>0</v>
      </c>
      <c r="L78" s="28">
        <f t="shared" si="13"/>
        <v>0</v>
      </c>
      <c r="M78" s="28">
        <f t="shared" si="13"/>
        <v>0</v>
      </c>
      <c r="N78" s="28">
        <f t="shared" si="13"/>
        <v>0</v>
      </c>
      <c r="O78" s="28">
        <f t="shared" si="13"/>
        <v>0</v>
      </c>
      <c r="P78" s="28">
        <f t="shared" si="13"/>
        <v>0</v>
      </c>
      <c r="Q78" s="28">
        <f t="shared" si="13"/>
        <v>0</v>
      </c>
      <c r="R78" s="28">
        <f t="shared" si="13"/>
        <v>0</v>
      </c>
      <c r="S78" s="28">
        <f t="shared" si="13"/>
        <v>0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 t="shared" si="13"/>
        <v>0</v>
      </c>
      <c r="Z78" s="28">
        <f t="shared" si="13"/>
        <v>0</v>
      </c>
      <c r="AA78" s="28">
        <f t="shared" si="13"/>
        <v>0</v>
      </c>
      <c r="AB78" s="28">
        <f t="shared" si="13"/>
        <v>0</v>
      </c>
      <c r="AC78" s="28">
        <f t="shared" si="13"/>
        <v>0</v>
      </c>
      <c r="AD78" s="28">
        <f t="shared" si="13"/>
        <v>0</v>
      </c>
      <c r="AE78" s="28">
        <f t="shared" si="13"/>
        <v>0</v>
      </c>
      <c r="AF78" s="28">
        <f t="shared" si="13"/>
        <v>0</v>
      </c>
      <c r="AG78" s="28">
        <f t="shared" si="13"/>
        <v>0</v>
      </c>
      <c r="AH78" s="28">
        <f t="shared" si="13"/>
        <v>0</v>
      </c>
      <c r="AI78" s="28">
        <f t="shared" si="13"/>
        <v>0</v>
      </c>
      <c r="AJ78" s="28">
        <f t="shared" si="13"/>
        <v>0</v>
      </c>
      <c r="AK78" s="28">
        <f t="shared" si="13"/>
        <v>0</v>
      </c>
      <c r="AL78" s="28">
        <f t="shared" si="13"/>
        <v>0</v>
      </c>
      <c r="AM78" s="28">
        <f t="shared" si="13"/>
        <v>0</v>
      </c>
      <c r="AN78" s="28">
        <f t="shared" si="13"/>
        <v>0</v>
      </c>
      <c r="AO78" s="28">
        <f t="shared" si="13"/>
        <v>0</v>
      </c>
      <c r="AP78" s="28">
        <f t="shared" si="13"/>
        <v>0</v>
      </c>
      <c r="AQ78" s="28">
        <f t="shared" si="13"/>
        <v>0</v>
      </c>
      <c r="AR78" s="28">
        <f t="shared" si="13"/>
        <v>0</v>
      </c>
      <c r="AS78" s="28">
        <f t="shared" si="13"/>
        <v>0</v>
      </c>
      <c r="AT78" s="28">
        <f t="shared" si="13"/>
        <v>0</v>
      </c>
      <c r="AU78" s="28">
        <f t="shared" si="13"/>
        <v>0</v>
      </c>
      <c r="AV78" s="28">
        <f t="shared" si="13"/>
        <v>0</v>
      </c>
      <c r="AW78" s="28">
        <f t="shared" si="13"/>
        <v>0</v>
      </c>
      <c r="AX78" s="28">
        <f t="shared" si="13"/>
        <v>0</v>
      </c>
      <c r="AY78" s="28">
        <f t="shared" si="13"/>
        <v>0</v>
      </c>
      <c r="AZ78" s="28">
        <f t="shared" si="13"/>
        <v>0</v>
      </c>
      <c r="BA78" s="28">
        <f t="shared" si="13"/>
        <v>0</v>
      </c>
      <c r="BB78" s="28">
        <f t="shared" si="13"/>
        <v>0</v>
      </c>
      <c r="BD78" s="28">
        <f>BD57+BD63-BD66</f>
        <v>0</v>
      </c>
      <c r="BE78" s="28">
        <f>BE57+BE63-BE66</f>
        <v>0</v>
      </c>
      <c r="BF78" s="28">
        <f>BF57+BF63-BF66</f>
        <v>0</v>
      </c>
    </row>
    <row r="79" spans="4:58" ht="12.75">
      <c r="D79" s="28">
        <f>SUM(D66:D68)-D69</f>
        <v>0</v>
      </c>
      <c r="E79" s="28">
        <f aca="true" t="shared" si="14" ref="E79:BB79">SUM(E66:E68)-E69</f>
        <v>0</v>
      </c>
      <c r="F79" s="28">
        <f t="shared" si="14"/>
        <v>0</v>
      </c>
      <c r="G79" s="28">
        <f t="shared" si="14"/>
        <v>0</v>
      </c>
      <c r="H79" s="28">
        <f t="shared" si="14"/>
        <v>0</v>
      </c>
      <c r="I79" s="28">
        <f t="shared" si="14"/>
        <v>0</v>
      </c>
      <c r="J79" s="28">
        <f t="shared" si="14"/>
        <v>0</v>
      </c>
      <c r="K79" s="28">
        <f t="shared" si="14"/>
        <v>0</v>
      </c>
      <c r="L79" s="28">
        <f t="shared" si="14"/>
        <v>0</v>
      </c>
      <c r="M79" s="28">
        <f t="shared" si="14"/>
        <v>0</v>
      </c>
      <c r="N79" s="28">
        <f t="shared" si="14"/>
        <v>0</v>
      </c>
      <c r="O79" s="28">
        <f t="shared" si="14"/>
        <v>0</v>
      </c>
      <c r="P79" s="28">
        <f t="shared" si="14"/>
        <v>0</v>
      </c>
      <c r="Q79" s="28">
        <f t="shared" si="14"/>
        <v>0</v>
      </c>
      <c r="R79" s="28">
        <f t="shared" si="14"/>
        <v>0</v>
      </c>
      <c r="S79" s="28">
        <f t="shared" si="14"/>
        <v>0</v>
      </c>
      <c r="T79" s="28">
        <f t="shared" si="14"/>
        <v>0</v>
      </c>
      <c r="U79" s="28">
        <f t="shared" si="14"/>
        <v>0</v>
      </c>
      <c r="V79" s="28">
        <f t="shared" si="14"/>
        <v>0</v>
      </c>
      <c r="W79" s="28">
        <f t="shared" si="14"/>
        <v>0</v>
      </c>
      <c r="X79" s="28">
        <f t="shared" si="14"/>
        <v>0</v>
      </c>
      <c r="Y79" s="28">
        <f t="shared" si="14"/>
        <v>0</v>
      </c>
      <c r="Z79" s="28">
        <f t="shared" si="14"/>
        <v>0</v>
      </c>
      <c r="AA79" s="28">
        <f t="shared" si="14"/>
        <v>0</v>
      </c>
      <c r="AB79" s="28">
        <f t="shared" si="14"/>
        <v>0</v>
      </c>
      <c r="AC79" s="28">
        <f t="shared" si="14"/>
        <v>0</v>
      </c>
      <c r="AD79" s="28">
        <f t="shared" si="14"/>
        <v>0</v>
      </c>
      <c r="AE79" s="28">
        <f t="shared" si="14"/>
        <v>0</v>
      </c>
      <c r="AF79" s="28">
        <f t="shared" si="14"/>
        <v>0</v>
      </c>
      <c r="AG79" s="28">
        <f t="shared" si="14"/>
        <v>0</v>
      </c>
      <c r="AH79" s="28">
        <f t="shared" si="14"/>
        <v>0</v>
      </c>
      <c r="AI79" s="28">
        <f t="shared" si="14"/>
        <v>0</v>
      </c>
      <c r="AJ79" s="28">
        <f t="shared" si="14"/>
        <v>0</v>
      </c>
      <c r="AK79" s="28">
        <f t="shared" si="14"/>
        <v>0</v>
      </c>
      <c r="AL79" s="28">
        <f t="shared" si="14"/>
        <v>0</v>
      </c>
      <c r="AM79" s="28">
        <f t="shared" si="14"/>
        <v>0</v>
      </c>
      <c r="AN79" s="28">
        <f t="shared" si="14"/>
        <v>0</v>
      </c>
      <c r="AO79" s="28">
        <f t="shared" si="14"/>
        <v>0</v>
      </c>
      <c r="AP79" s="28">
        <f t="shared" si="14"/>
        <v>0</v>
      </c>
      <c r="AQ79" s="28">
        <f t="shared" si="14"/>
        <v>0</v>
      </c>
      <c r="AR79" s="28">
        <f t="shared" si="14"/>
        <v>0</v>
      </c>
      <c r="AS79" s="28">
        <f t="shared" si="14"/>
        <v>0</v>
      </c>
      <c r="AT79" s="28">
        <f t="shared" si="14"/>
        <v>0</v>
      </c>
      <c r="AU79" s="28">
        <f t="shared" si="14"/>
        <v>0</v>
      </c>
      <c r="AV79" s="28">
        <f t="shared" si="14"/>
        <v>0</v>
      </c>
      <c r="AW79" s="28">
        <f t="shared" si="14"/>
        <v>0</v>
      </c>
      <c r="AX79" s="28">
        <f t="shared" si="14"/>
        <v>0</v>
      </c>
      <c r="AY79" s="28">
        <f t="shared" si="14"/>
        <v>0</v>
      </c>
      <c r="AZ79" s="28">
        <f t="shared" si="14"/>
        <v>0</v>
      </c>
      <c r="BA79" s="28">
        <f t="shared" si="14"/>
        <v>0</v>
      </c>
      <c r="BB79" s="28">
        <f t="shared" si="14"/>
        <v>0</v>
      </c>
      <c r="BD79" s="28">
        <f>SUM(BD66:BD68)-BD69</f>
        <v>0</v>
      </c>
      <c r="BE79" s="28">
        <f>SUM(BE66:BE68)-BE69</f>
        <v>0</v>
      </c>
      <c r="BF79" s="28">
        <f>SUM(BF66:BF68)-BF69</f>
        <v>0</v>
      </c>
    </row>
    <row r="80" spans="4:58" ht="12.75">
      <c r="D80" s="28">
        <f>D56+D69-D70</f>
        <v>0</v>
      </c>
      <c r="E80" s="28">
        <f aca="true" t="shared" si="15" ref="E80:BB80">E56+E69-E70</f>
        <v>0</v>
      </c>
      <c r="F80" s="28">
        <f t="shared" si="15"/>
        <v>0</v>
      </c>
      <c r="G80" s="28">
        <f t="shared" si="15"/>
        <v>0</v>
      </c>
      <c r="H80" s="28">
        <f t="shared" si="15"/>
        <v>0</v>
      </c>
      <c r="I80" s="28">
        <f t="shared" si="15"/>
        <v>0</v>
      </c>
      <c r="J80" s="28">
        <f t="shared" si="15"/>
        <v>0</v>
      </c>
      <c r="K80" s="28">
        <f t="shared" si="15"/>
        <v>0</v>
      </c>
      <c r="L80" s="28">
        <f t="shared" si="15"/>
        <v>0</v>
      </c>
      <c r="M80" s="28">
        <f t="shared" si="15"/>
        <v>0</v>
      </c>
      <c r="N80" s="28">
        <f t="shared" si="15"/>
        <v>0</v>
      </c>
      <c r="O80" s="28">
        <f t="shared" si="15"/>
        <v>0</v>
      </c>
      <c r="P80" s="28">
        <f t="shared" si="15"/>
        <v>0</v>
      </c>
      <c r="Q80" s="28">
        <f t="shared" si="15"/>
        <v>0</v>
      </c>
      <c r="R80" s="28">
        <f t="shared" si="15"/>
        <v>0</v>
      </c>
      <c r="S80" s="28">
        <f t="shared" si="15"/>
        <v>0</v>
      </c>
      <c r="T80" s="28">
        <f t="shared" si="15"/>
        <v>0</v>
      </c>
      <c r="U80" s="28">
        <f t="shared" si="15"/>
        <v>0</v>
      </c>
      <c r="V80" s="28">
        <f t="shared" si="15"/>
        <v>0</v>
      </c>
      <c r="W80" s="28">
        <f t="shared" si="15"/>
        <v>0</v>
      </c>
      <c r="X80" s="28">
        <f t="shared" si="15"/>
        <v>0</v>
      </c>
      <c r="Y80" s="28">
        <f t="shared" si="15"/>
        <v>0</v>
      </c>
      <c r="Z80" s="28">
        <f t="shared" si="15"/>
        <v>0</v>
      </c>
      <c r="AA80" s="28">
        <f t="shared" si="15"/>
        <v>0</v>
      </c>
      <c r="AB80" s="28">
        <f t="shared" si="15"/>
        <v>0</v>
      </c>
      <c r="AC80" s="28">
        <f t="shared" si="15"/>
        <v>0</v>
      </c>
      <c r="AD80" s="28">
        <f t="shared" si="15"/>
        <v>0</v>
      </c>
      <c r="AE80" s="28">
        <f t="shared" si="15"/>
        <v>0</v>
      </c>
      <c r="AF80" s="28">
        <f t="shared" si="15"/>
        <v>0</v>
      </c>
      <c r="AG80" s="28">
        <f t="shared" si="15"/>
        <v>0</v>
      </c>
      <c r="AH80" s="28">
        <f t="shared" si="15"/>
        <v>0</v>
      </c>
      <c r="AI80" s="28">
        <f t="shared" si="15"/>
        <v>0</v>
      </c>
      <c r="AJ80" s="28">
        <f t="shared" si="15"/>
        <v>0</v>
      </c>
      <c r="AK80" s="28">
        <f t="shared" si="15"/>
        <v>0</v>
      </c>
      <c r="AL80" s="28">
        <f t="shared" si="15"/>
        <v>0</v>
      </c>
      <c r="AM80" s="28">
        <f t="shared" si="15"/>
        <v>0</v>
      </c>
      <c r="AN80" s="28">
        <f t="shared" si="15"/>
        <v>0</v>
      </c>
      <c r="AO80" s="28">
        <f t="shared" si="15"/>
        <v>0</v>
      </c>
      <c r="AP80" s="28">
        <f t="shared" si="15"/>
        <v>0</v>
      </c>
      <c r="AQ80" s="28">
        <f t="shared" si="15"/>
        <v>0</v>
      </c>
      <c r="AR80" s="28">
        <f t="shared" si="15"/>
        <v>0</v>
      </c>
      <c r="AS80" s="28">
        <f t="shared" si="15"/>
        <v>0</v>
      </c>
      <c r="AT80" s="28">
        <f t="shared" si="15"/>
        <v>0</v>
      </c>
      <c r="AU80" s="28">
        <f t="shared" si="15"/>
        <v>117691.00000000004</v>
      </c>
      <c r="AV80" s="28">
        <f t="shared" si="15"/>
        <v>226085</v>
      </c>
      <c r="AW80" s="28">
        <f t="shared" si="15"/>
        <v>16047.999999999998</v>
      </c>
      <c r="AX80" s="28">
        <f t="shared" si="15"/>
        <v>742893</v>
      </c>
      <c r="AY80" s="28">
        <f t="shared" si="15"/>
        <v>198151.00000000003</v>
      </c>
      <c r="AZ80" s="28">
        <f t="shared" si="15"/>
        <v>17106</v>
      </c>
      <c r="BA80" s="28">
        <f t="shared" si="15"/>
        <v>1317974.0000000002</v>
      </c>
      <c r="BB80" s="28">
        <f t="shared" si="15"/>
        <v>1317974</v>
      </c>
      <c r="BD80" s="28">
        <f>BD56+BD69-BD70</f>
        <v>0</v>
      </c>
      <c r="BE80" s="28">
        <f>BE56+BE69-BE70</f>
        <v>0</v>
      </c>
      <c r="BF80" s="28">
        <f>BF56+BF69-BF70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48" sqref="AW48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0.08422985077524425</v>
      </c>
      <c r="E5" s="18">
        <v>0.0007487546761477965</v>
      </c>
      <c r="F5" s="18">
        <v>0.0002716878517447828</v>
      </c>
      <c r="G5" s="18">
        <v>0.00392693288120769</v>
      </c>
      <c r="H5" s="18">
        <v>0.0010636493244961772</v>
      </c>
      <c r="I5" s="18">
        <v>0.0012797825663020549</v>
      </c>
      <c r="J5" s="18">
        <v>0.0008165626714158202</v>
      </c>
      <c r="K5" s="18">
        <v>6.293930429639108E-05</v>
      </c>
      <c r="L5" s="18">
        <v>5.613479216874856E-05</v>
      </c>
      <c r="M5" s="18">
        <v>1.2932636642719284E-05</v>
      </c>
      <c r="N5" s="18">
        <v>1.802319022123482E-05</v>
      </c>
      <c r="O5" s="18">
        <v>0.0005399991332641169</v>
      </c>
      <c r="P5" s="18">
        <v>0.03301626849384385</v>
      </c>
      <c r="Q5" s="18">
        <v>0.024226422644267942</v>
      </c>
      <c r="R5" s="18">
        <v>0.02713258419576808</v>
      </c>
      <c r="S5" s="18">
        <v>0.1708058449998684</v>
      </c>
      <c r="T5" s="18">
        <v>0.002044242967249907</v>
      </c>
      <c r="U5" s="18">
        <v>0.006897974958311156</v>
      </c>
      <c r="V5" s="18">
        <v>0.004050150228813321</v>
      </c>
      <c r="W5" s="18">
        <v>0.0011021020551828349</v>
      </c>
      <c r="X5" s="18">
        <v>0.037552468659402725</v>
      </c>
      <c r="Y5" s="18">
        <v>0.00010764564605678777</v>
      </c>
      <c r="Z5" s="18">
        <v>0.011347585417079201</v>
      </c>
      <c r="AA5" s="18">
        <v>0.498543703408137</v>
      </c>
      <c r="AB5" s="18">
        <v>0.3352814569573642</v>
      </c>
      <c r="AC5" s="18">
        <v>0.5632450198874096</v>
      </c>
      <c r="AD5" s="18">
        <v>0.332718522196259</v>
      </c>
      <c r="AE5" s="18">
        <v>0.33255847089335805</v>
      </c>
      <c r="AF5" s="18">
        <v>0.4167044019772332</v>
      </c>
      <c r="AG5" s="18">
        <v>0.07415956299047757</v>
      </c>
      <c r="AH5" s="18">
        <v>0.010466761845041656</v>
      </c>
      <c r="AI5" s="18">
        <v>1.707091005690837E-05</v>
      </c>
      <c r="AJ5" s="18">
        <v>0.00023360051498427087</v>
      </c>
      <c r="AK5" s="18">
        <v>4.6325696619021224E-05</v>
      </c>
      <c r="AL5" s="18">
        <v>1.660237928132749E-05</v>
      </c>
      <c r="AM5" s="18">
        <v>1.3659842572959702E-05</v>
      </c>
      <c r="AN5" s="18">
        <v>1.6005223393626307E-05</v>
      </c>
      <c r="AO5" s="18">
        <v>0.008779487382693683</v>
      </c>
      <c r="AP5" s="18">
        <v>1.1318971162662312E-05</v>
      </c>
      <c r="AQ5" s="18">
        <v>1.5468439878785849E-06</v>
      </c>
      <c r="AR5" s="18">
        <v>0.0012611507307315453</v>
      </c>
      <c r="AS5" s="18">
        <v>0.009132040928617358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0.0062656241035710155</v>
      </c>
      <c r="E6" s="18">
        <v>0.0759979041635887</v>
      </c>
      <c r="F6" s="18">
        <v>0.0001218039287599009</v>
      </c>
      <c r="G6" s="18">
        <v>0.05016179498236312</v>
      </c>
      <c r="H6" s="18">
        <v>0.0796963472954494</v>
      </c>
      <c r="I6" s="18">
        <v>0.057339473411689</v>
      </c>
      <c r="J6" s="18">
        <v>0.00795263313326588</v>
      </c>
      <c r="K6" s="18">
        <v>0.004784646869558229</v>
      </c>
      <c r="L6" s="18">
        <v>0.0011921164181485243</v>
      </c>
      <c r="M6" s="18">
        <v>8.075144739516139E-05</v>
      </c>
      <c r="N6" s="18">
        <v>0.0001436188003502217</v>
      </c>
      <c r="O6" s="18">
        <v>0.0014990108152968284</v>
      </c>
      <c r="P6" s="18">
        <v>0.0007289182350121201</v>
      </c>
      <c r="Q6" s="18">
        <v>0.001106825394141755</v>
      </c>
      <c r="R6" s="18">
        <v>0.00038072355849318423</v>
      </c>
      <c r="S6" s="18">
        <v>0.055305098580943395</v>
      </c>
      <c r="T6" s="18">
        <v>0.0010528570640142606</v>
      </c>
      <c r="U6" s="18">
        <v>0.006618513834947116</v>
      </c>
      <c r="V6" s="18">
        <v>0.0005286035968716738</v>
      </c>
      <c r="W6" s="18">
        <v>8.629884725316703E-05</v>
      </c>
      <c r="X6" s="18">
        <v>1.7515705049738753E-05</v>
      </c>
      <c r="Y6" s="18">
        <v>1.2004764293820558E-06</v>
      </c>
      <c r="Z6" s="18">
        <v>0.0008049933187472614</v>
      </c>
      <c r="AA6" s="18">
        <v>1.0978228504997082E-05</v>
      </c>
      <c r="AB6" s="18">
        <v>0.000142183406753261</v>
      </c>
      <c r="AC6" s="18">
        <v>0.00010595085932216212</v>
      </c>
      <c r="AD6" s="18">
        <v>2.8176116871012948E-05</v>
      </c>
      <c r="AE6" s="18">
        <v>0.00018002721317687055</v>
      </c>
      <c r="AF6" s="18">
        <v>0.00015693628472259139</v>
      </c>
      <c r="AG6" s="18">
        <v>0.0009185683056771263</v>
      </c>
      <c r="AH6" s="18">
        <v>0.0008255741551735407</v>
      </c>
      <c r="AI6" s="18">
        <v>7.500209935615451E-05</v>
      </c>
      <c r="AJ6" s="18">
        <v>0.010466195362669534</v>
      </c>
      <c r="AK6" s="18">
        <v>2.5101841583985442E-05</v>
      </c>
      <c r="AL6" s="18">
        <v>6.985224746788422E-06</v>
      </c>
      <c r="AM6" s="18">
        <v>2.5718505911683213E-05</v>
      </c>
      <c r="AN6" s="18">
        <v>8.733198726914233E-06</v>
      </c>
      <c r="AO6" s="18">
        <v>9.001756167197151E-05</v>
      </c>
      <c r="AP6" s="18">
        <v>8.463317528960379E-06</v>
      </c>
      <c r="AQ6" s="18">
        <v>6.064714653617488E-06</v>
      </c>
      <c r="AR6" s="18">
        <v>7.178485742027037E-05</v>
      </c>
      <c r="AS6" s="18">
        <v>0.0002598129104860145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5.8603148990091E-05</v>
      </c>
      <c r="E7" s="18">
        <v>0.002196846629418793</v>
      </c>
      <c r="F7" s="18">
        <v>0.009465254612069556</v>
      </c>
      <c r="G7" s="18">
        <v>0.0012497959240589066</v>
      </c>
      <c r="H7" s="18">
        <v>0.013243947519438477</v>
      </c>
      <c r="I7" s="18">
        <v>0.0002794442678946431</v>
      </c>
      <c r="J7" s="18">
        <v>4.948162931789815E-05</v>
      </c>
      <c r="K7" s="18">
        <v>0.0002509870504717466</v>
      </c>
      <c r="L7" s="18">
        <v>0.0006088653890799808</v>
      </c>
      <c r="M7" s="18">
        <v>8.589358632228425E-06</v>
      </c>
      <c r="N7" s="18">
        <v>3.2645875573165457E-06</v>
      </c>
      <c r="O7" s="18">
        <v>9.861861616824034E-05</v>
      </c>
      <c r="P7" s="18">
        <v>2.7901568420268153E-05</v>
      </c>
      <c r="Q7" s="18">
        <v>0.00025552458664132463</v>
      </c>
      <c r="R7" s="18">
        <v>0.000152569594940237</v>
      </c>
      <c r="S7" s="18">
        <v>0.006850488360456074</v>
      </c>
      <c r="T7" s="18">
        <v>0.24718001430751407</v>
      </c>
      <c r="U7" s="18">
        <v>0.00019077467709836</v>
      </c>
      <c r="V7" s="18">
        <v>2.634887047972056E-05</v>
      </c>
      <c r="W7" s="18">
        <v>0.0002550884096897401</v>
      </c>
      <c r="X7" s="18">
        <v>1.6201916037012753E-05</v>
      </c>
      <c r="Y7" s="18">
        <v>1.0904105860372727E-05</v>
      </c>
      <c r="Z7" s="18">
        <v>5.145608147260757E-06</v>
      </c>
      <c r="AA7" s="18">
        <v>2.42022282340954E-06</v>
      </c>
      <c r="AB7" s="18">
        <v>3.442795913833388E-05</v>
      </c>
      <c r="AC7" s="18">
        <v>1.1629433630209124E-05</v>
      </c>
      <c r="AD7" s="18">
        <v>3.946180843730422E-05</v>
      </c>
      <c r="AE7" s="18">
        <v>7.19394511945844E-06</v>
      </c>
      <c r="AF7" s="18">
        <v>1.2338096642930677E-05</v>
      </c>
      <c r="AG7" s="18">
        <v>0.00011520343040935158</v>
      </c>
      <c r="AH7" s="18">
        <v>0.0002302327478046582</v>
      </c>
      <c r="AI7" s="18">
        <v>0.00890365498075226</v>
      </c>
      <c r="AJ7" s="18">
        <v>9.540138922595773E-05</v>
      </c>
      <c r="AK7" s="18">
        <v>0.00010521969579050076</v>
      </c>
      <c r="AL7" s="18">
        <v>0.0003021307686067566</v>
      </c>
      <c r="AM7" s="18">
        <v>8.743057267952554E-05</v>
      </c>
      <c r="AN7" s="18">
        <v>2.6112262144037285E-05</v>
      </c>
      <c r="AO7" s="18">
        <v>9.186085244056329E-05</v>
      </c>
      <c r="AP7" s="18">
        <v>3.245641565954543E-05</v>
      </c>
      <c r="AQ7" s="18">
        <v>7.727915962374937E-06</v>
      </c>
      <c r="AR7" s="18">
        <v>4.450530939226117E-05</v>
      </c>
      <c r="AS7" s="18">
        <v>1.1424373996465261E-05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0.0008131068186504001</v>
      </c>
      <c r="E8" s="18">
        <v>0.002499151269516428</v>
      </c>
      <c r="F8" s="18">
        <v>0.004559511530622208</v>
      </c>
      <c r="G8" s="18">
        <v>0.07730003960888573</v>
      </c>
      <c r="H8" s="18">
        <v>0.008141709108086807</v>
      </c>
      <c r="I8" s="18">
        <v>0.006233630428015181</v>
      </c>
      <c r="J8" s="18">
        <v>0.0034866617508436787</v>
      </c>
      <c r="K8" s="18">
        <v>0.0014580538311134473</v>
      </c>
      <c r="L8" s="18">
        <v>0.014012752648208907</v>
      </c>
      <c r="M8" s="18">
        <v>0.003699073717009261</v>
      </c>
      <c r="N8" s="18">
        <v>0.008527250611911213</v>
      </c>
      <c r="O8" s="18">
        <v>0.006946452334602765</v>
      </c>
      <c r="P8" s="18">
        <v>0.013657154715055672</v>
      </c>
      <c r="Q8" s="18">
        <v>0.0007273149919017334</v>
      </c>
      <c r="R8" s="18">
        <v>0.0001992617318476155</v>
      </c>
      <c r="S8" s="18">
        <v>0.006622063540321362</v>
      </c>
      <c r="T8" s="18">
        <v>0.00027748686485317645</v>
      </c>
      <c r="U8" s="18">
        <v>0.007842299758380628</v>
      </c>
      <c r="V8" s="18">
        <v>0.007820461106779957</v>
      </c>
      <c r="W8" s="18">
        <v>0.0006824049080267617</v>
      </c>
      <c r="X8" s="18">
        <v>5.89944723396973E-05</v>
      </c>
      <c r="Y8" s="18">
        <v>1.0831862596709136E-05</v>
      </c>
      <c r="Z8" s="18">
        <v>0.0019686436530771895</v>
      </c>
      <c r="AA8" s="18">
        <v>0.0010546947452772116</v>
      </c>
      <c r="AB8" s="18">
        <v>0.0007695091315354659</v>
      </c>
      <c r="AC8" s="18">
        <v>0.0002829685977757198</v>
      </c>
      <c r="AD8" s="18">
        <v>0.001642640736596275</v>
      </c>
      <c r="AE8" s="18">
        <v>0.0006099730009346378</v>
      </c>
      <c r="AF8" s="18">
        <v>8.374726525857923E-05</v>
      </c>
      <c r="AG8" s="18">
        <v>0.008394878972444168</v>
      </c>
      <c r="AH8" s="18">
        <v>0.006587113913364313</v>
      </c>
      <c r="AI8" s="18">
        <v>6.87317964532078E-05</v>
      </c>
      <c r="AJ8" s="18">
        <v>0.10377152921682765</v>
      </c>
      <c r="AK8" s="18">
        <v>0.0002925871708432178</v>
      </c>
      <c r="AL8" s="18">
        <v>5.078493991994816E-05</v>
      </c>
      <c r="AM8" s="18">
        <v>2.0340329917701128E-05</v>
      </c>
      <c r="AN8" s="18">
        <v>6.375825592820896E-06</v>
      </c>
      <c r="AO8" s="18">
        <v>0.0025420506216105687</v>
      </c>
      <c r="AP8" s="18">
        <v>1.0781406258788057E-05</v>
      </c>
      <c r="AQ8" s="18">
        <v>4.710544829388006E-06</v>
      </c>
      <c r="AR8" s="18">
        <v>0.0008931062358677233</v>
      </c>
      <c r="AS8" s="18">
        <v>0.0051350458476306145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0.0004341551149108158</v>
      </c>
      <c r="E9" s="18">
        <v>0.004498591382683001</v>
      </c>
      <c r="F9" s="18">
        <v>0.0008469335105628677</v>
      </c>
      <c r="G9" s="18">
        <v>0.009896987548255645</v>
      </c>
      <c r="H9" s="18">
        <v>0.10602733091074341</v>
      </c>
      <c r="I9" s="18">
        <v>0.01175663499120069</v>
      </c>
      <c r="J9" s="18">
        <v>0.1538134670254217</v>
      </c>
      <c r="K9" s="18">
        <v>0.09010049395065958</v>
      </c>
      <c r="L9" s="18">
        <v>0.05913796860803535</v>
      </c>
      <c r="M9" s="18">
        <v>0.00611974678211045</v>
      </c>
      <c r="N9" s="18">
        <v>0.037445274728022636</v>
      </c>
      <c r="O9" s="18">
        <v>0.07645478202892445</v>
      </c>
      <c r="P9" s="18">
        <v>0.015448742650301094</v>
      </c>
      <c r="Q9" s="18">
        <v>0.0006018936674218806</v>
      </c>
      <c r="R9" s="18">
        <v>0.020708222159565488</v>
      </c>
      <c r="S9" s="18">
        <v>0.00519381509690456</v>
      </c>
      <c r="T9" s="18">
        <v>0.00017369579429159357</v>
      </c>
      <c r="U9" s="18">
        <v>0.0016662955296942138</v>
      </c>
      <c r="V9" s="18">
        <v>0.0005182771856187734</v>
      </c>
      <c r="W9" s="18">
        <v>0.0013209579983505387</v>
      </c>
      <c r="X9" s="18">
        <v>5.99277374813847E-05</v>
      </c>
      <c r="Y9" s="18">
        <v>1.56674034636043E-05</v>
      </c>
      <c r="Z9" s="18">
        <v>0.0003439636175137172</v>
      </c>
      <c r="AA9" s="18">
        <v>0.0073869568818061655</v>
      </c>
      <c r="AB9" s="18">
        <v>0.00013697428234033226</v>
      </c>
      <c r="AC9" s="18">
        <v>0.00010969562269062688</v>
      </c>
      <c r="AD9" s="18">
        <v>0.0005683912362524395</v>
      </c>
      <c r="AE9" s="18">
        <v>0.00042738649990364737</v>
      </c>
      <c r="AF9" s="18">
        <v>0.0005934945144772776</v>
      </c>
      <c r="AG9" s="18">
        <v>0.0008297696968374857</v>
      </c>
      <c r="AH9" s="18">
        <v>0.02255051858476841</v>
      </c>
      <c r="AI9" s="18">
        <v>9.782513663604182E-05</v>
      </c>
      <c r="AJ9" s="18">
        <v>0.02122862824054863</v>
      </c>
      <c r="AK9" s="18">
        <v>0.00011589850037844153</v>
      </c>
      <c r="AL9" s="18">
        <v>3.8378427825530324E-05</v>
      </c>
      <c r="AM9" s="18">
        <v>0.00012628862242311588</v>
      </c>
      <c r="AN9" s="18">
        <v>1.7384106684072412E-05</v>
      </c>
      <c r="AO9" s="18">
        <v>0.00012622729362925323</v>
      </c>
      <c r="AP9" s="18">
        <v>5.725755865843968E-05</v>
      </c>
      <c r="AQ9" s="18">
        <v>7.613452431252413E-06</v>
      </c>
      <c r="AR9" s="18">
        <v>8.160653395636445E-05</v>
      </c>
      <c r="AS9" s="18">
        <v>5.028706876405354E-05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0.0006990474069297552</v>
      </c>
      <c r="E10" s="18">
        <v>0.002926120950910617</v>
      </c>
      <c r="F10" s="18">
        <v>0.00015827475706210742</v>
      </c>
      <c r="G10" s="18">
        <v>0.003963622510550545</v>
      </c>
      <c r="H10" s="18">
        <v>0.012743806888351377</v>
      </c>
      <c r="I10" s="18">
        <v>0.07509979674410057</v>
      </c>
      <c r="J10" s="18">
        <v>0.05636000044610612</v>
      </c>
      <c r="K10" s="18">
        <v>0.04239043315659653</v>
      </c>
      <c r="L10" s="18">
        <v>0.0405750353791857</v>
      </c>
      <c r="M10" s="18">
        <v>0.012017740702490553</v>
      </c>
      <c r="N10" s="18">
        <v>0.005978520107666721</v>
      </c>
      <c r="O10" s="18">
        <v>0.01550817047971068</v>
      </c>
      <c r="P10" s="18">
        <v>0.0032416766966607367</v>
      </c>
      <c r="Q10" s="18">
        <v>0.0033799570010868063</v>
      </c>
      <c r="R10" s="18">
        <v>0.00045072734915988953</v>
      </c>
      <c r="S10" s="18">
        <v>0.002601298874166978</v>
      </c>
      <c r="T10" s="18">
        <v>0.00012778814841798026</v>
      </c>
      <c r="U10" s="18">
        <v>0.0024104795652958484</v>
      </c>
      <c r="V10" s="18">
        <v>0.0011829522750598355</v>
      </c>
      <c r="W10" s="18">
        <v>0.0025191328665760465</v>
      </c>
      <c r="X10" s="18">
        <v>4.432902849375958E-05</v>
      </c>
      <c r="Y10" s="18">
        <v>1.164179339604607E-05</v>
      </c>
      <c r="Z10" s="18">
        <v>0.00041749936195799417</v>
      </c>
      <c r="AA10" s="18">
        <v>0.0008899215017783658</v>
      </c>
      <c r="AB10" s="18">
        <v>6.0513078753517686E-05</v>
      </c>
      <c r="AC10" s="18">
        <v>3.841952025975638E-05</v>
      </c>
      <c r="AD10" s="18">
        <v>0.0027917092206058585</v>
      </c>
      <c r="AE10" s="18">
        <v>0.0001641198607354546</v>
      </c>
      <c r="AF10" s="18">
        <v>0.00010678290745279473</v>
      </c>
      <c r="AG10" s="18">
        <v>0.0003317541334801534</v>
      </c>
      <c r="AH10" s="18">
        <v>0.014317646522003775</v>
      </c>
      <c r="AI10" s="18">
        <v>0.0017618014872768579</v>
      </c>
      <c r="AJ10" s="18">
        <v>0.003593757827558477</v>
      </c>
      <c r="AK10" s="18">
        <v>2.9573585636529786E-05</v>
      </c>
      <c r="AL10" s="18">
        <v>1.636382033366735E-05</v>
      </c>
      <c r="AM10" s="18">
        <v>3.18714462229421E-05</v>
      </c>
      <c r="AN10" s="18">
        <v>8.913802344711045E-06</v>
      </c>
      <c r="AO10" s="18">
        <v>6.024566726814986E-05</v>
      </c>
      <c r="AP10" s="18">
        <v>4.058597500167409E-05</v>
      </c>
      <c r="AQ10" s="18">
        <v>3.045094050383225E-06</v>
      </c>
      <c r="AR10" s="18">
        <v>5.0364252129094696E-05</v>
      </c>
      <c r="AS10" s="18">
        <v>4.009203630036385E-05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0.002723474211655342</v>
      </c>
      <c r="E11" s="18">
        <v>0.01263496849878476</v>
      </c>
      <c r="F11" s="18">
        <v>0.039394995173021294</v>
      </c>
      <c r="G11" s="18">
        <v>0.0069688505451589965</v>
      </c>
      <c r="H11" s="18">
        <v>0.036711700853594376</v>
      </c>
      <c r="I11" s="18">
        <v>0.05389822343163268</v>
      </c>
      <c r="J11" s="18">
        <v>0.044030801008917576</v>
      </c>
      <c r="K11" s="18">
        <v>0.06874986862617188</v>
      </c>
      <c r="L11" s="18">
        <v>0.029639017807172423</v>
      </c>
      <c r="M11" s="18">
        <v>0.020444925147804792</v>
      </c>
      <c r="N11" s="18">
        <v>0.026029582588321335</v>
      </c>
      <c r="O11" s="18">
        <v>0.022126203004340653</v>
      </c>
      <c r="P11" s="18">
        <v>0.016792247745942887</v>
      </c>
      <c r="Q11" s="18">
        <v>0.006393852095659692</v>
      </c>
      <c r="R11" s="18">
        <v>0.022298941380531605</v>
      </c>
      <c r="S11" s="18">
        <v>0.009659480128701735</v>
      </c>
      <c r="T11" s="18">
        <v>0.003398858018084405</v>
      </c>
      <c r="U11" s="18">
        <v>0.02564225428703778</v>
      </c>
      <c r="V11" s="18">
        <v>0.006574915773467736</v>
      </c>
      <c r="W11" s="18">
        <v>0.003173364247233828</v>
      </c>
      <c r="X11" s="18">
        <v>0.0001939741576493992</v>
      </c>
      <c r="Y11" s="18">
        <v>8.770321229796259E-05</v>
      </c>
      <c r="Z11" s="18">
        <v>0.008285501715144286</v>
      </c>
      <c r="AA11" s="18">
        <v>0.0008101033366167351</v>
      </c>
      <c r="AB11" s="18">
        <v>0.0043887069812667</v>
      </c>
      <c r="AC11" s="18">
        <v>0.003602593763137778</v>
      </c>
      <c r="AD11" s="18">
        <v>0.011346524134381539</v>
      </c>
      <c r="AE11" s="18">
        <v>0.018920952411731244</v>
      </c>
      <c r="AF11" s="18">
        <v>0.01007679516224582</v>
      </c>
      <c r="AG11" s="18">
        <v>0.022929043575562347</v>
      </c>
      <c r="AH11" s="18">
        <v>0.019598947809509465</v>
      </c>
      <c r="AI11" s="18">
        <v>0.00014703895423186326</v>
      </c>
      <c r="AJ11" s="18">
        <v>0.02728176235295397</v>
      </c>
      <c r="AK11" s="18">
        <v>0.0016607848917935199</v>
      </c>
      <c r="AL11" s="18">
        <v>0.0002787487613184457</v>
      </c>
      <c r="AM11" s="18">
        <v>0.0020672549804262134</v>
      </c>
      <c r="AN11" s="18">
        <v>1.4897556721162668E-05</v>
      </c>
      <c r="AO11" s="18">
        <v>0.0019293051698687318</v>
      </c>
      <c r="AP11" s="18">
        <v>0.0005739900013551402</v>
      </c>
      <c r="AQ11" s="18">
        <v>1.7662054907309024E-05</v>
      </c>
      <c r="AR11" s="18">
        <v>0.0025457504739748596</v>
      </c>
      <c r="AS11" s="18">
        <v>0.0005705855561872589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0.0001398925137991916</v>
      </c>
      <c r="E12" s="18">
        <v>0.017533376327714702</v>
      </c>
      <c r="F12" s="18">
        <v>0.023468103101827092</v>
      </c>
      <c r="G12" s="18">
        <v>0.012480859194550302</v>
      </c>
      <c r="H12" s="18">
        <v>0.015172448666202987</v>
      </c>
      <c r="I12" s="18">
        <v>0.011273808450375006</v>
      </c>
      <c r="J12" s="18">
        <v>0.009959217019268194</v>
      </c>
      <c r="K12" s="18">
        <v>0.03798501772700285</v>
      </c>
      <c r="L12" s="18">
        <v>0.01940584496161152</v>
      </c>
      <c r="M12" s="18">
        <v>0.0028748568260321804</v>
      </c>
      <c r="N12" s="18">
        <v>0.019070142776790148</v>
      </c>
      <c r="O12" s="18">
        <v>0.011987797281448826</v>
      </c>
      <c r="P12" s="18">
        <v>0.005009333271457093</v>
      </c>
      <c r="Q12" s="18">
        <v>0.004920982403779106</v>
      </c>
      <c r="R12" s="18">
        <v>0.011206016427660753</v>
      </c>
      <c r="S12" s="18">
        <v>0.014094672587927714</v>
      </c>
      <c r="T12" s="18">
        <v>0.0032121491997744393</v>
      </c>
      <c r="U12" s="18">
        <v>0.0045474473303524195</v>
      </c>
      <c r="V12" s="18">
        <v>0.0030027784207717987</v>
      </c>
      <c r="W12" s="18">
        <v>0.006929669440655167</v>
      </c>
      <c r="X12" s="18">
        <v>0.008187807228498191</v>
      </c>
      <c r="Y12" s="18">
        <v>0.0021788734600049695</v>
      </c>
      <c r="Z12" s="18">
        <v>0.004013020777888721</v>
      </c>
      <c r="AA12" s="18">
        <v>0.0007523198958287418</v>
      </c>
      <c r="AB12" s="18">
        <v>0.0025411052848798984</v>
      </c>
      <c r="AC12" s="18">
        <v>0.0030596376179068277</v>
      </c>
      <c r="AD12" s="18">
        <v>0.0025517979875672174</v>
      </c>
      <c r="AE12" s="18">
        <v>0.013471875252528916</v>
      </c>
      <c r="AF12" s="18">
        <v>0.0030783738175554354</v>
      </c>
      <c r="AG12" s="18">
        <v>0.005717618080293562</v>
      </c>
      <c r="AH12" s="18">
        <v>0.005601619796614268</v>
      </c>
      <c r="AI12" s="18">
        <v>0.001424967612485327</v>
      </c>
      <c r="AJ12" s="18">
        <v>0.008864144002554164</v>
      </c>
      <c r="AK12" s="18">
        <v>0.0001662818124358963</v>
      </c>
      <c r="AL12" s="18">
        <v>0.00045151927284997</v>
      </c>
      <c r="AM12" s="18">
        <v>0.0010830747198223155</v>
      </c>
      <c r="AN12" s="18">
        <v>1.985749483123919E-05</v>
      </c>
      <c r="AO12" s="18">
        <v>0.0014607615903422272</v>
      </c>
      <c r="AP12" s="18">
        <v>0.0005152382663078059</v>
      </c>
      <c r="AQ12" s="18">
        <v>0.0005606074796410638</v>
      </c>
      <c r="AR12" s="18">
        <v>0.0004170039571928714</v>
      </c>
      <c r="AS12" s="18">
        <v>9.249335008143553E-05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0.0003264450118541522</v>
      </c>
      <c r="E13" s="18">
        <v>0.0027046924181793894</v>
      </c>
      <c r="F13" s="18">
        <v>0.010906360140375972</v>
      </c>
      <c r="G13" s="18">
        <v>0.00444251391657536</v>
      </c>
      <c r="H13" s="18">
        <v>0.002669213940662207</v>
      </c>
      <c r="I13" s="18">
        <v>0.0060659639082949</v>
      </c>
      <c r="J13" s="18">
        <v>0.004349652172660415</v>
      </c>
      <c r="K13" s="18">
        <v>0.026602735334388086</v>
      </c>
      <c r="L13" s="18">
        <v>0.06354559944743558</v>
      </c>
      <c r="M13" s="18">
        <v>0.04775451496115268</v>
      </c>
      <c r="N13" s="18">
        <v>0.025329132026041513</v>
      </c>
      <c r="O13" s="18">
        <v>0.008225974023358089</v>
      </c>
      <c r="P13" s="18">
        <v>0.002047038066598673</v>
      </c>
      <c r="Q13" s="18">
        <v>0.001129960641840377</v>
      </c>
      <c r="R13" s="18">
        <v>0.009750507143629825</v>
      </c>
      <c r="S13" s="18">
        <v>0.0018004006667990931</v>
      </c>
      <c r="T13" s="18">
        <v>0.0013244094424431775</v>
      </c>
      <c r="U13" s="18">
        <v>0.0030928447580473536</v>
      </c>
      <c r="V13" s="18">
        <v>0.002374098578586886</v>
      </c>
      <c r="W13" s="18">
        <v>0.0036140485195686706</v>
      </c>
      <c r="X13" s="18">
        <v>0.000817412195066038</v>
      </c>
      <c r="Y13" s="18">
        <v>0.00020458246685147434</v>
      </c>
      <c r="Z13" s="18">
        <v>0.0024666350418417926</v>
      </c>
      <c r="AA13" s="18">
        <v>0.0008291280070787251</v>
      </c>
      <c r="AB13" s="18">
        <v>0.0008255952703984149</v>
      </c>
      <c r="AC13" s="18">
        <v>0.0013510689388137472</v>
      </c>
      <c r="AD13" s="18">
        <v>0.0030619107012332947</v>
      </c>
      <c r="AE13" s="18">
        <v>0.0015858149995291316</v>
      </c>
      <c r="AF13" s="18">
        <v>0.002560569260629881</v>
      </c>
      <c r="AG13" s="18">
        <v>0.0028734713778702796</v>
      </c>
      <c r="AH13" s="18">
        <v>0.02168798378855669</v>
      </c>
      <c r="AI13" s="18">
        <v>0.01618173463592217</v>
      </c>
      <c r="AJ13" s="18">
        <v>0.00967603686716058</v>
      </c>
      <c r="AK13" s="18">
        <v>0.0009077270466461165</v>
      </c>
      <c r="AL13" s="18">
        <v>0.004245626019349241</v>
      </c>
      <c r="AM13" s="18">
        <v>0.0030361314779868255</v>
      </c>
      <c r="AN13" s="18">
        <v>0.0004466032504798356</v>
      </c>
      <c r="AO13" s="18">
        <v>0.0037474684397255935</v>
      </c>
      <c r="AP13" s="18">
        <v>0.0004920378387257305</v>
      </c>
      <c r="AQ13" s="18">
        <v>0.0002262728528911862</v>
      </c>
      <c r="AR13" s="18">
        <v>0.000769355715378269</v>
      </c>
      <c r="AS13" s="18">
        <v>0.007514079832174728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0.00011117222385196653</v>
      </c>
      <c r="E14" s="18">
        <v>0.0012338737152220748</v>
      </c>
      <c r="F14" s="18">
        <v>0.003410172333635072</v>
      </c>
      <c r="G14" s="18">
        <v>0.0018793445436054847</v>
      </c>
      <c r="H14" s="18">
        <v>0.001075291565797846</v>
      </c>
      <c r="I14" s="18">
        <v>0.0011270221277930993</v>
      </c>
      <c r="J14" s="18">
        <v>0.0009120988093028453</v>
      </c>
      <c r="K14" s="18">
        <v>0.012471224945168752</v>
      </c>
      <c r="L14" s="18">
        <v>0.017706362584971547</v>
      </c>
      <c r="M14" s="18">
        <v>0.16097514828681514</v>
      </c>
      <c r="N14" s="18">
        <v>0.004752495819469197</v>
      </c>
      <c r="O14" s="18">
        <v>0.005181084049534291</v>
      </c>
      <c r="P14" s="18">
        <v>0.000569630672831004</v>
      </c>
      <c r="Q14" s="18">
        <v>0.0022462475479377427</v>
      </c>
      <c r="R14" s="18">
        <v>0.0017318191772855611</v>
      </c>
      <c r="S14" s="18">
        <v>0.0009586962858791188</v>
      </c>
      <c r="T14" s="18">
        <v>0.00046782594431536955</v>
      </c>
      <c r="U14" s="18">
        <v>0.0012673210400987107</v>
      </c>
      <c r="V14" s="18">
        <v>0.0008467052418259938</v>
      </c>
      <c r="W14" s="18">
        <v>0.0014529282243578117</v>
      </c>
      <c r="X14" s="18">
        <v>0.0005593610476162062</v>
      </c>
      <c r="Y14" s="18">
        <v>0.0001216579704992718</v>
      </c>
      <c r="Z14" s="18">
        <v>0.0004884408871722918</v>
      </c>
      <c r="AA14" s="18">
        <v>0.00012555904350118485</v>
      </c>
      <c r="AB14" s="18">
        <v>0.0002554036325293034</v>
      </c>
      <c r="AC14" s="18">
        <v>0.0003131359145432459</v>
      </c>
      <c r="AD14" s="18">
        <v>0.0004837301654555595</v>
      </c>
      <c r="AE14" s="18">
        <v>0.0011259997179545143</v>
      </c>
      <c r="AF14" s="18">
        <v>0.000530070753321739</v>
      </c>
      <c r="AG14" s="18">
        <v>0.0006813446127059759</v>
      </c>
      <c r="AH14" s="18">
        <v>0.005988691209085499</v>
      </c>
      <c r="AI14" s="18">
        <v>0.0015435021664595386</v>
      </c>
      <c r="AJ14" s="18">
        <v>0.0022961922397222406</v>
      </c>
      <c r="AK14" s="18">
        <v>0.0009706169554945468</v>
      </c>
      <c r="AL14" s="18">
        <v>0.001013512702340568</v>
      </c>
      <c r="AM14" s="18">
        <v>0.008439286134545216</v>
      </c>
      <c r="AN14" s="18">
        <v>0.0007295474256267544</v>
      </c>
      <c r="AO14" s="18">
        <v>0.0030210630569723</v>
      </c>
      <c r="AP14" s="18">
        <v>0.008212883782687244</v>
      </c>
      <c r="AQ14" s="18">
        <v>0.00011544460299765996</v>
      </c>
      <c r="AR14" s="18">
        <v>0.0012813442432423423</v>
      </c>
      <c r="AS14" s="18">
        <v>0.0021216331784225124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7.528365536024026E-05</v>
      </c>
      <c r="E15" s="18">
        <v>0.0006544376478800334</v>
      </c>
      <c r="F15" s="18">
        <v>0.001491846734184737</v>
      </c>
      <c r="G15" s="18">
        <v>0.00042249197157070284</v>
      </c>
      <c r="H15" s="18">
        <v>0.0011591187410990667</v>
      </c>
      <c r="I15" s="18">
        <v>0.0015669402317597526</v>
      </c>
      <c r="J15" s="18">
        <v>0.00122261823323501</v>
      </c>
      <c r="K15" s="18">
        <v>0.007990421709029158</v>
      </c>
      <c r="L15" s="18">
        <v>0.0015340724325258656</v>
      </c>
      <c r="M15" s="18">
        <v>0.0007905405899728037</v>
      </c>
      <c r="N15" s="18">
        <v>0.04098487067690177</v>
      </c>
      <c r="O15" s="18">
        <v>0.008907879380445322</v>
      </c>
      <c r="P15" s="18">
        <v>0.000508207233572436</v>
      </c>
      <c r="Q15" s="18">
        <v>0.0002499656337071092</v>
      </c>
      <c r="R15" s="18">
        <v>0.0009377033214494357</v>
      </c>
      <c r="S15" s="18">
        <v>0.0004916734771731155</v>
      </c>
      <c r="T15" s="18">
        <v>0.0001555324625602434</v>
      </c>
      <c r="U15" s="18">
        <v>0.0007438635888063807</v>
      </c>
      <c r="V15" s="18">
        <v>0.00022278670751002758</v>
      </c>
      <c r="W15" s="18">
        <v>0.00019847475998335579</v>
      </c>
      <c r="X15" s="18">
        <v>0.00014800977813298502</v>
      </c>
      <c r="Y15" s="18">
        <v>3.7223160556101894E-05</v>
      </c>
      <c r="Z15" s="18">
        <v>0.00026516080217861885</v>
      </c>
      <c r="AA15" s="18">
        <v>3.8035491961975014E-05</v>
      </c>
      <c r="AB15" s="18">
        <v>0.00016377549601234481</v>
      </c>
      <c r="AC15" s="18">
        <v>0.00015234352094625986</v>
      </c>
      <c r="AD15" s="18">
        <v>0.00034491572105752966</v>
      </c>
      <c r="AE15" s="18">
        <v>0.0007348417851395985</v>
      </c>
      <c r="AF15" s="18">
        <v>0.0003182519865185947</v>
      </c>
      <c r="AG15" s="18">
        <v>0.0006957158874814238</v>
      </c>
      <c r="AH15" s="18">
        <v>0.000661031143872404</v>
      </c>
      <c r="AI15" s="18">
        <v>0.00013387268276578705</v>
      </c>
      <c r="AJ15" s="18">
        <v>0.0008897290304425958</v>
      </c>
      <c r="AK15" s="18">
        <v>0.0002923607229595186</v>
      </c>
      <c r="AL15" s="18">
        <v>0.0019126350634898438</v>
      </c>
      <c r="AM15" s="18">
        <v>0.00012123346764751084</v>
      </c>
      <c r="AN15" s="18">
        <v>1.3068643587164022E-05</v>
      </c>
      <c r="AO15" s="18">
        <v>0.0003964975691145719</v>
      </c>
      <c r="AP15" s="18">
        <v>8.535789337826847E-05</v>
      </c>
      <c r="AQ15" s="18">
        <v>2.4872689248714603E-05</v>
      </c>
      <c r="AR15" s="18">
        <v>0.00018043310619094067</v>
      </c>
      <c r="AS15" s="18">
        <v>5.518807275845929E-05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0.00022018112929961126</v>
      </c>
      <c r="E16" s="18">
        <v>0.0015030615817001043</v>
      </c>
      <c r="F16" s="18">
        <v>0.0009011893065912612</v>
      </c>
      <c r="G16" s="18">
        <v>0.0010416328475919524</v>
      </c>
      <c r="H16" s="18">
        <v>0.0009931594155443326</v>
      </c>
      <c r="I16" s="18">
        <v>0.000908797325277161</v>
      </c>
      <c r="J16" s="18">
        <v>0.00102696013385892</v>
      </c>
      <c r="K16" s="18">
        <v>0.014271993048284925</v>
      </c>
      <c r="L16" s="18">
        <v>0.00574713661967829</v>
      </c>
      <c r="M16" s="18">
        <v>0.0006360371800219547</v>
      </c>
      <c r="N16" s="18">
        <v>0.14097247034600985</v>
      </c>
      <c r="O16" s="18">
        <v>0.14796655387120253</v>
      </c>
      <c r="P16" s="18">
        <v>0.0007134202497046143</v>
      </c>
      <c r="Q16" s="18">
        <v>0.0004211682809590888</v>
      </c>
      <c r="R16" s="18">
        <v>0.005524951320477931</v>
      </c>
      <c r="S16" s="18">
        <v>0.0006721333999065767</v>
      </c>
      <c r="T16" s="18">
        <v>0.0002617153363720036</v>
      </c>
      <c r="U16" s="18">
        <v>0.0006830528316401358</v>
      </c>
      <c r="V16" s="18">
        <v>0.00036576914676514984</v>
      </c>
      <c r="W16" s="18">
        <v>0.0008161865771930661</v>
      </c>
      <c r="X16" s="18">
        <v>0.0005006272709787227</v>
      </c>
      <c r="Y16" s="18">
        <v>0.0006576047527275439</v>
      </c>
      <c r="Z16" s="18">
        <v>0.0003893901740706086</v>
      </c>
      <c r="AA16" s="18">
        <v>0.00029914022170751437</v>
      </c>
      <c r="AB16" s="18">
        <v>0.00034306063209132336</v>
      </c>
      <c r="AC16" s="18">
        <v>0.00026201526224541396</v>
      </c>
      <c r="AD16" s="18">
        <v>0.00041051465821950294</v>
      </c>
      <c r="AE16" s="18">
        <v>0.0011468682699735163</v>
      </c>
      <c r="AF16" s="18">
        <v>0.00031607379167014274</v>
      </c>
      <c r="AG16" s="18">
        <v>0.0011360362437694202</v>
      </c>
      <c r="AH16" s="18">
        <v>0.0007732614190379645</v>
      </c>
      <c r="AI16" s="18">
        <v>0.0007968774622459365</v>
      </c>
      <c r="AJ16" s="18">
        <v>0.0013585021897839463</v>
      </c>
      <c r="AK16" s="18">
        <v>0.006668263169443074</v>
      </c>
      <c r="AL16" s="18">
        <v>0.020631658548271613</v>
      </c>
      <c r="AM16" s="18">
        <v>0.00033827347480836547</v>
      </c>
      <c r="AN16" s="18">
        <v>5.958519244805427E-05</v>
      </c>
      <c r="AO16" s="18">
        <v>0.008478783246379476</v>
      </c>
      <c r="AP16" s="18">
        <v>0.001614773396951557</v>
      </c>
      <c r="AQ16" s="18">
        <v>0.0005512491997602202</v>
      </c>
      <c r="AR16" s="18">
        <v>0.0004518581533087557</v>
      </c>
      <c r="AS16" s="18">
        <v>7.793614441181782E-05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0.0013988240048775488</v>
      </c>
      <c r="E17" s="18">
        <v>0.00016196166445878863</v>
      </c>
      <c r="F17" s="18">
        <v>0.0002982716394531662</v>
      </c>
      <c r="G17" s="18">
        <v>0.009793231323515861</v>
      </c>
      <c r="H17" s="18">
        <v>0.0003551323033807243</v>
      </c>
      <c r="I17" s="18">
        <v>0.0004831745337580027</v>
      </c>
      <c r="J17" s="18">
        <v>0.0035095860574333912</v>
      </c>
      <c r="K17" s="18">
        <v>0.00202635738712692</v>
      </c>
      <c r="L17" s="18">
        <v>0.00063685481809591</v>
      </c>
      <c r="M17" s="18">
        <v>0.004562150918488982</v>
      </c>
      <c r="N17" s="18">
        <v>0.014506825771445095</v>
      </c>
      <c r="O17" s="18">
        <v>0.0016786546003937442</v>
      </c>
      <c r="P17" s="18">
        <v>0.1474939686350259</v>
      </c>
      <c r="Q17" s="18">
        <v>0.0031561385806619163</v>
      </c>
      <c r="R17" s="18">
        <v>0.00098766049418337</v>
      </c>
      <c r="S17" s="18">
        <v>0.0007534693692759567</v>
      </c>
      <c r="T17" s="18">
        <v>0.00023204584955348876</v>
      </c>
      <c r="U17" s="18">
        <v>0.006717584838277029</v>
      </c>
      <c r="V17" s="18">
        <v>0.002617574957080501</v>
      </c>
      <c r="W17" s="18">
        <v>0.0019268558135198102</v>
      </c>
      <c r="X17" s="18">
        <v>0.00022301038182468162</v>
      </c>
      <c r="Y17" s="18">
        <v>0.0008691186547248419</v>
      </c>
      <c r="Z17" s="18">
        <v>0.0011705532133404668</v>
      </c>
      <c r="AA17" s="18">
        <v>0.00022556854564987993</v>
      </c>
      <c r="AB17" s="18">
        <v>0.0006593878006256614</v>
      </c>
      <c r="AC17" s="18">
        <v>5.9787470869076696E-05</v>
      </c>
      <c r="AD17" s="18">
        <v>0.0010284184869544305</v>
      </c>
      <c r="AE17" s="18">
        <v>0.0002892690501723</v>
      </c>
      <c r="AF17" s="18">
        <v>0.00017901120045371767</v>
      </c>
      <c r="AG17" s="18">
        <v>0.0007431030924756435</v>
      </c>
      <c r="AH17" s="18">
        <v>0.019370840505804485</v>
      </c>
      <c r="AI17" s="18">
        <v>2.1401945838000956E-05</v>
      </c>
      <c r="AJ17" s="18">
        <v>0.018691702395289292</v>
      </c>
      <c r="AK17" s="18">
        <v>0.0005395959459466964</v>
      </c>
      <c r="AL17" s="18">
        <v>5.4610962623534345E-05</v>
      </c>
      <c r="AM17" s="18">
        <v>0.00010092111261099527</v>
      </c>
      <c r="AN17" s="18">
        <v>3.286579386314726E-05</v>
      </c>
      <c r="AO17" s="18">
        <v>0.0007432101843372379</v>
      </c>
      <c r="AP17" s="18">
        <v>7.090656178041383E-05</v>
      </c>
      <c r="AQ17" s="18">
        <v>9.476333753126261E-06</v>
      </c>
      <c r="AR17" s="18">
        <v>0.00011362657343014962</v>
      </c>
      <c r="AS17" s="18">
        <v>0.00016651838220981845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0.0003671193069619313</v>
      </c>
      <c r="E18" s="18">
        <v>0.009751863036801539</v>
      </c>
      <c r="F18" s="18">
        <v>0.0006128910411365092</v>
      </c>
      <c r="G18" s="18">
        <v>0.010868460002741661</v>
      </c>
      <c r="H18" s="18">
        <v>0.0007876148950921654</v>
      </c>
      <c r="I18" s="18">
        <v>0.0024892309866694157</v>
      </c>
      <c r="J18" s="18">
        <v>0.008156775802723754</v>
      </c>
      <c r="K18" s="18">
        <v>0.0030651773958421226</v>
      </c>
      <c r="L18" s="18">
        <v>0.009042372450828725</v>
      </c>
      <c r="M18" s="18">
        <v>0.0058909297196027615</v>
      </c>
      <c r="N18" s="18">
        <v>0.0032899908417084113</v>
      </c>
      <c r="O18" s="18">
        <v>0.002974570999138923</v>
      </c>
      <c r="P18" s="18">
        <v>0.013835658039940045</v>
      </c>
      <c r="Q18" s="18">
        <v>0.18477760625787937</v>
      </c>
      <c r="R18" s="18">
        <v>0.00424456601838736</v>
      </c>
      <c r="S18" s="18">
        <v>0.0055075099333686435</v>
      </c>
      <c r="T18" s="18">
        <v>0.0010966493017753871</v>
      </c>
      <c r="U18" s="18">
        <v>0.020224340923619986</v>
      </c>
      <c r="V18" s="18">
        <v>0.018582464439571112</v>
      </c>
      <c r="W18" s="18">
        <v>0.032148867191163964</v>
      </c>
      <c r="X18" s="18">
        <v>0.0049427650971567835</v>
      </c>
      <c r="Y18" s="18">
        <v>0.019217697949747065</v>
      </c>
      <c r="Z18" s="18">
        <v>0.022465351604577022</v>
      </c>
      <c r="AA18" s="18">
        <v>0.0018859349921586798</v>
      </c>
      <c r="AB18" s="18">
        <v>0.015454036063005548</v>
      </c>
      <c r="AC18" s="18">
        <v>0.00040804764207918147</v>
      </c>
      <c r="AD18" s="18">
        <v>0.017616857905372037</v>
      </c>
      <c r="AE18" s="18">
        <v>0.004852024728625035</v>
      </c>
      <c r="AF18" s="18">
        <v>0.005352433883164011</v>
      </c>
      <c r="AG18" s="18">
        <v>0.012444234091236206</v>
      </c>
      <c r="AH18" s="18">
        <v>0.04740960786206424</v>
      </c>
      <c r="AI18" s="18">
        <v>0.0018240729452580736</v>
      </c>
      <c r="AJ18" s="18">
        <v>0.0019029414891158316</v>
      </c>
      <c r="AK18" s="18">
        <v>0.009351161065497203</v>
      </c>
      <c r="AL18" s="18">
        <v>0.004241161381882274</v>
      </c>
      <c r="AM18" s="18">
        <v>0.029027902375751813</v>
      </c>
      <c r="AN18" s="18">
        <v>0.029508580767611814</v>
      </c>
      <c r="AO18" s="18">
        <v>0.009542093740009637</v>
      </c>
      <c r="AP18" s="18">
        <v>0.06764772610399802</v>
      </c>
      <c r="AQ18" s="18">
        <v>0.0022622853467181184</v>
      </c>
      <c r="AR18" s="18">
        <v>0.0056448738842162505</v>
      </c>
      <c r="AS18" s="18">
        <v>0.02125103603075369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0.0004064897218503201</v>
      </c>
      <c r="E19" s="18">
        <v>0.008974303438590263</v>
      </c>
      <c r="F19" s="18">
        <v>0.001649600345995281</v>
      </c>
      <c r="G19" s="18">
        <v>0.0019604729893555623</v>
      </c>
      <c r="H19" s="18">
        <v>0.0012270157372860646</v>
      </c>
      <c r="I19" s="18">
        <v>0.0019021656144394845</v>
      </c>
      <c r="J19" s="18">
        <v>0.001185374447057707</v>
      </c>
      <c r="K19" s="18">
        <v>0.0016764266757758927</v>
      </c>
      <c r="L19" s="18">
        <v>0.004113511417648533</v>
      </c>
      <c r="M19" s="18">
        <v>0.002057869030963291</v>
      </c>
      <c r="N19" s="18">
        <v>0.03009821820328097</v>
      </c>
      <c r="O19" s="18">
        <v>0.016566064962494534</v>
      </c>
      <c r="P19" s="18">
        <v>0.0016149254976687837</v>
      </c>
      <c r="Q19" s="18">
        <v>0.00135699600112791</v>
      </c>
      <c r="R19" s="18">
        <v>0.017936111882134516</v>
      </c>
      <c r="S19" s="18">
        <v>0.0013264531705634117</v>
      </c>
      <c r="T19" s="18">
        <v>0.0003289779606766125</v>
      </c>
      <c r="U19" s="18">
        <v>0.0031625739632835164</v>
      </c>
      <c r="V19" s="18">
        <v>0.0025728482327047847</v>
      </c>
      <c r="W19" s="18">
        <v>0.00290982172611379</v>
      </c>
      <c r="X19" s="18">
        <v>0.000786252300512475</v>
      </c>
      <c r="Y19" s="18">
        <v>0.00045116273963179094</v>
      </c>
      <c r="Z19" s="18">
        <v>0.005885235602200976</v>
      </c>
      <c r="AA19" s="18">
        <v>0.0005235072420918768</v>
      </c>
      <c r="AB19" s="18">
        <v>0.0005852345255608352</v>
      </c>
      <c r="AC19" s="18">
        <v>0.0004257757624163576</v>
      </c>
      <c r="AD19" s="18">
        <v>0.0006432753790003699</v>
      </c>
      <c r="AE19" s="18">
        <v>0.001010024908036513</v>
      </c>
      <c r="AF19" s="18">
        <v>0.0005425596559497334</v>
      </c>
      <c r="AG19" s="18">
        <v>0.0009941541103080586</v>
      </c>
      <c r="AH19" s="18">
        <v>0.0005877492249116849</v>
      </c>
      <c r="AI19" s="18">
        <v>0.0013288040539359536</v>
      </c>
      <c r="AJ19" s="18">
        <v>0.0041005511393795175</v>
      </c>
      <c r="AK19" s="18">
        <v>0.0006955528313043194</v>
      </c>
      <c r="AL19" s="18">
        <v>0.009953575366838916</v>
      </c>
      <c r="AM19" s="18">
        <v>0.0005750960382393842</v>
      </c>
      <c r="AN19" s="18">
        <v>0.00011054071081932339</v>
      </c>
      <c r="AO19" s="18">
        <v>0.0011136932856294075</v>
      </c>
      <c r="AP19" s="18">
        <v>4.424927835046495E-05</v>
      </c>
      <c r="AQ19" s="18">
        <v>0.00040321574547737645</v>
      </c>
      <c r="AR19" s="18">
        <v>9.712497528123263E-05</v>
      </c>
      <c r="AS19" s="18">
        <v>7.570511637956009E-05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0.05293892041664782</v>
      </c>
      <c r="E20" s="18">
        <v>0.0045799373834553</v>
      </c>
      <c r="F20" s="18">
        <v>0.0013187618050526822</v>
      </c>
      <c r="G20" s="18">
        <v>0.009957480703550313</v>
      </c>
      <c r="H20" s="18">
        <v>0.006167189015189982</v>
      </c>
      <c r="I20" s="18">
        <v>0.022076726587903845</v>
      </c>
      <c r="J20" s="18">
        <v>0.004114285385858691</v>
      </c>
      <c r="K20" s="18">
        <v>0.005118636538746017</v>
      </c>
      <c r="L20" s="18">
        <v>0.002634115873165117</v>
      </c>
      <c r="M20" s="18">
        <v>0.0008443620741745789</v>
      </c>
      <c r="N20" s="18">
        <v>0.00010870122674151447</v>
      </c>
      <c r="O20" s="18">
        <v>0.001312635500575053</v>
      </c>
      <c r="P20" s="18">
        <v>0.001657786900044633</v>
      </c>
      <c r="Q20" s="18">
        <v>0.005258023583258884</v>
      </c>
      <c r="R20" s="18">
        <v>0.019159857781198338</v>
      </c>
      <c r="S20" s="18">
        <v>0.09946521434056252</v>
      </c>
      <c r="T20" s="18">
        <v>0.042991743351283807</v>
      </c>
      <c r="U20" s="18">
        <v>0.06049153507197641</v>
      </c>
      <c r="V20" s="18">
        <v>0.023220175943509967</v>
      </c>
      <c r="W20" s="18">
        <v>0.013156568482926068</v>
      </c>
      <c r="X20" s="18">
        <v>0.003343731737244315</v>
      </c>
      <c r="Y20" s="18">
        <v>0.0002619333007921968</v>
      </c>
      <c r="Z20" s="18">
        <v>0.00408467383941007</v>
      </c>
      <c r="AA20" s="18">
        <v>0.0005324456931218459</v>
      </c>
      <c r="AB20" s="18">
        <v>0.0030189790636986594</v>
      </c>
      <c r="AC20" s="18">
        <v>6.26790447194006E-05</v>
      </c>
      <c r="AD20" s="18">
        <v>0.0022178194490105347</v>
      </c>
      <c r="AE20" s="18">
        <v>0.03868235246636188</v>
      </c>
      <c r="AF20" s="18">
        <v>0.0032438932147683115</v>
      </c>
      <c r="AG20" s="18">
        <v>0.010873658339362078</v>
      </c>
      <c r="AH20" s="18">
        <v>0.0025432758091449514</v>
      </c>
      <c r="AI20" s="18">
        <v>0.0044933181780303574</v>
      </c>
      <c r="AJ20" s="18">
        <v>0.0004562837120835728</v>
      </c>
      <c r="AK20" s="18">
        <v>0.004496580272084734</v>
      </c>
      <c r="AL20" s="18">
        <v>6.703686787913132E-06</v>
      </c>
      <c r="AM20" s="18">
        <v>0.00023894099852561255</v>
      </c>
      <c r="AN20" s="18">
        <v>1.4153894377663943E-05</v>
      </c>
      <c r="AO20" s="18">
        <v>0.0020307583863583825</v>
      </c>
      <c r="AP20" s="18">
        <v>1.5903063946160643E-05</v>
      </c>
      <c r="AQ20" s="18">
        <v>0.0009515532352071745</v>
      </c>
      <c r="AR20" s="18">
        <v>0.002481457187261478</v>
      </c>
      <c r="AS20" s="18">
        <v>0.0003355653968183838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0.017950891424772457</v>
      </c>
      <c r="E21" s="18">
        <v>0.041672484956652794</v>
      </c>
      <c r="F21" s="18">
        <v>0.01756988470289196</v>
      </c>
      <c r="G21" s="18">
        <v>0.047812233142834566</v>
      </c>
      <c r="H21" s="18">
        <v>0.03896070319224486</v>
      </c>
      <c r="I21" s="18">
        <v>0.024216943586854955</v>
      </c>
      <c r="J21" s="18">
        <v>0.030138679975056225</v>
      </c>
      <c r="K21" s="18">
        <v>0.014892762520287855</v>
      </c>
      <c r="L21" s="18">
        <v>0.05565321667404941</v>
      </c>
      <c r="M21" s="18">
        <v>0.020982296356345777</v>
      </c>
      <c r="N21" s="18">
        <v>0.0025472543981507182</v>
      </c>
      <c r="O21" s="18">
        <v>0.016162547469025724</v>
      </c>
      <c r="P21" s="18">
        <v>0.025771035610138753</v>
      </c>
      <c r="Q21" s="18">
        <v>0.020566428745872885</v>
      </c>
      <c r="R21" s="18">
        <v>0.19658300065696271</v>
      </c>
      <c r="S21" s="18">
        <v>0.029364350172232545</v>
      </c>
      <c r="T21" s="18">
        <v>0.21622576847876265</v>
      </c>
      <c r="U21" s="18">
        <v>0.14697238555188102</v>
      </c>
      <c r="V21" s="18">
        <v>0.048630834833488706</v>
      </c>
      <c r="W21" s="18">
        <v>0.24469145967764266</v>
      </c>
      <c r="X21" s="18">
        <v>0.07378972877542192</v>
      </c>
      <c r="Y21" s="18">
        <v>0.00476779744764142</v>
      </c>
      <c r="Z21" s="18">
        <v>0.040601563738636534</v>
      </c>
      <c r="AA21" s="18">
        <v>0.005763285707086606</v>
      </c>
      <c r="AB21" s="18">
        <v>0.009994902108848347</v>
      </c>
      <c r="AC21" s="18">
        <v>0.0029934303572835257</v>
      </c>
      <c r="AD21" s="18">
        <v>0.009562426098370595</v>
      </c>
      <c r="AE21" s="18">
        <v>0.011229920382381768</v>
      </c>
      <c r="AF21" s="18">
        <v>0.00889000458511095</v>
      </c>
      <c r="AG21" s="18">
        <v>0.009697413394832845</v>
      </c>
      <c r="AH21" s="18">
        <v>0.059062764003518564</v>
      </c>
      <c r="AI21" s="18">
        <v>0.014705802494451801</v>
      </c>
      <c r="AJ21" s="18">
        <v>0.009149127597696432</v>
      </c>
      <c r="AK21" s="18">
        <v>0.0077055119144068445</v>
      </c>
      <c r="AL21" s="18">
        <v>0.08900714428197053</v>
      </c>
      <c r="AM21" s="18">
        <v>0.0034022748515850207</v>
      </c>
      <c r="AN21" s="18">
        <v>0.0024518118849019515</v>
      </c>
      <c r="AO21" s="18">
        <v>0.00517322407618187</v>
      </c>
      <c r="AP21" s="18">
        <v>0.0035534874728629963</v>
      </c>
      <c r="AQ21" s="18">
        <v>0.0008527827069392626</v>
      </c>
      <c r="AR21" s="18">
        <v>0.0067189119826750535</v>
      </c>
      <c r="AS21" s="18">
        <v>0.003929278978516009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0.025425992091776237</v>
      </c>
      <c r="E22" s="18">
        <v>0.00510615140138698</v>
      </c>
      <c r="F22" s="18">
        <v>0.002928714890560522</v>
      </c>
      <c r="G22" s="18">
        <v>0.012785690552003426</v>
      </c>
      <c r="H22" s="18">
        <v>0.0033586401037945493</v>
      </c>
      <c r="I22" s="18">
        <v>0.002138415312969559</v>
      </c>
      <c r="J22" s="18">
        <v>0.014540679699241572</v>
      </c>
      <c r="K22" s="18">
        <v>0.0032623393843228296</v>
      </c>
      <c r="L22" s="18">
        <v>0.009634561037746443</v>
      </c>
      <c r="M22" s="18">
        <v>0.008397588679715412</v>
      </c>
      <c r="N22" s="18">
        <v>0.011105587890425069</v>
      </c>
      <c r="O22" s="18">
        <v>0.004426112830877779</v>
      </c>
      <c r="P22" s="18">
        <v>0.023017368395532884</v>
      </c>
      <c r="Q22" s="18">
        <v>0.027650415955017955</v>
      </c>
      <c r="R22" s="18">
        <v>0.01801955610133312</v>
      </c>
      <c r="S22" s="18">
        <v>0.011849601773711676</v>
      </c>
      <c r="T22" s="18">
        <v>0.012485505124321398</v>
      </c>
      <c r="U22" s="18">
        <v>0.06510395261532938</v>
      </c>
      <c r="V22" s="18">
        <v>0.032561922841705816</v>
      </c>
      <c r="W22" s="18">
        <v>0.029607294928984153</v>
      </c>
      <c r="X22" s="18">
        <v>0.005024036865519839</v>
      </c>
      <c r="Y22" s="18">
        <v>0.0008193050223625828</v>
      </c>
      <c r="Z22" s="18">
        <v>0.018662807098830815</v>
      </c>
      <c r="AA22" s="18">
        <v>0.00018447421509949183</v>
      </c>
      <c r="AB22" s="18">
        <v>0.002533825920685815</v>
      </c>
      <c r="AC22" s="18">
        <v>0.00041998269763405605</v>
      </c>
      <c r="AD22" s="18">
        <v>0.001731607111874636</v>
      </c>
      <c r="AE22" s="18">
        <v>0.006272418282966686</v>
      </c>
      <c r="AF22" s="18">
        <v>0.0014603484827499715</v>
      </c>
      <c r="AG22" s="18">
        <v>0.007311872535163736</v>
      </c>
      <c r="AH22" s="18">
        <v>0.008625343108779495</v>
      </c>
      <c r="AI22" s="18">
        <v>0.0027441716945155424</v>
      </c>
      <c r="AJ22" s="18">
        <v>0.018403679259820154</v>
      </c>
      <c r="AK22" s="18">
        <v>7.172784882190996E-05</v>
      </c>
      <c r="AL22" s="18">
        <v>0.0008018775192515017</v>
      </c>
      <c r="AM22" s="18">
        <v>0.0002625177939657935</v>
      </c>
      <c r="AN22" s="18">
        <v>0.0009124547080456467</v>
      </c>
      <c r="AO22" s="18">
        <v>0.003434753383293151</v>
      </c>
      <c r="AP22" s="18">
        <v>0.0021350792576942017</v>
      </c>
      <c r="AQ22" s="18">
        <v>8.458886233681594E-05</v>
      </c>
      <c r="AR22" s="18">
        <v>0.0029207230191702674</v>
      </c>
      <c r="AS22" s="18">
        <v>0.0008871914382904241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0.010749375456718039</v>
      </c>
      <c r="E23" s="18">
        <v>0.005438944997829712</v>
      </c>
      <c r="F23" s="18">
        <v>0.000769820077175044</v>
      </c>
      <c r="G23" s="18">
        <v>0.008297633816467451</v>
      </c>
      <c r="H23" s="18">
        <v>0.0035878066701603606</v>
      </c>
      <c r="I23" s="18">
        <v>0.012126290904637852</v>
      </c>
      <c r="J23" s="18">
        <v>0.0030313350624642512</v>
      </c>
      <c r="K23" s="18">
        <v>0.0016604150549950015</v>
      </c>
      <c r="L23" s="18">
        <v>0.0005471515001136291</v>
      </c>
      <c r="M23" s="18">
        <v>0.0008644646287622322</v>
      </c>
      <c r="N23" s="18">
        <v>6.738226693937502E-05</v>
      </c>
      <c r="O23" s="18">
        <v>0.0005161513910481967</v>
      </c>
      <c r="P23" s="18">
        <v>0.0014237937170864167</v>
      </c>
      <c r="Q23" s="18">
        <v>0.0020202969229961704</v>
      </c>
      <c r="R23" s="18">
        <v>0.005360662045985171</v>
      </c>
      <c r="S23" s="18">
        <v>0.011601210600470568</v>
      </c>
      <c r="T23" s="18">
        <v>0.00391346822295116</v>
      </c>
      <c r="U23" s="18">
        <v>0.011287465079424136</v>
      </c>
      <c r="V23" s="18">
        <v>0.04322263958169518</v>
      </c>
      <c r="W23" s="18">
        <v>0.002703071809275684</v>
      </c>
      <c r="X23" s="18">
        <v>0.0011048117277756037</v>
      </c>
      <c r="Y23" s="18">
        <v>0.0006089138382666396</v>
      </c>
      <c r="Z23" s="18">
        <v>0.006029521315735792</v>
      </c>
      <c r="AA23" s="18">
        <v>0.00010028918948753199</v>
      </c>
      <c r="AB23" s="18">
        <v>0.0008567296091353243</v>
      </c>
      <c r="AC23" s="18">
        <v>0.002291736339445799</v>
      </c>
      <c r="AD23" s="18">
        <v>0.005922776892886784</v>
      </c>
      <c r="AE23" s="18">
        <v>0.00031318631605964164</v>
      </c>
      <c r="AF23" s="18">
        <v>0.0013984834183342501</v>
      </c>
      <c r="AG23" s="18">
        <v>0.0036085898376939257</v>
      </c>
      <c r="AH23" s="18">
        <v>0.0013960416947073713</v>
      </c>
      <c r="AI23" s="18">
        <v>0.0008838655270730268</v>
      </c>
      <c r="AJ23" s="18">
        <v>0.0016743280278181444</v>
      </c>
      <c r="AK23" s="18">
        <v>4.80010175713577E-05</v>
      </c>
      <c r="AL23" s="18">
        <v>0.00044721870105413064</v>
      </c>
      <c r="AM23" s="18">
        <v>0.0013786099463568035</v>
      </c>
      <c r="AN23" s="18">
        <v>0.00035306875459413186</v>
      </c>
      <c r="AO23" s="18">
        <v>0.011003416325568697</v>
      </c>
      <c r="AP23" s="18">
        <v>0.0018688292987202205</v>
      </c>
      <c r="AQ23" s="18">
        <v>0.0001693886267018381</v>
      </c>
      <c r="AR23" s="18">
        <v>0.009592103082682657</v>
      </c>
      <c r="AS23" s="18">
        <v>0.0029080073656629793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0.0030169026209201336</v>
      </c>
      <c r="E24" s="18">
        <v>0.006475944091242233</v>
      </c>
      <c r="F24" s="18">
        <v>0.001210069197693279</v>
      </c>
      <c r="G24" s="18">
        <v>0.0008075703734042935</v>
      </c>
      <c r="H24" s="18">
        <v>0.005524677897250096</v>
      </c>
      <c r="I24" s="18">
        <v>0.013875462384304383</v>
      </c>
      <c r="J24" s="18">
        <v>0.024084286870458996</v>
      </c>
      <c r="K24" s="18">
        <v>0.020933254031896838</v>
      </c>
      <c r="L24" s="18">
        <v>0.01927960902705848</v>
      </c>
      <c r="M24" s="18">
        <v>0.013065851948257557</v>
      </c>
      <c r="N24" s="18">
        <v>0.02973908801350448</v>
      </c>
      <c r="O24" s="18">
        <v>0.021424438801353023</v>
      </c>
      <c r="P24" s="18">
        <v>0.018266429730952986</v>
      </c>
      <c r="Q24" s="18">
        <v>0.018685896680992815</v>
      </c>
      <c r="R24" s="18">
        <v>0.01663125214745618</v>
      </c>
      <c r="S24" s="18">
        <v>0.006226658892376942</v>
      </c>
      <c r="T24" s="18">
        <v>0.0014497384959861698</v>
      </c>
      <c r="U24" s="18">
        <v>0.014099295462238077</v>
      </c>
      <c r="V24" s="18">
        <v>0.013403375362193805</v>
      </c>
      <c r="W24" s="18">
        <v>0.06291484212720587</v>
      </c>
      <c r="X24" s="18">
        <v>0.006687256362635199</v>
      </c>
      <c r="Y24" s="18">
        <v>0.003676155301578279</v>
      </c>
      <c r="Z24" s="18">
        <v>0.016591176567504473</v>
      </c>
      <c r="AA24" s="18">
        <v>0.0070973748586947326</v>
      </c>
      <c r="AB24" s="18">
        <v>0.004250430806632802</v>
      </c>
      <c r="AC24" s="18">
        <v>0.005042327021821923</v>
      </c>
      <c r="AD24" s="18">
        <v>0.013737518551688222</v>
      </c>
      <c r="AE24" s="18">
        <v>0.006604439109720152</v>
      </c>
      <c r="AF24" s="18">
        <v>0.012037282958322506</v>
      </c>
      <c r="AG24" s="18">
        <v>0.03997122504530641</v>
      </c>
      <c r="AH24" s="18">
        <v>0.06623753070216958</v>
      </c>
      <c r="AI24" s="18">
        <v>0.0009947869958998815</v>
      </c>
      <c r="AJ24" s="18">
        <v>0.023388677441996384</v>
      </c>
      <c r="AK24" s="18">
        <v>0.0051647440106391855</v>
      </c>
      <c r="AL24" s="18">
        <v>0.00354910955579035</v>
      </c>
      <c r="AM24" s="18">
        <v>0.0050876995055857</v>
      </c>
      <c r="AN24" s="18">
        <v>0.00025684434734160973</v>
      </c>
      <c r="AO24" s="18">
        <v>0.005861162492987134</v>
      </c>
      <c r="AP24" s="18">
        <v>0.004500387873345642</v>
      </c>
      <c r="AQ24" s="18">
        <v>0.0005808700035720317</v>
      </c>
      <c r="AR24" s="18">
        <v>0.00013237217941863906</v>
      </c>
      <c r="AS24" s="18">
        <v>0.0027825332358867544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0.0015986796704239492</v>
      </c>
      <c r="E25" s="18">
        <v>0.010417185595990258</v>
      </c>
      <c r="F25" s="18">
        <v>6.144915402968269E-05</v>
      </c>
      <c r="G25" s="18">
        <v>0.007378960252925046</v>
      </c>
      <c r="H25" s="18">
        <v>3.561683642974344E-05</v>
      </c>
      <c r="I25" s="18">
        <v>4.678552703086761E-05</v>
      </c>
      <c r="J25" s="18">
        <v>9.29783794263612E-05</v>
      </c>
      <c r="K25" s="18">
        <v>0.00303925592858198</v>
      </c>
      <c r="L25" s="18">
        <v>0.0007449579922563153</v>
      </c>
      <c r="M25" s="18">
        <v>9.509072756989292E-05</v>
      </c>
      <c r="N25" s="18">
        <v>0.0004985707248160779</v>
      </c>
      <c r="O25" s="18">
        <v>0.0008461788648478038</v>
      </c>
      <c r="P25" s="18">
        <v>0.017574155316065876</v>
      </c>
      <c r="Q25" s="18">
        <v>0.003440016842712426</v>
      </c>
      <c r="R25" s="18">
        <v>0.01942357347716488</v>
      </c>
      <c r="S25" s="18">
        <v>0.0017730368084067514</v>
      </c>
      <c r="T25" s="18">
        <v>5.075954427805267E-05</v>
      </c>
      <c r="U25" s="18">
        <v>0.0035050292206596084</v>
      </c>
      <c r="V25" s="18">
        <v>0.0030303810918179946</v>
      </c>
      <c r="W25" s="18">
        <v>0.006087146609698944</v>
      </c>
      <c r="X25" s="18">
        <v>0.22050178192558612</v>
      </c>
      <c r="Y25" s="18">
        <v>0.3106961395689297</v>
      </c>
      <c r="Z25" s="18">
        <v>0.021452091178139433</v>
      </c>
      <c r="AA25" s="18">
        <v>1.8446737405829737E-05</v>
      </c>
      <c r="AB25" s="18">
        <v>0.007019910349906159</v>
      </c>
      <c r="AC25" s="18">
        <v>6.0745738619740615E-05</v>
      </c>
      <c r="AD25" s="18">
        <v>4.607538331443361E-05</v>
      </c>
      <c r="AE25" s="18">
        <v>0.0011786870490079614</v>
      </c>
      <c r="AF25" s="18">
        <v>0.00048130611144901617</v>
      </c>
      <c r="AG25" s="18">
        <v>0.0002803419649233946</v>
      </c>
      <c r="AH25" s="18">
        <v>0.01473081328764107</v>
      </c>
      <c r="AI25" s="18">
        <v>2.8406453873301046E-05</v>
      </c>
      <c r="AJ25" s="18">
        <v>0.0029935488898315313</v>
      </c>
      <c r="AK25" s="18">
        <v>0.0011751520067129885</v>
      </c>
      <c r="AL25" s="18">
        <v>0.0017477810897862916</v>
      </c>
      <c r="AM25" s="18">
        <v>5.562593251399928E-05</v>
      </c>
      <c r="AN25" s="18">
        <v>4.483542557713443E-05</v>
      </c>
      <c r="AO25" s="18">
        <v>0.00467496138050405</v>
      </c>
      <c r="AP25" s="18">
        <v>8.835031221808089E-05</v>
      </c>
      <c r="AQ25" s="18">
        <v>5.639695170905543E-05</v>
      </c>
      <c r="AR25" s="18">
        <v>8.647887163479767E-05</v>
      </c>
      <c r="AS25" s="18">
        <v>0.015123033248630001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9.155682532032268E-05</v>
      </c>
      <c r="E26" s="18">
        <v>0.000284417314928296</v>
      </c>
      <c r="F26" s="18">
        <v>0.00010983103400204456</v>
      </c>
      <c r="G26" s="18">
        <v>0.0001923279460284466</v>
      </c>
      <c r="H26" s="18">
        <v>5.916253705797278E-05</v>
      </c>
      <c r="I26" s="18">
        <v>7.052811213313845E-05</v>
      </c>
      <c r="J26" s="18">
        <v>0.0004349406723886623</v>
      </c>
      <c r="K26" s="18">
        <v>0.0001609493534450209</v>
      </c>
      <c r="L26" s="18">
        <v>0.0001077384382321019</v>
      </c>
      <c r="M26" s="18">
        <v>0.00013684046398148583</v>
      </c>
      <c r="N26" s="18">
        <v>0.00012639523080996005</v>
      </c>
      <c r="O26" s="18">
        <v>0.0007379492660401655</v>
      </c>
      <c r="P26" s="18">
        <v>0.00030356688129703146</v>
      </c>
      <c r="Q26" s="18">
        <v>0.00014450847825709856</v>
      </c>
      <c r="R26" s="18">
        <v>0.0002642054919082712</v>
      </c>
      <c r="S26" s="18">
        <v>8.730386931559073E-05</v>
      </c>
      <c r="T26" s="18">
        <v>7.01163186582377E-05</v>
      </c>
      <c r="U26" s="18">
        <v>0.00012254008070893135</v>
      </c>
      <c r="V26" s="18">
        <v>0.0001349978635414579</v>
      </c>
      <c r="W26" s="18">
        <v>0.0001750208550068456</v>
      </c>
      <c r="X26" s="18">
        <v>0.0026509564791131475</v>
      </c>
      <c r="Y26" s="18">
        <v>0.008877551993585185</v>
      </c>
      <c r="Z26" s="18">
        <v>0.0004679341003521384</v>
      </c>
      <c r="AA26" s="18">
        <v>0.00013343412401251985</v>
      </c>
      <c r="AB26" s="18">
        <v>0.0002217405975475794</v>
      </c>
      <c r="AC26" s="18">
        <v>7.65910359030064E-05</v>
      </c>
      <c r="AD26" s="18">
        <v>0.00013537274729364998</v>
      </c>
      <c r="AE26" s="18">
        <v>0.0001036231418720892</v>
      </c>
      <c r="AF26" s="18">
        <v>0.00019801122783950163</v>
      </c>
      <c r="AG26" s="18">
        <v>0.00013761348909942776</v>
      </c>
      <c r="AH26" s="18">
        <v>0.00018826605015031747</v>
      </c>
      <c r="AI26" s="18">
        <v>9.929791679843588E-05</v>
      </c>
      <c r="AJ26" s="18">
        <v>0.00035469491419306995</v>
      </c>
      <c r="AK26" s="18">
        <v>0.0006759299774989686</v>
      </c>
      <c r="AL26" s="18">
        <v>0.002699590621105762</v>
      </c>
      <c r="AM26" s="18">
        <v>0.0007353801077072647</v>
      </c>
      <c r="AN26" s="18">
        <v>0.0018371915836871882</v>
      </c>
      <c r="AO26" s="18">
        <v>0.004165131848646077</v>
      </c>
      <c r="AP26" s="18">
        <v>0.0031763972991462933</v>
      </c>
      <c r="AQ26" s="18">
        <v>7.686675139090273E-06</v>
      </c>
      <c r="AR26" s="18">
        <v>0.0007753773046916278</v>
      </c>
      <c r="AS26" s="18">
        <v>0.00020674015015488371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1.2887464911565638E-05</v>
      </c>
      <c r="E27" s="18">
        <v>0.00016518281328835787</v>
      </c>
      <c r="F27" s="18">
        <v>2.395824006279983E-05</v>
      </c>
      <c r="G27" s="18">
        <v>9.626040783553323E-06</v>
      </c>
      <c r="H27" s="18">
        <v>1.2662040796261231E-05</v>
      </c>
      <c r="I27" s="18">
        <v>8.875512101180985E-06</v>
      </c>
      <c r="J27" s="18">
        <v>0.0006030867288705766</v>
      </c>
      <c r="K27" s="18">
        <v>0.0005442810337595986</v>
      </c>
      <c r="L27" s="18">
        <v>1.125405191029904E-05</v>
      </c>
      <c r="M27" s="18">
        <v>0.0003721873729319882</v>
      </c>
      <c r="N27" s="18">
        <v>0.0010325306159989789</v>
      </c>
      <c r="O27" s="18">
        <v>7.67809635556444E-06</v>
      </c>
      <c r="P27" s="18">
        <v>0.00010354669671145752</v>
      </c>
      <c r="Q27" s="18">
        <v>0.0003407671942309156</v>
      </c>
      <c r="R27" s="18">
        <v>0.00011997192046023302</v>
      </c>
      <c r="S27" s="18">
        <v>1.0749151475708412E-05</v>
      </c>
      <c r="T27" s="18">
        <v>2.584686802553031E-05</v>
      </c>
      <c r="U27" s="18">
        <v>2.9828779382075414E-05</v>
      </c>
      <c r="V27" s="18">
        <v>0.00012247552185202701</v>
      </c>
      <c r="W27" s="18">
        <v>1.2591457583241382E-05</v>
      </c>
      <c r="X27" s="18">
        <v>2.1625528219222018E-05</v>
      </c>
      <c r="Y27" s="18">
        <v>0.0014345137931344632</v>
      </c>
      <c r="Z27" s="18">
        <v>0.20830442574278366</v>
      </c>
      <c r="AA27" s="18">
        <v>2.196216201319026E-06</v>
      </c>
      <c r="AB27" s="18">
        <v>1.1412700931629602E-05</v>
      </c>
      <c r="AC27" s="18">
        <v>0.00013250546256475548</v>
      </c>
      <c r="AD27" s="18">
        <v>2.870619156876302E-06</v>
      </c>
      <c r="AE27" s="18">
        <v>9.181262182096618E-06</v>
      </c>
      <c r="AF27" s="18">
        <v>3.0184135679019748E-05</v>
      </c>
      <c r="AG27" s="18">
        <v>3.451570225144411E-05</v>
      </c>
      <c r="AH27" s="18">
        <v>6.735119088375779E-05</v>
      </c>
      <c r="AI27" s="18">
        <v>3.402240193703759E-06</v>
      </c>
      <c r="AJ27" s="18">
        <v>1.3050851248955196E-05</v>
      </c>
      <c r="AK27" s="18">
        <v>1.2233899539389895E-05</v>
      </c>
      <c r="AL27" s="18">
        <v>1.2752218644773977E-05</v>
      </c>
      <c r="AM27" s="18">
        <v>1.2041653136232244E-05</v>
      </c>
      <c r="AN27" s="18">
        <v>2.1096455149907827E-05</v>
      </c>
      <c r="AO27" s="18">
        <v>6.807589793942372E-05</v>
      </c>
      <c r="AP27" s="18">
        <v>1.45678696771478E-05</v>
      </c>
      <c r="AQ27" s="18">
        <v>1.532108018934232E-06</v>
      </c>
      <c r="AR27" s="18">
        <v>1.882780672244547E-05</v>
      </c>
      <c r="AS27" s="18">
        <v>0.0015169702397960722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0.00021578097297459737</v>
      </c>
      <c r="E28" s="18">
        <v>7.389912410827871E-05</v>
      </c>
      <c r="F28" s="18">
        <v>4.806061198192238E-06</v>
      </c>
      <c r="G28" s="18">
        <v>0.00014179222266568517</v>
      </c>
      <c r="H28" s="18">
        <v>3.025808512614436E-06</v>
      </c>
      <c r="I28" s="18">
        <v>5.990902107353359E-06</v>
      </c>
      <c r="J28" s="18">
        <v>1.448501740622809E-05</v>
      </c>
      <c r="K28" s="18">
        <v>7.553514647986261E-06</v>
      </c>
      <c r="L28" s="18">
        <v>1.7121729968187402E-05</v>
      </c>
      <c r="M28" s="18">
        <v>1.3640145943801369E-05</v>
      </c>
      <c r="N28" s="18">
        <v>9.341381455255655E-06</v>
      </c>
      <c r="O28" s="18">
        <v>7.66363632267014E-06</v>
      </c>
      <c r="P28" s="18">
        <v>8.769754574803555E-05</v>
      </c>
      <c r="Q28" s="18">
        <v>0.0003303113516519158</v>
      </c>
      <c r="R28" s="18">
        <v>6.393618919317251E-06</v>
      </c>
      <c r="S28" s="18">
        <v>1.0431740562744775E-05</v>
      </c>
      <c r="T28" s="18">
        <v>4.8770640917990745E-06</v>
      </c>
      <c r="U28" s="18">
        <v>3.4403645937644134E-05</v>
      </c>
      <c r="V28" s="18">
        <v>3.305985037563513E-05</v>
      </c>
      <c r="W28" s="18">
        <v>5.2429087775060246E-05</v>
      </c>
      <c r="X28" s="18">
        <v>7.259756904550282E-06</v>
      </c>
      <c r="Y28" s="18">
        <v>5.4966512605519225E-06</v>
      </c>
      <c r="Z28" s="18">
        <v>0.0003252291564808182</v>
      </c>
      <c r="AA28" s="18">
        <v>0.11166807561064115</v>
      </c>
      <c r="AB28" s="18">
        <v>0.000270041069570296</v>
      </c>
      <c r="AC28" s="18">
        <v>8.798697722533759E-05</v>
      </c>
      <c r="AD28" s="18">
        <v>0.00011784732709581518</v>
      </c>
      <c r="AE28" s="18">
        <v>1.2128098433146059E-05</v>
      </c>
      <c r="AF28" s="18">
        <v>2.058218508979387E-05</v>
      </c>
      <c r="AG28" s="18">
        <v>0.005283279181457987</v>
      </c>
      <c r="AH28" s="18">
        <v>7.431772785515984E-05</v>
      </c>
      <c r="AI28" s="18">
        <v>3.81971259845971E-06</v>
      </c>
      <c r="AJ28" s="18">
        <v>0.0003048786095691349</v>
      </c>
      <c r="AK28" s="18">
        <v>0.0009002257972598737</v>
      </c>
      <c r="AL28" s="18">
        <v>0.0002905669879310679</v>
      </c>
      <c r="AM28" s="18">
        <v>0.0001230804353997007</v>
      </c>
      <c r="AN28" s="18">
        <v>0.00036220925926825324</v>
      </c>
      <c r="AO28" s="18">
        <v>0.0028993610298976673</v>
      </c>
      <c r="AP28" s="18">
        <v>0.00025040741339463375</v>
      </c>
      <c r="AQ28" s="18">
        <v>1.701619576104037E-05</v>
      </c>
      <c r="AR28" s="18">
        <v>0.0005660713026322929</v>
      </c>
      <c r="AS28" s="18">
        <v>0.0026928182638988477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0.033969773365893643</v>
      </c>
      <c r="E29" s="18">
        <v>0.00028903667219633023</v>
      </c>
      <c r="F29" s="18">
        <v>4.487414624171897E-05</v>
      </c>
      <c r="G29" s="18">
        <v>3.221795502031225E-05</v>
      </c>
      <c r="H29" s="18">
        <v>2.506422825683039E-05</v>
      </c>
      <c r="I29" s="18">
        <v>1.1811527411163424E-05</v>
      </c>
      <c r="J29" s="18">
        <v>2.5939374392945953E-05</v>
      </c>
      <c r="K29" s="18">
        <v>0.00018597755261209013</v>
      </c>
      <c r="L29" s="18">
        <v>2.6938500331044714E-05</v>
      </c>
      <c r="M29" s="18">
        <v>2.108455244582614E-05</v>
      </c>
      <c r="N29" s="18">
        <v>1.8959379309452096E-05</v>
      </c>
      <c r="O29" s="18">
        <v>1.6188648415992033E-05</v>
      </c>
      <c r="P29" s="18">
        <v>0.00027758575742717296</v>
      </c>
      <c r="Q29" s="18">
        <v>0.0007328343014513583</v>
      </c>
      <c r="R29" s="18">
        <v>0.00011555600405901605</v>
      </c>
      <c r="S29" s="18">
        <v>7.184047527354687E-05</v>
      </c>
      <c r="T29" s="18">
        <v>5.413463260387661E-05</v>
      </c>
      <c r="U29" s="18">
        <v>0.00031303930808475067</v>
      </c>
      <c r="V29" s="18">
        <v>0.0002837049746806574</v>
      </c>
      <c r="W29" s="18">
        <v>7.060311381584075E-05</v>
      </c>
      <c r="X29" s="18">
        <v>0.00019766938897804363</v>
      </c>
      <c r="Y29" s="18">
        <v>0.0006127293222083974</v>
      </c>
      <c r="Z29" s="18">
        <v>0.0001381599210712654</v>
      </c>
      <c r="AA29" s="18">
        <v>0.001019719649863895</v>
      </c>
      <c r="AB29" s="18">
        <v>0.01676219627975847</v>
      </c>
      <c r="AC29" s="18">
        <v>0.002592575624051364</v>
      </c>
      <c r="AD29" s="18">
        <v>0.003273906690506507</v>
      </c>
      <c r="AE29" s="18">
        <v>0.0003490315381753342</v>
      </c>
      <c r="AF29" s="18">
        <v>0.0012640884050436128</v>
      </c>
      <c r="AG29" s="18">
        <v>0.06963768061023957</v>
      </c>
      <c r="AH29" s="18">
        <v>2.9467483141846142E-05</v>
      </c>
      <c r="AI29" s="18">
        <v>8.450228050463881E-06</v>
      </c>
      <c r="AJ29" s="18">
        <v>3.0481019181240538E-05</v>
      </c>
      <c r="AK29" s="18">
        <v>2.4679494578883072E-05</v>
      </c>
      <c r="AL29" s="18">
        <v>1.582909312596084E-05</v>
      </c>
      <c r="AM29" s="18">
        <v>1.702352420334873E-05</v>
      </c>
      <c r="AN29" s="18">
        <v>7.573780159783635E-06</v>
      </c>
      <c r="AO29" s="18">
        <v>0.004906908402454792</v>
      </c>
      <c r="AP29" s="18">
        <v>1.118485520314862E-05</v>
      </c>
      <c r="AQ29" s="18">
        <v>5.595819871667887E-06</v>
      </c>
      <c r="AR29" s="18">
        <v>0.0007143319512389207</v>
      </c>
      <c r="AS29" s="18">
        <v>0.0038243678378711015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0.0019624818063385297</v>
      </c>
      <c r="E30" s="18">
        <v>2.3971896510425336E-05</v>
      </c>
      <c r="F30" s="18">
        <v>3.10499618572434E-05</v>
      </c>
      <c r="G30" s="18">
        <v>1.166771486026439E-05</v>
      </c>
      <c r="H30" s="18">
        <v>7.732904578328939E-06</v>
      </c>
      <c r="I30" s="18">
        <v>6.307067902368735E-06</v>
      </c>
      <c r="J30" s="18">
        <v>1.213679580266726E-05</v>
      </c>
      <c r="K30" s="18">
        <v>1.8422562726478595E-05</v>
      </c>
      <c r="L30" s="18">
        <v>1.0770531652730573E-05</v>
      </c>
      <c r="M30" s="18">
        <v>1.0296398181878402E-05</v>
      </c>
      <c r="N30" s="18">
        <v>2.913004085394834E-05</v>
      </c>
      <c r="O30" s="18">
        <v>0.0001107639034372295</v>
      </c>
      <c r="P30" s="18">
        <v>3.9948940784683566E-05</v>
      </c>
      <c r="Q30" s="18">
        <v>4.8497062113050915E-05</v>
      </c>
      <c r="R30" s="18">
        <v>9.251179221735968E-06</v>
      </c>
      <c r="S30" s="18">
        <v>3.334038738243742E-05</v>
      </c>
      <c r="T30" s="18">
        <v>0.00011042460596766737</v>
      </c>
      <c r="U30" s="18">
        <v>0.00012600421081224148</v>
      </c>
      <c r="V30" s="18">
        <v>0.016176833599658005</v>
      </c>
      <c r="W30" s="18">
        <v>0.00011719737167908892</v>
      </c>
      <c r="X30" s="18">
        <v>6.294487430599163E-06</v>
      </c>
      <c r="Y30" s="18">
        <v>0.000533325090414266</v>
      </c>
      <c r="Z30" s="18">
        <v>0.08228469802067996</v>
      </c>
      <c r="AA30" s="18">
        <v>5.1040767471651165E-05</v>
      </c>
      <c r="AB30" s="18">
        <v>0.002518320136012461</v>
      </c>
      <c r="AC30" s="18">
        <v>0.0521374469801522</v>
      </c>
      <c r="AD30" s="18">
        <v>0.00017839427757218528</v>
      </c>
      <c r="AE30" s="18">
        <v>2.629263822121549E-05</v>
      </c>
      <c r="AF30" s="18">
        <v>0.008557392638157963</v>
      </c>
      <c r="AG30" s="18">
        <v>0.011544130998207246</v>
      </c>
      <c r="AH30" s="18">
        <v>0.005908059452555461</v>
      </c>
      <c r="AI30" s="18">
        <v>3.1889554729860274E-06</v>
      </c>
      <c r="AJ30" s="18">
        <v>1.7593057820122787E-05</v>
      </c>
      <c r="AK30" s="18">
        <v>1.6007519282484882E-05</v>
      </c>
      <c r="AL30" s="18">
        <v>8.00910940466876E-06</v>
      </c>
      <c r="AM30" s="18">
        <v>1.5433780620660996E-05</v>
      </c>
      <c r="AN30" s="18">
        <v>6.015639201261565E-06</v>
      </c>
      <c r="AO30" s="18">
        <v>0.009215158487883126</v>
      </c>
      <c r="AP30" s="18">
        <v>7.012865957326463E-06</v>
      </c>
      <c r="AQ30" s="18">
        <v>3.506782778163643E-06</v>
      </c>
      <c r="AR30" s="18">
        <v>0.002491708251339418</v>
      </c>
      <c r="AS30" s="18">
        <v>0.009611541501384956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0.00017780511666135878</v>
      </c>
      <c r="E31" s="18">
        <v>4.7720185341341454E-05</v>
      </c>
      <c r="F31" s="18">
        <v>1.5357149043437086E-05</v>
      </c>
      <c r="G31" s="18">
        <v>6.592088916726467E-05</v>
      </c>
      <c r="H31" s="18">
        <v>2.057528386600526E-05</v>
      </c>
      <c r="I31" s="18">
        <v>7.408465598858823E-05</v>
      </c>
      <c r="J31" s="18">
        <v>1.5999927585476034E-05</v>
      </c>
      <c r="K31" s="18">
        <v>1.384735614069228E-05</v>
      </c>
      <c r="L31" s="18">
        <v>1.2947279541500955E-05</v>
      </c>
      <c r="M31" s="18">
        <v>1.457329320226883E-05</v>
      </c>
      <c r="N31" s="18">
        <v>1.441289470116155E-05</v>
      </c>
      <c r="O31" s="18">
        <v>1.2864219856159163E-05</v>
      </c>
      <c r="P31" s="18">
        <v>1.3591580033200157E-05</v>
      </c>
      <c r="Q31" s="18">
        <v>1.3833142700111885E-05</v>
      </c>
      <c r="R31" s="18">
        <v>1.0636022863653114E-05</v>
      </c>
      <c r="S31" s="18">
        <v>6.871889767538006E-05</v>
      </c>
      <c r="T31" s="18">
        <v>1.179500286715564E-05</v>
      </c>
      <c r="U31" s="18">
        <v>0.00017148676613566795</v>
      </c>
      <c r="V31" s="18">
        <v>0.001392335204704704</v>
      </c>
      <c r="W31" s="18">
        <v>9.278540033197554E-06</v>
      </c>
      <c r="X31" s="18">
        <v>9.498359512820546E-06</v>
      </c>
      <c r="Y31" s="18">
        <v>1.3194900675142303E-05</v>
      </c>
      <c r="Z31" s="18">
        <v>1.806991712349438E-05</v>
      </c>
      <c r="AA31" s="18">
        <v>0.0027184489256695124</v>
      </c>
      <c r="AB31" s="18">
        <v>0.0003155623909411435</v>
      </c>
      <c r="AC31" s="18">
        <v>7.908444016576582E-05</v>
      </c>
      <c r="AD31" s="18">
        <v>0.14099772260890756</v>
      </c>
      <c r="AE31" s="18">
        <v>1.1281015666084482E-05</v>
      </c>
      <c r="AF31" s="18">
        <v>0.0001955536163014119</v>
      </c>
      <c r="AG31" s="18">
        <v>0.013185625918156547</v>
      </c>
      <c r="AH31" s="18">
        <v>1.275167440939472E-05</v>
      </c>
      <c r="AI31" s="18">
        <v>3.512221726399234E-06</v>
      </c>
      <c r="AJ31" s="18">
        <v>2.2693016474217394E-05</v>
      </c>
      <c r="AK31" s="18">
        <v>1.0786013858705202E-05</v>
      </c>
      <c r="AL31" s="18">
        <v>1.0686668980634873E-05</v>
      </c>
      <c r="AM31" s="18">
        <v>8.773514666054041E-06</v>
      </c>
      <c r="AN31" s="18">
        <v>3.9131636449165954E-06</v>
      </c>
      <c r="AO31" s="18">
        <v>0.004695618155722198</v>
      </c>
      <c r="AP31" s="18">
        <v>5.72004013835034E-06</v>
      </c>
      <c r="AQ31" s="18">
        <v>9.204929317642794E-07</v>
      </c>
      <c r="AR31" s="18">
        <v>0.0015065765832054736</v>
      </c>
      <c r="AS31" s="18">
        <v>0.008552349444251818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0.00014452203025423977</v>
      </c>
      <c r="E32" s="18">
        <v>5.2853730236043E-05</v>
      </c>
      <c r="F32" s="18">
        <v>4.731425114755978E-05</v>
      </c>
      <c r="G32" s="18">
        <v>1.8147842132590757E-05</v>
      </c>
      <c r="H32" s="18">
        <v>9.489116820113282E-06</v>
      </c>
      <c r="I32" s="18">
        <v>1.0198795770550474E-05</v>
      </c>
      <c r="J32" s="18">
        <v>9.858102683002012E-06</v>
      </c>
      <c r="K32" s="18">
        <v>1.0299341697476164E-05</v>
      </c>
      <c r="L32" s="18">
        <v>1.7787373615339134E-05</v>
      </c>
      <c r="M32" s="18">
        <v>5.116884050322056E-05</v>
      </c>
      <c r="N32" s="18">
        <v>1.3065960167892788E-05</v>
      </c>
      <c r="O32" s="18">
        <v>1.1834851095380511E-05</v>
      </c>
      <c r="P32" s="18">
        <v>1.5303521187723695E-05</v>
      </c>
      <c r="Q32" s="18">
        <v>0.0005821878436837308</v>
      </c>
      <c r="R32" s="18">
        <v>3.273304564677309E-05</v>
      </c>
      <c r="S32" s="18">
        <v>0.009421295799844994</v>
      </c>
      <c r="T32" s="18">
        <v>0.0033967021149536735</v>
      </c>
      <c r="U32" s="18">
        <v>0.0022547626111746964</v>
      </c>
      <c r="V32" s="18">
        <v>0.0026511601257410145</v>
      </c>
      <c r="W32" s="18">
        <v>1.698429311942674E-05</v>
      </c>
      <c r="X32" s="18">
        <v>3.10129623484326E-05</v>
      </c>
      <c r="Y32" s="18">
        <v>1.7132509404285394E-05</v>
      </c>
      <c r="Z32" s="18">
        <v>1.2955180712543078E-05</v>
      </c>
      <c r="AA32" s="18">
        <v>0.0031415330204105116</v>
      </c>
      <c r="AB32" s="18">
        <v>0.00976424763823082</v>
      </c>
      <c r="AC32" s="18">
        <v>2.5792539119270585E-05</v>
      </c>
      <c r="AD32" s="18">
        <v>0.008573635450307177</v>
      </c>
      <c r="AE32" s="18">
        <v>0.20903221190754995</v>
      </c>
      <c r="AF32" s="18">
        <v>0.00011821073831652154</v>
      </c>
      <c r="AG32" s="18">
        <v>0.03131455861569859</v>
      </c>
      <c r="AH32" s="18">
        <v>1.1052579995947583E-05</v>
      </c>
      <c r="AI32" s="18">
        <v>0.0016790526228436331</v>
      </c>
      <c r="AJ32" s="18">
        <v>3.832339784714659E-05</v>
      </c>
      <c r="AK32" s="18">
        <v>0.0004455029320529608</v>
      </c>
      <c r="AL32" s="18">
        <v>1.491826005694726E-05</v>
      </c>
      <c r="AM32" s="18">
        <v>3.037714117015716E-05</v>
      </c>
      <c r="AN32" s="18">
        <v>4.866151906697955E-05</v>
      </c>
      <c r="AO32" s="18">
        <v>0.002681921980588451</v>
      </c>
      <c r="AP32" s="18">
        <v>1.2807373762685977E-05</v>
      </c>
      <c r="AQ32" s="18">
        <v>9.069470309564172E-05</v>
      </c>
      <c r="AR32" s="18">
        <v>0.0006769051106047963</v>
      </c>
      <c r="AS32" s="18">
        <v>0.001786287437196733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0.0011925170284357634</v>
      </c>
      <c r="E33" s="18">
        <v>0.0003304825552201798</v>
      </c>
      <c r="F33" s="18">
        <v>0.00010362335403564406</v>
      </c>
      <c r="G33" s="18">
        <v>0.00041936375570199134</v>
      </c>
      <c r="H33" s="18">
        <v>0.00018758615784528304</v>
      </c>
      <c r="I33" s="18">
        <v>0.0005209655138165724</v>
      </c>
      <c r="J33" s="18">
        <v>0.00017947156464466897</v>
      </c>
      <c r="K33" s="18">
        <v>0.00010200588239177302</v>
      </c>
      <c r="L33" s="18">
        <v>0.00010004273113530374</v>
      </c>
      <c r="M33" s="18">
        <v>9.401488235347332E-05</v>
      </c>
      <c r="N33" s="18">
        <v>3.352507770738748E-05</v>
      </c>
      <c r="O33" s="18">
        <v>7.738884280004262E-05</v>
      </c>
      <c r="P33" s="18">
        <v>0.00019374024288672142</v>
      </c>
      <c r="Q33" s="18">
        <v>0.00018771316255949017</v>
      </c>
      <c r="R33" s="18">
        <v>0.0002590765189966371</v>
      </c>
      <c r="S33" s="18">
        <v>0.004450617088176818</v>
      </c>
      <c r="T33" s="18">
        <v>0.00021073774113520164</v>
      </c>
      <c r="U33" s="18">
        <v>0.003987604586421059</v>
      </c>
      <c r="V33" s="18">
        <v>0.009061406784466612</v>
      </c>
      <c r="W33" s="18">
        <v>0.0001759219633374734</v>
      </c>
      <c r="X33" s="18">
        <v>8.451945344904757E-05</v>
      </c>
      <c r="Y33" s="18">
        <v>1.621060027818433E-05</v>
      </c>
      <c r="Z33" s="18">
        <v>0.0004373093199067409</v>
      </c>
      <c r="AA33" s="18">
        <v>0.00037222111588764307</v>
      </c>
      <c r="AB33" s="18">
        <v>0.08887536503080157</v>
      </c>
      <c r="AC33" s="18">
        <v>0.017849371837050654</v>
      </c>
      <c r="AD33" s="18">
        <v>0.002126612696338661</v>
      </c>
      <c r="AE33" s="18">
        <v>0.00010645777125603174</v>
      </c>
      <c r="AF33" s="18">
        <v>0.14585731023892257</v>
      </c>
      <c r="AG33" s="18">
        <v>0.011208030436221855</v>
      </c>
      <c r="AH33" s="18">
        <v>6.71559987590348E-05</v>
      </c>
      <c r="AI33" s="18">
        <v>2.633030575369158E-05</v>
      </c>
      <c r="AJ33" s="18">
        <v>0.00013146238482954445</v>
      </c>
      <c r="AK33" s="18">
        <v>1.2663603688530659E-05</v>
      </c>
      <c r="AL33" s="18">
        <v>4.077563349292646E-06</v>
      </c>
      <c r="AM33" s="18">
        <v>1.2324689899687396E-05</v>
      </c>
      <c r="AN33" s="18">
        <v>1.0056392201287482E-05</v>
      </c>
      <c r="AO33" s="18">
        <v>0.0015393170141428593</v>
      </c>
      <c r="AP33" s="18">
        <v>2.356731905864106E-05</v>
      </c>
      <c r="AQ33" s="18">
        <v>9.286918119967832E-07</v>
      </c>
      <c r="AR33" s="18">
        <v>0.0004907787251539945</v>
      </c>
      <c r="AS33" s="18">
        <v>0.0006499976498907217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0.005867217793559716</v>
      </c>
      <c r="E34" s="18">
        <v>0.00014029576280354716</v>
      </c>
      <c r="F34" s="18">
        <v>0.00030924779670598245</v>
      </c>
      <c r="G34" s="18">
        <v>0.00011381484278929893</v>
      </c>
      <c r="H34" s="18">
        <v>0.00025822723564377585</v>
      </c>
      <c r="I34" s="18">
        <v>0.0003547658048491233</v>
      </c>
      <c r="J34" s="18">
        <v>0.0003037228354920297</v>
      </c>
      <c r="K34" s="18">
        <v>0.000448166488665295</v>
      </c>
      <c r="L34" s="18">
        <v>0.0002349467674099478</v>
      </c>
      <c r="M34" s="18">
        <v>0.00019833122425307623</v>
      </c>
      <c r="N34" s="18">
        <v>0.00023251008370574886</v>
      </c>
      <c r="O34" s="18">
        <v>0.00018546801658513777</v>
      </c>
      <c r="P34" s="18">
        <v>0.00025412928823676835</v>
      </c>
      <c r="Q34" s="18">
        <v>0.00016102195289140084</v>
      </c>
      <c r="R34" s="18">
        <v>0.0002708106384667846</v>
      </c>
      <c r="S34" s="18">
        <v>0.00012919317448814777</v>
      </c>
      <c r="T34" s="18">
        <v>0.0004999660576312391</v>
      </c>
      <c r="U34" s="18">
        <v>0.0005066144102469598</v>
      </c>
      <c r="V34" s="18">
        <v>0.00044133643385872094</v>
      </c>
      <c r="W34" s="18">
        <v>0.00012534645034222833</v>
      </c>
      <c r="X34" s="18">
        <v>5.2227173916531275E-05</v>
      </c>
      <c r="Y34" s="18">
        <v>4.606903735210604E-05</v>
      </c>
      <c r="Z34" s="18">
        <v>0.00019723639189852567</v>
      </c>
      <c r="AA34" s="18">
        <v>0.007340283199214782</v>
      </c>
      <c r="AB34" s="18">
        <v>0.002957365642806433</v>
      </c>
      <c r="AC34" s="18">
        <v>0.0060365717035279634</v>
      </c>
      <c r="AD34" s="18">
        <v>0.006993013966747541</v>
      </c>
      <c r="AE34" s="18">
        <v>0.00017748206758301272</v>
      </c>
      <c r="AF34" s="18">
        <v>0.00034320115440867796</v>
      </c>
      <c r="AG34" s="18">
        <v>0.04885037710181318</v>
      </c>
      <c r="AH34" s="18">
        <v>0.00018411458497117066</v>
      </c>
      <c r="AI34" s="18">
        <v>2.2502730383356825E-05</v>
      </c>
      <c r="AJ34" s="18">
        <v>0.00023964980464511487</v>
      </c>
      <c r="AK34" s="18">
        <v>0.0001037845984692499</v>
      </c>
      <c r="AL34" s="18">
        <v>0.00036968576699828137</v>
      </c>
      <c r="AM34" s="18">
        <v>5.088132842361182E-05</v>
      </c>
      <c r="AN34" s="18">
        <v>3.475728990233423E-05</v>
      </c>
      <c r="AO34" s="18">
        <v>0.05138603809259725</v>
      </c>
      <c r="AP34" s="18">
        <v>4.1921178601111874E-05</v>
      </c>
      <c r="AQ34" s="18">
        <v>8.059163743526955E-06</v>
      </c>
      <c r="AR34" s="18">
        <v>0.0019742007760854105</v>
      </c>
      <c r="AS34" s="18">
        <v>0.013096631489438472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0.00024061671984725987</v>
      </c>
      <c r="E35" s="18">
        <v>0.00021587667553910246</v>
      </c>
      <c r="F35" s="18">
        <v>0.0001686027541946543</v>
      </c>
      <c r="G35" s="18">
        <v>0.0004292007699023043</v>
      </c>
      <c r="H35" s="18">
        <v>0.0036844276292288176</v>
      </c>
      <c r="I35" s="18">
        <v>0.002522889606883476</v>
      </c>
      <c r="J35" s="18">
        <v>0.0005115791083483194</v>
      </c>
      <c r="K35" s="18">
        <v>0.0004381356748668126</v>
      </c>
      <c r="L35" s="18">
        <v>0.0005246377286450138</v>
      </c>
      <c r="M35" s="18">
        <v>0.00034282681975474495</v>
      </c>
      <c r="N35" s="18">
        <v>0.0006743879542726814</v>
      </c>
      <c r="O35" s="18">
        <v>0.0004764360286314263</v>
      </c>
      <c r="P35" s="18">
        <v>0.00027104354904353134</v>
      </c>
      <c r="Q35" s="18">
        <v>0.0013024721989236187</v>
      </c>
      <c r="R35" s="18">
        <v>0.0004321290502580819</v>
      </c>
      <c r="S35" s="18">
        <v>0.0001350844067692941</v>
      </c>
      <c r="T35" s="18">
        <v>4.6152734983066556E-05</v>
      </c>
      <c r="U35" s="18">
        <v>0.0002537873722660576</v>
      </c>
      <c r="V35" s="18">
        <v>0.0001503580603961362</v>
      </c>
      <c r="W35" s="18">
        <v>0.000737854504231155</v>
      </c>
      <c r="X35" s="18">
        <v>0.0003275343453526763</v>
      </c>
      <c r="Y35" s="18">
        <v>0.004284416238642991</v>
      </c>
      <c r="Z35" s="18">
        <v>0.002122188115148826</v>
      </c>
      <c r="AA35" s="18">
        <v>0.0003546981369640585</v>
      </c>
      <c r="AB35" s="18">
        <v>0.0011232690929600263</v>
      </c>
      <c r="AC35" s="18">
        <v>3.514530035065076E-05</v>
      </c>
      <c r="AD35" s="18">
        <v>9.696758644713557E-05</v>
      </c>
      <c r="AE35" s="18">
        <v>0.00010202951280423223</v>
      </c>
      <c r="AF35" s="18">
        <v>0.00027961696921103624</v>
      </c>
      <c r="AG35" s="18">
        <v>0.00015857386747498932</v>
      </c>
      <c r="AH35" s="18">
        <v>0.022812578901327908</v>
      </c>
      <c r="AI35" s="18">
        <v>3.380285520869866E-05</v>
      </c>
      <c r="AJ35" s="18">
        <v>0.002330523491773576</v>
      </c>
      <c r="AK35" s="18">
        <v>6.202876533847135E-05</v>
      </c>
      <c r="AL35" s="18">
        <v>0.0014387159971941286</v>
      </c>
      <c r="AM35" s="18">
        <v>0.00011823794531271824</v>
      </c>
      <c r="AN35" s="18">
        <v>0.007615185960769484</v>
      </c>
      <c r="AO35" s="18">
        <v>0.0011802952633266672</v>
      </c>
      <c r="AP35" s="18">
        <v>0.001529805485503885</v>
      </c>
      <c r="AQ35" s="18">
        <v>0.0002480184595313056</v>
      </c>
      <c r="AR35" s="18">
        <v>0.0024360278613810905</v>
      </c>
      <c r="AS35" s="18">
        <v>0.008604631558710727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0.006898949152318567</v>
      </c>
      <c r="E36" s="18">
        <v>0.0278728994561989</v>
      </c>
      <c r="F36" s="18">
        <v>0.026824065067968153</v>
      </c>
      <c r="G36" s="18">
        <v>0.04834059219179162</v>
      </c>
      <c r="H36" s="18">
        <v>0.05424300230752888</v>
      </c>
      <c r="I36" s="18">
        <v>0.10452474362735317</v>
      </c>
      <c r="J36" s="18">
        <v>0.02479776335389733</v>
      </c>
      <c r="K36" s="18">
        <v>0.013545893480579005</v>
      </c>
      <c r="L36" s="18">
        <v>0.022468762669327343</v>
      </c>
      <c r="M36" s="18">
        <v>0.006753097424008023</v>
      </c>
      <c r="N36" s="18">
        <v>0.016672967555069352</v>
      </c>
      <c r="O36" s="18">
        <v>0.017359101695896186</v>
      </c>
      <c r="P36" s="18">
        <v>0.016255729104498136</v>
      </c>
      <c r="Q36" s="18">
        <v>0.02262785612011189</v>
      </c>
      <c r="R36" s="18">
        <v>0.017813875919309212</v>
      </c>
      <c r="S36" s="18">
        <v>0.03047966171777349</v>
      </c>
      <c r="T36" s="18">
        <v>0.01213930472292123</v>
      </c>
      <c r="U36" s="18">
        <v>0.030394587025033018</v>
      </c>
      <c r="V36" s="18">
        <v>0.009659668529861802</v>
      </c>
      <c r="W36" s="18">
        <v>0.026849338113980784</v>
      </c>
      <c r="X36" s="18">
        <v>0.031024978759624722</v>
      </c>
      <c r="Y36" s="18">
        <v>0.005163236797604334</v>
      </c>
      <c r="Z36" s="18">
        <v>0.012063484274737525</v>
      </c>
      <c r="AA36" s="18">
        <v>0.004668643467742412</v>
      </c>
      <c r="AB36" s="18">
        <v>0.01159216698848141</v>
      </c>
      <c r="AC36" s="18">
        <v>0.009169841220082664</v>
      </c>
      <c r="AD36" s="18">
        <v>0.014199802825806851</v>
      </c>
      <c r="AE36" s="18">
        <v>0.007996910943036721</v>
      </c>
      <c r="AF36" s="18">
        <v>0.006254293682710762</v>
      </c>
      <c r="AG36" s="18">
        <v>0.017656511885637133</v>
      </c>
      <c r="AH36" s="18">
        <v>0.00989303235858036</v>
      </c>
      <c r="AI36" s="18">
        <v>0.22706095219937403</v>
      </c>
      <c r="AJ36" s="18">
        <v>0.00613866808075949</v>
      </c>
      <c r="AK36" s="18">
        <v>0.01918705892209117</v>
      </c>
      <c r="AL36" s="18">
        <v>0.003982237740664718</v>
      </c>
      <c r="AM36" s="18">
        <v>0.006494359452781511</v>
      </c>
      <c r="AN36" s="18">
        <v>0.008092867031332673</v>
      </c>
      <c r="AO36" s="18">
        <v>0.016538119965916368</v>
      </c>
      <c r="AP36" s="18">
        <v>0.0033484096168703023</v>
      </c>
      <c r="AQ36" s="18">
        <v>0.00047331074824054126</v>
      </c>
      <c r="AR36" s="18">
        <v>0.017284868523581288</v>
      </c>
      <c r="AS36" s="18">
        <v>0.0540047249955606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1.0071794724935165E-05</v>
      </c>
      <c r="E37" s="18">
        <v>6.996120228162747E-05</v>
      </c>
      <c r="F37" s="18">
        <v>0.015965451466965735</v>
      </c>
      <c r="G37" s="18">
        <v>0.00383584606528204</v>
      </c>
      <c r="H37" s="18">
        <v>0.0007878764159437555</v>
      </c>
      <c r="I37" s="18">
        <v>0.0017048299896209704</v>
      </c>
      <c r="J37" s="18">
        <v>0.00045755537504634837</v>
      </c>
      <c r="K37" s="18">
        <v>0.000743828430690253</v>
      </c>
      <c r="L37" s="18">
        <v>0.0014875143867805975</v>
      </c>
      <c r="M37" s="18">
        <v>0.003876353216395946</v>
      </c>
      <c r="N37" s="18">
        <v>0.012365975010097065</v>
      </c>
      <c r="O37" s="18">
        <v>0.001033707920207738</v>
      </c>
      <c r="P37" s="18">
        <v>0.0009803410861346066</v>
      </c>
      <c r="Q37" s="18">
        <v>0.0009601188797489911</v>
      </c>
      <c r="R37" s="18">
        <v>0.0019268951514536212</v>
      </c>
      <c r="S37" s="18">
        <v>0.001058104369046214</v>
      </c>
      <c r="T37" s="18">
        <v>0.0007024380947139837</v>
      </c>
      <c r="U37" s="18">
        <v>0.0038619127917753206</v>
      </c>
      <c r="V37" s="18">
        <v>0.0007850500087431035</v>
      </c>
      <c r="W37" s="18">
        <v>0.0007587969589864136</v>
      </c>
      <c r="X37" s="18">
        <v>0.0009096055969706221</v>
      </c>
      <c r="Y37" s="18">
        <v>0.0002840480443688754</v>
      </c>
      <c r="Z37" s="18">
        <v>0.0005095008635258936</v>
      </c>
      <c r="AA37" s="18">
        <v>0.00021225465111234955</v>
      </c>
      <c r="AB37" s="18">
        <v>0.0003785560619571852</v>
      </c>
      <c r="AC37" s="18">
        <v>0.00106081387881107</v>
      </c>
      <c r="AD37" s="18">
        <v>0.00085789204772472</v>
      </c>
      <c r="AE37" s="18">
        <v>0.0002648714210878386</v>
      </c>
      <c r="AF37" s="18">
        <v>0.0011148506107840097</v>
      </c>
      <c r="AG37" s="18">
        <v>0.0007957798140713832</v>
      </c>
      <c r="AH37" s="18">
        <v>0</v>
      </c>
      <c r="AI37" s="18">
        <v>0.00013004488774199832</v>
      </c>
      <c r="AJ37" s="18">
        <v>0.03877352981359175</v>
      </c>
      <c r="AK37" s="18">
        <v>0.0006306681250816144</v>
      </c>
      <c r="AL37" s="18">
        <v>0.0003345820836787308</v>
      </c>
      <c r="AM37" s="18">
        <v>0.0023679263222199866</v>
      </c>
      <c r="AN37" s="18">
        <v>0.010115431263687939</v>
      </c>
      <c r="AO37" s="18">
        <v>0.006321204943876043</v>
      </c>
      <c r="AP37" s="18">
        <v>0.003521138008819616</v>
      </c>
      <c r="AQ37" s="18">
        <v>0.02119677651733981</v>
      </c>
      <c r="AR37" s="18">
        <v>0.022570788893443015</v>
      </c>
      <c r="AS37" s="18">
        <v>0.017839113922615713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0.03693586268200719</v>
      </c>
      <c r="E38" s="18">
        <v>0.03499781938492868</v>
      </c>
      <c r="F38" s="18">
        <v>0.02105390449117773</v>
      </c>
      <c r="G38" s="18">
        <v>0.060563305844905324</v>
      </c>
      <c r="H38" s="18">
        <v>0.02920888071417473</v>
      </c>
      <c r="I38" s="18">
        <v>0.034667375820913726</v>
      </c>
      <c r="J38" s="18">
        <v>0.02890656466566487</v>
      </c>
      <c r="K38" s="18">
        <v>0.04554005248521773</v>
      </c>
      <c r="L38" s="18">
        <v>0.0514222176315671</v>
      </c>
      <c r="M38" s="18">
        <v>0.07418753393758983</v>
      </c>
      <c r="N38" s="18">
        <v>0.0669581567386331</v>
      </c>
      <c r="O38" s="18">
        <v>0.05103845644504884</v>
      </c>
      <c r="P38" s="18">
        <v>0.058772395328437</v>
      </c>
      <c r="Q38" s="18">
        <v>0.049085487415821936</v>
      </c>
      <c r="R38" s="18">
        <v>0.04596133897327487</v>
      </c>
      <c r="S38" s="18">
        <v>0.029883716565314036</v>
      </c>
      <c r="T38" s="18">
        <v>0.03582893655134986</v>
      </c>
      <c r="U38" s="18">
        <v>0.04447278612804358</v>
      </c>
      <c r="V38" s="18">
        <v>0.05407370079883641</v>
      </c>
      <c r="W38" s="18">
        <v>0.04239762163528379</v>
      </c>
      <c r="X38" s="18">
        <v>0.0576473997368596</v>
      </c>
      <c r="Y38" s="18">
        <v>0.06710035835873729</v>
      </c>
      <c r="Z38" s="18">
        <v>0.08073154152916008</v>
      </c>
      <c r="AA38" s="18">
        <v>0.07463057535931027</v>
      </c>
      <c r="AB38" s="18">
        <v>0.0619953335749751</v>
      </c>
      <c r="AC38" s="18">
        <v>0.04191379819394175</v>
      </c>
      <c r="AD38" s="18">
        <v>0.0740710200500599</v>
      </c>
      <c r="AE38" s="18">
        <v>0.045022009684931766</v>
      </c>
      <c r="AF38" s="18">
        <v>0.10815689461154883</v>
      </c>
      <c r="AG38" s="18">
        <v>0.06973388634569472</v>
      </c>
      <c r="AH38" s="18">
        <v>0.05609750721726374</v>
      </c>
      <c r="AI38" s="18">
        <v>0.014479787760323397</v>
      </c>
      <c r="AJ38" s="18">
        <v>0.04897093142131633</v>
      </c>
      <c r="AK38" s="18">
        <v>0.02358786339580665</v>
      </c>
      <c r="AL38" s="18">
        <v>0.0486776157959033</v>
      </c>
      <c r="AM38" s="18">
        <v>0.015249664811591634</v>
      </c>
      <c r="AN38" s="18">
        <v>0.012642344723367385</v>
      </c>
      <c r="AO38" s="18">
        <v>0.04179176337963072</v>
      </c>
      <c r="AP38" s="18">
        <v>0.019365523982741405</v>
      </c>
      <c r="AQ38" s="18">
        <v>0.0018235295153637245</v>
      </c>
      <c r="AR38" s="18">
        <v>0.016376015359025352</v>
      </c>
      <c r="AS38" s="18">
        <v>0.03139267499168724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0.02061352575828406</v>
      </c>
      <c r="E39" s="18">
        <v>0.08606108207589441</v>
      </c>
      <c r="F39" s="18">
        <v>0.0877441048392379</v>
      </c>
      <c r="G39" s="18">
        <v>0.05046419728610893</v>
      </c>
      <c r="H39" s="18">
        <v>0.05696764609743817</v>
      </c>
      <c r="I39" s="18">
        <v>0.04138060961536501</v>
      </c>
      <c r="J39" s="18">
        <v>0.03216115120510731</v>
      </c>
      <c r="K39" s="18">
        <v>0.03334909634282576</v>
      </c>
      <c r="L39" s="18">
        <v>0.04014006575041627</v>
      </c>
      <c r="M39" s="18">
        <v>0.02871621922370405</v>
      </c>
      <c r="N39" s="18">
        <v>0.03554083635009739</v>
      </c>
      <c r="O39" s="18">
        <v>0.02660592855544658</v>
      </c>
      <c r="P39" s="18">
        <v>0.026060575685889615</v>
      </c>
      <c r="Q39" s="18">
        <v>0.026340833456695904</v>
      </c>
      <c r="R39" s="18">
        <v>0.0346554791688949</v>
      </c>
      <c r="S39" s="18">
        <v>0.03505787105208756</v>
      </c>
      <c r="T39" s="18">
        <v>0.02199490157635462</v>
      </c>
      <c r="U39" s="18">
        <v>0.03285409684603035</v>
      </c>
      <c r="V39" s="18">
        <v>0.035670239944266366</v>
      </c>
      <c r="W39" s="18">
        <v>0.029082474362513582</v>
      </c>
      <c r="X39" s="18">
        <v>0.02612963804630941</v>
      </c>
      <c r="Y39" s="18">
        <v>0.014649414542717294</v>
      </c>
      <c r="Z39" s="18">
        <v>0.029126587723276955</v>
      </c>
      <c r="AA39" s="18">
        <v>0.017555419899233995</v>
      </c>
      <c r="AB39" s="18">
        <v>0.04447776610944147</v>
      </c>
      <c r="AC39" s="18">
        <v>0.029150634846404188</v>
      </c>
      <c r="AD39" s="18">
        <v>0.035830825352010764</v>
      </c>
      <c r="AE39" s="18">
        <v>0.028230664271413065</v>
      </c>
      <c r="AF39" s="18">
        <v>0.047968440311761236</v>
      </c>
      <c r="AG39" s="18">
        <v>0.03296016593319559</v>
      </c>
      <c r="AH39" s="18">
        <v>0.016638242275963753</v>
      </c>
      <c r="AI39" s="18">
        <v>0.009521330682902852</v>
      </c>
      <c r="AJ39" s="18">
        <v>0.014550495154942758</v>
      </c>
      <c r="AK39" s="18">
        <v>0.042986558248264306</v>
      </c>
      <c r="AL39" s="18">
        <v>0.07082866368940494</v>
      </c>
      <c r="AM39" s="18">
        <v>0.024342501068887377</v>
      </c>
      <c r="AN39" s="18">
        <v>0.009099912581743232</v>
      </c>
      <c r="AO39" s="18">
        <v>0.017410206469749296</v>
      </c>
      <c r="AP39" s="18">
        <v>0.015629212141781628</v>
      </c>
      <c r="AQ39" s="18">
        <v>0.0008313874140101323</v>
      </c>
      <c r="AR39" s="18">
        <v>0.008558289286935191</v>
      </c>
      <c r="AS39" s="18">
        <v>0.026656574259505277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0.0027178334864320025</v>
      </c>
      <c r="E40" s="18">
        <v>0.016174774046988496</v>
      </c>
      <c r="F40" s="18">
        <v>0.02408783381823703</v>
      </c>
      <c r="G40" s="18">
        <v>0.005210003746101357</v>
      </c>
      <c r="H40" s="18">
        <v>0.019610833913810674</v>
      </c>
      <c r="I40" s="18">
        <v>0.002872475952997275</v>
      </c>
      <c r="J40" s="18">
        <v>0.002314850421435502</v>
      </c>
      <c r="K40" s="18">
        <v>0.022241541938462</v>
      </c>
      <c r="L40" s="18">
        <v>0.031671741435552715</v>
      </c>
      <c r="M40" s="18">
        <v>0.03374767229728541</v>
      </c>
      <c r="N40" s="18">
        <v>0.01360014824821752</v>
      </c>
      <c r="O40" s="18">
        <v>0.008772501795846637</v>
      </c>
      <c r="P40" s="18">
        <v>0.0021377847963249307</v>
      </c>
      <c r="Q40" s="18">
        <v>0.009655559383742981</v>
      </c>
      <c r="R40" s="18">
        <v>0.01190733496276841</v>
      </c>
      <c r="S40" s="18">
        <v>0.0063856292465960685</v>
      </c>
      <c r="T40" s="18">
        <v>0.0034973155220242593</v>
      </c>
      <c r="U40" s="18">
        <v>0.020322170757066407</v>
      </c>
      <c r="V40" s="18">
        <v>0.013877059741370525</v>
      </c>
      <c r="W40" s="18">
        <v>0.012798074229880918</v>
      </c>
      <c r="X40" s="18">
        <v>0.0015441883459552993</v>
      </c>
      <c r="Y40" s="18">
        <v>7.846381989420802E-05</v>
      </c>
      <c r="Z40" s="18">
        <v>0.005108107643406507</v>
      </c>
      <c r="AA40" s="18">
        <v>0.0007665750641445877</v>
      </c>
      <c r="AB40" s="18">
        <v>0.0028217875071772053</v>
      </c>
      <c r="AC40" s="18">
        <v>0.006275954902759358</v>
      </c>
      <c r="AD40" s="18">
        <v>0.005229302184149563</v>
      </c>
      <c r="AE40" s="18">
        <v>0.0057181393261126956</v>
      </c>
      <c r="AF40" s="18">
        <v>0.0021705771670297754</v>
      </c>
      <c r="AG40" s="18">
        <v>0.0019370398193105523</v>
      </c>
      <c r="AH40" s="18">
        <v>0.0013444045622091779</v>
      </c>
      <c r="AI40" s="18">
        <v>0.011567865712833168</v>
      </c>
      <c r="AJ40" s="18">
        <v>0.0022843730337594563</v>
      </c>
      <c r="AK40" s="18">
        <v>0.015474079220950275</v>
      </c>
      <c r="AL40" s="18">
        <v>0.009858971815438307</v>
      </c>
      <c r="AM40" s="18">
        <v>0.11352315638832815</v>
      </c>
      <c r="AN40" s="18">
        <v>0.04975019109997667</v>
      </c>
      <c r="AO40" s="18">
        <v>0.023719285285537777</v>
      </c>
      <c r="AP40" s="18">
        <v>0.12808313205886282</v>
      </c>
      <c r="AQ40" s="18">
        <v>0.0014401110380796594</v>
      </c>
      <c r="AR40" s="18">
        <v>0.045566054885809726</v>
      </c>
      <c r="AS40" s="18">
        <v>0.030442288971143337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0.008775359980302462</v>
      </c>
      <c r="E41" s="18">
        <v>0.044455507679493675</v>
      </c>
      <c r="F41" s="18">
        <v>0.016163375832172644</v>
      </c>
      <c r="G41" s="18">
        <v>0.02655766989852331</v>
      </c>
      <c r="H41" s="18">
        <v>0.035541273680851804</v>
      </c>
      <c r="I41" s="18">
        <v>0.03938200945520052</v>
      </c>
      <c r="J41" s="18">
        <v>0.022754377959197904</v>
      </c>
      <c r="K41" s="18">
        <v>0.030089468713714533</v>
      </c>
      <c r="L41" s="18">
        <v>0.03141558909927217</v>
      </c>
      <c r="M41" s="18">
        <v>0.03274590914025004</v>
      </c>
      <c r="N41" s="18">
        <v>0.04622380537574721</v>
      </c>
      <c r="O41" s="18">
        <v>0.029630346567566745</v>
      </c>
      <c r="P41" s="18">
        <v>0.015771960774267867</v>
      </c>
      <c r="Q41" s="18">
        <v>0.027506413353411384</v>
      </c>
      <c r="R41" s="18">
        <v>0.02389866363569562</v>
      </c>
      <c r="S41" s="18">
        <v>0.032304531861233866</v>
      </c>
      <c r="T41" s="18">
        <v>0.016833089948896297</v>
      </c>
      <c r="U41" s="18">
        <v>0.0342168236212218</v>
      </c>
      <c r="V41" s="18">
        <v>0.021348569033948443</v>
      </c>
      <c r="W41" s="18">
        <v>0.024001908956634274</v>
      </c>
      <c r="X41" s="18">
        <v>0.021492319078657403</v>
      </c>
      <c r="Y41" s="18">
        <v>0.013126641920664563</v>
      </c>
      <c r="Z41" s="18">
        <v>0.017671220843113882</v>
      </c>
      <c r="AA41" s="18">
        <v>0.011504290469434564</v>
      </c>
      <c r="AB41" s="18">
        <v>0.021471593006425232</v>
      </c>
      <c r="AC41" s="18">
        <v>0.008082512547058766</v>
      </c>
      <c r="AD41" s="18">
        <v>0.01039352445849384</v>
      </c>
      <c r="AE41" s="18">
        <v>0.029309071905714554</v>
      </c>
      <c r="AF41" s="18">
        <v>0.03244494586298922</v>
      </c>
      <c r="AG41" s="18">
        <v>0.030406863428358365</v>
      </c>
      <c r="AH41" s="18">
        <v>0.014279426175704173</v>
      </c>
      <c r="AI41" s="18">
        <v>0.016436219248963508</v>
      </c>
      <c r="AJ41" s="18">
        <v>0.008256731302005842</v>
      </c>
      <c r="AK41" s="18">
        <v>0.023263110200637493</v>
      </c>
      <c r="AL41" s="18">
        <v>0.023494404538809605</v>
      </c>
      <c r="AM41" s="18">
        <v>0.022965889359014873</v>
      </c>
      <c r="AN41" s="18">
        <v>0.16026530042929035</v>
      </c>
      <c r="AO41" s="18">
        <v>0.008945543634201495</v>
      </c>
      <c r="AP41" s="18">
        <v>0.018828078443639158</v>
      </c>
      <c r="AQ41" s="18">
        <v>0.002755434168186103</v>
      </c>
      <c r="AR41" s="18">
        <v>0.057936472012066594</v>
      </c>
      <c r="AS41" s="18">
        <v>0.005121855351920328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0.000621978244458351</v>
      </c>
      <c r="E42" s="18">
        <v>0.01996030063559839</v>
      </c>
      <c r="F42" s="18">
        <v>0.008240584112646342</v>
      </c>
      <c r="G42" s="18">
        <v>0.008179733692485971</v>
      </c>
      <c r="H42" s="18">
        <v>0.0021017681315560984</v>
      </c>
      <c r="I42" s="18">
        <v>0.00432515876569121</v>
      </c>
      <c r="J42" s="18">
        <v>0.0016859718507426726</v>
      </c>
      <c r="K42" s="18">
        <v>0.0012675036714202774</v>
      </c>
      <c r="L42" s="18">
        <v>0.002519366993914181</v>
      </c>
      <c r="M42" s="18">
        <v>0.0015610025598735773</v>
      </c>
      <c r="N42" s="18">
        <v>0.0030942860289615726</v>
      </c>
      <c r="O42" s="18">
        <v>0.0033745589295751913</v>
      </c>
      <c r="P42" s="18">
        <v>0.002923802103631159</v>
      </c>
      <c r="Q42" s="18">
        <v>0.00252176377372553</v>
      </c>
      <c r="R42" s="18">
        <v>0.004452924584626404</v>
      </c>
      <c r="S42" s="18">
        <v>0.0022323985432477224</v>
      </c>
      <c r="T42" s="18">
        <v>0.002264141492444612</v>
      </c>
      <c r="U42" s="18">
        <v>0.0027119602884284433</v>
      </c>
      <c r="V42" s="18">
        <v>0.002823007397220226</v>
      </c>
      <c r="W42" s="18">
        <v>0.00304330595831208</v>
      </c>
      <c r="X42" s="18">
        <v>0.0009164171051330412</v>
      </c>
      <c r="Y42" s="18">
        <v>0.0014519494302070966</v>
      </c>
      <c r="Z42" s="18">
        <v>0.0013924262424690856</v>
      </c>
      <c r="AA42" s="18">
        <v>0.001914344049973448</v>
      </c>
      <c r="AB42" s="18">
        <v>0.0034041831801733063</v>
      </c>
      <c r="AC42" s="18">
        <v>0.0008657212249540288</v>
      </c>
      <c r="AD42" s="18">
        <v>0.0014251435146780888</v>
      </c>
      <c r="AE42" s="18">
        <v>0.0015246051965577406</v>
      </c>
      <c r="AF42" s="18">
        <v>0.0021891902731442426</v>
      </c>
      <c r="AG42" s="18">
        <v>0.0031614501466339325</v>
      </c>
      <c r="AH42" s="18">
        <v>0.002402579003356711</v>
      </c>
      <c r="AI42" s="18">
        <v>0.003574533415325569</v>
      </c>
      <c r="AJ42" s="18">
        <v>0.00485944967007461</v>
      </c>
      <c r="AK42" s="18">
        <v>0.011258788357688987</v>
      </c>
      <c r="AL42" s="18">
        <v>0.04608969423070288</v>
      </c>
      <c r="AM42" s="18">
        <v>0.010488023251729883</v>
      </c>
      <c r="AN42" s="18">
        <v>0.014674652430008114</v>
      </c>
      <c r="AO42" s="18">
        <v>0.018492805906080788</v>
      </c>
      <c r="AP42" s="18">
        <v>0.012674251010511067</v>
      </c>
      <c r="AQ42" s="18">
        <v>0.0005027352532044949</v>
      </c>
      <c r="AR42" s="18">
        <v>0.01582312304812178</v>
      </c>
      <c r="AS42" s="18">
        <v>0.03225138411610061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0.0001839671450524929</v>
      </c>
      <c r="E43" s="18">
        <v>0.022810654848685843</v>
      </c>
      <c r="F43" s="18">
        <v>0.057943297893560355</v>
      </c>
      <c r="G43" s="18">
        <v>0.02353320738255273</v>
      </c>
      <c r="H43" s="18">
        <v>0.010046118796925007</v>
      </c>
      <c r="I43" s="18">
        <v>0.0052746917882094705</v>
      </c>
      <c r="J43" s="18">
        <v>0.012560345732865233</v>
      </c>
      <c r="K43" s="18">
        <v>0.010648014023922821</v>
      </c>
      <c r="L43" s="18">
        <v>0.020708920178173156</v>
      </c>
      <c r="M43" s="18">
        <v>0.022300919356332063</v>
      </c>
      <c r="N43" s="18">
        <v>0.0479377158004447</v>
      </c>
      <c r="O43" s="18">
        <v>0.023042189767476542</v>
      </c>
      <c r="P43" s="18">
        <v>0.008162850899904093</v>
      </c>
      <c r="Q43" s="18">
        <v>0.04271222004466493</v>
      </c>
      <c r="R43" s="18">
        <v>0.016433054615678382</v>
      </c>
      <c r="S43" s="18">
        <v>0.016196879927439598</v>
      </c>
      <c r="T43" s="18">
        <v>0.012004396757183374</v>
      </c>
      <c r="U43" s="18">
        <v>0.03413925956101596</v>
      </c>
      <c r="V43" s="18">
        <v>0.06570032800162312</v>
      </c>
      <c r="W43" s="18">
        <v>0.013252394797611543</v>
      </c>
      <c r="X43" s="18">
        <v>0.011612799141818229</v>
      </c>
      <c r="Y43" s="18">
        <v>0.006967987756998646</v>
      </c>
      <c r="Z43" s="18">
        <v>0.016356605570389576</v>
      </c>
      <c r="AA43" s="18">
        <v>0.011486221435599383</v>
      </c>
      <c r="AB43" s="18">
        <v>0.01578494642513842</v>
      </c>
      <c r="AC43" s="18">
        <v>0.003620517855161924</v>
      </c>
      <c r="AD43" s="18">
        <v>0.01678648621184373</v>
      </c>
      <c r="AE43" s="18">
        <v>0.018036366155680987</v>
      </c>
      <c r="AF43" s="18">
        <v>0.008753345423399816</v>
      </c>
      <c r="AG43" s="18">
        <v>0.048553961077119887</v>
      </c>
      <c r="AH43" s="18">
        <v>0.01285341641654821</v>
      </c>
      <c r="AI43" s="18">
        <v>0.04312446561115214</v>
      </c>
      <c r="AJ43" s="18">
        <v>0.021873858271727505</v>
      </c>
      <c r="AK43" s="18">
        <v>0.04866773186431174</v>
      </c>
      <c r="AL43" s="18">
        <v>0.033829711353206574</v>
      </c>
      <c r="AM43" s="18">
        <v>0.1204423774375432</v>
      </c>
      <c r="AN43" s="18">
        <v>0.08193507967985618</v>
      </c>
      <c r="AO43" s="18">
        <v>0.04865969625310895</v>
      </c>
      <c r="AP43" s="18">
        <v>0.04354694007666182</v>
      </c>
      <c r="AQ43" s="18">
        <v>0.005982627315035325</v>
      </c>
      <c r="AR43" s="18">
        <v>0.0438656301956662</v>
      </c>
      <c r="AS43" s="18">
        <v>0.03646781887235611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0.00032788727837218263</v>
      </c>
      <c r="E44" s="18">
        <v>0.0038501998942613385</v>
      </c>
      <c r="F44" s="18">
        <v>0.03443994643246737</v>
      </c>
      <c r="G44" s="18">
        <v>0.002445834072176424</v>
      </c>
      <c r="H44" s="18">
        <v>0.0020189779493079516</v>
      </c>
      <c r="I44" s="18">
        <v>0.0013057988144577941</v>
      </c>
      <c r="J44" s="18">
        <v>0.002966158350219043</v>
      </c>
      <c r="K44" s="18">
        <v>0.003004585278117894</v>
      </c>
      <c r="L44" s="18">
        <v>0.002051615701533152</v>
      </c>
      <c r="M44" s="18">
        <v>0.0017461926711390986</v>
      </c>
      <c r="N44" s="18">
        <v>0.0009759726462823674</v>
      </c>
      <c r="O44" s="18">
        <v>0.0019163974870837755</v>
      </c>
      <c r="P44" s="18">
        <v>0.0019696862135568744</v>
      </c>
      <c r="Q44" s="18">
        <v>0.003375321367718163</v>
      </c>
      <c r="R44" s="18">
        <v>0.0030943359189347292</v>
      </c>
      <c r="S44" s="18">
        <v>0.002448299199566926</v>
      </c>
      <c r="T44" s="18">
        <v>0.0049946304388126285</v>
      </c>
      <c r="U44" s="18">
        <v>0.0022321617808555836</v>
      </c>
      <c r="V44" s="18">
        <v>0.0023461869728342234</v>
      </c>
      <c r="W44" s="18">
        <v>0.0027071057143473022</v>
      </c>
      <c r="X44" s="18">
        <v>0.001569991595977686</v>
      </c>
      <c r="Y44" s="18">
        <v>0.003014543097484211</v>
      </c>
      <c r="Z44" s="18">
        <v>0.0014493032995494197</v>
      </c>
      <c r="AA44" s="18">
        <v>0.0006929886946207704</v>
      </c>
      <c r="AB44" s="18">
        <v>0.0016444298211858352</v>
      </c>
      <c r="AC44" s="18">
        <v>0.0009120395866298411</v>
      </c>
      <c r="AD44" s="18">
        <v>0.0012893619959057326</v>
      </c>
      <c r="AE44" s="18">
        <v>0.001470987859113031</v>
      </c>
      <c r="AF44" s="18">
        <v>0.0012953624812058883</v>
      </c>
      <c r="AG44" s="18">
        <v>0.002437703940797187</v>
      </c>
      <c r="AH44" s="18">
        <v>0.003498445367975048</v>
      </c>
      <c r="AI44" s="18">
        <v>0.0033390911218879474</v>
      </c>
      <c r="AJ44" s="18">
        <v>0.006106553347701424</v>
      </c>
      <c r="AK44" s="18">
        <v>0.024475719274799686</v>
      </c>
      <c r="AL44" s="18">
        <v>0.007725569922007744</v>
      </c>
      <c r="AM44" s="18">
        <v>0.024180245715206813</v>
      </c>
      <c r="AN44" s="18">
        <v>0.007288560168364472</v>
      </c>
      <c r="AO44" s="18">
        <v>0.015285235558383042</v>
      </c>
      <c r="AP44" s="18">
        <v>0.008977407996932502</v>
      </c>
      <c r="AQ44" s="18">
        <v>0.0014526109031754366</v>
      </c>
      <c r="AR44" s="18">
        <v>0.005637538732216499</v>
      </c>
      <c r="AS44" s="18">
        <v>0.003194604281797189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0.0007845402942338036</v>
      </c>
      <c r="E45" s="18">
        <v>0.0030655810208763154</v>
      </c>
      <c r="F45" s="18">
        <v>0.004216843082972726</v>
      </c>
      <c r="G45" s="18">
        <v>0.0029478239006644853</v>
      </c>
      <c r="H45" s="18">
        <v>0.002314495466866829</v>
      </c>
      <c r="I45" s="18">
        <v>0.002801252578817879</v>
      </c>
      <c r="J45" s="18">
        <v>0.0016960686276147104</v>
      </c>
      <c r="K45" s="18">
        <v>0.0013892352146577006</v>
      </c>
      <c r="L45" s="18">
        <v>0.002158927713392794</v>
      </c>
      <c r="M45" s="18">
        <v>0.0017528879297758534</v>
      </c>
      <c r="N45" s="18">
        <v>0.0027871980855051293</v>
      </c>
      <c r="O45" s="18">
        <v>0.0017600290233408427</v>
      </c>
      <c r="P45" s="18">
        <v>0.00150150706302141</v>
      </c>
      <c r="Q45" s="18">
        <v>0.007477416467070283</v>
      </c>
      <c r="R45" s="18">
        <v>0.0016963083296096964</v>
      </c>
      <c r="S45" s="18">
        <v>0.0019206543057603998</v>
      </c>
      <c r="T45" s="18">
        <v>0.0011444092193547539</v>
      </c>
      <c r="U45" s="18">
        <v>0.0029265936536818755</v>
      </c>
      <c r="V45" s="18">
        <v>0.003954098948669087</v>
      </c>
      <c r="W45" s="18">
        <v>0.002385655102361255</v>
      </c>
      <c r="X45" s="18">
        <v>0.0015663597349096898</v>
      </c>
      <c r="Y45" s="18">
        <v>0.0008242011838055183</v>
      </c>
      <c r="Z45" s="18">
        <v>0.002080023389183475</v>
      </c>
      <c r="AA45" s="18">
        <v>0.0010285913556745566</v>
      </c>
      <c r="AB45" s="18">
        <v>0.002315203566223037</v>
      </c>
      <c r="AC45" s="18">
        <v>0.0010900641061636779</v>
      </c>
      <c r="AD45" s="18">
        <v>0.002133307377328936</v>
      </c>
      <c r="AE45" s="18">
        <v>0.0014856865073862077</v>
      </c>
      <c r="AF45" s="18">
        <v>0.0027498492048381434</v>
      </c>
      <c r="AG45" s="18">
        <v>0.003154736264812004</v>
      </c>
      <c r="AH45" s="18">
        <v>0.00240655174665467</v>
      </c>
      <c r="AI45" s="18">
        <v>0.0054928623306855036</v>
      </c>
      <c r="AJ45" s="18">
        <v>0.0013424205912794492</v>
      </c>
      <c r="AK45" s="18">
        <v>0.003225650442078369</v>
      </c>
      <c r="AL45" s="18">
        <v>0.0028689025922945285</v>
      </c>
      <c r="AM45" s="18">
        <v>0.005748825695927831</v>
      </c>
      <c r="AN45" s="18">
        <v>0.004199854702157041</v>
      </c>
      <c r="AO45" s="18">
        <v>0.002866287987545162</v>
      </c>
      <c r="AP45" s="18">
        <v>0.0039081504978514675</v>
      </c>
      <c r="AQ45" s="18">
        <v>0.00030809346728472324</v>
      </c>
      <c r="AR45" s="18">
        <v>0.00235154472885787</v>
      </c>
      <c r="AS45" s="18">
        <v>0.0033669348368103947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0.001882459808503819</v>
      </c>
      <c r="E46" s="18">
        <v>0.003457663376984528</v>
      </c>
      <c r="F46" s="18">
        <v>0.0082265134740473</v>
      </c>
      <c r="G46" s="18">
        <v>0.004731949615469901</v>
      </c>
      <c r="H46" s="18">
        <v>0.003295857470378437</v>
      </c>
      <c r="I46" s="18">
        <v>0.0034101849759992065</v>
      </c>
      <c r="J46" s="18">
        <v>0.0031197115049363595</v>
      </c>
      <c r="K46" s="18">
        <v>0.003636680783833963</v>
      </c>
      <c r="L46" s="18">
        <v>0.0036546504041891103</v>
      </c>
      <c r="M46" s="18">
        <v>0.005115686931215687</v>
      </c>
      <c r="N46" s="18">
        <v>0.004938665593108883</v>
      </c>
      <c r="O46" s="18">
        <v>0.003217398249208648</v>
      </c>
      <c r="P46" s="18">
        <v>0.0033054239292042787</v>
      </c>
      <c r="Q46" s="18">
        <v>0.002373592159132679</v>
      </c>
      <c r="R46" s="18">
        <v>0.002924417517280351</v>
      </c>
      <c r="S46" s="18">
        <v>0.0027076706366948233</v>
      </c>
      <c r="T46" s="18">
        <v>0.0031250419756393036</v>
      </c>
      <c r="U46" s="18">
        <v>0.004053999584805807</v>
      </c>
      <c r="V46" s="18">
        <v>0.003439701920292146</v>
      </c>
      <c r="W46" s="18">
        <v>0.004772273135048785</v>
      </c>
      <c r="X46" s="18">
        <v>0.0030623767807838507</v>
      </c>
      <c r="Y46" s="18">
        <v>0.003498040679163572</v>
      </c>
      <c r="Z46" s="18">
        <v>0.005582161559838289</v>
      </c>
      <c r="AA46" s="18">
        <v>0.00371678877632095</v>
      </c>
      <c r="AB46" s="18">
        <v>0.003419011589707429</v>
      </c>
      <c r="AC46" s="18">
        <v>0.0030568881597243217</v>
      </c>
      <c r="AD46" s="18">
        <v>0.004898772827638199</v>
      </c>
      <c r="AE46" s="18">
        <v>0.0023235821069432895</v>
      </c>
      <c r="AF46" s="18">
        <v>0.006974776602357399</v>
      </c>
      <c r="AG46" s="18">
        <v>0.0036241304470364956</v>
      </c>
      <c r="AH46" s="18">
        <v>0.0036448679085477396</v>
      </c>
      <c r="AI46" s="18">
        <v>0.0010258730150175149</v>
      </c>
      <c r="AJ46" s="18">
        <v>0.0035412244051666836</v>
      </c>
      <c r="AK46" s="18">
        <v>0.005637574673300469</v>
      </c>
      <c r="AL46" s="18">
        <v>0.005045035890381564</v>
      </c>
      <c r="AM46" s="18">
        <v>0.005899377460805731</v>
      </c>
      <c r="AN46" s="18">
        <v>0.004124436868360071</v>
      </c>
      <c r="AO46" s="18">
        <v>0.004839121602183862</v>
      </c>
      <c r="AP46" s="18">
        <v>0.002691373793644937</v>
      </c>
      <c r="AQ46" s="18">
        <v>0.0003579200291871244</v>
      </c>
      <c r="AR46" s="18">
        <v>0.0014691372026664634</v>
      </c>
      <c r="AS46" s="18">
        <v>0.002971062321323063</v>
      </c>
    </row>
    <row r="47" spans="2:48" ht="12.75">
      <c r="B47" s="19" t="s">
        <v>454</v>
      </c>
      <c r="D47" s="18">
        <f>SUM(D5:D46)</f>
        <v>0.33357762557795223</v>
      </c>
      <c r="E47" s="18">
        <f aca="true" t="shared" si="2" ref="E47:AS47">SUM(E5:E46)</f>
        <v>0.4821107361805183</v>
      </c>
      <c r="F47" s="18">
        <f t="shared" si="2"/>
        <v>0.4271801810943875</v>
      </c>
      <c r="G47" s="18">
        <f t="shared" si="2"/>
        <v>0.5216408433062865</v>
      </c>
      <c r="H47" s="18">
        <f t="shared" si="2"/>
        <v>0.5591068047676832</v>
      </c>
      <c r="I47" s="18">
        <f t="shared" si="2"/>
        <v>0.5514202622064928</v>
      </c>
      <c r="J47" s="18">
        <f t="shared" si="2"/>
        <v>0.5083658748876767</v>
      </c>
      <c r="K47" s="18">
        <f t="shared" si="2"/>
        <v>0.5301789795947122</v>
      </c>
      <c r="L47" s="18">
        <f t="shared" si="2"/>
        <v>0.5662108149757451</v>
      </c>
      <c r="M47" s="18">
        <f t="shared" si="2"/>
        <v>0.5259339004010818</v>
      </c>
      <c r="N47" s="18">
        <f t="shared" si="2"/>
        <v>0.6544962516474215</v>
      </c>
      <c r="O47" s="18">
        <f t="shared" si="2"/>
        <v>0.5407447323842889</v>
      </c>
      <c r="P47" s="18">
        <f t="shared" si="2"/>
        <v>0.4818178724300829</v>
      </c>
      <c r="Q47" s="18">
        <f t="shared" si="2"/>
        <v>0.5110526635701721</v>
      </c>
      <c r="R47" s="18">
        <f t="shared" si="2"/>
        <v>0.5651056602339418</v>
      </c>
      <c r="S47" s="18">
        <f t="shared" si="2"/>
        <v>0.6180171634757425</v>
      </c>
      <c r="T47" s="18">
        <f t="shared" si="2"/>
        <v>0.6574105913200918</v>
      </c>
      <c r="U47" s="18">
        <f t="shared" si="2"/>
        <v>0.6131537086955274</v>
      </c>
      <c r="V47" s="18">
        <f t="shared" si="2"/>
        <v>0.4594813441332592</v>
      </c>
      <c r="W47" s="18">
        <f t="shared" si="2"/>
        <v>0.5818387618224861</v>
      </c>
      <c r="X47" s="18">
        <f t="shared" si="2"/>
        <v>0.5254246762286474</v>
      </c>
      <c r="Y47" s="18">
        <f t="shared" si="2"/>
        <v>0.4768132859030159</v>
      </c>
      <c r="Z47" s="18">
        <f t="shared" si="2"/>
        <v>0.634118123338003</v>
      </c>
      <c r="AA47" s="18">
        <f t="shared" si="2"/>
        <v>0.7820526321553231</v>
      </c>
      <c r="AB47" s="18">
        <f t="shared" si="2"/>
        <v>0.6814406467716082</v>
      </c>
      <c r="AC47" s="18">
        <f t="shared" si="2"/>
        <v>0.7685508494353728</v>
      </c>
      <c r="AD47" s="18">
        <f t="shared" si="2"/>
        <v>0.7381068527574219</v>
      </c>
      <c r="AE47" s="18">
        <f t="shared" si="2"/>
        <v>0.792678460475138</v>
      </c>
      <c r="AF47" s="18">
        <f t="shared" si="2"/>
        <v>0.8450598368687707</v>
      </c>
      <c r="AG47" s="18">
        <f t="shared" si="2"/>
        <v>0.6104841747415993</v>
      </c>
      <c r="AH47" s="18">
        <f t="shared" si="2"/>
        <v>0.48166693781042774</v>
      </c>
      <c r="AI47" s="18">
        <f t="shared" si="2"/>
        <v>0.3958130959887554</v>
      </c>
      <c r="AJ47" s="18">
        <f t="shared" si="2"/>
        <v>0.4306979048273703</v>
      </c>
      <c r="AK47" s="18">
        <f t="shared" si="2"/>
        <v>0.2611874133291878</v>
      </c>
      <c r="AL47" s="18">
        <f t="shared" si="2"/>
        <v>0.3963743504136036</v>
      </c>
      <c r="AM47" s="18">
        <f t="shared" si="2"/>
        <v>0.40834605321467593</v>
      </c>
      <c r="AN47" s="18">
        <f t="shared" si="2"/>
        <v>0.40718753229090837</v>
      </c>
      <c r="AO47" s="18">
        <f t="shared" si="2"/>
        <v>0.36190813886599865</v>
      </c>
      <c r="AP47" s="18">
        <f t="shared" si="2"/>
        <v>0.3572270733753519</v>
      </c>
      <c r="AQ47" s="18">
        <f t="shared" si="2"/>
        <v>0.04440587071956605</v>
      </c>
      <c r="AR47" s="18">
        <f t="shared" si="2"/>
        <v>0.28492620386600126</v>
      </c>
      <c r="AS47" s="18">
        <f t="shared" si="2"/>
        <v>0.36677086098639294</v>
      </c>
      <c r="AU47" s="18">
        <f>MIN(D47:AS47)</f>
        <v>0.04440587071956605</v>
      </c>
      <c r="AV47" s="18">
        <f>MAX(D47:AS47)</f>
        <v>0.8450598368687707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U47" sqref="AU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1.1278120411395918</v>
      </c>
      <c r="E5" s="18">
        <v>0.00808464250163369</v>
      </c>
      <c r="F5" s="18">
        <v>0.003982995784821357</v>
      </c>
      <c r="G5" s="18">
        <v>0.013564382025898084</v>
      </c>
      <c r="H5" s="18">
        <v>0.007431407227474056</v>
      </c>
      <c r="I5" s="18">
        <v>0.011703762447611997</v>
      </c>
      <c r="J5" s="18">
        <v>0.007388994948918942</v>
      </c>
      <c r="K5" s="18">
        <v>0.006027897739053286</v>
      </c>
      <c r="L5" s="18">
        <v>0.0063617531830566475</v>
      </c>
      <c r="M5" s="18">
        <v>0.004499650647120174</v>
      </c>
      <c r="N5" s="18">
        <v>0.0068630269104886805</v>
      </c>
      <c r="O5" s="18">
        <v>0.006001954712540563</v>
      </c>
      <c r="P5" s="18">
        <v>0.05005504343658369</v>
      </c>
      <c r="Q5" s="18">
        <v>0.04041344114381811</v>
      </c>
      <c r="R5" s="18">
        <v>0.0440544901957657</v>
      </c>
      <c r="S5" s="18">
        <v>0.2259791795767772</v>
      </c>
      <c r="T5" s="18">
        <v>0.02091046182366117</v>
      </c>
      <c r="U5" s="18">
        <v>0.03424863480778797</v>
      </c>
      <c r="V5" s="18">
        <v>0.03455426317700769</v>
      </c>
      <c r="W5" s="18">
        <v>0.014677274991134331</v>
      </c>
      <c r="X5" s="18">
        <v>0.05945912314781746</v>
      </c>
      <c r="Y5" s="18">
        <v>0.02148720260246955</v>
      </c>
      <c r="Z5" s="18">
        <v>0.09628755258223073</v>
      </c>
      <c r="AA5" s="18">
        <v>0.6397109830801524</v>
      </c>
      <c r="AB5" s="18">
        <v>0.4460974049939908</v>
      </c>
      <c r="AC5" s="18">
        <v>0.684179513465627</v>
      </c>
      <c r="AD5" s="18">
        <v>0.450029938562755</v>
      </c>
      <c r="AE5" s="18">
        <v>0.48801525479278945</v>
      </c>
      <c r="AF5" s="18">
        <v>0.5613887676625452</v>
      </c>
      <c r="AG5" s="18">
        <v>0.16748259230710494</v>
      </c>
      <c r="AH5" s="18">
        <v>0.025003049852884908</v>
      </c>
      <c r="AI5" s="18">
        <v>0.00428193984214486</v>
      </c>
      <c r="AJ5" s="18">
        <v>0.006457994389705368</v>
      </c>
      <c r="AK5" s="18">
        <v>0.004232337718680771</v>
      </c>
      <c r="AL5" s="18">
        <v>0.00609146266094095</v>
      </c>
      <c r="AM5" s="18">
        <v>0.003729818079879696</v>
      </c>
      <c r="AN5" s="18">
        <v>0.003997396236160769</v>
      </c>
      <c r="AO5" s="18">
        <v>0.03695693203681487</v>
      </c>
      <c r="AP5" s="18">
        <v>0.0049844749489802356</v>
      </c>
      <c r="AQ5" s="18">
        <v>0.0006746408822500802</v>
      </c>
      <c r="AR5" s="18">
        <v>0.008547480295444873</v>
      </c>
      <c r="AS5" s="18">
        <v>0.03246025493983864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0.012981919860458295</v>
      </c>
      <c r="E6" s="18">
        <v>1.085479855829957</v>
      </c>
      <c r="F6" s="18">
        <v>0.0035542568833532486</v>
      </c>
      <c r="G6" s="18">
        <v>0.0631454093452451</v>
      </c>
      <c r="H6" s="18">
        <v>0.10153022341766134</v>
      </c>
      <c r="I6" s="18">
        <v>0.07381799807663603</v>
      </c>
      <c r="J6" s="18">
        <v>0.03149049955486948</v>
      </c>
      <c r="K6" s="18">
        <v>0.022236016514144065</v>
      </c>
      <c r="L6" s="18">
        <v>0.014896468066567043</v>
      </c>
      <c r="M6" s="18">
        <v>0.004863822565124021</v>
      </c>
      <c r="N6" s="18">
        <v>0.010412923798155952</v>
      </c>
      <c r="O6" s="18">
        <v>0.015203030523078325</v>
      </c>
      <c r="P6" s="18">
        <v>0.006654353919704435</v>
      </c>
      <c r="Q6" s="18">
        <v>0.004430742520843558</v>
      </c>
      <c r="R6" s="18">
        <v>0.007818674296575274</v>
      </c>
      <c r="S6" s="18">
        <v>0.07216001305965777</v>
      </c>
      <c r="T6" s="18">
        <v>0.007443505613438927</v>
      </c>
      <c r="U6" s="18">
        <v>0.016304248123334704</v>
      </c>
      <c r="V6" s="18">
        <v>0.005067835720141016</v>
      </c>
      <c r="W6" s="18">
        <v>0.004784117984346821</v>
      </c>
      <c r="X6" s="18">
        <v>0.0024230741411875355</v>
      </c>
      <c r="Y6" s="18">
        <v>0.0012014519030758184</v>
      </c>
      <c r="Z6" s="18">
        <v>0.004753073845795129</v>
      </c>
      <c r="AA6" s="18">
        <v>0.008804391247311597</v>
      </c>
      <c r="AB6" s="18">
        <v>0.0064392321443905816</v>
      </c>
      <c r="AC6" s="18">
        <v>0.008542562561857946</v>
      </c>
      <c r="AD6" s="18">
        <v>0.0070242356812375345</v>
      </c>
      <c r="AE6" s="18">
        <v>0.011088250648048246</v>
      </c>
      <c r="AF6" s="18">
        <v>0.008049638954066903</v>
      </c>
      <c r="AG6" s="18">
        <v>0.006470874154491282</v>
      </c>
      <c r="AH6" s="18">
        <v>0.00774506307351033</v>
      </c>
      <c r="AI6" s="18">
        <v>0.0015458046832616521</v>
      </c>
      <c r="AJ6" s="18">
        <v>0.0233341452627239</v>
      </c>
      <c r="AK6" s="18">
        <v>0.000982218815582254</v>
      </c>
      <c r="AL6" s="18">
        <v>0.0015992254573233486</v>
      </c>
      <c r="AM6" s="18">
        <v>0.0008389624745596591</v>
      </c>
      <c r="AN6" s="18">
        <v>0.0008302080299147735</v>
      </c>
      <c r="AO6" s="18">
        <v>0.0020099853980104568</v>
      </c>
      <c r="AP6" s="18">
        <v>0.0008692241779877565</v>
      </c>
      <c r="AQ6" s="18">
        <v>0.0006404834550210411</v>
      </c>
      <c r="AR6" s="18">
        <v>0.001466679894224764</v>
      </c>
      <c r="AS6" s="18">
        <v>0.002192872573396035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0.012820876267955118</v>
      </c>
      <c r="E7" s="18">
        <v>0.025743555890917626</v>
      </c>
      <c r="F7" s="18">
        <v>1.0225930776660312</v>
      </c>
      <c r="G7" s="18">
        <v>0.02718494440416062</v>
      </c>
      <c r="H7" s="18">
        <v>0.039215846346629266</v>
      </c>
      <c r="I7" s="18">
        <v>0.020420449039933446</v>
      </c>
      <c r="J7" s="18">
        <v>0.02455979397659228</v>
      </c>
      <c r="K7" s="18">
        <v>0.018297488526592576</v>
      </c>
      <c r="L7" s="18">
        <v>0.03158337177241257</v>
      </c>
      <c r="M7" s="18">
        <v>0.01650688536894624</v>
      </c>
      <c r="N7" s="18">
        <v>0.016684669467968236</v>
      </c>
      <c r="O7" s="18">
        <v>0.0186045550892622</v>
      </c>
      <c r="P7" s="18">
        <v>0.0194157561755138</v>
      </c>
      <c r="Q7" s="18">
        <v>0.01708492606918255</v>
      </c>
      <c r="R7" s="18">
        <v>0.07464600474911808</v>
      </c>
      <c r="S7" s="18">
        <v>0.028546849132431076</v>
      </c>
      <c r="T7" s="18">
        <v>0.32767955338803645</v>
      </c>
      <c r="U7" s="18">
        <v>0.06061812563447646</v>
      </c>
      <c r="V7" s="18">
        <v>0.025005082948818168</v>
      </c>
      <c r="W7" s="18">
        <v>0.09219438472577446</v>
      </c>
      <c r="X7" s="18">
        <v>0.0362563970530566</v>
      </c>
      <c r="Y7" s="18">
        <v>0.01521076545580796</v>
      </c>
      <c r="Z7" s="18">
        <v>0.027240849850732902</v>
      </c>
      <c r="AA7" s="18">
        <v>0.012418878849915872</v>
      </c>
      <c r="AB7" s="18">
        <v>0.01337433181781107</v>
      </c>
      <c r="AC7" s="18">
        <v>0.011649722960372937</v>
      </c>
      <c r="AD7" s="18">
        <v>0.014598808172256035</v>
      </c>
      <c r="AE7" s="18">
        <v>0.016244613198708843</v>
      </c>
      <c r="AF7" s="18">
        <v>0.015344776400068491</v>
      </c>
      <c r="AG7" s="18">
        <v>0.015368222753051611</v>
      </c>
      <c r="AH7" s="18">
        <v>0.03316507717799201</v>
      </c>
      <c r="AI7" s="18">
        <v>0.020650090907246156</v>
      </c>
      <c r="AJ7" s="18">
        <v>0.014274866560073419</v>
      </c>
      <c r="AK7" s="18">
        <v>0.006415835471873304</v>
      </c>
      <c r="AL7" s="18">
        <v>0.03500632819831386</v>
      </c>
      <c r="AM7" s="18">
        <v>0.0052013959556250445</v>
      </c>
      <c r="AN7" s="18">
        <v>0.003934569905801485</v>
      </c>
      <c r="AO7" s="18">
        <v>0.00704923949816662</v>
      </c>
      <c r="AP7" s="18">
        <v>0.005159367062407043</v>
      </c>
      <c r="AQ7" s="18">
        <v>0.0009011901191753867</v>
      </c>
      <c r="AR7" s="18">
        <v>0.005153640988383892</v>
      </c>
      <c r="AS7" s="18">
        <v>0.0072002224637461604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0.002540041873118986</v>
      </c>
      <c r="E8" s="18">
        <v>0.004376538326874324</v>
      </c>
      <c r="F8" s="18">
        <v>0.00833678388093743</v>
      </c>
      <c r="G8" s="18">
        <v>1.0862404991144339</v>
      </c>
      <c r="H8" s="18">
        <v>0.011964801804129009</v>
      </c>
      <c r="I8" s="18">
        <v>0.009686186162659535</v>
      </c>
      <c r="J8" s="18">
        <v>0.007560927427134369</v>
      </c>
      <c r="K8" s="18">
        <v>0.005381560707074289</v>
      </c>
      <c r="L8" s="18">
        <v>0.01912051105716156</v>
      </c>
      <c r="M8" s="18">
        <v>0.007716329201109078</v>
      </c>
      <c r="N8" s="18">
        <v>0.015355559388859985</v>
      </c>
      <c r="O8" s="18">
        <v>0.011611728886801592</v>
      </c>
      <c r="P8" s="18">
        <v>0.01905707044226062</v>
      </c>
      <c r="Q8" s="18">
        <v>0.002577867938137012</v>
      </c>
      <c r="R8" s="18">
        <v>0.0030421497555732056</v>
      </c>
      <c r="S8" s="18">
        <v>0.010111133906492589</v>
      </c>
      <c r="T8" s="18">
        <v>0.004328813477123021</v>
      </c>
      <c r="U8" s="18">
        <v>0.012140436039024151</v>
      </c>
      <c r="V8" s="18">
        <v>0.010613160997995487</v>
      </c>
      <c r="W8" s="18">
        <v>0.0032395094221919257</v>
      </c>
      <c r="X8" s="18">
        <v>0.0013572554845045714</v>
      </c>
      <c r="Y8" s="18">
        <v>0.0008588157073228179</v>
      </c>
      <c r="Z8" s="18">
        <v>0.004515402436679276</v>
      </c>
      <c r="AA8" s="18">
        <v>0.00331709030302777</v>
      </c>
      <c r="AB8" s="18">
        <v>0.002613756678432217</v>
      </c>
      <c r="AC8" s="18">
        <v>0.0024201185902697907</v>
      </c>
      <c r="AD8" s="18">
        <v>0.004171765959587766</v>
      </c>
      <c r="AE8" s="18">
        <v>0.003315791655282731</v>
      </c>
      <c r="AF8" s="18">
        <v>0.0023488819667048712</v>
      </c>
      <c r="AG8" s="18">
        <v>0.011481009052337173</v>
      </c>
      <c r="AH8" s="18">
        <v>0.009833050670101954</v>
      </c>
      <c r="AI8" s="18">
        <v>0.0011460978101975876</v>
      </c>
      <c r="AJ8" s="18">
        <v>0.11913540747510395</v>
      </c>
      <c r="AK8" s="18">
        <v>0.0010821143926792252</v>
      </c>
      <c r="AL8" s="18">
        <v>0.0015175400095126875</v>
      </c>
      <c r="AM8" s="18">
        <v>0.0011736167248236912</v>
      </c>
      <c r="AN8" s="18">
        <v>0.002088571752334067</v>
      </c>
      <c r="AO8" s="18">
        <v>0.005099063435760125</v>
      </c>
      <c r="AP8" s="18">
        <v>0.0012241032003831127</v>
      </c>
      <c r="AQ8" s="18">
        <v>0.002603434154990549</v>
      </c>
      <c r="AR8" s="18">
        <v>0.004391723399206297</v>
      </c>
      <c r="AS8" s="18">
        <v>0.008813394132625569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0.003276033816937359</v>
      </c>
      <c r="E9" s="18">
        <v>0.013137476337500384</v>
      </c>
      <c r="F9" s="18">
        <v>0.014500806568506575</v>
      </c>
      <c r="G9" s="18">
        <v>0.018947808259735483</v>
      </c>
      <c r="H9" s="18">
        <v>1.1325121602250443</v>
      </c>
      <c r="I9" s="18">
        <v>0.03046471921472978</v>
      </c>
      <c r="J9" s="18">
        <v>0.18748831702039398</v>
      </c>
      <c r="K9" s="18">
        <v>0.12688003254848176</v>
      </c>
      <c r="L9" s="18">
        <v>0.08462809163857621</v>
      </c>
      <c r="M9" s="18">
        <v>0.02031106879746799</v>
      </c>
      <c r="N9" s="18">
        <v>0.07411472500816574</v>
      </c>
      <c r="O9" s="18">
        <v>0.11248833346820654</v>
      </c>
      <c r="P9" s="18">
        <v>0.027380658912860182</v>
      </c>
      <c r="Q9" s="18">
        <v>0.0053955621688893994</v>
      </c>
      <c r="R9" s="18">
        <v>0.03420694455781609</v>
      </c>
      <c r="S9" s="18">
        <v>0.013972840645493154</v>
      </c>
      <c r="T9" s="18">
        <v>0.00792646700857569</v>
      </c>
      <c r="U9" s="18">
        <v>0.01217984748083798</v>
      </c>
      <c r="V9" s="18">
        <v>0.005141933016072501</v>
      </c>
      <c r="W9" s="18">
        <v>0.007335408635571344</v>
      </c>
      <c r="X9" s="18">
        <v>0.0034900654177961246</v>
      </c>
      <c r="Y9" s="18">
        <v>0.002212765693725571</v>
      </c>
      <c r="Z9" s="18">
        <v>0.006225586736297006</v>
      </c>
      <c r="AA9" s="18">
        <v>0.012416979782144894</v>
      </c>
      <c r="AB9" s="18">
        <v>0.004238275733618707</v>
      </c>
      <c r="AC9" s="18">
        <v>0.004062065884156296</v>
      </c>
      <c r="AD9" s="18">
        <v>0.006695936573608292</v>
      </c>
      <c r="AE9" s="18">
        <v>0.010645315658525967</v>
      </c>
      <c r="AF9" s="18">
        <v>0.0065669687316948664</v>
      </c>
      <c r="AG9" s="18">
        <v>0.009544834453937057</v>
      </c>
      <c r="AH9" s="18">
        <v>0.035753689526652574</v>
      </c>
      <c r="AI9" s="18">
        <v>0.00331330005794684</v>
      </c>
      <c r="AJ9" s="18">
        <v>0.03654974533375788</v>
      </c>
      <c r="AK9" s="18">
        <v>0.002235535797542099</v>
      </c>
      <c r="AL9" s="18">
        <v>0.005008643829307994</v>
      </c>
      <c r="AM9" s="18">
        <v>0.00230655994317924</v>
      </c>
      <c r="AN9" s="18">
        <v>0.0016642894608113882</v>
      </c>
      <c r="AO9" s="18">
        <v>0.003916908847192299</v>
      </c>
      <c r="AP9" s="18">
        <v>0.001916741343255868</v>
      </c>
      <c r="AQ9" s="18">
        <v>0.0010409727967231614</v>
      </c>
      <c r="AR9" s="18">
        <v>0.0024872976593605417</v>
      </c>
      <c r="AS9" s="18">
        <v>0.0031987298397466676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0.0021245787571116132</v>
      </c>
      <c r="E10" s="18">
        <v>0.006782294623519261</v>
      </c>
      <c r="F10" s="18">
        <v>0.00579329888239045</v>
      </c>
      <c r="G10" s="18">
        <v>0.008023084822721478</v>
      </c>
      <c r="H10" s="18">
        <v>0.02121972806623978</v>
      </c>
      <c r="I10" s="18">
        <v>1.0882902422995062</v>
      </c>
      <c r="J10" s="18">
        <v>0.06934022430522284</v>
      </c>
      <c r="K10" s="18">
        <v>0.0577942130557707</v>
      </c>
      <c r="L10" s="18">
        <v>0.05349535915336674</v>
      </c>
      <c r="M10" s="18">
        <v>0.021473475975420736</v>
      </c>
      <c r="N10" s="18">
        <v>0.01711334182273904</v>
      </c>
      <c r="O10" s="18">
        <v>0.025951525336963835</v>
      </c>
      <c r="P10" s="18">
        <v>0.007477724340874589</v>
      </c>
      <c r="Q10" s="18">
        <v>0.006629297946887554</v>
      </c>
      <c r="R10" s="18">
        <v>0.005403403733587964</v>
      </c>
      <c r="S10" s="18">
        <v>0.006743041396519471</v>
      </c>
      <c r="T10" s="18">
        <v>0.0034555221269242454</v>
      </c>
      <c r="U10" s="18">
        <v>0.007167224772204869</v>
      </c>
      <c r="V10" s="18">
        <v>0.003494875450406848</v>
      </c>
      <c r="W10" s="18">
        <v>0.005717728449248666</v>
      </c>
      <c r="X10" s="18">
        <v>0.0017644381340566955</v>
      </c>
      <c r="Y10" s="18">
        <v>0.0011579798959786454</v>
      </c>
      <c r="Z10" s="18">
        <v>0.0032597378280672133</v>
      </c>
      <c r="AA10" s="18">
        <v>0.002996491915288201</v>
      </c>
      <c r="AB10" s="18">
        <v>0.0021590650770299475</v>
      </c>
      <c r="AC10" s="18">
        <v>0.0021798383743423613</v>
      </c>
      <c r="AD10" s="18">
        <v>0.0064232156984318075</v>
      </c>
      <c r="AE10" s="18">
        <v>0.004758437185730706</v>
      </c>
      <c r="AF10" s="18">
        <v>0.0029772648302144105</v>
      </c>
      <c r="AG10" s="18">
        <v>0.004212703066221955</v>
      </c>
      <c r="AH10" s="18">
        <v>0.020959640438693788</v>
      </c>
      <c r="AI10" s="18">
        <v>0.004212200966054777</v>
      </c>
      <c r="AJ10" s="18">
        <v>0.009339243615521907</v>
      </c>
      <c r="AK10" s="18">
        <v>0.0009028060211610986</v>
      </c>
      <c r="AL10" s="18">
        <v>0.0016956570481113128</v>
      </c>
      <c r="AM10" s="18">
        <v>0.0013207276700194124</v>
      </c>
      <c r="AN10" s="18">
        <v>0.0009485094748038665</v>
      </c>
      <c r="AO10" s="18">
        <v>0.001709242542004826</v>
      </c>
      <c r="AP10" s="18">
        <v>0.0012747343096602122</v>
      </c>
      <c r="AQ10" s="18">
        <v>0.0003209819399874433</v>
      </c>
      <c r="AR10" s="18">
        <v>0.001086702459959467</v>
      </c>
      <c r="AS10" s="18">
        <v>0.0017876708573118104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0.007337628631481379</v>
      </c>
      <c r="E11" s="18">
        <v>0.020361149342405516</v>
      </c>
      <c r="F11" s="18">
        <v>0.04760740137610058</v>
      </c>
      <c r="G11" s="18">
        <v>0.0153787311466519</v>
      </c>
      <c r="H11" s="18">
        <v>0.051639224894584536</v>
      </c>
      <c r="I11" s="18">
        <v>0.06827530297924642</v>
      </c>
      <c r="J11" s="18">
        <v>1.0624782816082183</v>
      </c>
      <c r="K11" s="18">
        <v>0.08835838157564042</v>
      </c>
      <c r="L11" s="18">
        <v>0.04623046699371932</v>
      </c>
      <c r="M11" s="18">
        <v>0.03297985000507715</v>
      </c>
      <c r="N11" s="18">
        <v>0.044114625046270804</v>
      </c>
      <c r="O11" s="18">
        <v>0.03856379130107495</v>
      </c>
      <c r="P11" s="18">
        <v>0.02650219352143131</v>
      </c>
      <c r="Q11" s="18">
        <v>0.013172155387311885</v>
      </c>
      <c r="R11" s="18">
        <v>0.034096910484579836</v>
      </c>
      <c r="S11" s="18">
        <v>0.019384266054597712</v>
      </c>
      <c r="T11" s="18">
        <v>0.02271181229287432</v>
      </c>
      <c r="U11" s="18">
        <v>0.03742149628030219</v>
      </c>
      <c r="V11" s="18">
        <v>0.012924885213018985</v>
      </c>
      <c r="W11" s="18">
        <v>0.01360663717884763</v>
      </c>
      <c r="X11" s="18">
        <v>0.005211882220417282</v>
      </c>
      <c r="Y11" s="18">
        <v>0.0030665237426659637</v>
      </c>
      <c r="Z11" s="18">
        <v>0.01732245675840279</v>
      </c>
      <c r="AA11" s="18">
        <v>0.007094741059031543</v>
      </c>
      <c r="AB11" s="18">
        <v>0.011162648891680563</v>
      </c>
      <c r="AC11" s="18">
        <v>0.01008624486500425</v>
      </c>
      <c r="AD11" s="18">
        <v>0.02013656569210052</v>
      </c>
      <c r="AE11" s="18">
        <v>0.0328208348476767</v>
      </c>
      <c r="AF11" s="18">
        <v>0.01854371145469631</v>
      </c>
      <c r="AG11" s="18">
        <v>0.032198386679559494</v>
      </c>
      <c r="AH11" s="18">
        <v>0.029999170375226026</v>
      </c>
      <c r="AI11" s="18">
        <v>0.0035651383324553448</v>
      </c>
      <c r="AJ11" s="18">
        <v>0.0374368436633721</v>
      </c>
      <c r="AK11" s="18">
        <v>0.0035127347616940585</v>
      </c>
      <c r="AL11" s="18">
        <v>0.005182681860059133</v>
      </c>
      <c r="AM11" s="18">
        <v>0.004795888946637097</v>
      </c>
      <c r="AN11" s="18">
        <v>0.0023437151214301833</v>
      </c>
      <c r="AO11" s="18">
        <v>0.0067280368918113545</v>
      </c>
      <c r="AP11" s="18">
        <v>0.0034532608849497494</v>
      </c>
      <c r="AQ11" s="18">
        <v>0.0010603777504137354</v>
      </c>
      <c r="AR11" s="18">
        <v>0.005279879524412702</v>
      </c>
      <c r="AS11" s="18">
        <v>0.004517150887830985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0.0028953039170199917</v>
      </c>
      <c r="E12" s="18">
        <v>0.022670896508214293</v>
      </c>
      <c r="F12" s="18">
        <v>0.027354488179309123</v>
      </c>
      <c r="G12" s="18">
        <v>0.01835020813989499</v>
      </c>
      <c r="H12" s="18">
        <v>0.02317851087587892</v>
      </c>
      <c r="I12" s="18">
        <v>0.017945649564700898</v>
      </c>
      <c r="J12" s="18">
        <v>0.01772315052882336</v>
      </c>
      <c r="K12" s="18">
        <v>1.0464518085400623</v>
      </c>
      <c r="L12" s="18">
        <v>0.0271869481259374</v>
      </c>
      <c r="M12" s="18">
        <v>0.007577182641438587</v>
      </c>
      <c r="N12" s="18">
        <v>0.02822364909077441</v>
      </c>
      <c r="O12" s="18">
        <v>0.019968660938526995</v>
      </c>
      <c r="P12" s="18">
        <v>0.009437440475537373</v>
      </c>
      <c r="Q12" s="18">
        <v>0.008685509143667787</v>
      </c>
      <c r="R12" s="18">
        <v>0.017956423306439543</v>
      </c>
      <c r="S12" s="18">
        <v>0.02076451751241304</v>
      </c>
      <c r="T12" s="18">
        <v>0.014936657269816463</v>
      </c>
      <c r="U12" s="18">
        <v>0.011149986432238848</v>
      </c>
      <c r="V12" s="18">
        <v>0.006552731422394786</v>
      </c>
      <c r="W12" s="18">
        <v>0.013496950828552593</v>
      </c>
      <c r="X12" s="18">
        <v>0.013470493675372617</v>
      </c>
      <c r="Y12" s="18">
        <v>0.007154487933648098</v>
      </c>
      <c r="Z12" s="18">
        <v>0.009051631219440706</v>
      </c>
      <c r="AA12" s="18">
        <v>0.003509606427520024</v>
      </c>
      <c r="AB12" s="18">
        <v>0.005648818010280387</v>
      </c>
      <c r="AC12" s="18">
        <v>0.005858558554079881</v>
      </c>
      <c r="AD12" s="18">
        <v>0.006174600812915756</v>
      </c>
      <c r="AE12" s="18">
        <v>0.021531930524076114</v>
      </c>
      <c r="AF12" s="18">
        <v>0.006648718351255119</v>
      </c>
      <c r="AG12" s="18">
        <v>0.010359475536616472</v>
      </c>
      <c r="AH12" s="18">
        <v>0.011106383584715144</v>
      </c>
      <c r="AI12" s="18">
        <v>0.003764207595427639</v>
      </c>
      <c r="AJ12" s="18">
        <v>0.01461337248990075</v>
      </c>
      <c r="AK12" s="18">
        <v>0.0013183685479971582</v>
      </c>
      <c r="AL12" s="18">
        <v>0.0033943189400272734</v>
      </c>
      <c r="AM12" s="18">
        <v>0.0025654748693515</v>
      </c>
      <c r="AN12" s="18">
        <v>0.0012618087980325893</v>
      </c>
      <c r="AO12" s="18">
        <v>0.003739411400654955</v>
      </c>
      <c r="AP12" s="18">
        <v>0.0021012511724220065</v>
      </c>
      <c r="AQ12" s="18">
        <v>0.001022718209627446</v>
      </c>
      <c r="AR12" s="18">
        <v>0.0017551647898266726</v>
      </c>
      <c r="AS12" s="18">
        <v>0.0023055832427646386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0.002091431091773777</v>
      </c>
      <c r="E13" s="18">
        <v>0.007002419306939654</v>
      </c>
      <c r="F13" s="18">
        <v>0.015707208398671152</v>
      </c>
      <c r="G13" s="18">
        <v>0.009477912754868244</v>
      </c>
      <c r="H13" s="18">
        <v>0.008438503048082748</v>
      </c>
      <c r="I13" s="18">
        <v>0.01284969532398076</v>
      </c>
      <c r="J13" s="18">
        <v>0.009448695850711461</v>
      </c>
      <c r="K13" s="18">
        <v>0.03461710669022216</v>
      </c>
      <c r="L13" s="18">
        <v>1.0738601859830648</v>
      </c>
      <c r="M13" s="18">
        <v>0.06359311603316936</v>
      </c>
      <c r="N13" s="18">
        <v>0.03478433465346607</v>
      </c>
      <c r="O13" s="18">
        <v>0.014901540577646772</v>
      </c>
      <c r="P13" s="18">
        <v>0.005409900692500617</v>
      </c>
      <c r="Q13" s="18">
        <v>0.004429668259563165</v>
      </c>
      <c r="R13" s="18">
        <v>0.01510833489740547</v>
      </c>
      <c r="S13" s="18">
        <v>0.006091267812879635</v>
      </c>
      <c r="T13" s="18">
        <v>0.00847950892370205</v>
      </c>
      <c r="U13" s="18">
        <v>0.008093183154769892</v>
      </c>
      <c r="V13" s="18">
        <v>0.005395168617356414</v>
      </c>
      <c r="W13" s="18">
        <v>0.00875245949398221</v>
      </c>
      <c r="X13" s="18">
        <v>0.00427356813259474</v>
      </c>
      <c r="Y13" s="18">
        <v>0.0024977980340981005</v>
      </c>
      <c r="Z13" s="18">
        <v>0.0066485659408899635</v>
      </c>
      <c r="AA13" s="18">
        <v>0.0032246972215175464</v>
      </c>
      <c r="AB13" s="18">
        <v>0.0037095685844032045</v>
      </c>
      <c r="AC13" s="18">
        <v>0.003933359541656325</v>
      </c>
      <c r="AD13" s="18">
        <v>0.006692521611725932</v>
      </c>
      <c r="AE13" s="18">
        <v>0.005537930211934438</v>
      </c>
      <c r="AF13" s="18">
        <v>0.006101473741377939</v>
      </c>
      <c r="AG13" s="18">
        <v>0.006626473723113341</v>
      </c>
      <c r="AH13" s="18">
        <v>0.027416440003217142</v>
      </c>
      <c r="AI13" s="18">
        <v>0.023710785580278736</v>
      </c>
      <c r="AJ13" s="18">
        <v>0.014244454428930386</v>
      </c>
      <c r="AK13" s="18">
        <v>0.002673466212965667</v>
      </c>
      <c r="AL13" s="18">
        <v>0.0073740648640131315</v>
      </c>
      <c r="AM13" s="18">
        <v>0.00572283733716941</v>
      </c>
      <c r="AN13" s="18">
        <v>0.002412076112987964</v>
      </c>
      <c r="AO13" s="18">
        <v>0.006465446779293383</v>
      </c>
      <c r="AP13" s="18">
        <v>0.0028820513378078594</v>
      </c>
      <c r="AQ13" s="18">
        <v>0.0006883553323253987</v>
      </c>
      <c r="AR13" s="18">
        <v>0.002756452162716053</v>
      </c>
      <c r="AS13" s="18">
        <v>0.011355341134781748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0.0011096979418298797</v>
      </c>
      <c r="E14" s="18">
        <v>0.004023278510842755</v>
      </c>
      <c r="F14" s="18">
        <v>0.006970987561736369</v>
      </c>
      <c r="G14" s="18">
        <v>0.004837686595141815</v>
      </c>
      <c r="H14" s="18">
        <v>0.004089338070904555</v>
      </c>
      <c r="I14" s="18">
        <v>0.0038778989681624225</v>
      </c>
      <c r="J14" s="18">
        <v>0.0034599809741632627</v>
      </c>
      <c r="K14" s="18">
        <v>0.0184438621123917</v>
      </c>
      <c r="L14" s="18">
        <v>0.025493614860714636</v>
      </c>
      <c r="M14" s="18">
        <v>1.1953946654807535</v>
      </c>
      <c r="N14" s="18">
        <v>0.010696729140763955</v>
      </c>
      <c r="O14" s="18">
        <v>0.0098514688530679</v>
      </c>
      <c r="P14" s="18">
        <v>0.0024307588425329647</v>
      </c>
      <c r="Q14" s="18">
        <v>0.0054220538364344</v>
      </c>
      <c r="R14" s="18">
        <v>0.004843567931838085</v>
      </c>
      <c r="S14" s="18">
        <v>0.0034974399743598547</v>
      </c>
      <c r="T14" s="18">
        <v>0.00406207686046251</v>
      </c>
      <c r="U14" s="18">
        <v>0.004540099163141574</v>
      </c>
      <c r="V14" s="18">
        <v>0.003533771140554536</v>
      </c>
      <c r="W14" s="18">
        <v>0.004511327696413092</v>
      </c>
      <c r="X14" s="18">
        <v>0.002520269989054557</v>
      </c>
      <c r="Y14" s="18">
        <v>0.0016235639750454747</v>
      </c>
      <c r="Z14" s="18">
        <v>0.0028924513836975857</v>
      </c>
      <c r="AA14" s="18">
        <v>0.00160628322539218</v>
      </c>
      <c r="AB14" s="18">
        <v>0.002037688152233279</v>
      </c>
      <c r="AC14" s="18">
        <v>0.0017730370267807752</v>
      </c>
      <c r="AD14" s="18">
        <v>0.0025734425346587687</v>
      </c>
      <c r="AE14" s="18">
        <v>0.003891240198357598</v>
      </c>
      <c r="AF14" s="18">
        <v>0.002631489252985266</v>
      </c>
      <c r="AG14" s="18">
        <v>0.0033249004032089692</v>
      </c>
      <c r="AH14" s="18">
        <v>0.00979896512521416</v>
      </c>
      <c r="AI14" s="18">
        <v>0.004377306172830841</v>
      </c>
      <c r="AJ14" s="18">
        <v>0.005065669929339125</v>
      </c>
      <c r="AK14" s="18">
        <v>0.0027427085277108004</v>
      </c>
      <c r="AL14" s="18">
        <v>0.003391451534266749</v>
      </c>
      <c r="AM14" s="18">
        <v>0.013916545145059541</v>
      </c>
      <c r="AN14" s="18">
        <v>0.0037730794571054307</v>
      </c>
      <c r="AO14" s="18">
        <v>0.005696278839609424</v>
      </c>
      <c r="AP14" s="18">
        <v>0.01295765222615026</v>
      </c>
      <c r="AQ14" s="18">
        <v>0.0004191735619623233</v>
      </c>
      <c r="AR14" s="18">
        <v>0.0035355851726184807</v>
      </c>
      <c r="AS14" s="18">
        <v>0.004789734962520578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0.00039551401836195114</v>
      </c>
      <c r="E15" s="18">
        <v>0.0014564918495853533</v>
      </c>
      <c r="F15" s="18">
        <v>0.002312930798624554</v>
      </c>
      <c r="G15" s="18">
        <v>0.0011521170924812065</v>
      </c>
      <c r="H15" s="18">
        <v>0.002172542327827329</v>
      </c>
      <c r="I15" s="18">
        <v>0.002487269984118451</v>
      </c>
      <c r="J15" s="18">
        <v>0.0022177857100538763</v>
      </c>
      <c r="K15" s="18">
        <v>0.009644929769309531</v>
      </c>
      <c r="L15" s="18">
        <v>0.002671288513038137</v>
      </c>
      <c r="M15" s="18">
        <v>0.0015620954595746165</v>
      </c>
      <c r="N15" s="18">
        <v>1.0452268801541913</v>
      </c>
      <c r="O15" s="18">
        <v>0.011663981749320554</v>
      </c>
      <c r="P15" s="18">
        <v>0.0011029799629842544</v>
      </c>
      <c r="Q15" s="18">
        <v>0.0007390014879590049</v>
      </c>
      <c r="R15" s="18">
        <v>0.0018042572511336049</v>
      </c>
      <c r="S15" s="18">
        <v>0.0012399771917202913</v>
      </c>
      <c r="T15" s="18">
        <v>0.001234800095167975</v>
      </c>
      <c r="U15" s="18">
        <v>0.0015083150127478812</v>
      </c>
      <c r="V15" s="18">
        <v>0.0007041452310242771</v>
      </c>
      <c r="W15" s="18">
        <v>0.0009088436425500514</v>
      </c>
      <c r="X15" s="18">
        <v>0.0006496116959082691</v>
      </c>
      <c r="Y15" s="18">
        <v>0.0003997015677607042</v>
      </c>
      <c r="Z15" s="18">
        <v>0.0008889824783270922</v>
      </c>
      <c r="AA15" s="18">
        <v>0.0004641987842257313</v>
      </c>
      <c r="AB15" s="18">
        <v>0.000687074849020332</v>
      </c>
      <c r="AC15" s="18">
        <v>0.0006156095095564093</v>
      </c>
      <c r="AD15" s="18">
        <v>0.0009375297807733532</v>
      </c>
      <c r="AE15" s="18">
        <v>0.0016459354342506145</v>
      </c>
      <c r="AF15" s="18">
        <v>0.0009592219722296008</v>
      </c>
      <c r="AG15" s="18">
        <v>0.0013523104689183738</v>
      </c>
      <c r="AH15" s="18">
        <v>0.0013093155534647212</v>
      </c>
      <c r="AI15" s="18">
        <v>0.00043081854509402815</v>
      </c>
      <c r="AJ15" s="18">
        <v>0.0015567508316006928</v>
      </c>
      <c r="AK15" s="18">
        <v>0.0006053761444252097</v>
      </c>
      <c r="AL15" s="18">
        <v>0.0026824706880927618</v>
      </c>
      <c r="AM15" s="18">
        <v>0.0003867772216660015</v>
      </c>
      <c r="AN15" s="18">
        <v>0.0002014503626188814</v>
      </c>
      <c r="AO15" s="18">
        <v>0.0008229507579995879</v>
      </c>
      <c r="AP15" s="18">
        <v>0.000337857887926677</v>
      </c>
      <c r="AQ15" s="18">
        <v>8.513477149532405E-05</v>
      </c>
      <c r="AR15" s="18">
        <v>0.0003828078578052641</v>
      </c>
      <c r="AS15" s="18">
        <v>0.0003789973343871865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0.0022355984824821624</v>
      </c>
      <c r="E16" s="18">
        <v>0.006745127029445277</v>
      </c>
      <c r="F16" s="18">
        <v>0.00572496900570038</v>
      </c>
      <c r="G16" s="18">
        <v>0.005456525715815675</v>
      </c>
      <c r="H16" s="18">
        <v>0.005809057290192031</v>
      </c>
      <c r="I16" s="18">
        <v>0.005164220080945529</v>
      </c>
      <c r="J16" s="18">
        <v>0.004976834135839156</v>
      </c>
      <c r="K16" s="18">
        <v>0.02246382284584343</v>
      </c>
      <c r="L16" s="18">
        <v>0.01152844318348319</v>
      </c>
      <c r="M16" s="18">
        <v>0.00457316853699829</v>
      </c>
      <c r="N16" s="18">
        <v>0.17736170285511446</v>
      </c>
      <c r="O16" s="18">
        <v>1.1790294892306885</v>
      </c>
      <c r="P16" s="18">
        <v>0.003925713408383588</v>
      </c>
      <c r="Q16" s="18">
        <v>0.003390740723714318</v>
      </c>
      <c r="R16" s="18">
        <v>0.010431200962886817</v>
      </c>
      <c r="S16" s="18">
        <v>0.004512191401901947</v>
      </c>
      <c r="T16" s="18">
        <v>0.0042366604138849425</v>
      </c>
      <c r="U16" s="18">
        <v>0.004574360368906788</v>
      </c>
      <c r="V16" s="18">
        <v>0.0035271393401990936</v>
      </c>
      <c r="W16" s="18">
        <v>0.0044480838763743145</v>
      </c>
      <c r="X16" s="18">
        <v>0.003638062261248684</v>
      </c>
      <c r="Y16" s="18">
        <v>0.003323283248336981</v>
      </c>
      <c r="Z16" s="18">
        <v>0.004311871788585322</v>
      </c>
      <c r="AA16" s="18">
        <v>0.0034526139640694985</v>
      </c>
      <c r="AB16" s="18">
        <v>0.004139542413736764</v>
      </c>
      <c r="AC16" s="18">
        <v>0.0034111131978943852</v>
      </c>
      <c r="AD16" s="18">
        <v>0.004333936456622252</v>
      </c>
      <c r="AE16" s="18">
        <v>0.0055716301018382715</v>
      </c>
      <c r="AF16" s="18">
        <v>0.005054431865716819</v>
      </c>
      <c r="AG16" s="18">
        <v>0.005203831838731462</v>
      </c>
      <c r="AH16" s="18">
        <v>0.003995435021220673</v>
      </c>
      <c r="AI16" s="18">
        <v>0.0026820768377661306</v>
      </c>
      <c r="AJ16" s="18">
        <v>0.004657123303470648</v>
      </c>
      <c r="AK16" s="18">
        <v>0.010025884345927256</v>
      </c>
      <c r="AL16" s="18">
        <v>0.028571803019721485</v>
      </c>
      <c r="AM16" s="18">
        <v>0.0024924011722968916</v>
      </c>
      <c r="AN16" s="18">
        <v>0.001572891226863876</v>
      </c>
      <c r="AO16" s="18">
        <v>0.012266960281657857</v>
      </c>
      <c r="AP16" s="18">
        <v>0.003628214331821569</v>
      </c>
      <c r="AQ16" s="18">
        <v>0.0008762089022965232</v>
      </c>
      <c r="AR16" s="18">
        <v>0.0018992333392750015</v>
      </c>
      <c r="AS16" s="18">
        <v>0.002578037559201892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0.0025203989908439573</v>
      </c>
      <c r="E17" s="18">
        <v>0.0009699259933330403</v>
      </c>
      <c r="F17" s="18">
        <v>0.0015166905750344912</v>
      </c>
      <c r="G17" s="18">
        <v>0.013357718922826566</v>
      </c>
      <c r="H17" s="18">
        <v>0.0015170024312834893</v>
      </c>
      <c r="I17" s="18">
        <v>0.0017401208591255862</v>
      </c>
      <c r="J17" s="18">
        <v>0.005299141637871162</v>
      </c>
      <c r="K17" s="18">
        <v>0.0038262060173503646</v>
      </c>
      <c r="L17" s="18">
        <v>0.0021833176060743523</v>
      </c>
      <c r="M17" s="18">
        <v>0.007359766857124722</v>
      </c>
      <c r="N17" s="18">
        <v>0.01967272105186811</v>
      </c>
      <c r="O17" s="18">
        <v>0.003515310926104</v>
      </c>
      <c r="P17" s="18">
        <v>1.174198048288046</v>
      </c>
      <c r="Q17" s="18">
        <v>0.005501287468117172</v>
      </c>
      <c r="R17" s="18">
        <v>0.0023544896127913398</v>
      </c>
      <c r="S17" s="18">
        <v>0.0022884224126491002</v>
      </c>
      <c r="T17" s="18">
        <v>0.001370287863036599</v>
      </c>
      <c r="U17" s="18">
        <v>0.009697186863737174</v>
      </c>
      <c r="V17" s="18">
        <v>0.004311789380830114</v>
      </c>
      <c r="W17" s="18">
        <v>0.00360457991230045</v>
      </c>
      <c r="X17" s="18">
        <v>0.0010025293750415124</v>
      </c>
      <c r="Y17" s="18">
        <v>0.0017264810798327927</v>
      </c>
      <c r="Z17" s="18">
        <v>0.002996213856661651</v>
      </c>
      <c r="AA17" s="18">
        <v>0.0020028142641011102</v>
      </c>
      <c r="AB17" s="18">
        <v>0.0022670723048700916</v>
      </c>
      <c r="AC17" s="18">
        <v>0.0018433072721960365</v>
      </c>
      <c r="AD17" s="18">
        <v>0.0030136755245037147</v>
      </c>
      <c r="AE17" s="18">
        <v>0.0021830862859715805</v>
      </c>
      <c r="AF17" s="18">
        <v>0.002011281599294628</v>
      </c>
      <c r="AG17" s="18">
        <v>0.002337328972310655</v>
      </c>
      <c r="AH17" s="18">
        <v>0.024528770707445323</v>
      </c>
      <c r="AI17" s="18">
        <v>0.00037483156522333575</v>
      </c>
      <c r="AJ17" s="18">
        <v>0.025070495663096742</v>
      </c>
      <c r="AK17" s="18">
        <v>0.0009893919661263656</v>
      </c>
      <c r="AL17" s="18">
        <v>0.0006957567792597005</v>
      </c>
      <c r="AM17" s="18">
        <v>0.0007693275443791218</v>
      </c>
      <c r="AN17" s="18">
        <v>0.001006599280994843</v>
      </c>
      <c r="AO17" s="18">
        <v>0.00174252709470084</v>
      </c>
      <c r="AP17" s="18">
        <v>0.0009371593453898191</v>
      </c>
      <c r="AQ17" s="18">
        <v>0.0005901214314548781</v>
      </c>
      <c r="AR17" s="18">
        <v>0.0011414307294752588</v>
      </c>
      <c r="AS17" s="18">
        <v>0.0014492838353932782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0.007894047074538783</v>
      </c>
      <c r="E18" s="18">
        <v>0.02605371237955118</v>
      </c>
      <c r="F18" s="18">
        <v>0.014728910825943783</v>
      </c>
      <c r="G18" s="18">
        <v>0.027608460683770368</v>
      </c>
      <c r="H18" s="18">
        <v>0.0148792479448847</v>
      </c>
      <c r="I18" s="18">
        <v>0.016391608766725765</v>
      </c>
      <c r="J18" s="18">
        <v>0.022232659355496683</v>
      </c>
      <c r="K18" s="18">
        <v>0.017664286194979534</v>
      </c>
      <c r="L18" s="18">
        <v>0.0271001065322259</v>
      </c>
      <c r="M18" s="18">
        <v>0.023641874529246466</v>
      </c>
      <c r="N18" s="18">
        <v>0.024566268547731425</v>
      </c>
      <c r="O18" s="18">
        <v>0.01792729137597849</v>
      </c>
      <c r="P18" s="18">
        <v>0.029981118098420512</v>
      </c>
      <c r="Q18" s="18">
        <v>1.241675915488993</v>
      </c>
      <c r="R18" s="18">
        <v>0.01859903289555428</v>
      </c>
      <c r="S18" s="18">
        <v>0.020511148527435488</v>
      </c>
      <c r="T18" s="18">
        <v>0.01397296116713354</v>
      </c>
      <c r="U18" s="18">
        <v>0.043124643123647326</v>
      </c>
      <c r="V18" s="18">
        <v>0.040164983226223035</v>
      </c>
      <c r="W18" s="18">
        <v>0.05474169941475955</v>
      </c>
      <c r="X18" s="18">
        <v>0.017081757392113844</v>
      </c>
      <c r="Y18" s="18">
        <v>0.033755308345634984</v>
      </c>
      <c r="Z18" s="18">
        <v>0.04825261971852352</v>
      </c>
      <c r="AA18" s="18">
        <v>0.01300977306930241</v>
      </c>
      <c r="AB18" s="18">
        <v>0.03113723905203253</v>
      </c>
      <c r="AC18" s="18">
        <v>0.00968835160475872</v>
      </c>
      <c r="AD18" s="18">
        <v>0.03742929938941571</v>
      </c>
      <c r="AE18" s="18">
        <v>0.02112074382582366</v>
      </c>
      <c r="AF18" s="18">
        <v>0.021127141852959698</v>
      </c>
      <c r="AG18" s="18">
        <v>0.03490608076791866</v>
      </c>
      <c r="AH18" s="18">
        <v>0.07262000846775092</v>
      </c>
      <c r="AI18" s="18">
        <v>0.013175225088184571</v>
      </c>
      <c r="AJ18" s="18">
        <v>0.015252463357783668</v>
      </c>
      <c r="AK18" s="18">
        <v>0.021702014320851875</v>
      </c>
      <c r="AL18" s="18">
        <v>0.016835740687048628</v>
      </c>
      <c r="AM18" s="18">
        <v>0.05835651894655736</v>
      </c>
      <c r="AN18" s="18">
        <v>0.05925988895956387</v>
      </c>
      <c r="AO18" s="18">
        <v>0.025139946193570104</v>
      </c>
      <c r="AP18" s="18">
        <v>0.09918140135447753</v>
      </c>
      <c r="AQ18" s="18">
        <v>0.004205149602713653</v>
      </c>
      <c r="AR18" s="18">
        <v>0.02029328309915948</v>
      </c>
      <c r="AS18" s="18">
        <v>0.03811128753702743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0.001554490658339915</v>
      </c>
      <c r="E19" s="18">
        <v>0.011881720364612972</v>
      </c>
      <c r="F19" s="18">
        <v>0.003640071591676881</v>
      </c>
      <c r="G19" s="18">
        <v>0.0044520973466237535</v>
      </c>
      <c r="H19" s="18">
        <v>0.004220531142865139</v>
      </c>
      <c r="I19" s="18">
        <v>0.004576367047180647</v>
      </c>
      <c r="J19" s="18">
        <v>0.0034155828830799194</v>
      </c>
      <c r="K19" s="18">
        <v>0.0043997757935561235</v>
      </c>
      <c r="L19" s="18">
        <v>0.006652489071040031</v>
      </c>
      <c r="M19" s="18">
        <v>0.004141830606278954</v>
      </c>
      <c r="N19" s="18">
        <v>0.03695092963734026</v>
      </c>
      <c r="O19" s="18">
        <v>0.02183834361351442</v>
      </c>
      <c r="P19" s="18">
        <v>0.0033479340819691397</v>
      </c>
      <c r="Q19" s="18">
        <v>0.0029990269343632796</v>
      </c>
      <c r="R19" s="18">
        <v>1.0202471935882562</v>
      </c>
      <c r="S19" s="18">
        <v>0.00378610493674953</v>
      </c>
      <c r="T19" s="18">
        <v>0.0025236668509918607</v>
      </c>
      <c r="U19" s="18">
        <v>0.005402445145181191</v>
      </c>
      <c r="V19" s="18">
        <v>0.004197961166842403</v>
      </c>
      <c r="W19" s="18">
        <v>0.004919223869147076</v>
      </c>
      <c r="X19" s="18">
        <v>0.00223568170992459</v>
      </c>
      <c r="Y19" s="18">
        <v>0.001657314651678173</v>
      </c>
      <c r="Z19" s="18">
        <v>0.009251908343114347</v>
      </c>
      <c r="AA19" s="18">
        <v>0.0020904323795063262</v>
      </c>
      <c r="AB19" s="18">
        <v>0.002363914688988313</v>
      </c>
      <c r="AC19" s="18">
        <v>0.002068520441412715</v>
      </c>
      <c r="AD19" s="18">
        <v>0.0025479401410544084</v>
      </c>
      <c r="AE19" s="18">
        <v>0.003169489306222429</v>
      </c>
      <c r="AF19" s="18">
        <v>0.002676456107530008</v>
      </c>
      <c r="AG19" s="18">
        <v>0.0028757277073576406</v>
      </c>
      <c r="AH19" s="18">
        <v>0.00232468677276732</v>
      </c>
      <c r="AI19" s="18">
        <v>0.0024029956686956386</v>
      </c>
      <c r="AJ19" s="18">
        <v>0.006035328942360946</v>
      </c>
      <c r="AK19" s="18">
        <v>0.0017341523421282778</v>
      </c>
      <c r="AL19" s="18">
        <v>0.012126880868402691</v>
      </c>
      <c r="AM19" s="18">
        <v>0.0015008128856007163</v>
      </c>
      <c r="AN19" s="18">
        <v>0.0007810332905609676</v>
      </c>
      <c r="AO19" s="18">
        <v>0.002298205215077185</v>
      </c>
      <c r="AP19" s="18">
        <v>0.0009301794012391795</v>
      </c>
      <c r="AQ19" s="18">
        <v>0.000601617987453781</v>
      </c>
      <c r="AR19" s="18">
        <v>0.0007805770145980457</v>
      </c>
      <c r="AS19" s="18">
        <v>0.0012395555519736224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0.07249115440254911</v>
      </c>
      <c r="E20" s="18">
        <v>0.013275293742828697</v>
      </c>
      <c r="F20" s="18">
        <v>0.00633168844105634</v>
      </c>
      <c r="G20" s="18">
        <v>0.021559916700555487</v>
      </c>
      <c r="H20" s="18">
        <v>0.016343865286068626</v>
      </c>
      <c r="I20" s="18">
        <v>0.03483765303490377</v>
      </c>
      <c r="J20" s="18">
        <v>0.015878211566654494</v>
      </c>
      <c r="K20" s="18">
        <v>0.014614921815923547</v>
      </c>
      <c r="L20" s="18">
        <v>0.014615940698288189</v>
      </c>
      <c r="M20" s="18">
        <v>0.008144747471393855</v>
      </c>
      <c r="N20" s="18">
        <v>0.009386797277419017</v>
      </c>
      <c r="O20" s="18">
        <v>0.009915131239853537</v>
      </c>
      <c r="P20" s="18">
        <v>0.013494341537327537</v>
      </c>
      <c r="Q20" s="18">
        <v>0.017389050130458678</v>
      </c>
      <c r="R20" s="18">
        <v>0.04279973157370129</v>
      </c>
      <c r="S20" s="18">
        <v>1.1325419830785308</v>
      </c>
      <c r="T20" s="18">
        <v>0.06759386632732992</v>
      </c>
      <c r="U20" s="18">
        <v>0.08895857861288964</v>
      </c>
      <c r="V20" s="18">
        <v>0.03855019655234308</v>
      </c>
      <c r="W20" s="18">
        <v>0.03896273090026754</v>
      </c>
      <c r="X20" s="18">
        <v>0.017523793558289348</v>
      </c>
      <c r="Y20" s="18">
        <v>0.00771608094304393</v>
      </c>
      <c r="Z20" s="18">
        <v>0.021569347980337515</v>
      </c>
      <c r="AA20" s="18">
        <v>0.04418152905579934</v>
      </c>
      <c r="AB20" s="18">
        <v>0.036179870502263185</v>
      </c>
      <c r="AC20" s="18">
        <v>0.0458119608100368</v>
      </c>
      <c r="AD20" s="18">
        <v>0.0364853275441863</v>
      </c>
      <c r="AE20" s="18">
        <v>0.08989273260073165</v>
      </c>
      <c r="AF20" s="18">
        <v>0.043896389027870936</v>
      </c>
      <c r="AG20" s="18">
        <v>0.031604611564904295</v>
      </c>
      <c r="AH20" s="18">
        <v>0.015641994859096585</v>
      </c>
      <c r="AI20" s="18">
        <v>0.009730281905743042</v>
      </c>
      <c r="AJ20" s="18">
        <v>0.009022437925294405</v>
      </c>
      <c r="AK20" s="18">
        <v>0.007453912069359541</v>
      </c>
      <c r="AL20" s="18">
        <v>0.008847437909740265</v>
      </c>
      <c r="AM20" s="18">
        <v>0.002861578276613734</v>
      </c>
      <c r="AN20" s="18">
        <v>0.0022741144711716133</v>
      </c>
      <c r="AO20" s="18">
        <v>0.008869031677598645</v>
      </c>
      <c r="AP20" s="18">
        <v>0.003108019070205958</v>
      </c>
      <c r="AQ20" s="18">
        <v>0.001518635194241966</v>
      </c>
      <c r="AR20" s="18">
        <v>0.005742540290472073</v>
      </c>
      <c r="AS20" s="18">
        <v>0.005980363181565312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0.04786752533323972</v>
      </c>
      <c r="E21" s="18">
        <v>0.09016548581065123</v>
      </c>
      <c r="F21" s="18">
        <v>0.04919228493396238</v>
      </c>
      <c r="G21" s="18">
        <v>0.09789726955500413</v>
      </c>
      <c r="H21" s="18">
        <v>0.0911793610251904</v>
      </c>
      <c r="I21" s="18">
        <v>0.07106482695651506</v>
      </c>
      <c r="J21" s="18">
        <v>0.08458646737818348</v>
      </c>
      <c r="K21" s="18">
        <v>0.06262284242055985</v>
      </c>
      <c r="L21" s="18">
        <v>0.11622213059525448</v>
      </c>
      <c r="M21" s="18">
        <v>0.06324277546724168</v>
      </c>
      <c r="N21" s="18">
        <v>0.06007633586620683</v>
      </c>
      <c r="O21" s="18">
        <v>0.0654217828900497</v>
      </c>
      <c r="P21" s="18">
        <v>0.0738971961271897</v>
      </c>
      <c r="Q21" s="18">
        <v>0.06433849521025904</v>
      </c>
      <c r="R21" s="18">
        <v>0.293393673846798</v>
      </c>
      <c r="S21" s="18">
        <v>0.07900012225443077</v>
      </c>
      <c r="T21" s="18">
        <v>1.3088951043628527</v>
      </c>
      <c r="U21" s="18">
        <v>0.23610759623116065</v>
      </c>
      <c r="V21" s="18">
        <v>0.09731988182657932</v>
      </c>
      <c r="W21" s="18">
        <v>0.3643802584756467</v>
      </c>
      <c r="X21" s="18">
        <v>0.14199920967229632</v>
      </c>
      <c r="Y21" s="18">
        <v>0.05920155470771051</v>
      </c>
      <c r="Z21" s="18">
        <v>0.10636121451219087</v>
      </c>
      <c r="AA21" s="18">
        <v>0.0464771165141441</v>
      </c>
      <c r="AB21" s="18">
        <v>0.05058908776122592</v>
      </c>
      <c r="AC21" s="18">
        <v>0.04359841085756252</v>
      </c>
      <c r="AD21" s="18">
        <v>0.054995761155762934</v>
      </c>
      <c r="AE21" s="18">
        <v>0.060254364224723155</v>
      </c>
      <c r="AF21" s="18">
        <v>0.05822539234489085</v>
      </c>
      <c r="AG21" s="18">
        <v>0.05763772237775427</v>
      </c>
      <c r="AH21" s="18">
        <v>0.1277393923428825</v>
      </c>
      <c r="AI21" s="18">
        <v>0.035262933153657146</v>
      </c>
      <c r="AJ21" s="18">
        <v>0.052382512192842616</v>
      </c>
      <c r="AK21" s="18">
        <v>0.023659677961708408</v>
      </c>
      <c r="AL21" s="18">
        <v>0.13761282178411124</v>
      </c>
      <c r="AM21" s="18">
        <v>0.019397628479738006</v>
      </c>
      <c r="AN21" s="18">
        <v>0.014570998537109298</v>
      </c>
      <c r="AO21" s="18">
        <v>0.025976419808528335</v>
      </c>
      <c r="AP21" s="18">
        <v>0.019567919630265263</v>
      </c>
      <c r="AQ21" s="18">
        <v>0.0033643046522152382</v>
      </c>
      <c r="AR21" s="18">
        <v>0.018945134797114852</v>
      </c>
      <c r="AS21" s="18">
        <v>0.0252633948484262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0.03407921431594774</v>
      </c>
      <c r="E22" s="18">
        <v>0.010797341625411756</v>
      </c>
      <c r="F22" s="18">
        <v>0.00722342535304648</v>
      </c>
      <c r="G22" s="18">
        <v>0.02053009280412462</v>
      </c>
      <c r="H22" s="18">
        <v>0.0096645603721475</v>
      </c>
      <c r="I22" s="18">
        <v>0.009125696157250248</v>
      </c>
      <c r="J22" s="18">
        <v>0.02223600639177731</v>
      </c>
      <c r="K22" s="18">
        <v>0.010277615510792058</v>
      </c>
      <c r="L22" s="18">
        <v>0.01770802323108655</v>
      </c>
      <c r="M22" s="18">
        <v>0.015757405573301974</v>
      </c>
      <c r="N22" s="18">
        <v>0.020725581456825883</v>
      </c>
      <c r="O22" s="18">
        <v>0.011374737867699719</v>
      </c>
      <c r="P22" s="18">
        <v>0.035038821015607374</v>
      </c>
      <c r="Q22" s="18">
        <v>0.04138459629150665</v>
      </c>
      <c r="R22" s="18">
        <v>0.02911442199508064</v>
      </c>
      <c r="S22" s="18">
        <v>0.02531202208049819</v>
      </c>
      <c r="T22" s="18">
        <v>0.022344411678135254</v>
      </c>
      <c r="U22" s="18">
        <v>1.0799282512121973</v>
      </c>
      <c r="V22" s="18">
        <v>0.042549343883835716</v>
      </c>
      <c r="W22" s="18">
        <v>0.043292410984405436</v>
      </c>
      <c r="X22" s="18">
        <v>0.012665898777251255</v>
      </c>
      <c r="Y22" s="18">
        <v>0.0066383793090015394</v>
      </c>
      <c r="Z22" s="18">
        <v>0.03397447758265947</v>
      </c>
      <c r="AA22" s="18">
        <v>0.02103766112044905</v>
      </c>
      <c r="AB22" s="18">
        <v>0.019001093688724973</v>
      </c>
      <c r="AC22" s="18">
        <v>0.02240218470688833</v>
      </c>
      <c r="AD22" s="18">
        <v>0.01946518540637368</v>
      </c>
      <c r="AE22" s="18">
        <v>0.026791887177289773</v>
      </c>
      <c r="AF22" s="18">
        <v>0.02145546581169461</v>
      </c>
      <c r="AG22" s="18">
        <v>0.019219379707059534</v>
      </c>
      <c r="AH22" s="18">
        <v>0.01940055303120464</v>
      </c>
      <c r="AI22" s="18">
        <v>0.006027004001448212</v>
      </c>
      <c r="AJ22" s="18">
        <v>0.027114297036689383</v>
      </c>
      <c r="AK22" s="18">
        <v>0.002328348940073639</v>
      </c>
      <c r="AL22" s="18">
        <v>0.0053099662716712594</v>
      </c>
      <c r="AM22" s="18">
        <v>0.00398350588992866</v>
      </c>
      <c r="AN22" s="18">
        <v>0.0045723456469170505</v>
      </c>
      <c r="AO22" s="18">
        <v>0.00849363181518241</v>
      </c>
      <c r="AP22" s="18">
        <v>0.0070018760729346485</v>
      </c>
      <c r="AQ22" s="18">
        <v>0.0009565599941634605</v>
      </c>
      <c r="AR22" s="18">
        <v>0.006136009942058756</v>
      </c>
      <c r="AS22" s="18">
        <v>0.0057632646530187525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0.014670182365667549</v>
      </c>
      <c r="E23" s="18">
        <v>0.008186633072093585</v>
      </c>
      <c r="F23" s="18">
        <v>0.0024535066489808502</v>
      </c>
      <c r="G23" s="18">
        <v>0.011892399481690748</v>
      </c>
      <c r="H23" s="18">
        <v>0.006898910884668754</v>
      </c>
      <c r="I23" s="18">
        <v>0.016381660961006267</v>
      </c>
      <c r="J23" s="18">
        <v>0.0067543558681236035</v>
      </c>
      <c r="K23" s="18">
        <v>0.004797048096533343</v>
      </c>
      <c r="L23" s="18">
        <v>0.0037942664024426496</v>
      </c>
      <c r="M23" s="18">
        <v>0.0029548645190227035</v>
      </c>
      <c r="N23" s="18">
        <v>0.0028701556576876145</v>
      </c>
      <c r="O23" s="18">
        <v>0.003111812152773473</v>
      </c>
      <c r="P23" s="18">
        <v>0.004275793795211245</v>
      </c>
      <c r="Q23" s="18">
        <v>0.004965822292721398</v>
      </c>
      <c r="R23" s="18">
        <v>0.009408637426465116</v>
      </c>
      <c r="S23" s="18">
        <v>0.01827997320243901</v>
      </c>
      <c r="T23" s="18">
        <v>0.007792371311878123</v>
      </c>
      <c r="U23" s="18">
        <v>0.01653787486301563</v>
      </c>
      <c r="V23" s="18">
        <v>1.0480127536368506</v>
      </c>
      <c r="W23" s="18">
        <v>0.006657291245040675</v>
      </c>
      <c r="X23" s="18">
        <v>0.0037013621853163228</v>
      </c>
      <c r="Y23" s="18">
        <v>0.0022630548418063764</v>
      </c>
      <c r="Z23" s="18">
        <v>0.011396836531434584</v>
      </c>
      <c r="AA23" s="18">
        <v>0.00902186415107756</v>
      </c>
      <c r="AB23" s="18">
        <v>0.00773998410077858</v>
      </c>
      <c r="AC23" s="18">
        <v>0.011881234797468186</v>
      </c>
      <c r="AD23" s="18">
        <v>0.014120888562506395</v>
      </c>
      <c r="AE23" s="18">
        <v>0.008501988909150401</v>
      </c>
      <c r="AF23" s="18">
        <v>0.00995353946768023</v>
      </c>
      <c r="AG23" s="18">
        <v>0.008119287115569179</v>
      </c>
      <c r="AH23" s="18">
        <v>0.004264469596910262</v>
      </c>
      <c r="AI23" s="18">
        <v>0.0021975969145462183</v>
      </c>
      <c r="AJ23" s="18">
        <v>0.004732062563190239</v>
      </c>
      <c r="AK23" s="18">
        <v>0.0009932899574990107</v>
      </c>
      <c r="AL23" s="18">
        <v>0.00252929726841287</v>
      </c>
      <c r="AM23" s="18">
        <v>0.0028298590507041988</v>
      </c>
      <c r="AN23" s="18">
        <v>0.001642924380125534</v>
      </c>
      <c r="AO23" s="18">
        <v>0.013430723425419629</v>
      </c>
      <c r="AP23" s="18">
        <v>0.0032955663960384392</v>
      </c>
      <c r="AQ23" s="18">
        <v>0.0003764487713732013</v>
      </c>
      <c r="AR23" s="18">
        <v>0.011188552793442977</v>
      </c>
      <c r="AS23" s="18">
        <v>0.004992793832507994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0.007142122249763173</v>
      </c>
      <c r="E24" s="18">
        <v>0.01246063525621142</v>
      </c>
      <c r="F24" s="18">
        <v>0.006900615663364379</v>
      </c>
      <c r="G24" s="18">
        <v>0.006581727068947715</v>
      </c>
      <c r="H24" s="18">
        <v>0.012960962562363303</v>
      </c>
      <c r="I24" s="18">
        <v>0.022510464159822774</v>
      </c>
      <c r="J24" s="18">
        <v>0.033271234820843945</v>
      </c>
      <c r="K24" s="18">
        <v>0.0318700199365283</v>
      </c>
      <c r="L24" s="18">
        <v>0.02931851752207683</v>
      </c>
      <c r="M24" s="18">
        <v>0.022812128316187705</v>
      </c>
      <c r="N24" s="18">
        <v>0.045255483663727954</v>
      </c>
      <c r="O24" s="18">
        <v>0.033305063746831245</v>
      </c>
      <c r="P24" s="18">
        <v>0.02760695085580154</v>
      </c>
      <c r="Q24" s="18">
        <v>0.0287714657018272</v>
      </c>
      <c r="R24" s="18">
        <v>0.02427812684838727</v>
      </c>
      <c r="S24" s="18">
        <v>0.01334657503678392</v>
      </c>
      <c r="T24" s="18">
        <v>0.006997263412510666</v>
      </c>
      <c r="U24" s="18">
        <v>0.022819399505306204</v>
      </c>
      <c r="V24" s="18">
        <v>0.02015474839513518</v>
      </c>
      <c r="W24" s="18">
        <v>1.0730831140190333</v>
      </c>
      <c r="X24" s="18">
        <v>0.01256696116126971</v>
      </c>
      <c r="Y24" s="18">
        <v>0.009965606008919192</v>
      </c>
      <c r="Z24" s="18">
        <v>0.028936010792898755</v>
      </c>
      <c r="AA24" s="18">
        <v>0.0146997077637789</v>
      </c>
      <c r="AB24" s="18">
        <v>0.011850223758365872</v>
      </c>
      <c r="AC24" s="18">
        <v>0.012008095809840238</v>
      </c>
      <c r="AD24" s="18">
        <v>0.023853383779381013</v>
      </c>
      <c r="AE24" s="18">
        <v>0.016031567805009223</v>
      </c>
      <c r="AF24" s="18">
        <v>0.02181403407334725</v>
      </c>
      <c r="AG24" s="18">
        <v>0.05176440640096533</v>
      </c>
      <c r="AH24" s="18">
        <v>0.07904465899479911</v>
      </c>
      <c r="AI24" s="18">
        <v>0.0038971663622749705</v>
      </c>
      <c r="AJ24" s="18">
        <v>0.031455605819516994</v>
      </c>
      <c r="AK24" s="18">
        <v>0.007971678605750444</v>
      </c>
      <c r="AL24" s="18">
        <v>0.008136844850006363</v>
      </c>
      <c r="AM24" s="18">
        <v>0.009862115928201914</v>
      </c>
      <c r="AN24" s="18">
        <v>0.004643279952913832</v>
      </c>
      <c r="AO24" s="18">
        <v>0.012702798269974822</v>
      </c>
      <c r="AP24" s="18">
        <v>0.009740562933189721</v>
      </c>
      <c r="AQ24" s="18">
        <v>0.0015807429751088548</v>
      </c>
      <c r="AR24" s="18">
        <v>0.0036037391043444262</v>
      </c>
      <c r="AS24" s="18">
        <v>0.00852560480976661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0.0039620616743851035</v>
      </c>
      <c r="E25" s="18">
        <v>0.016591202731010616</v>
      </c>
      <c r="F25" s="18">
        <v>0.0018090288249399818</v>
      </c>
      <c r="G25" s="18">
        <v>0.013126286687983461</v>
      </c>
      <c r="H25" s="18">
        <v>0.0031029395867446</v>
      </c>
      <c r="I25" s="18">
        <v>0.0027920004582205624</v>
      </c>
      <c r="J25" s="18">
        <v>0.002433065005670547</v>
      </c>
      <c r="K25" s="18">
        <v>0.006085774012753528</v>
      </c>
      <c r="L25" s="18">
        <v>0.0032362610818325783</v>
      </c>
      <c r="M25" s="18">
        <v>0.0020478767119763586</v>
      </c>
      <c r="N25" s="18">
        <v>0.00454482299341927</v>
      </c>
      <c r="O25" s="18">
        <v>0.003957102432137388</v>
      </c>
      <c r="P25" s="18">
        <v>0.028440486181004962</v>
      </c>
      <c r="Q25" s="18">
        <v>0.007257464983605308</v>
      </c>
      <c r="R25" s="18">
        <v>0.027380256146293677</v>
      </c>
      <c r="S25" s="18">
        <v>0.005673100780637481</v>
      </c>
      <c r="T25" s="18">
        <v>0.0018183423847384528</v>
      </c>
      <c r="U25" s="18">
        <v>0.007360722067468758</v>
      </c>
      <c r="V25" s="18">
        <v>0.006101560171175509</v>
      </c>
      <c r="W25" s="18">
        <v>0.010328218842084656</v>
      </c>
      <c r="X25" s="18">
        <v>1.285581885494652</v>
      </c>
      <c r="Y25" s="18">
        <v>0.40383039290252404</v>
      </c>
      <c r="Z25" s="18">
        <v>0.037443782643242204</v>
      </c>
      <c r="AA25" s="18">
        <v>0.003109796661850065</v>
      </c>
      <c r="AB25" s="18">
        <v>0.01202503485297659</v>
      </c>
      <c r="AC25" s="18">
        <v>0.003169909122924155</v>
      </c>
      <c r="AD25" s="18">
        <v>0.0030831158961842045</v>
      </c>
      <c r="AE25" s="18">
        <v>0.004982155526037036</v>
      </c>
      <c r="AF25" s="18">
        <v>0.004145458169283746</v>
      </c>
      <c r="AG25" s="18">
        <v>0.0036789842919068582</v>
      </c>
      <c r="AH25" s="18">
        <v>0.022180478049378356</v>
      </c>
      <c r="AI25" s="18">
        <v>0.0008390642399294358</v>
      </c>
      <c r="AJ25" s="18">
        <v>0.007609943181412369</v>
      </c>
      <c r="AK25" s="18">
        <v>0.002792314245311582</v>
      </c>
      <c r="AL25" s="18">
        <v>0.005209683509541698</v>
      </c>
      <c r="AM25" s="18">
        <v>0.0017284421964521065</v>
      </c>
      <c r="AN25" s="18">
        <v>0.002286494743388753</v>
      </c>
      <c r="AO25" s="18">
        <v>0.009222135535470933</v>
      </c>
      <c r="AP25" s="18">
        <v>0.002769910118375217</v>
      </c>
      <c r="AQ25" s="18">
        <v>0.00034073391444270056</v>
      </c>
      <c r="AR25" s="18">
        <v>0.0014958693043755748</v>
      </c>
      <c r="AS25" s="18">
        <v>0.021246086850356744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0.00045300451511891157</v>
      </c>
      <c r="E26" s="18">
        <v>0.0012705093251022385</v>
      </c>
      <c r="F26" s="18">
        <v>0.0009761074155874535</v>
      </c>
      <c r="G26" s="18">
        <v>0.0010170229091732274</v>
      </c>
      <c r="H26" s="18">
        <v>0.0008693059178387617</v>
      </c>
      <c r="I26" s="18">
        <v>0.000798742948411543</v>
      </c>
      <c r="J26" s="18">
        <v>0.0010788631467107766</v>
      </c>
      <c r="K26" s="18">
        <v>0.0008846898299211326</v>
      </c>
      <c r="L26" s="18">
        <v>0.0009048014037980671</v>
      </c>
      <c r="M26" s="18">
        <v>0.0008818418584904267</v>
      </c>
      <c r="N26" s="18">
        <v>0.001214104319321413</v>
      </c>
      <c r="O26" s="18">
        <v>0.001574171263709876</v>
      </c>
      <c r="P26" s="18">
        <v>0.0009477460517189709</v>
      </c>
      <c r="Q26" s="18">
        <v>0.0008916700387577672</v>
      </c>
      <c r="R26" s="18">
        <v>0.0010442798779110372</v>
      </c>
      <c r="S26" s="18">
        <v>0.0008123202257277949</v>
      </c>
      <c r="T26" s="18">
        <v>0.0008073007972811794</v>
      </c>
      <c r="U26" s="18">
        <v>0.0009747771340133097</v>
      </c>
      <c r="V26" s="18">
        <v>0.0009319462535398085</v>
      </c>
      <c r="W26" s="18">
        <v>0.0008948930567719482</v>
      </c>
      <c r="X26" s="18">
        <v>0.00396950481770761</v>
      </c>
      <c r="Y26" s="18">
        <v>1.010460316289412</v>
      </c>
      <c r="Z26" s="18">
        <v>0.0013840155929669858</v>
      </c>
      <c r="AA26" s="18">
        <v>0.0007385996543288183</v>
      </c>
      <c r="AB26" s="18">
        <v>0.0009727387544839378</v>
      </c>
      <c r="AC26" s="18">
        <v>0.0006368029783952715</v>
      </c>
      <c r="AD26" s="18">
        <v>0.0008511000833349371</v>
      </c>
      <c r="AE26" s="18">
        <v>0.000885511321802608</v>
      </c>
      <c r="AF26" s="18">
        <v>0.001072488569199109</v>
      </c>
      <c r="AG26" s="18">
        <v>0.000999537905810103</v>
      </c>
      <c r="AH26" s="18">
        <v>0.000798655805019646</v>
      </c>
      <c r="AI26" s="18">
        <v>0.000606995278164492</v>
      </c>
      <c r="AJ26" s="18">
        <v>0.0009341126395879905</v>
      </c>
      <c r="AK26" s="18">
        <v>0.001276825215271833</v>
      </c>
      <c r="AL26" s="18">
        <v>0.0036402462103568866</v>
      </c>
      <c r="AM26" s="18">
        <v>0.0017032632023359254</v>
      </c>
      <c r="AN26" s="18">
        <v>0.002909412786796049</v>
      </c>
      <c r="AO26" s="18">
        <v>0.004853699919676599</v>
      </c>
      <c r="AP26" s="18">
        <v>0.0038938462655141474</v>
      </c>
      <c r="AQ26" s="18">
        <v>7.72422088188976E-05</v>
      </c>
      <c r="AR26" s="18">
        <v>0.0014075833205349263</v>
      </c>
      <c r="AS26" s="18">
        <v>0.0009199865369457893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5.4273414901020035E-05</v>
      </c>
      <c r="E27" s="18">
        <v>0.0003069718133670861</v>
      </c>
      <c r="F27" s="18">
        <v>0.0001345563663635936</v>
      </c>
      <c r="G27" s="18">
        <v>0.00010334004632338469</v>
      </c>
      <c r="H27" s="18">
        <v>0.00013720365661870046</v>
      </c>
      <c r="I27" s="18">
        <v>0.0001355725654445711</v>
      </c>
      <c r="J27" s="18">
        <v>0.000875017935334969</v>
      </c>
      <c r="K27" s="18">
        <v>0.0008526955209640715</v>
      </c>
      <c r="L27" s="18">
        <v>0.00013483955197299424</v>
      </c>
      <c r="M27" s="18">
        <v>0.0006404331655246965</v>
      </c>
      <c r="N27" s="18">
        <v>0.0014814339491846214</v>
      </c>
      <c r="O27" s="18">
        <v>0.00011980204494237127</v>
      </c>
      <c r="P27" s="18">
        <v>0.0002258065732896273</v>
      </c>
      <c r="Q27" s="18">
        <v>0.0005827206142403884</v>
      </c>
      <c r="R27" s="18">
        <v>0.00024834462528221333</v>
      </c>
      <c r="S27" s="18">
        <v>0.00010594567949704846</v>
      </c>
      <c r="T27" s="18">
        <v>0.00012185919773238239</v>
      </c>
      <c r="U27" s="18">
        <v>0.00014709539872114172</v>
      </c>
      <c r="V27" s="18">
        <v>0.00023170391028353633</v>
      </c>
      <c r="W27" s="18">
        <v>0.00011149187586272633</v>
      </c>
      <c r="X27" s="18">
        <v>9.295023172800755E-05</v>
      </c>
      <c r="Y27" s="18">
        <v>0.001887828138069635</v>
      </c>
      <c r="Z27" s="18">
        <v>1.2632178786701567</v>
      </c>
      <c r="AA27" s="18">
        <v>5.989752584614061E-05</v>
      </c>
      <c r="AB27" s="18">
        <v>8.601293474348433E-05</v>
      </c>
      <c r="AC27" s="18">
        <v>0.00023493151267558074</v>
      </c>
      <c r="AD27" s="18">
        <v>8.634003087827807E-05</v>
      </c>
      <c r="AE27" s="18">
        <v>0.00010819523946456934</v>
      </c>
      <c r="AF27" s="18">
        <v>0.00012996750308826211</v>
      </c>
      <c r="AG27" s="18">
        <v>0.00013688258562685038</v>
      </c>
      <c r="AH27" s="18">
        <v>0.00019265196500516487</v>
      </c>
      <c r="AI27" s="18">
        <v>3.438061193566375E-05</v>
      </c>
      <c r="AJ27" s="18">
        <v>0.00010320360976883218</v>
      </c>
      <c r="AK27" s="18">
        <v>5.514443758662225E-05</v>
      </c>
      <c r="AL27" s="18">
        <v>7.700594029567376E-05</v>
      </c>
      <c r="AM27" s="18">
        <v>8.447943039472643E-05</v>
      </c>
      <c r="AN27" s="18">
        <v>9.014448764903985E-05</v>
      </c>
      <c r="AO27" s="18">
        <v>0.00014865435546414907</v>
      </c>
      <c r="AP27" s="18">
        <v>9.957326586924046E-05</v>
      </c>
      <c r="AQ27" s="18">
        <v>8.60878107263507E-06</v>
      </c>
      <c r="AR27" s="18">
        <v>6.142910391975875E-05</v>
      </c>
      <c r="AS27" s="18">
        <v>0.0019685281336093902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0.00046358149805711846</v>
      </c>
      <c r="E28" s="18">
        <v>0.0004069882581141187</v>
      </c>
      <c r="F28" s="18">
        <v>0.0002573293047551251</v>
      </c>
      <c r="G28" s="18">
        <v>0.0004672583000920938</v>
      </c>
      <c r="H28" s="18">
        <v>0.0002507295661926836</v>
      </c>
      <c r="I28" s="18">
        <v>0.00025067497680724473</v>
      </c>
      <c r="J28" s="18">
        <v>0.00022550247009314582</v>
      </c>
      <c r="K28" s="18">
        <v>0.0002441039159265438</v>
      </c>
      <c r="L28" s="18">
        <v>0.0002873221844176748</v>
      </c>
      <c r="M28" s="18">
        <v>0.00029669351809178985</v>
      </c>
      <c r="N28" s="18">
        <v>0.00033739913825719383</v>
      </c>
      <c r="O28" s="18">
        <v>0.00025653662148557164</v>
      </c>
      <c r="P28" s="18">
        <v>0.0003540700904587475</v>
      </c>
      <c r="Q28" s="18">
        <v>0.0006974230974266482</v>
      </c>
      <c r="R28" s="18">
        <v>0.0002649946689569433</v>
      </c>
      <c r="S28" s="18">
        <v>0.0003062814568454039</v>
      </c>
      <c r="T28" s="18">
        <v>0.0002540202390952402</v>
      </c>
      <c r="U28" s="18">
        <v>0.0003293426841548325</v>
      </c>
      <c r="V28" s="18">
        <v>0.00030253571396575527</v>
      </c>
      <c r="W28" s="18">
        <v>0.0003244237497474813</v>
      </c>
      <c r="X28" s="18">
        <v>0.00024088546609192394</v>
      </c>
      <c r="Y28" s="18">
        <v>0.00022816683349259344</v>
      </c>
      <c r="Z28" s="18">
        <v>0.0008104459625602294</v>
      </c>
      <c r="AA28" s="18">
        <v>1.1261912044941333</v>
      </c>
      <c r="AB28" s="18">
        <v>0.0007276741320211599</v>
      </c>
      <c r="AC28" s="18">
        <v>0.0005447857195458569</v>
      </c>
      <c r="AD28" s="18">
        <v>0.0006160921819387607</v>
      </c>
      <c r="AE28" s="18">
        <v>0.00041140227381867325</v>
      </c>
      <c r="AF28" s="18">
        <v>0.0005510658948725328</v>
      </c>
      <c r="AG28" s="18">
        <v>0.0066223126976628416</v>
      </c>
      <c r="AH28" s="18">
        <v>0.00033424072420784064</v>
      </c>
      <c r="AI28" s="18">
        <v>0.00013895789823615895</v>
      </c>
      <c r="AJ28" s="18">
        <v>0.000587479641335621</v>
      </c>
      <c r="AK28" s="18">
        <v>0.0012071095365925805</v>
      </c>
      <c r="AL28" s="18">
        <v>0.0007147331447129436</v>
      </c>
      <c r="AM28" s="18">
        <v>0.0003961900844502638</v>
      </c>
      <c r="AN28" s="18">
        <v>0.0007136475114178278</v>
      </c>
      <c r="AO28" s="18">
        <v>0.0038484815453404806</v>
      </c>
      <c r="AP28" s="18">
        <v>0.0005235766828817369</v>
      </c>
      <c r="AQ28" s="18">
        <v>4.669780774611294E-05</v>
      </c>
      <c r="AR28" s="18">
        <v>0.0008599779520331803</v>
      </c>
      <c r="AS28" s="18">
        <v>0.0034164079900971945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0.03960438066386289</v>
      </c>
      <c r="E29" s="18">
        <v>0.0010042963447897653</v>
      </c>
      <c r="F29" s="18">
        <v>0.0004752211086614923</v>
      </c>
      <c r="G29" s="18">
        <v>0.0008285572594753685</v>
      </c>
      <c r="H29" s="18">
        <v>0.0005605640625788176</v>
      </c>
      <c r="I29" s="18">
        <v>0.000702228407298102</v>
      </c>
      <c r="J29" s="18">
        <v>0.0005187588727392539</v>
      </c>
      <c r="K29" s="18">
        <v>0.0006410214953950606</v>
      </c>
      <c r="L29" s="18">
        <v>0.0005048804918261821</v>
      </c>
      <c r="M29" s="18">
        <v>0.0004002725736649489</v>
      </c>
      <c r="N29" s="18">
        <v>0.0005456556750339628</v>
      </c>
      <c r="O29" s="18">
        <v>0.0004578647968176964</v>
      </c>
      <c r="P29" s="18">
        <v>0.0023040711659660295</v>
      </c>
      <c r="Q29" s="18">
        <v>0.0025334653496078795</v>
      </c>
      <c r="R29" s="18">
        <v>0.0019381323294664742</v>
      </c>
      <c r="S29" s="18">
        <v>0.008244212023276508</v>
      </c>
      <c r="T29" s="18">
        <v>0.001094470322260665</v>
      </c>
      <c r="U29" s="18">
        <v>0.0018586599983081644</v>
      </c>
      <c r="V29" s="18">
        <v>0.0018425983362349984</v>
      </c>
      <c r="W29" s="18">
        <v>0.0008872741888795516</v>
      </c>
      <c r="X29" s="18">
        <v>0.002505460975624879</v>
      </c>
      <c r="Y29" s="18">
        <v>0.0016174056692224617</v>
      </c>
      <c r="Z29" s="18">
        <v>0.004157794161684867</v>
      </c>
      <c r="AA29" s="18">
        <v>0.024367873188218203</v>
      </c>
      <c r="AB29" s="18">
        <v>1.0332593517644517</v>
      </c>
      <c r="AC29" s="18">
        <v>0.027393730302632067</v>
      </c>
      <c r="AD29" s="18">
        <v>0.02046233482511275</v>
      </c>
      <c r="AE29" s="18">
        <v>0.017751633546599508</v>
      </c>
      <c r="AF29" s="18">
        <v>0.021467731632889137</v>
      </c>
      <c r="AG29" s="18">
        <v>0.08072628617949411</v>
      </c>
      <c r="AH29" s="18">
        <v>0.0011812485900894157</v>
      </c>
      <c r="AI29" s="18">
        <v>0.0002919520323860924</v>
      </c>
      <c r="AJ29" s="18">
        <v>0.0004929576483739585</v>
      </c>
      <c r="AK29" s="18">
        <v>0.0004060999046899661</v>
      </c>
      <c r="AL29" s="18">
        <v>0.0008451245923807802</v>
      </c>
      <c r="AM29" s="18">
        <v>0.0004288815472521335</v>
      </c>
      <c r="AN29" s="18">
        <v>0.0004563040513913361</v>
      </c>
      <c r="AO29" s="18">
        <v>0.01048769141293086</v>
      </c>
      <c r="AP29" s="18">
        <v>0.00048688094941714763</v>
      </c>
      <c r="AQ29" s="18">
        <v>5.115600325801846E-05</v>
      </c>
      <c r="AR29" s="18">
        <v>0.0014333215657692838</v>
      </c>
      <c r="AS29" s="18">
        <v>0.006510865747994763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0.002969733315154928</v>
      </c>
      <c r="E30" s="18">
        <v>0.0006780888064453752</v>
      </c>
      <c r="F30" s="18">
        <v>0.0004456719434756398</v>
      </c>
      <c r="G30" s="18">
        <v>0.000606380207667784</v>
      </c>
      <c r="H30" s="18">
        <v>0.0004606937764714393</v>
      </c>
      <c r="I30" s="18">
        <v>0.000631264110781637</v>
      </c>
      <c r="J30" s="18">
        <v>0.00046488104191387775</v>
      </c>
      <c r="K30" s="18">
        <v>0.0004367104995066489</v>
      </c>
      <c r="L30" s="18">
        <v>0.0003834981745831577</v>
      </c>
      <c r="M30" s="18">
        <v>0.00038351845179192327</v>
      </c>
      <c r="N30" s="18">
        <v>0.0005623090402431998</v>
      </c>
      <c r="O30" s="18">
        <v>0.0004718948594658719</v>
      </c>
      <c r="P30" s="18">
        <v>0.00048421405486327414</v>
      </c>
      <c r="Q30" s="18">
        <v>0.0005402338836818899</v>
      </c>
      <c r="R30" s="18">
        <v>0.0005995043455607058</v>
      </c>
      <c r="S30" s="18">
        <v>0.001175065206953504</v>
      </c>
      <c r="T30" s="18">
        <v>0.000639969249697154</v>
      </c>
      <c r="U30" s="18">
        <v>0.0008753699480457734</v>
      </c>
      <c r="V30" s="18">
        <v>0.018343253181439197</v>
      </c>
      <c r="W30" s="18">
        <v>0.0006166912461107689</v>
      </c>
      <c r="X30" s="18">
        <v>0.0004205022971226541</v>
      </c>
      <c r="Y30" s="18">
        <v>0.001027521919456075</v>
      </c>
      <c r="Z30" s="18">
        <v>0.11041173031150164</v>
      </c>
      <c r="AA30" s="18">
        <v>0.002019732069399318</v>
      </c>
      <c r="AB30" s="18">
        <v>0.005116539284611607</v>
      </c>
      <c r="AC30" s="18">
        <v>1.0572772600214866</v>
      </c>
      <c r="AD30" s="18">
        <v>0.001896377179249282</v>
      </c>
      <c r="AE30" s="18">
        <v>0.0015449294894315892</v>
      </c>
      <c r="AF30" s="18">
        <v>0.01236824634599097</v>
      </c>
      <c r="AG30" s="18">
        <v>0.014013099299431666</v>
      </c>
      <c r="AH30" s="18">
        <v>0.006768184218937003</v>
      </c>
      <c r="AI30" s="18">
        <v>0.00021562529500797483</v>
      </c>
      <c r="AJ30" s="18">
        <v>0.0003842366054175877</v>
      </c>
      <c r="AK30" s="18">
        <v>0.0003318112604015097</v>
      </c>
      <c r="AL30" s="18">
        <v>0.0007999610589258652</v>
      </c>
      <c r="AM30" s="18">
        <v>0.00040647698809326407</v>
      </c>
      <c r="AN30" s="18">
        <v>0.00045472456166968466</v>
      </c>
      <c r="AO30" s="18">
        <v>0.011140805021431785</v>
      </c>
      <c r="AP30" s="18">
        <v>0.0003894692095554288</v>
      </c>
      <c r="AQ30" s="18">
        <v>3.7601833088727894E-05</v>
      </c>
      <c r="AR30" s="18">
        <v>0.0031792012606299542</v>
      </c>
      <c r="AS30" s="18">
        <v>0.011217399982860915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0.00048243012214816637</v>
      </c>
      <c r="E31" s="18">
        <v>0.000377653230469213</v>
      </c>
      <c r="F31" s="18">
        <v>0.0002785536210002805</v>
      </c>
      <c r="G31" s="18">
        <v>0.000347249268662682</v>
      </c>
      <c r="H31" s="18">
        <v>0.0002393954205268718</v>
      </c>
      <c r="I31" s="18">
        <v>0.00032473236706636514</v>
      </c>
      <c r="J31" s="18">
        <v>0.0002081192363975857</v>
      </c>
      <c r="K31" s="18">
        <v>0.00020707297318060903</v>
      </c>
      <c r="L31" s="18">
        <v>0.0002230500106617357</v>
      </c>
      <c r="M31" s="18">
        <v>0.00021488740028542425</v>
      </c>
      <c r="N31" s="18">
        <v>0.00025360311648316234</v>
      </c>
      <c r="O31" s="18">
        <v>0.00020569885147993762</v>
      </c>
      <c r="P31" s="18">
        <v>0.00020419816856953883</v>
      </c>
      <c r="Q31" s="18">
        <v>0.00020759069812735812</v>
      </c>
      <c r="R31" s="18">
        <v>0.00024094176514251797</v>
      </c>
      <c r="S31" s="18">
        <v>0.0003662713737813092</v>
      </c>
      <c r="T31" s="18">
        <v>0.00025903531778917607</v>
      </c>
      <c r="U31" s="18">
        <v>0.00046880225899465476</v>
      </c>
      <c r="V31" s="18">
        <v>0.0018967155642574968</v>
      </c>
      <c r="W31" s="18">
        <v>0.0002436051711392498</v>
      </c>
      <c r="X31" s="18">
        <v>0.00017833333560956512</v>
      </c>
      <c r="Y31" s="18">
        <v>0.00015881767709028437</v>
      </c>
      <c r="Z31" s="18">
        <v>0.0003097307756488441</v>
      </c>
      <c r="AA31" s="18">
        <v>0.004076428386346265</v>
      </c>
      <c r="AB31" s="18">
        <v>0.0007834014474824366</v>
      </c>
      <c r="AC31" s="18">
        <v>0.0005863209507394358</v>
      </c>
      <c r="AD31" s="18">
        <v>1.1646291843977876</v>
      </c>
      <c r="AE31" s="18">
        <v>0.0003577199940419635</v>
      </c>
      <c r="AF31" s="18">
        <v>0.000710122590704274</v>
      </c>
      <c r="AG31" s="18">
        <v>0.016454846328734087</v>
      </c>
      <c r="AH31" s="18">
        <v>0.00019819147142896717</v>
      </c>
      <c r="AI31" s="18">
        <v>0.00011783639975183763</v>
      </c>
      <c r="AJ31" s="18">
        <v>0.00022120773056302868</v>
      </c>
      <c r="AK31" s="18">
        <v>0.00021634148309778494</v>
      </c>
      <c r="AL31" s="18">
        <v>0.0004784605497091384</v>
      </c>
      <c r="AM31" s="18">
        <v>0.0002442157880565488</v>
      </c>
      <c r="AN31" s="18">
        <v>0.00024415618829638146</v>
      </c>
      <c r="AO31" s="18">
        <v>0.006594497167735792</v>
      </c>
      <c r="AP31" s="18">
        <v>0.00021008618248649527</v>
      </c>
      <c r="AQ31" s="18">
        <v>1.8879162312062638E-05</v>
      </c>
      <c r="AR31" s="18">
        <v>0.0019920394134822815</v>
      </c>
      <c r="AS31" s="18">
        <v>0.010519165832535319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0.0023388834788029547</v>
      </c>
      <c r="E32" s="18">
        <v>0.0010974512599738913</v>
      </c>
      <c r="F32" s="18">
        <v>0.0006955924560897186</v>
      </c>
      <c r="G32" s="18">
        <v>0.001240678066931374</v>
      </c>
      <c r="H32" s="18">
        <v>0.0010638280623837116</v>
      </c>
      <c r="I32" s="18">
        <v>0.0013804937286702999</v>
      </c>
      <c r="J32" s="18">
        <v>0.0009789602291159626</v>
      </c>
      <c r="K32" s="18">
        <v>0.0008079148164619728</v>
      </c>
      <c r="L32" s="18">
        <v>0.001104845410965024</v>
      </c>
      <c r="M32" s="18">
        <v>0.0007709858874414999</v>
      </c>
      <c r="N32" s="18">
        <v>0.0008137813577791885</v>
      </c>
      <c r="O32" s="18">
        <v>0.0007667328409007313</v>
      </c>
      <c r="P32" s="18">
        <v>0.0009391994986802312</v>
      </c>
      <c r="Q32" s="18">
        <v>0.0018460569413954778</v>
      </c>
      <c r="R32" s="18">
        <v>0.002273603045342313</v>
      </c>
      <c r="S32" s="18">
        <v>0.014473038793674753</v>
      </c>
      <c r="T32" s="18">
        <v>0.0068584624044756145</v>
      </c>
      <c r="U32" s="18">
        <v>0.005622658632678256</v>
      </c>
      <c r="V32" s="18">
        <v>0.004840110199134731</v>
      </c>
      <c r="W32" s="18">
        <v>0.0025660960492150304</v>
      </c>
      <c r="X32" s="18">
        <v>0.0012634255024937262</v>
      </c>
      <c r="Y32" s="18">
        <v>0.0006685415770033193</v>
      </c>
      <c r="Z32" s="18">
        <v>0.001321329789858791</v>
      </c>
      <c r="AA32" s="18">
        <v>0.006481258250237117</v>
      </c>
      <c r="AB32" s="18">
        <v>0.01409704258372216</v>
      </c>
      <c r="AC32" s="18">
        <v>0.001983968861594007</v>
      </c>
      <c r="AD32" s="18">
        <v>0.01447578067189227</v>
      </c>
      <c r="AE32" s="18">
        <v>1.266398728790557</v>
      </c>
      <c r="AF32" s="18">
        <v>0.0018890026771769491</v>
      </c>
      <c r="AG32" s="18">
        <v>0.04392637445435907</v>
      </c>
      <c r="AH32" s="18">
        <v>0.001139382203726146</v>
      </c>
      <c r="AI32" s="18">
        <v>0.003164339434225041</v>
      </c>
      <c r="AJ32" s="18">
        <v>0.0007337174372243065</v>
      </c>
      <c r="AK32" s="18">
        <v>0.0010164373643001038</v>
      </c>
      <c r="AL32" s="18">
        <v>0.001220071279571446</v>
      </c>
      <c r="AM32" s="18">
        <v>0.00044267750347056964</v>
      </c>
      <c r="AN32" s="18">
        <v>0.000462017381937704</v>
      </c>
      <c r="AO32" s="18">
        <v>0.006354107469483205</v>
      </c>
      <c r="AP32" s="18">
        <v>0.00045021854680144283</v>
      </c>
      <c r="AQ32" s="18">
        <v>0.0001743189187870276</v>
      </c>
      <c r="AR32" s="18">
        <v>0.0014295998905869698</v>
      </c>
      <c r="AS32" s="18">
        <v>0.0037223616998110047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0.006597046919437368</v>
      </c>
      <c r="E33" s="18">
        <v>0.000917681556849503</v>
      </c>
      <c r="F33" s="18">
        <v>0.0004044242277957785</v>
      </c>
      <c r="G33" s="18">
        <v>0.0011413020378468863</v>
      </c>
      <c r="H33" s="18">
        <v>0.0007007780013443861</v>
      </c>
      <c r="I33" s="18">
        <v>0.0013199193529024945</v>
      </c>
      <c r="J33" s="18">
        <v>0.0007471816037549026</v>
      </c>
      <c r="K33" s="18">
        <v>0.000569004212114557</v>
      </c>
      <c r="L33" s="18">
        <v>0.0005823632044469493</v>
      </c>
      <c r="M33" s="18">
        <v>0.0004557421898631034</v>
      </c>
      <c r="N33" s="18">
        <v>0.00048294136123695243</v>
      </c>
      <c r="O33" s="18">
        <v>0.00046692907963995873</v>
      </c>
      <c r="P33" s="18">
        <v>0.0009825152733630707</v>
      </c>
      <c r="Q33" s="18">
        <v>0.0010354671288181855</v>
      </c>
      <c r="R33" s="18">
        <v>0.0012283106013478695</v>
      </c>
      <c r="S33" s="18">
        <v>0.007563118663965508</v>
      </c>
      <c r="T33" s="18">
        <v>0.0011485750689194574</v>
      </c>
      <c r="U33" s="18">
        <v>0.006123720796893842</v>
      </c>
      <c r="V33" s="18">
        <v>0.012262746127892079</v>
      </c>
      <c r="W33" s="18">
        <v>0.0010125618238592895</v>
      </c>
      <c r="X33" s="18">
        <v>0.0007667525634575481</v>
      </c>
      <c r="Y33" s="18">
        <v>0.0004416282580700775</v>
      </c>
      <c r="Z33" s="18">
        <v>0.004050590222147542</v>
      </c>
      <c r="AA33" s="18">
        <v>0.004635896010141591</v>
      </c>
      <c r="AB33" s="18">
        <v>0.10876933254427992</v>
      </c>
      <c r="AC33" s="18">
        <v>0.026579062019672216</v>
      </c>
      <c r="AD33" s="18">
        <v>0.006371762738995752</v>
      </c>
      <c r="AE33" s="18">
        <v>0.0035395607784662188</v>
      </c>
      <c r="AF33" s="18">
        <v>1.1746280963561373</v>
      </c>
      <c r="AG33" s="18">
        <v>0.023243358825043324</v>
      </c>
      <c r="AH33" s="18">
        <v>0.000761431934555806</v>
      </c>
      <c r="AI33" s="18">
        <v>0.0002442240163047954</v>
      </c>
      <c r="AJ33" s="18">
        <v>0.0006296105000344881</v>
      </c>
      <c r="AK33" s="18">
        <v>0.00021012361046173362</v>
      </c>
      <c r="AL33" s="18">
        <v>0.0004374319795356119</v>
      </c>
      <c r="AM33" s="18">
        <v>0.00023491943348736446</v>
      </c>
      <c r="AN33" s="18">
        <v>0.00022940652880581913</v>
      </c>
      <c r="AO33" s="18">
        <v>0.0042453654034303925</v>
      </c>
      <c r="AP33" s="18">
        <v>0.0002795288974053177</v>
      </c>
      <c r="AQ33" s="18">
        <v>3.781684748760733E-05</v>
      </c>
      <c r="AR33" s="18">
        <v>0.0010995426840295244</v>
      </c>
      <c r="AS33" s="18">
        <v>0.0021910317250817784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0.007566947348206158</v>
      </c>
      <c r="E34" s="18">
        <v>0.0022373857004144163</v>
      </c>
      <c r="F34" s="18">
        <v>0.0016410152326088426</v>
      </c>
      <c r="G34" s="18">
        <v>0.0015627689830551238</v>
      </c>
      <c r="H34" s="18">
        <v>0.0014126753529909667</v>
      </c>
      <c r="I34" s="18">
        <v>0.0015558355977428036</v>
      </c>
      <c r="J34" s="18">
        <v>0.0012657849656299125</v>
      </c>
      <c r="K34" s="18">
        <v>0.0014074877085336857</v>
      </c>
      <c r="L34" s="18">
        <v>0.0013308781665831184</v>
      </c>
      <c r="M34" s="18">
        <v>0.0011220118606304122</v>
      </c>
      <c r="N34" s="18">
        <v>0.0014524137805934738</v>
      </c>
      <c r="O34" s="18">
        <v>0.0012201101485924007</v>
      </c>
      <c r="P34" s="18">
        <v>0.001421990018010965</v>
      </c>
      <c r="Q34" s="18">
        <v>0.001266194289105182</v>
      </c>
      <c r="R34" s="18">
        <v>0.001713477445028184</v>
      </c>
      <c r="S34" s="18">
        <v>0.0024948230993079076</v>
      </c>
      <c r="T34" s="18">
        <v>0.0018937653039559136</v>
      </c>
      <c r="U34" s="18">
        <v>0.0018887342794563944</v>
      </c>
      <c r="V34" s="18">
        <v>0.001702463167515499</v>
      </c>
      <c r="W34" s="18">
        <v>0.001378403223440231</v>
      </c>
      <c r="X34" s="18">
        <v>0.0011306467389802617</v>
      </c>
      <c r="Y34" s="18">
        <v>0.0007873318217734644</v>
      </c>
      <c r="Z34" s="18">
        <v>0.002474760135739978</v>
      </c>
      <c r="AA34" s="18">
        <v>0.013478854796560365</v>
      </c>
      <c r="AB34" s="18">
        <v>0.006941804425268535</v>
      </c>
      <c r="AC34" s="18">
        <v>0.011669821794138183</v>
      </c>
      <c r="AD34" s="18">
        <v>0.012246201748629951</v>
      </c>
      <c r="AE34" s="18">
        <v>0.00414195399433911</v>
      </c>
      <c r="AF34" s="18">
        <v>0.005072630140586556</v>
      </c>
      <c r="AG34" s="18">
        <v>1.053859664997725</v>
      </c>
      <c r="AH34" s="18">
        <v>0.0012226310233872009</v>
      </c>
      <c r="AI34" s="18">
        <v>0.0006613585208391668</v>
      </c>
      <c r="AJ34" s="18">
        <v>0.001222315567339233</v>
      </c>
      <c r="AK34" s="18">
        <v>0.0012424402944180228</v>
      </c>
      <c r="AL34" s="18">
        <v>0.003724394716287806</v>
      </c>
      <c r="AM34" s="18">
        <v>0.0012865128728647192</v>
      </c>
      <c r="AN34" s="18">
        <v>0.0014757889355720081</v>
      </c>
      <c r="AO34" s="18">
        <v>0.05594564719457857</v>
      </c>
      <c r="AP34" s="18">
        <v>0.0012767106661434708</v>
      </c>
      <c r="AQ34" s="18">
        <v>0.00010073354612078286</v>
      </c>
      <c r="AR34" s="18">
        <v>0.0034258862784083723</v>
      </c>
      <c r="AS34" s="18">
        <v>0.016415308334269872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0.0007496467515298861</v>
      </c>
      <c r="E35" s="18">
        <v>0.0014082550461683204</v>
      </c>
      <c r="F35" s="18">
        <v>0.0011300897837253868</v>
      </c>
      <c r="G35" s="18">
        <v>0.0014937149746867533</v>
      </c>
      <c r="H35" s="18">
        <v>0.005357816444093687</v>
      </c>
      <c r="I35" s="18">
        <v>0.003949427936731279</v>
      </c>
      <c r="J35" s="18">
        <v>0.002265818256820125</v>
      </c>
      <c r="K35" s="18">
        <v>0.002058542802019546</v>
      </c>
      <c r="L35" s="18">
        <v>0.0020449695707668893</v>
      </c>
      <c r="M35" s="18">
        <v>0.0015270525874191293</v>
      </c>
      <c r="N35" s="18">
        <v>0.0024433282577922253</v>
      </c>
      <c r="O35" s="18">
        <v>0.0020045277012028647</v>
      </c>
      <c r="P35" s="18">
        <v>0.001135563189923182</v>
      </c>
      <c r="Q35" s="18">
        <v>0.0025404013868097477</v>
      </c>
      <c r="R35" s="18">
        <v>0.0014880727755040063</v>
      </c>
      <c r="S35" s="18">
        <v>0.001214157479128306</v>
      </c>
      <c r="T35" s="18">
        <v>0.0009718776747702015</v>
      </c>
      <c r="U35" s="18">
        <v>0.0014447685214526219</v>
      </c>
      <c r="V35" s="18">
        <v>0.001052693130083202</v>
      </c>
      <c r="W35" s="18">
        <v>0.0017760943539398147</v>
      </c>
      <c r="X35" s="18">
        <v>0.0011711164128673953</v>
      </c>
      <c r="Y35" s="18">
        <v>0.005149227470691186</v>
      </c>
      <c r="Z35" s="18">
        <v>0.003678705636951923</v>
      </c>
      <c r="AA35" s="18">
        <v>0.0012562676654075723</v>
      </c>
      <c r="AB35" s="18">
        <v>0.0021485627013452593</v>
      </c>
      <c r="AC35" s="18">
        <v>0.000817648878043235</v>
      </c>
      <c r="AD35" s="18">
        <v>0.0010274448053383019</v>
      </c>
      <c r="AE35" s="18">
        <v>0.0012728848211175242</v>
      </c>
      <c r="AF35" s="18">
        <v>0.001551867686734528</v>
      </c>
      <c r="AG35" s="18">
        <v>0.0013683892488132808</v>
      </c>
      <c r="AH35" s="18">
        <v>1.0243432325620943</v>
      </c>
      <c r="AI35" s="18">
        <v>0.0006138801322743964</v>
      </c>
      <c r="AJ35" s="18">
        <v>0.0032975844801230343</v>
      </c>
      <c r="AK35" s="18">
        <v>0.0007278905634033331</v>
      </c>
      <c r="AL35" s="18">
        <v>0.0023429397912789747</v>
      </c>
      <c r="AM35" s="18">
        <v>0.0010562971885006143</v>
      </c>
      <c r="AN35" s="18">
        <v>0.009872597427487037</v>
      </c>
      <c r="AO35" s="18">
        <v>0.0018751565691298502</v>
      </c>
      <c r="AP35" s="18">
        <v>0.002346336208031545</v>
      </c>
      <c r="AQ35" s="18">
        <v>0.0003892608039641921</v>
      </c>
      <c r="AR35" s="18">
        <v>0.003456837171928271</v>
      </c>
      <c r="AS35" s="18">
        <v>0.009438375866477326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0.02145087543349012</v>
      </c>
      <c r="E36" s="18">
        <v>0.05334913586359019</v>
      </c>
      <c r="F36" s="18">
        <v>0.04727381171883546</v>
      </c>
      <c r="G36" s="18">
        <v>0.08540535443591467</v>
      </c>
      <c r="H36" s="18">
        <v>0.0988668399149131</v>
      </c>
      <c r="I36" s="18">
        <v>0.16534262261438049</v>
      </c>
      <c r="J36" s="18">
        <v>0.06868821969710273</v>
      </c>
      <c r="K36" s="18">
        <v>0.05024517228990311</v>
      </c>
      <c r="L36" s="18">
        <v>0.06018722733314248</v>
      </c>
      <c r="M36" s="18">
        <v>0.028756600665363518</v>
      </c>
      <c r="N36" s="18">
        <v>0.0512303368523437</v>
      </c>
      <c r="O36" s="18">
        <v>0.05122821632107588</v>
      </c>
      <c r="P36" s="18">
        <v>0.04188213902868402</v>
      </c>
      <c r="Q36" s="18">
        <v>0.04921611394274642</v>
      </c>
      <c r="R36" s="18">
        <v>0.046973683270602216</v>
      </c>
      <c r="S36" s="18">
        <v>0.06250220628457208</v>
      </c>
      <c r="T36" s="18">
        <v>0.04405732516556846</v>
      </c>
      <c r="U36" s="18">
        <v>0.06521151785075374</v>
      </c>
      <c r="V36" s="18">
        <v>0.028834512906869624</v>
      </c>
      <c r="W36" s="18">
        <v>0.059313610337777045</v>
      </c>
      <c r="X36" s="18">
        <v>0.06354381828598055</v>
      </c>
      <c r="Y36" s="18">
        <v>0.03175143321259426</v>
      </c>
      <c r="Z36" s="18">
        <v>0.03952160684994474</v>
      </c>
      <c r="AA36" s="18">
        <v>0.02563935848146576</v>
      </c>
      <c r="AB36" s="18">
        <v>0.03295429224812085</v>
      </c>
      <c r="AC36" s="18">
        <v>0.030098115545894925</v>
      </c>
      <c r="AD36" s="18">
        <v>0.040505879785002544</v>
      </c>
      <c r="AE36" s="18">
        <v>0.03426591232954025</v>
      </c>
      <c r="AF36" s="18">
        <v>0.03053122009587791</v>
      </c>
      <c r="AG36" s="18">
        <v>0.043823015319628116</v>
      </c>
      <c r="AH36" s="18">
        <v>0.036891877993029724</v>
      </c>
      <c r="AI36" s="18">
        <v>1.3007437238679325</v>
      </c>
      <c r="AJ36" s="18">
        <v>0.03164254597449619</v>
      </c>
      <c r="AK36" s="18">
        <v>0.031027824923215076</v>
      </c>
      <c r="AL36" s="18">
        <v>0.01771138611600522</v>
      </c>
      <c r="AM36" s="18">
        <v>0.017220249101638805</v>
      </c>
      <c r="AN36" s="18">
        <v>0.01953439968042758</v>
      </c>
      <c r="AO36" s="18">
        <v>0.032452780797401375</v>
      </c>
      <c r="AP36" s="18">
        <v>0.01383912411919365</v>
      </c>
      <c r="AQ36" s="18">
        <v>0.0019440788801836327</v>
      </c>
      <c r="AR36" s="18">
        <v>0.02916135600333163</v>
      </c>
      <c r="AS36" s="18">
        <v>0.0803881286100542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0.0012645938459566876</v>
      </c>
      <c r="E37" s="18">
        <v>0.0027595766445180974</v>
      </c>
      <c r="F37" s="18">
        <v>0.01955147771438106</v>
      </c>
      <c r="G37" s="18">
        <v>0.006782458226243227</v>
      </c>
      <c r="H37" s="18">
        <v>0.003656687475646701</v>
      </c>
      <c r="I37" s="18">
        <v>0.0042858888742684535</v>
      </c>
      <c r="J37" s="18">
        <v>0.0029226813986019144</v>
      </c>
      <c r="K37" s="18">
        <v>0.0034098332799024685</v>
      </c>
      <c r="L37" s="18">
        <v>0.004623884967725078</v>
      </c>
      <c r="M37" s="18">
        <v>0.007253678212244323</v>
      </c>
      <c r="N37" s="18">
        <v>0.016653973430549016</v>
      </c>
      <c r="O37" s="18">
        <v>0.0037977476117969375</v>
      </c>
      <c r="P37" s="18">
        <v>0.003121139658750651</v>
      </c>
      <c r="Q37" s="18">
        <v>0.0036195371337733673</v>
      </c>
      <c r="R37" s="18">
        <v>0.005453694601774884</v>
      </c>
      <c r="S37" s="18">
        <v>0.003646970477590017</v>
      </c>
      <c r="T37" s="18">
        <v>0.00846997389702273</v>
      </c>
      <c r="U37" s="18">
        <v>0.007785520911076475</v>
      </c>
      <c r="V37" s="18">
        <v>0.003368855965369919</v>
      </c>
      <c r="W37" s="18">
        <v>0.004688235859651448</v>
      </c>
      <c r="X37" s="18">
        <v>0.003334931415911266</v>
      </c>
      <c r="Y37" s="18">
        <v>0.0021564636906910286</v>
      </c>
      <c r="Z37" s="18">
        <v>0.003224901907892802</v>
      </c>
      <c r="AA37" s="18">
        <v>0.0018823339693565262</v>
      </c>
      <c r="AB37" s="18">
        <v>0.0024304960899349266</v>
      </c>
      <c r="AC37" s="18">
        <v>0.002656802562405159</v>
      </c>
      <c r="AD37" s="18">
        <v>0.002945716643400961</v>
      </c>
      <c r="AE37" s="18">
        <v>0.0026439758193464594</v>
      </c>
      <c r="AF37" s="18">
        <v>0.0037439816251831244</v>
      </c>
      <c r="AG37" s="18">
        <v>0.0033644168054418238</v>
      </c>
      <c r="AH37" s="18">
        <v>0.002429950623828024</v>
      </c>
      <c r="AI37" s="18">
        <v>0.0019243085630446207</v>
      </c>
      <c r="AJ37" s="18">
        <v>1.042616523326616</v>
      </c>
      <c r="AK37" s="18">
        <v>0.0026338210074054007</v>
      </c>
      <c r="AL37" s="18">
        <v>0.00304179497083619</v>
      </c>
      <c r="AM37" s="18">
        <v>0.005400274233851875</v>
      </c>
      <c r="AN37" s="18">
        <v>0.014315147229795239</v>
      </c>
      <c r="AO37" s="18">
        <v>0.008571231805356037</v>
      </c>
      <c r="AP37" s="18">
        <v>0.005860647209543018</v>
      </c>
      <c r="AQ37" s="18">
        <v>0.02227521481419697</v>
      </c>
      <c r="AR37" s="18">
        <v>0.025529292855383145</v>
      </c>
      <c r="AS37" s="18">
        <v>0.020248296623072246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0.059843711438850124</v>
      </c>
      <c r="E38" s="18">
        <v>0.06357097085841884</v>
      </c>
      <c r="F38" s="18">
        <v>0.043801058107146434</v>
      </c>
      <c r="G38" s="18">
        <v>0.09345246866217903</v>
      </c>
      <c r="H38" s="18">
        <v>0.0612306813359101</v>
      </c>
      <c r="I38" s="18">
        <v>0.06557352957878503</v>
      </c>
      <c r="J38" s="18">
        <v>0.06001907275150314</v>
      </c>
      <c r="K38" s="18">
        <v>0.07880908074372119</v>
      </c>
      <c r="L38" s="18">
        <v>0.08738749180624726</v>
      </c>
      <c r="M38" s="18">
        <v>0.11293297807737242</v>
      </c>
      <c r="N38" s="18">
        <v>0.11175142702203107</v>
      </c>
      <c r="O38" s="18">
        <v>0.08731033043378293</v>
      </c>
      <c r="P38" s="18">
        <v>0.09324825906401904</v>
      </c>
      <c r="Q38" s="18">
        <v>0.08199369934099672</v>
      </c>
      <c r="R38" s="18">
        <v>0.08281953961449591</v>
      </c>
      <c r="S38" s="18">
        <v>0.06777374136493564</v>
      </c>
      <c r="T38" s="18">
        <v>0.07312276212127113</v>
      </c>
      <c r="U38" s="18">
        <v>0.08377273011848975</v>
      </c>
      <c r="V38" s="18">
        <v>0.08355471932992377</v>
      </c>
      <c r="W38" s="18">
        <v>0.08116663531055468</v>
      </c>
      <c r="X38" s="18">
        <v>0.09578567065675433</v>
      </c>
      <c r="Y38" s="18">
        <v>0.10589754113502772</v>
      </c>
      <c r="Z38" s="18">
        <v>0.13775869240236738</v>
      </c>
      <c r="AA38" s="18">
        <v>0.12786163459656574</v>
      </c>
      <c r="AB38" s="18">
        <v>0.1130236151336325</v>
      </c>
      <c r="AC38" s="18">
        <v>0.09094721295695574</v>
      </c>
      <c r="AD38" s="18">
        <v>0.1275753278814979</v>
      </c>
      <c r="AE38" s="18">
        <v>0.09970823152902358</v>
      </c>
      <c r="AF38" s="18">
        <v>0.17286173386441558</v>
      </c>
      <c r="AG38" s="18">
        <v>0.11499595417650098</v>
      </c>
      <c r="AH38" s="18">
        <v>0.08948006360913398</v>
      </c>
      <c r="AI38" s="18">
        <v>0.02999940637095471</v>
      </c>
      <c r="AJ38" s="18">
        <v>0.0795007859052765</v>
      </c>
      <c r="AK38" s="18">
        <v>1.0359599308661311</v>
      </c>
      <c r="AL38" s="18">
        <v>0.07274329967870305</v>
      </c>
      <c r="AM38" s="18">
        <v>0.03303767152098752</v>
      </c>
      <c r="AN38" s="18">
        <v>0.02938078304338421</v>
      </c>
      <c r="AO38" s="18">
        <v>0.06547479552249236</v>
      </c>
      <c r="AP38" s="18">
        <v>0.037378778700875796</v>
      </c>
      <c r="AQ38" s="18">
        <v>0.0046572551861319466</v>
      </c>
      <c r="AR38" s="18">
        <v>0.03005099268864366</v>
      </c>
      <c r="AS38" s="18">
        <v>0.05401148655499641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0.04159753339027639</v>
      </c>
      <c r="E39" s="18">
        <v>0.11954311132751574</v>
      </c>
      <c r="F39" s="18">
        <v>0.1118309266413332</v>
      </c>
      <c r="G39" s="18">
        <v>0.0858998359616814</v>
      </c>
      <c r="H39" s="18">
        <v>0.09956302337093974</v>
      </c>
      <c r="I39" s="18">
        <v>0.07692433076773358</v>
      </c>
      <c r="J39" s="18">
        <v>0.07029864578512958</v>
      </c>
      <c r="K39" s="18">
        <v>0.07030458387833387</v>
      </c>
      <c r="L39" s="18">
        <v>0.07818738532011248</v>
      </c>
      <c r="M39" s="18">
        <v>0.060039246011540884</v>
      </c>
      <c r="N39" s="18">
        <v>0.07556952307522771</v>
      </c>
      <c r="O39" s="18">
        <v>0.0620037007781792</v>
      </c>
      <c r="P39" s="18">
        <v>0.054495260293849414</v>
      </c>
      <c r="Q39" s="18">
        <v>0.05339403573888849</v>
      </c>
      <c r="R39" s="18">
        <v>0.07198822521632732</v>
      </c>
      <c r="S39" s="18">
        <v>0.07353994082796915</v>
      </c>
      <c r="T39" s="18">
        <v>0.07768464249339109</v>
      </c>
      <c r="U39" s="18">
        <v>0.07172610971339521</v>
      </c>
      <c r="V39" s="18">
        <v>0.06301123865869375</v>
      </c>
      <c r="W39" s="18">
        <v>0.06729552403243534</v>
      </c>
      <c r="X39" s="18">
        <v>0.05561314967334277</v>
      </c>
      <c r="Y39" s="18">
        <v>0.04073909140609017</v>
      </c>
      <c r="Z39" s="18">
        <v>0.06929590464889603</v>
      </c>
      <c r="AA39" s="18">
        <v>0.05452230374297168</v>
      </c>
      <c r="AB39" s="18">
        <v>0.08237991750104685</v>
      </c>
      <c r="AC39" s="18">
        <v>0.06596164480788823</v>
      </c>
      <c r="AD39" s="18">
        <v>0.07627835047174399</v>
      </c>
      <c r="AE39" s="18">
        <v>0.07196722919816086</v>
      </c>
      <c r="AF39" s="18">
        <v>0.0958771523696594</v>
      </c>
      <c r="AG39" s="18">
        <v>0.06981012182252627</v>
      </c>
      <c r="AH39" s="18">
        <v>0.046924204132966565</v>
      </c>
      <c r="AI39" s="18">
        <v>0.023982477784455825</v>
      </c>
      <c r="AJ39" s="18">
        <v>0.04347909963783511</v>
      </c>
      <c r="AK39" s="18">
        <v>0.05514147201727264</v>
      </c>
      <c r="AL39" s="18">
        <v>1.0947272399577763</v>
      </c>
      <c r="AM39" s="18">
        <v>0.04095737387066683</v>
      </c>
      <c r="AN39" s="18">
        <v>0.02283429798297971</v>
      </c>
      <c r="AO39" s="18">
        <v>0.03608210499869609</v>
      </c>
      <c r="AP39" s="18">
        <v>0.031570686914875794</v>
      </c>
      <c r="AQ39" s="18">
        <v>0.0027696040080039965</v>
      </c>
      <c r="AR39" s="18">
        <v>0.02007946104075456</v>
      </c>
      <c r="AS39" s="18">
        <v>0.04462823275623604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0.012665920588644377</v>
      </c>
      <c r="E40" s="18">
        <v>0.04050078411821172</v>
      </c>
      <c r="F40" s="18">
        <v>0.04921081126875358</v>
      </c>
      <c r="G40" s="18">
        <v>0.02798030853553557</v>
      </c>
      <c r="H40" s="18">
        <v>0.045805208723389064</v>
      </c>
      <c r="I40" s="18">
        <v>0.02424814663441317</v>
      </c>
      <c r="J40" s="18">
        <v>0.02396587930583645</v>
      </c>
      <c r="K40" s="18">
        <v>0.047666567103594175</v>
      </c>
      <c r="L40" s="18">
        <v>0.061792512927339956</v>
      </c>
      <c r="M40" s="18">
        <v>0.06684712371087598</v>
      </c>
      <c r="N40" s="18">
        <v>0.04791498703060022</v>
      </c>
      <c r="O40" s="18">
        <v>0.03403318336230747</v>
      </c>
      <c r="P40" s="18">
        <v>0.01766325500974901</v>
      </c>
      <c r="Q40" s="18">
        <v>0.03547680241412362</v>
      </c>
      <c r="R40" s="18">
        <v>0.03538504423250257</v>
      </c>
      <c r="S40" s="18">
        <v>0.028496841163810144</v>
      </c>
      <c r="T40" s="18">
        <v>0.0319018875417883</v>
      </c>
      <c r="U40" s="18">
        <v>0.050011860510494395</v>
      </c>
      <c r="V40" s="18">
        <v>0.04102412601047309</v>
      </c>
      <c r="W40" s="18">
        <v>0.037359163047199204</v>
      </c>
      <c r="X40" s="18">
        <v>0.017853605181386335</v>
      </c>
      <c r="Y40" s="18">
        <v>0.012602232248508705</v>
      </c>
      <c r="Z40" s="18">
        <v>0.027697366365340106</v>
      </c>
      <c r="AA40" s="18">
        <v>0.01700677494707369</v>
      </c>
      <c r="AB40" s="18">
        <v>0.020980954980585678</v>
      </c>
      <c r="AC40" s="18">
        <v>0.02114824893045433</v>
      </c>
      <c r="AD40" s="18">
        <v>0.02523479334122321</v>
      </c>
      <c r="AE40" s="18">
        <v>0.029061012834560435</v>
      </c>
      <c r="AF40" s="18">
        <v>0.023527901389157148</v>
      </c>
      <c r="AG40" s="18">
        <v>0.02750056389442472</v>
      </c>
      <c r="AH40" s="18">
        <v>0.0202027475817463</v>
      </c>
      <c r="AI40" s="18">
        <v>0.03356745567101481</v>
      </c>
      <c r="AJ40" s="18">
        <v>0.019642880934972323</v>
      </c>
      <c r="AK40" s="18">
        <v>0.033214801886594855</v>
      </c>
      <c r="AL40" s="18">
        <v>0.030299169626200596</v>
      </c>
      <c r="AM40" s="18">
        <v>1.1582758475120556</v>
      </c>
      <c r="AN40" s="18">
        <v>0.08908694329672837</v>
      </c>
      <c r="AO40" s="18">
        <v>0.04479755306609698</v>
      </c>
      <c r="AP40" s="18">
        <v>0.16307352433722386</v>
      </c>
      <c r="AQ40" s="18">
        <v>0.0037361957292815005</v>
      </c>
      <c r="AR40" s="18">
        <v>0.06947413657349301</v>
      </c>
      <c r="AS40" s="18">
        <v>0.05104592235616844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0.025660356541011207</v>
      </c>
      <c r="E41" s="18">
        <v>0.07574507181480723</v>
      </c>
      <c r="F41" s="18">
        <v>0.036703092491786826</v>
      </c>
      <c r="G41" s="18">
        <v>0.05686751978861264</v>
      </c>
      <c r="H41" s="18">
        <v>0.07225951761388863</v>
      </c>
      <c r="I41" s="18">
        <v>0.07519484465274041</v>
      </c>
      <c r="J41" s="18">
        <v>0.05646732491118225</v>
      </c>
      <c r="K41" s="18">
        <v>0.06539156755788951</v>
      </c>
      <c r="L41" s="18">
        <v>0.06746169497766999</v>
      </c>
      <c r="M41" s="18">
        <v>0.06645257481144455</v>
      </c>
      <c r="N41" s="18">
        <v>0.08985225914229639</v>
      </c>
      <c r="O41" s="18">
        <v>0.06517809563194</v>
      </c>
      <c r="P41" s="18">
        <v>0.039957515030648226</v>
      </c>
      <c r="Q41" s="18">
        <v>0.057250413385076734</v>
      </c>
      <c r="R41" s="18">
        <v>0.05518210312056462</v>
      </c>
      <c r="S41" s="18">
        <v>0.066562533533703</v>
      </c>
      <c r="T41" s="18">
        <v>0.04852730424480448</v>
      </c>
      <c r="U41" s="18">
        <v>0.07097282432587947</v>
      </c>
      <c r="V41" s="18">
        <v>0.046630875234443626</v>
      </c>
      <c r="W41" s="18">
        <v>0.05650804612207628</v>
      </c>
      <c r="X41" s="18">
        <v>0.0483660622594946</v>
      </c>
      <c r="Y41" s="18">
        <v>0.037158986597097515</v>
      </c>
      <c r="Z41" s="18">
        <v>0.049234111632289225</v>
      </c>
      <c r="AA41" s="18">
        <v>0.0378735774167631</v>
      </c>
      <c r="AB41" s="18">
        <v>0.051371237049121256</v>
      </c>
      <c r="AC41" s="18">
        <v>0.03266597519932578</v>
      </c>
      <c r="AD41" s="18">
        <v>0.03815872796363474</v>
      </c>
      <c r="AE41" s="18">
        <v>0.0694084650006008</v>
      </c>
      <c r="AF41" s="18">
        <v>0.07062504506222346</v>
      </c>
      <c r="AG41" s="18">
        <v>0.06388672543918913</v>
      </c>
      <c r="AH41" s="18">
        <v>0.04094158641084358</v>
      </c>
      <c r="AI41" s="18">
        <v>0.03476373996413878</v>
      </c>
      <c r="AJ41" s="18">
        <v>0.03124110553072703</v>
      </c>
      <c r="AK41" s="18">
        <v>0.037189712593007476</v>
      </c>
      <c r="AL41" s="18">
        <v>0.0442385089002925</v>
      </c>
      <c r="AM41" s="18">
        <v>0.04329392073071964</v>
      </c>
      <c r="AN41" s="18">
        <v>1.202711769041287</v>
      </c>
      <c r="AO41" s="18">
        <v>0.02620862864765839</v>
      </c>
      <c r="AP41" s="18">
        <v>0.03772472602859317</v>
      </c>
      <c r="AQ41" s="18">
        <v>0.004862682116028451</v>
      </c>
      <c r="AR41" s="18">
        <v>0.07873861200486158</v>
      </c>
      <c r="AS41" s="18">
        <v>0.020980550482639613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0.005455321851075369</v>
      </c>
      <c r="E42" s="18">
        <v>0.032172110416932624</v>
      </c>
      <c r="F42" s="18">
        <v>0.01793031126889874</v>
      </c>
      <c r="G42" s="18">
        <v>0.019026068978914207</v>
      </c>
      <c r="H42" s="18">
        <v>0.013871633791333871</v>
      </c>
      <c r="I42" s="18">
        <v>0.014526284700094037</v>
      </c>
      <c r="J42" s="18">
        <v>0.010236183438665511</v>
      </c>
      <c r="K42" s="18">
        <v>0.010100095275718608</v>
      </c>
      <c r="L42" s="18">
        <v>0.01237643424523036</v>
      </c>
      <c r="M42" s="18">
        <v>0.01011549191713084</v>
      </c>
      <c r="N42" s="18">
        <v>0.014087863415830626</v>
      </c>
      <c r="O42" s="18">
        <v>0.012153862803366363</v>
      </c>
      <c r="P42" s="18">
        <v>0.010001784596954874</v>
      </c>
      <c r="Q42" s="18">
        <v>0.01033765001335032</v>
      </c>
      <c r="R42" s="18">
        <v>0.013509996394574746</v>
      </c>
      <c r="S42" s="18">
        <v>0.011878644375574482</v>
      </c>
      <c r="T42" s="18">
        <v>0.013359431538521139</v>
      </c>
      <c r="U42" s="18">
        <v>0.012788288968476839</v>
      </c>
      <c r="V42" s="18">
        <v>0.011015630861046186</v>
      </c>
      <c r="W42" s="18">
        <v>0.012287618206172897</v>
      </c>
      <c r="X42" s="18">
        <v>0.00787656735457714</v>
      </c>
      <c r="Y42" s="18">
        <v>0.007039294729399023</v>
      </c>
      <c r="Z42" s="18">
        <v>0.010337857426570531</v>
      </c>
      <c r="AA42" s="18">
        <v>0.00920442672428723</v>
      </c>
      <c r="AB42" s="18">
        <v>0.012109119025980924</v>
      </c>
      <c r="AC42" s="18">
        <v>0.00789761027029278</v>
      </c>
      <c r="AD42" s="18">
        <v>0.010111737182196729</v>
      </c>
      <c r="AE42" s="18">
        <v>0.010486254086680745</v>
      </c>
      <c r="AF42" s="18">
        <v>0.012952542138302764</v>
      </c>
      <c r="AG42" s="18">
        <v>0.012493729226131007</v>
      </c>
      <c r="AH42" s="18">
        <v>0.009391366064824557</v>
      </c>
      <c r="AI42" s="18">
        <v>0.008802966595350452</v>
      </c>
      <c r="AJ42" s="18">
        <v>0.01215409016916117</v>
      </c>
      <c r="AK42" s="18">
        <v>0.017051191440612446</v>
      </c>
      <c r="AL42" s="18">
        <v>0.055475923741605704</v>
      </c>
      <c r="AM42" s="18">
        <v>0.01833289621317978</v>
      </c>
      <c r="AN42" s="18">
        <v>0.022795405300218285</v>
      </c>
      <c r="AO42" s="18">
        <v>1.024426391494553</v>
      </c>
      <c r="AP42" s="18">
        <v>0.019073895476725666</v>
      </c>
      <c r="AQ42" s="18">
        <v>0.001162647345868031</v>
      </c>
      <c r="AR42" s="18">
        <v>0.021025950126662005</v>
      </c>
      <c r="AS42" s="18">
        <v>0.03858310952937116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0.017338258220665374</v>
      </c>
      <c r="E43" s="18">
        <v>0.05675041026359843</v>
      </c>
      <c r="F43" s="18">
        <v>0.08624202513431312</v>
      </c>
      <c r="G43" s="18">
        <v>0.05784518196843139</v>
      </c>
      <c r="H43" s="18">
        <v>0.04640804456939197</v>
      </c>
      <c r="I43" s="18">
        <v>0.04001962866679267</v>
      </c>
      <c r="J43" s="18">
        <v>0.04138473898577954</v>
      </c>
      <c r="K43" s="18">
        <v>0.0432444947795766</v>
      </c>
      <c r="L43" s="18">
        <v>0.05846082672707411</v>
      </c>
      <c r="M43" s="18">
        <v>0.05953459997339349</v>
      </c>
      <c r="N43" s="18">
        <v>0.09189788173573187</v>
      </c>
      <c r="O43" s="18">
        <v>0.056892360806811766</v>
      </c>
      <c r="P43" s="18">
        <v>0.03320462081328076</v>
      </c>
      <c r="Q43" s="18">
        <v>0.08014615709066344</v>
      </c>
      <c r="R43" s="18">
        <v>0.05140516529689678</v>
      </c>
      <c r="S43" s="18">
        <v>0.048398367248192575</v>
      </c>
      <c r="T43" s="18">
        <v>0.05935159195254591</v>
      </c>
      <c r="U43" s="18">
        <v>0.07625438453431677</v>
      </c>
      <c r="V43" s="18">
        <v>0.0988287921478413</v>
      </c>
      <c r="W43" s="18">
        <v>0.05180707041215844</v>
      </c>
      <c r="X43" s="18">
        <v>0.039462127103113726</v>
      </c>
      <c r="Y43" s="18">
        <v>0.0306180808832982</v>
      </c>
      <c r="Z43" s="18">
        <v>0.05217912118639895</v>
      </c>
      <c r="AA43" s="18">
        <v>0.036106956197936635</v>
      </c>
      <c r="AB43" s="18">
        <v>0.04304871226183617</v>
      </c>
      <c r="AC43" s="18">
        <v>0.02528529251450426</v>
      </c>
      <c r="AD43" s="18">
        <v>0.04757921926507911</v>
      </c>
      <c r="AE43" s="18">
        <v>0.05212742554169435</v>
      </c>
      <c r="AF43" s="18">
        <v>0.04197128475048091</v>
      </c>
      <c r="AG43" s="18">
        <v>0.08428707796223801</v>
      </c>
      <c r="AH43" s="18">
        <v>0.041099335206569304</v>
      </c>
      <c r="AI43" s="18">
        <v>0.07321896921797243</v>
      </c>
      <c r="AJ43" s="18">
        <v>0.04696431194845643</v>
      </c>
      <c r="AK43" s="18">
        <v>0.06780714531393117</v>
      </c>
      <c r="AL43" s="18">
        <v>0.0614614653102187</v>
      </c>
      <c r="AM43" s="18">
        <v>0.16000595314467064</v>
      </c>
      <c r="AN43" s="18">
        <v>0.1236744157448953</v>
      </c>
      <c r="AO43" s="18">
        <v>0.07490558412859047</v>
      </c>
      <c r="AP43" s="18">
        <v>1.0811299976223743</v>
      </c>
      <c r="AQ43" s="18">
        <v>0.008790769697587544</v>
      </c>
      <c r="AR43" s="18">
        <v>0.07040378325324562</v>
      </c>
      <c r="AS43" s="18">
        <v>0.06306914018511123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0.004240575107933475</v>
      </c>
      <c r="E44" s="18">
        <v>0.01129026166925852</v>
      </c>
      <c r="F44" s="18">
        <v>0.04080405730558021</v>
      </c>
      <c r="G44" s="18">
        <v>0.010088768668201038</v>
      </c>
      <c r="H44" s="18">
        <v>0.009968833810053153</v>
      </c>
      <c r="I44" s="18">
        <v>0.008024702630531356</v>
      </c>
      <c r="J44" s="18">
        <v>0.009274589694357722</v>
      </c>
      <c r="K44" s="18">
        <v>0.010097530641353401</v>
      </c>
      <c r="L44" s="18">
        <v>0.010551594596407626</v>
      </c>
      <c r="M44" s="18">
        <v>0.009818231059240422</v>
      </c>
      <c r="N44" s="18">
        <v>0.009782095363355921</v>
      </c>
      <c r="O44" s="18">
        <v>0.008983775193527471</v>
      </c>
      <c r="P44" s="18">
        <v>0.00809154357696349</v>
      </c>
      <c r="Q44" s="18">
        <v>0.01038444379936789</v>
      </c>
      <c r="R44" s="18">
        <v>0.012694225258912116</v>
      </c>
      <c r="S44" s="18">
        <v>0.009311592957603466</v>
      </c>
      <c r="T44" s="18">
        <v>0.02291408828314687</v>
      </c>
      <c r="U44" s="18">
        <v>0.012097325466016863</v>
      </c>
      <c r="V44" s="18">
        <v>0.009536515169977283</v>
      </c>
      <c r="W44" s="18">
        <v>0.013303586229092102</v>
      </c>
      <c r="X44" s="18">
        <v>0.008623484209980012</v>
      </c>
      <c r="Y44" s="18">
        <v>0.008816476992987902</v>
      </c>
      <c r="Z44" s="18">
        <v>0.009906430453032336</v>
      </c>
      <c r="AA44" s="18">
        <v>0.007001593800420127</v>
      </c>
      <c r="AB44" s="18">
        <v>0.008229597189834893</v>
      </c>
      <c r="AC44" s="18">
        <v>0.006310645317866722</v>
      </c>
      <c r="AD44" s="18">
        <v>0.00847518151637765</v>
      </c>
      <c r="AE44" s="18">
        <v>0.008668349305936783</v>
      </c>
      <c r="AF44" s="18">
        <v>0.009924972761703253</v>
      </c>
      <c r="AG44" s="18">
        <v>0.010041233611495578</v>
      </c>
      <c r="AH44" s="18">
        <v>0.010445463289519692</v>
      </c>
      <c r="AI44" s="18">
        <v>0.008311888801669613</v>
      </c>
      <c r="AJ44" s="18">
        <v>0.011881036540609501</v>
      </c>
      <c r="AK44" s="18">
        <v>0.028478846711172227</v>
      </c>
      <c r="AL44" s="18">
        <v>0.01506609790097683</v>
      </c>
      <c r="AM44" s="18">
        <v>0.0319995360508479</v>
      </c>
      <c r="AN44" s="18">
        <v>0.01404682716128209</v>
      </c>
      <c r="AO44" s="18">
        <v>0.020649508136811004</v>
      </c>
      <c r="AP44" s="18">
        <v>0.016302374347956766</v>
      </c>
      <c r="AQ44" s="18">
        <v>1.0020616652104486</v>
      </c>
      <c r="AR44" s="18">
        <v>0.010548715522262884</v>
      </c>
      <c r="AS44" s="18">
        <v>0.00869359218215627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0.00232861248089254</v>
      </c>
      <c r="E45" s="18">
        <v>0.005844310761031713</v>
      </c>
      <c r="F45" s="18">
        <v>0.0064709295113504</v>
      </c>
      <c r="G45" s="18">
        <v>0.005981532075648482</v>
      </c>
      <c r="H45" s="18">
        <v>0.005591482253401959</v>
      </c>
      <c r="I45" s="18">
        <v>0.006155173002732087</v>
      </c>
      <c r="J45" s="18">
        <v>0.0046035309346455664</v>
      </c>
      <c r="K45" s="18">
        <v>0.004317069818485903</v>
      </c>
      <c r="L45" s="18">
        <v>0.00541668283209508</v>
      </c>
      <c r="M45" s="18">
        <v>0.004615973998139329</v>
      </c>
      <c r="N45" s="18">
        <v>0.006359183477773751</v>
      </c>
      <c r="O45" s="18">
        <v>0.004673853822650625</v>
      </c>
      <c r="P45" s="18">
        <v>0.0038714416392280153</v>
      </c>
      <c r="Q45" s="18">
        <v>0.011397281024088409</v>
      </c>
      <c r="R45" s="18">
        <v>0.004614138983058258</v>
      </c>
      <c r="S45" s="18">
        <v>0.0048642067204516986</v>
      </c>
      <c r="T45" s="18">
        <v>0.004856891101599275</v>
      </c>
      <c r="U45" s="18">
        <v>0.0064673348177923225</v>
      </c>
      <c r="V45" s="18">
        <v>0.00666612997859033</v>
      </c>
      <c r="W45" s="18">
        <v>0.005726295544366591</v>
      </c>
      <c r="X45" s="18">
        <v>0.004057601626094199</v>
      </c>
      <c r="Y45" s="18">
        <v>0.0030466880826024406</v>
      </c>
      <c r="Z45" s="18">
        <v>0.005435961335052072</v>
      </c>
      <c r="AA45" s="18">
        <v>0.003508954202178695</v>
      </c>
      <c r="AB45" s="18">
        <v>0.0051113521061636686</v>
      </c>
      <c r="AC45" s="18">
        <v>0.0034405228420784704</v>
      </c>
      <c r="AD45" s="18">
        <v>0.005189327789796988</v>
      </c>
      <c r="AE45" s="18">
        <v>0.004619152457764208</v>
      </c>
      <c r="AF45" s="18">
        <v>0.006124445968876826</v>
      </c>
      <c r="AG45" s="18">
        <v>0.006354255952184405</v>
      </c>
      <c r="AH45" s="18">
        <v>0.005193055716654518</v>
      </c>
      <c r="AI45" s="18">
        <v>0.008399238348479601</v>
      </c>
      <c r="AJ45" s="18">
        <v>0.003629071929025147</v>
      </c>
      <c r="AK45" s="18">
        <v>0.004715077330594964</v>
      </c>
      <c r="AL45" s="18">
        <v>0.004953499797631467</v>
      </c>
      <c r="AM45" s="18">
        <v>0.00852546099463299</v>
      </c>
      <c r="AN45" s="18">
        <v>0.007034854676985621</v>
      </c>
      <c r="AO45" s="18">
        <v>0.00492645799686438</v>
      </c>
      <c r="AP45" s="18">
        <v>0.006645037885128688</v>
      </c>
      <c r="AQ45" s="18">
        <v>0.0005304285768531685</v>
      </c>
      <c r="AR45" s="18">
        <v>1.00417109472027</v>
      </c>
      <c r="AS45" s="18">
        <v>0.005624694819987675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0.00404805410178791</v>
      </c>
      <c r="E46" s="18">
        <v>0.006844036344336538</v>
      </c>
      <c r="F46" s="18">
        <v>0.010977884937233858</v>
      </c>
      <c r="G46" s="18">
        <v>0.008368134821022855</v>
      </c>
      <c r="H46" s="18">
        <v>0.0071884694919165356</v>
      </c>
      <c r="I46" s="18">
        <v>0.0069095455623342985</v>
      </c>
      <c r="J46" s="18">
        <v>0.006713603982821877</v>
      </c>
      <c r="K46" s="18">
        <v>0.007475827122674258</v>
      </c>
      <c r="L46" s="18">
        <v>0.00784010055378454</v>
      </c>
      <c r="M46" s="18">
        <v>0.009275925285650095</v>
      </c>
      <c r="N46" s="18">
        <v>0.009655701268916827</v>
      </c>
      <c r="O46" s="18">
        <v>0.007068664413105025</v>
      </c>
      <c r="P46" s="18">
        <v>0.006579530801112172</v>
      </c>
      <c r="Q46" s="18">
        <v>0.005571155493388453</v>
      </c>
      <c r="R46" s="18">
        <v>0.007193661713041864</v>
      </c>
      <c r="S46" s="18">
        <v>0.006478960201575278</v>
      </c>
      <c r="T46" s="18">
        <v>0.009070762496086281</v>
      </c>
      <c r="U46" s="18">
        <v>0.008576565104795531</v>
      </c>
      <c r="V46" s="18">
        <v>0.006708070651510609</v>
      </c>
      <c r="W46" s="18">
        <v>0.009382038546527747</v>
      </c>
      <c r="X46" s="18">
        <v>0.006571718159849662</v>
      </c>
      <c r="Y46" s="18">
        <v>0.00666220253730546</v>
      </c>
      <c r="Z46" s="18">
        <v>0.010836202924146027</v>
      </c>
      <c r="AA46" s="18">
        <v>0.007833523338659394</v>
      </c>
      <c r="AB46" s="18">
        <v>0.007664928898343068</v>
      </c>
      <c r="AC46" s="18">
        <v>0.0068785846269246755</v>
      </c>
      <c r="AD46" s="18">
        <v>0.009415265421481333</v>
      </c>
      <c r="AE46" s="18">
        <v>0.0068404688009868694</v>
      </c>
      <c r="AF46" s="18">
        <v>0.012496631011712687</v>
      </c>
      <c r="AG46" s="18">
        <v>0.007819215189368366</v>
      </c>
      <c r="AH46" s="18">
        <v>0.0071676075314232</v>
      </c>
      <c r="AI46" s="18">
        <v>0.0028427635404103873</v>
      </c>
      <c r="AJ46" s="18">
        <v>0.006705487241650082</v>
      </c>
      <c r="AK46" s="18">
        <v>0.007204156781706949</v>
      </c>
      <c r="AL46" s="18">
        <v>0.007974007187092713</v>
      </c>
      <c r="AM46" s="18">
        <v>0.008521731054785148</v>
      </c>
      <c r="AN46" s="18">
        <v>0.006736412474502606</v>
      </c>
      <c r="AO46" s="18">
        <v>0.0072255923746260215</v>
      </c>
      <c r="AP46" s="18">
        <v>0.005177118741400111</v>
      </c>
      <c r="AQ46" s="18">
        <v>0.0006419048112630278</v>
      </c>
      <c r="AR46" s="18">
        <v>0.0033440731720202413</v>
      </c>
      <c r="AS46" s="18">
        <v>1.005304162447933</v>
      </c>
    </row>
    <row r="47" spans="2:48" ht="12.75">
      <c r="B47" s="19" t="s">
        <v>454</v>
      </c>
      <c r="D47" s="18">
        <f>SUM(D5:D46)</f>
        <v>1.6269756038912009</v>
      </c>
      <c r="E47" s="18">
        <f aca="true" t="shared" si="2" ref="E47:AS47">SUM(E5:E46)</f>
        <v>1.8743207384574525</v>
      </c>
      <c r="F47" s="18">
        <f t="shared" si="2"/>
        <v>1.7354703754038634</v>
      </c>
      <c r="G47" s="18">
        <f t="shared" si="2"/>
        <v>1.9552711828448741</v>
      </c>
      <c r="H47" s="18">
        <f t="shared" si="2"/>
        <v>2.0454321374426896</v>
      </c>
      <c r="I47" s="18">
        <f t="shared" si="2"/>
        <v>2.0226573822196445</v>
      </c>
      <c r="J47" s="18">
        <f t="shared" si="2"/>
        <v>1.9874435695927792</v>
      </c>
      <c r="K47" s="18">
        <f t="shared" si="2"/>
        <v>2.0119266766887396</v>
      </c>
      <c r="L47" s="18">
        <f t="shared" si="2"/>
        <v>2.0796748397282707</v>
      </c>
      <c r="M47" s="18">
        <f t="shared" si="2"/>
        <v>1.9734904439795729</v>
      </c>
      <c r="N47" s="18">
        <f t="shared" si="2"/>
        <v>2.239343465299768</v>
      </c>
      <c r="O47" s="18">
        <f t="shared" si="2"/>
        <v>2.035074696298902</v>
      </c>
      <c r="P47" s="18">
        <f t="shared" si="2"/>
        <v>1.890246147709829</v>
      </c>
      <c r="Q47" s="18">
        <f t="shared" si="2"/>
        <v>1.9375826039326944</v>
      </c>
      <c r="R47" s="18">
        <f t="shared" si="2"/>
        <v>2.119247065238341</v>
      </c>
      <c r="S47" s="18">
        <f t="shared" si="2"/>
        <v>2.1339514091335325</v>
      </c>
      <c r="T47" s="18">
        <f t="shared" si="2"/>
        <v>2.268080111063998</v>
      </c>
      <c r="U47" s="18">
        <f t="shared" si="2"/>
        <v>2.2052810468685835</v>
      </c>
      <c r="V47" s="18">
        <f t="shared" si="2"/>
        <v>1.8604644430138906</v>
      </c>
      <c r="W47" s="18">
        <f t="shared" si="2"/>
        <v>2.1822916129746504</v>
      </c>
      <c r="X47" s="18">
        <f t="shared" si="2"/>
        <v>1.991701634947338</v>
      </c>
      <c r="Y47" s="18">
        <f t="shared" si="2"/>
        <v>1.895863789719971</v>
      </c>
      <c r="Z47" s="18">
        <f t="shared" si="2"/>
        <v>2.290825713201356</v>
      </c>
      <c r="AA47" s="18">
        <f t="shared" si="2"/>
        <v>2.3663951002979036</v>
      </c>
      <c r="AB47" s="18">
        <f t="shared" si="2"/>
        <v>2.2276676111138647</v>
      </c>
      <c r="AC47" s="18">
        <f t="shared" si="2"/>
        <v>2.3121987085681988</v>
      </c>
      <c r="AD47" s="18">
        <f t="shared" si="2"/>
        <v>2.338919220860635</v>
      </c>
      <c r="AE47" s="18">
        <f t="shared" si="2"/>
        <v>2.524204177272113</v>
      </c>
      <c r="AF47" s="18">
        <f t="shared" si="2"/>
        <v>2.5219986340730802</v>
      </c>
      <c r="AG47" s="18">
        <f t="shared" si="2"/>
        <v>2.1714962052648676</v>
      </c>
      <c r="AH47" s="18">
        <f t="shared" si="2"/>
        <v>1.9309374018841194</v>
      </c>
      <c r="AI47" s="18">
        <f t="shared" si="2"/>
        <v>1.6802333545749564</v>
      </c>
      <c r="AJ47" s="18">
        <f t="shared" si="2"/>
        <v>1.803404128964281</v>
      </c>
      <c r="AK47" s="18">
        <f t="shared" si="2"/>
        <v>1.433468371708916</v>
      </c>
      <c r="AL47" s="18">
        <f t="shared" si="2"/>
        <v>1.7207928404882802</v>
      </c>
      <c r="AM47" s="18">
        <f t="shared" si="2"/>
        <v>1.677595623205386</v>
      </c>
      <c r="AN47" s="18">
        <f t="shared" si="2"/>
        <v>1.68512570069512</v>
      </c>
      <c r="AO47" s="18">
        <f t="shared" si="2"/>
        <v>1.6515506107728466</v>
      </c>
      <c r="AP47" s="18">
        <f t="shared" si="2"/>
        <v>1.6150536654638648</v>
      </c>
      <c r="AQ47" s="18">
        <f t="shared" si="2"/>
        <v>1.0782427486879393</v>
      </c>
      <c r="AR47" s="18">
        <f t="shared" si="2"/>
        <v>1.4889426712205265</v>
      </c>
      <c r="AS47" s="18">
        <f t="shared" si="2"/>
        <v>1.6530463734255978</v>
      </c>
      <c r="AU47" s="18">
        <f>MIN(D47:AS47)</f>
        <v>1.0782427486879393</v>
      </c>
      <c r="AV47" s="18">
        <f>MAX(D47:AS47)</f>
        <v>2.524204177272113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421875" style="0" customWidth="1"/>
    <col min="2" max="2" width="17.57421875" style="0" customWidth="1"/>
    <col min="3" max="3" width="6.851562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8.881873727087576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35.72708757637475</v>
      </c>
      <c r="AC7" s="28">
        <v>0</v>
      </c>
      <c r="AD7" s="28">
        <v>0</v>
      </c>
      <c r="AE7" s="28">
        <v>0</v>
      </c>
      <c r="AF7" s="28">
        <v>0</v>
      </c>
      <c r="AG7" s="28">
        <v>0.03326544467073998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44.64222674813306</v>
      </c>
      <c r="AU7" s="28">
        <v>0</v>
      </c>
      <c r="AV7" s="28">
        <v>0</v>
      </c>
      <c r="AW7" s="28">
        <v>0</v>
      </c>
      <c r="AX7" s="28">
        <v>0.33265444670739985</v>
      </c>
      <c r="AY7" s="28">
        <v>0</v>
      </c>
      <c r="AZ7" s="28">
        <v>4.025118805159538</v>
      </c>
      <c r="BA7" s="28">
        <v>4.357773251866938</v>
      </c>
      <c r="BB7" s="28">
        <v>49</v>
      </c>
      <c r="BD7" s="28">
        <v>49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26.00677966101695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1419.5367231638418</v>
      </c>
      <c r="AC8" s="28">
        <v>1.4448210922787195</v>
      </c>
      <c r="AD8" s="28">
        <v>0</v>
      </c>
      <c r="AE8" s="28">
        <v>0</v>
      </c>
      <c r="AF8" s="28">
        <v>0</v>
      </c>
      <c r="AG8" s="28">
        <v>473.1789077212806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1920.1672316384181</v>
      </c>
      <c r="AU8" s="28">
        <v>0</v>
      </c>
      <c r="AV8" s="28">
        <v>0</v>
      </c>
      <c r="AW8" s="28">
        <v>0</v>
      </c>
      <c r="AX8" s="28">
        <v>18.06026365348399</v>
      </c>
      <c r="AY8" s="28">
        <v>0</v>
      </c>
      <c r="AZ8" s="28">
        <v>-20.227495291902073</v>
      </c>
      <c r="BA8" s="28">
        <v>-2.167231638418079</v>
      </c>
      <c r="BB8" s="28">
        <v>1918</v>
      </c>
      <c r="BD8" s="28">
        <v>1918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18.937318553708103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2.6727368698865135</v>
      </c>
      <c r="AC9" s="28">
        <v>0</v>
      </c>
      <c r="AD9" s="28">
        <v>0</v>
      </c>
      <c r="AE9" s="28">
        <v>0</v>
      </c>
      <c r="AF9" s="28">
        <v>222.78239641066244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244.39245183425706</v>
      </c>
      <c r="AU9" s="28">
        <v>0</v>
      </c>
      <c r="AV9" s="28">
        <v>0</v>
      </c>
      <c r="AW9" s="28">
        <v>0</v>
      </c>
      <c r="AX9" s="28">
        <v>0.16297176035893376</v>
      </c>
      <c r="AY9" s="28">
        <v>0</v>
      </c>
      <c r="AZ9" s="28">
        <v>2.444576405384006</v>
      </c>
      <c r="BA9" s="28">
        <v>2.6075481657429402</v>
      </c>
      <c r="BB9" s="28">
        <v>247</v>
      </c>
      <c r="BD9" s="28">
        <v>247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126.42237569060774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0.3041436464088398</v>
      </c>
      <c r="AB11" s="28">
        <v>156.8874309392265</v>
      </c>
      <c r="AC11" s="28">
        <v>18.907596685082872</v>
      </c>
      <c r="AD11" s="28">
        <v>0</v>
      </c>
      <c r="AE11" s="28">
        <v>0</v>
      </c>
      <c r="AF11" s="28">
        <v>5.069060773480663</v>
      </c>
      <c r="AG11" s="28">
        <v>20.6310773480663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0.8617403314917127</v>
      </c>
      <c r="AP11" s="28">
        <v>0</v>
      </c>
      <c r="AQ11" s="28">
        <v>0</v>
      </c>
      <c r="AR11" s="28">
        <v>0.35483425414364644</v>
      </c>
      <c r="AS11" s="28">
        <v>0.5069060773480663</v>
      </c>
      <c r="AT11" s="28">
        <v>329.94516574585634</v>
      </c>
      <c r="AU11" s="28">
        <v>0</v>
      </c>
      <c r="AV11" s="28">
        <v>0</v>
      </c>
      <c r="AW11" s="28">
        <v>0</v>
      </c>
      <c r="AX11" s="28">
        <v>20.833839779005523</v>
      </c>
      <c r="AY11" s="28">
        <v>0</v>
      </c>
      <c r="AZ11" s="28">
        <v>16.22099447513812</v>
      </c>
      <c r="BA11" s="28">
        <v>37.05483425414364</v>
      </c>
      <c r="BB11" s="28">
        <v>367</v>
      </c>
      <c r="BD11" s="28">
        <v>367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0.24916467780429594</v>
      </c>
      <c r="AC12" s="28">
        <v>33.843436754176615</v>
      </c>
      <c r="AD12" s="28">
        <v>0.020047732696897372</v>
      </c>
      <c r="AE12" s="28">
        <v>0</v>
      </c>
      <c r="AF12" s="28">
        <v>0.057279236276849645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34.16992840095465</v>
      </c>
      <c r="AU12" s="28">
        <v>0</v>
      </c>
      <c r="AV12" s="28">
        <v>0</v>
      </c>
      <c r="AW12" s="28">
        <v>0</v>
      </c>
      <c r="AX12" s="28">
        <v>0.564200477326969</v>
      </c>
      <c r="AY12" s="28">
        <v>11.65346062052506</v>
      </c>
      <c r="AZ12" s="28">
        <v>1.6124105011933176</v>
      </c>
      <c r="BA12" s="28">
        <v>13.830071599045347</v>
      </c>
      <c r="BB12" s="28">
        <v>48</v>
      </c>
      <c r="BD12" s="28">
        <v>48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0.6174555692415977</v>
      </c>
      <c r="AC14" s="28">
        <v>25.902516276614463</v>
      </c>
      <c r="AD14" s="28">
        <v>0.045926447298961816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0.3112792539151857</v>
      </c>
      <c r="AT14" s="28">
        <v>26.877177547070207</v>
      </c>
      <c r="AU14" s="28">
        <v>0</v>
      </c>
      <c r="AV14" s="28">
        <v>0</v>
      </c>
      <c r="AW14" s="28">
        <v>0</v>
      </c>
      <c r="AX14" s="28">
        <v>2.1228224529297903</v>
      </c>
      <c r="AY14" s="28">
        <v>0</v>
      </c>
      <c r="AZ14" s="28">
        <v>0</v>
      </c>
      <c r="BA14" s="28">
        <v>2.1228224529297903</v>
      </c>
      <c r="BB14" s="28">
        <v>29</v>
      </c>
      <c r="BD14" s="28">
        <v>29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159.8042747040284</v>
      </c>
      <c r="E15" s="28">
        <v>0</v>
      </c>
      <c r="F15" s="28">
        <v>0</v>
      </c>
      <c r="G15" s="28">
        <v>1.9553989988611384</v>
      </c>
      <c r="H15" s="28">
        <v>0</v>
      </c>
      <c r="I15" s="28">
        <v>0</v>
      </c>
      <c r="J15" s="28">
        <v>0.028339115925523746</v>
      </c>
      <c r="K15" s="28">
        <v>0</v>
      </c>
      <c r="L15" s="28">
        <v>0</v>
      </c>
      <c r="M15" s="28">
        <v>0</v>
      </c>
      <c r="N15" s="28">
        <v>0</v>
      </c>
      <c r="O15" s="28">
        <v>0.4817649707339036</v>
      </c>
      <c r="P15" s="28">
        <v>27.800672722938796</v>
      </c>
      <c r="Q15" s="28">
        <v>38.03109357205287</v>
      </c>
      <c r="R15" s="28">
        <v>6.036231692136558</v>
      </c>
      <c r="S15" s="28">
        <v>0</v>
      </c>
      <c r="T15" s="28">
        <v>0.9351908255422836</v>
      </c>
      <c r="U15" s="28">
        <v>2.3804857377439945</v>
      </c>
      <c r="V15" s="28">
        <v>0.22671292740418997</v>
      </c>
      <c r="W15" s="28">
        <v>0</v>
      </c>
      <c r="X15" s="28">
        <v>8.87014328468893</v>
      </c>
      <c r="Y15" s="28">
        <v>0</v>
      </c>
      <c r="Z15" s="28">
        <v>0.08501734777657124</v>
      </c>
      <c r="AA15" s="28">
        <v>0</v>
      </c>
      <c r="AB15" s="28">
        <v>126.6191699552401</v>
      </c>
      <c r="AC15" s="28">
        <v>4.024154461424372</v>
      </c>
      <c r="AD15" s="28">
        <v>0.028339115925523746</v>
      </c>
      <c r="AE15" s="28">
        <v>0</v>
      </c>
      <c r="AF15" s="28">
        <v>1.445294912201711</v>
      </c>
      <c r="AG15" s="28">
        <v>39.64642317980772</v>
      </c>
      <c r="AH15" s="28">
        <v>2.4655030855205657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36.04735545726621</v>
      </c>
      <c r="AP15" s="28">
        <v>0</v>
      </c>
      <c r="AQ15" s="28">
        <v>0</v>
      </c>
      <c r="AR15" s="28">
        <v>5.979553460285509</v>
      </c>
      <c r="AS15" s="28">
        <v>7.934952459146648</v>
      </c>
      <c r="AT15" s="28">
        <v>470.82607198665147</v>
      </c>
      <c r="AU15" s="28">
        <v>0</v>
      </c>
      <c r="AV15" s="28">
        <v>0</v>
      </c>
      <c r="AW15" s="28">
        <v>0</v>
      </c>
      <c r="AX15" s="28">
        <v>537.8480811505151</v>
      </c>
      <c r="AY15" s="28">
        <v>60.78740366024843</v>
      </c>
      <c r="AZ15" s="28">
        <v>0.5384432025849512</v>
      </c>
      <c r="BA15" s="28">
        <v>599.1739280133485</v>
      </c>
      <c r="BB15" s="28">
        <v>1070</v>
      </c>
      <c r="BD15" s="28">
        <v>1070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0.46129541864139023</v>
      </c>
      <c r="F16" s="28">
        <v>0</v>
      </c>
      <c r="G16" s="28">
        <v>0.05624012638230648</v>
      </c>
      <c r="H16" s="28">
        <v>1.2208530805687203</v>
      </c>
      <c r="I16" s="28">
        <v>0</v>
      </c>
      <c r="J16" s="28">
        <v>0</v>
      </c>
      <c r="K16" s="28">
        <v>0.05624012638230648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0.001263823064770932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1.7958925750394945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0.20410742496050552</v>
      </c>
      <c r="BA16" s="28">
        <v>0.20410742496050552</v>
      </c>
      <c r="BB16" s="28">
        <v>2</v>
      </c>
      <c r="BD16" s="28">
        <v>2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174.0180979418027</v>
      </c>
      <c r="E17" s="28">
        <v>173.8303761533002</v>
      </c>
      <c r="F17" s="28">
        <v>0</v>
      </c>
      <c r="G17" s="28">
        <v>331.70440028388924</v>
      </c>
      <c r="H17" s="28">
        <v>102.87154009936124</v>
      </c>
      <c r="I17" s="28">
        <v>237.4680624556423</v>
      </c>
      <c r="J17" s="28">
        <v>69.64478353442156</v>
      </c>
      <c r="K17" s="28">
        <v>18.20901348474095</v>
      </c>
      <c r="L17" s="28">
        <v>7.321149751596876</v>
      </c>
      <c r="M17" s="28">
        <v>0.18772178850248403</v>
      </c>
      <c r="N17" s="28">
        <v>0</v>
      </c>
      <c r="O17" s="28">
        <v>14.45457771469127</v>
      </c>
      <c r="P17" s="28">
        <v>4.6930447125621</v>
      </c>
      <c r="Q17" s="28">
        <v>16.331795599716113</v>
      </c>
      <c r="R17" s="28">
        <v>0.5631653655074521</v>
      </c>
      <c r="S17" s="28">
        <v>427.06706884315116</v>
      </c>
      <c r="T17" s="28">
        <v>10.136976579134139</v>
      </c>
      <c r="U17" s="28">
        <v>40.36018452803407</v>
      </c>
      <c r="V17" s="28">
        <v>3.191270404542229</v>
      </c>
      <c r="W17" s="28">
        <v>0</v>
      </c>
      <c r="X17" s="28">
        <v>0</v>
      </c>
      <c r="Y17" s="28">
        <v>0</v>
      </c>
      <c r="Z17" s="28">
        <v>3.7544357700496804</v>
      </c>
      <c r="AA17" s="28">
        <v>0</v>
      </c>
      <c r="AB17" s="28">
        <v>1.1263307310149042</v>
      </c>
      <c r="AC17" s="28">
        <v>1.1263307310149042</v>
      </c>
      <c r="AD17" s="28">
        <v>0</v>
      </c>
      <c r="AE17" s="28">
        <v>0.37544357700496805</v>
      </c>
      <c r="AF17" s="28">
        <v>0.5631653655074521</v>
      </c>
      <c r="AG17" s="28">
        <v>9.3860894251242</v>
      </c>
      <c r="AH17" s="28">
        <v>1.8772178850248402</v>
      </c>
      <c r="AI17" s="28">
        <v>0</v>
      </c>
      <c r="AJ17" s="28">
        <v>404.3527324343506</v>
      </c>
      <c r="AK17" s="28">
        <v>0</v>
      </c>
      <c r="AL17" s="28">
        <v>0</v>
      </c>
      <c r="AM17" s="28">
        <v>0</v>
      </c>
      <c r="AN17" s="28">
        <v>0</v>
      </c>
      <c r="AO17" s="28">
        <v>1.8772178850248402</v>
      </c>
      <c r="AP17" s="28">
        <v>0</v>
      </c>
      <c r="AQ17" s="28">
        <v>0</v>
      </c>
      <c r="AR17" s="28">
        <v>3.378992193044713</v>
      </c>
      <c r="AS17" s="28">
        <v>3.0035486160397444</v>
      </c>
      <c r="AT17" s="28">
        <v>2062.874733853797</v>
      </c>
      <c r="AU17" s="28">
        <v>0</v>
      </c>
      <c r="AV17" s="28">
        <v>0</v>
      </c>
      <c r="AW17" s="28">
        <v>0</v>
      </c>
      <c r="AX17" s="28">
        <v>40.735628105039034</v>
      </c>
      <c r="AY17" s="28">
        <v>0</v>
      </c>
      <c r="AZ17" s="28">
        <v>12.389638041163947</v>
      </c>
      <c r="BA17" s="28">
        <v>53.12526614620298</v>
      </c>
      <c r="BB17" s="28">
        <v>2116</v>
      </c>
      <c r="BD17" s="28">
        <v>2116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82.48326519298732</v>
      </c>
      <c r="G18" s="28">
        <v>0.29353475157646736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59.88108932159933</v>
      </c>
      <c r="T18" s="28">
        <v>7941.8762386529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250.09160834315014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8334.625736262213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137.37426373778672</v>
      </c>
      <c r="BA18" s="28">
        <v>137.37426373778672</v>
      </c>
      <c r="BB18" s="28">
        <v>8472</v>
      </c>
      <c r="BD18" s="28">
        <v>8472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91.71679197994987</v>
      </c>
      <c r="F19" s="28">
        <v>10.582706766917292</v>
      </c>
      <c r="G19" s="28">
        <v>38.097744360902254</v>
      </c>
      <c r="H19" s="28">
        <v>931.2781954887217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2.1165413533834587</v>
      </c>
      <c r="P19" s="28">
        <v>0</v>
      </c>
      <c r="Q19" s="28">
        <v>24.69298245614035</v>
      </c>
      <c r="R19" s="28">
        <v>0</v>
      </c>
      <c r="S19" s="28">
        <v>0</v>
      </c>
      <c r="T19" s="28">
        <v>19.048872180451127</v>
      </c>
      <c r="U19" s="28">
        <v>1.4110275689223057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1118.9448621553886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7.0551378446115285</v>
      </c>
      <c r="BA19" s="28">
        <v>7.0551378446115285</v>
      </c>
      <c r="BB19" s="28">
        <v>1126</v>
      </c>
      <c r="BD19" s="28">
        <v>1126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2.2927984838913456</v>
      </c>
      <c r="E20" s="28">
        <v>0.37089387239418825</v>
      </c>
      <c r="F20" s="28">
        <v>4.720467466835124</v>
      </c>
      <c r="G20" s="28">
        <v>70.23381238155402</v>
      </c>
      <c r="H20" s="28">
        <v>6.81096020214782</v>
      </c>
      <c r="I20" s="28">
        <v>1.618445988629185</v>
      </c>
      <c r="J20" s="28">
        <v>3.3043272267845865</v>
      </c>
      <c r="K20" s="28">
        <v>1.416140240050537</v>
      </c>
      <c r="L20" s="28">
        <v>13.689355653821856</v>
      </c>
      <c r="M20" s="28">
        <v>6.440066329753632</v>
      </c>
      <c r="N20" s="28">
        <v>13.082438408085913</v>
      </c>
      <c r="O20" s="28">
        <v>8.935170562223627</v>
      </c>
      <c r="P20" s="28">
        <v>15.17293114339861</v>
      </c>
      <c r="Q20" s="28">
        <v>1.2475521162349967</v>
      </c>
      <c r="R20" s="28">
        <v>0</v>
      </c>
      <c r="S20" s="28">
        <v>3.944962097283639</v>
      </c>
      <c r="T20" s="28">
        <v>0.2697409981048642</v>
      </c>
      <c r="U20" s="28">
        <v>6.406348704990524</v>
      </c>
      <c r="V20" s="28">
        <v>10.890792798483892</v>
      </c>
      <c r="W20" s="28">
        <v>0.37089387239418825</v>
      </c>
      <c r="X20" s="28">
        <v>0</v>
      </c>
      <c r="Y20" s="28">
        <v>0</v>
      </c>
      <c r="Z20" s="28">
        <v>1.2475521162349967</v>
      </c>
      <c r="AA20" s="28">
        <v>0.23602337334175616</v>
      </c>
      <c r="AB20" s="28">
        <v>0.9440934933670246</v>
      </c>
      <c r="AC20" s="28">
        <v>0.37089387239418825</v>
      </c>
      <c r="AD20" s="28">
        <v>1.0789639924194567</v>
      </c>
      <c r="AE20" s="28">
        <v>0.3034586228679722</v>
      </c>
      <c r="AF20" s="28">
        <v>0.03371762476310802</v>
      </c>
      <c r="AG20" s="28">
        <v>13.015003158559697</v>
      </c>
      <c r="AH20" s="28">
        <v>2.1579279848389135</v>
      </c>
      <c r="AI20" s="28">
        <v>0.1348704990524321</v>
      </c>
      <c r="AJ20" s="28">
        <v>578.999052432091</v>
      </c>
      <c r="AK20" s="28">
        <v>2.0567751105495895</v>
      </c>
      <c r="AL20" s="28">
        <v>0</v>
      </c>
      <c r="AM20" s="28">
        <v>0</v>
      </c>
      <c r="AN20" s="28">
        <v>0</v>
      </c>
      <c r="AO20" s="28">
        <v>18.94930511686671</v>
      </c>
      <c r="AP20" s="28">
        <v>0</v>
      </c>
      <c r="AQ20" s="28">
        <v>0</v>
      </c>
      <c r="AR20" s="28">
        <v>9.879264055590651</v>
      </c>
      <c r="AS20" s="28">
        <v>10.04785217940619</v>
      </c>
      <c r="AT20" s="28">
        <v>810.6728521794062</v>
      </c>
      <c r="AU20" s="28">
        <v>0</v>
      </c>
      <c r="AV20" s="28">
        <v>0</v>
      </c>
      <c r="AW20" s="28">
        <v>0</v>
      </c>
      <c r="AX20" s="28">
        <v>27.47986418193304</v>
      </c>
      <c r="AY20" s="28">
        <v>0</v>
      </c>
      <c r="AZ20" s="28">
        <v>15.847283638660771</v>
      </c>
      <c r="BA20" s="28">
        <v>43.32714782059381</v>
      </c>
      <c r="BB20" s="28">
        <v>854</v>
      </c>
      <c r="BD20" s="28">
        <v>854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0.1486725663716814</v>
      </c>
      <c r="H21" s="28">
        <v>32.41061946902655</v>
      </c>
      <c r="I21" s="28">
        <v>0.5946902654867257</v>
      </c>
      <c r="J21" s="28">
        <v>8.846017699115045</v>
      </c>
      <c r="K21" s="28">
        <v>19.996460176991153</v>
      </c>
      <c r="L21" s="28">
        <v>8.176991150442477</v>
      </c>
      <c r="M21" s="28">
        <v>1.0407079646017698</v>
      </c>
      <c r="N21" s="28">
        <v>2.601769911504425</v>
      </c>
      <c r="O21" s="28">
        <v>50.028318584070796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0.1486725663716814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1.8584070796460177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125.85132743362833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0.1486725663716814</v>
      </c>
      <c r="BA21" s="28">
        <v>0.1486725663716814</v>
      </c>
      <c r="BB21" s="28">
        <v>126</v>
      </c>
      <c r="BD21" s="28">
        <v>126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0.8700139769917213</v>
      </c>
      <c r="F22" s="28">
        <v>0</v>
      </c>
      <c r="G22" s="28">
        <v>8.700139769917213</v>
      </c>
      <c r="H22" s="28">
        <v>160.579722610472</v>
      </c>
      <c r="I22" s="28">
        <v>3.9150628964627456</v>
      </c>
      <c r="J22" s="28">
        <v>268.58574346844426</v>
      </c>
      <c r="K22" s="28">
        <v>162.31975056445543</v>
      </c>
      <c r="L22" s="28">
        <v>84.6399311901946</v>
      </c>
      <c r="M22" s="28">
        <v>14.728093753359854</v>
      </c>
      <c r="N22" s="28">
        <v>89.11428878615203</v>
      </c>
      <c r="O22" s="28">
        <v>118.50833243737232</v>
      </c>
      <c r="P22" s="28">
        <v>26.5354262982475</v>
      </c>
      <c r="Q22" s="28">
        <v>0.6214385549940866</v>
      </c>
      <c r="R22" s="28">
        <v>10.19159230190302</v>
      </c>
      <c r="S22" s="28">
        <v>1.1807332544887645</v>
      </c>
      <c r="T22" s="28">
        <v>0</v>
      </c>
      <c r="U22" s="28">
        <v>0.18643156649822598</v>
      </c>
      <c r="V22" s="28">
        <v>0.37286313299645196</v>
      </c>
      <c r="W22" s="28">
        <v>0.9943016879905386</v>
      </c>
      <c r="X22" s="28">
        <v>0</v>
      </c>
      <c r="Y22" s="28">
        <v>0</v>
      </c>
      <c r="Z22" s="28">
        <v>0</v>
      </c>
      <c r="AA22" s="28">
        <v>2.610041930975164</v>
      </c>
      <c r="AB22" s="28">
        <v>0</v>
      </c>
      <c r="AC22" s="28">
        <v>0</v>
      </c>
      <c r="AD22" s="28">
        <v>0.24857542199763466</v>
      </c>
      <c r="AE22" s="28">
        <v>0</v>
      </c>
      <c r="AF22" s="28">
        <v>0.3107192774970433</v>
      </c>
      <c r="AG22" s="28">
        <v>0</v>
      </c>
      <c r="AH22" s="28">
        <v>11.496613267390604</v>
      </c>
      <c r="AI22" s="28">
        <v>0</v>
      </c>
      <c r="AJ22" s="28">
        <v>173.38135684335018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1140.0911729921513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15.908827007848618</v>
      </c>
      <c r="BA22" s="28">
        <v>15.908827007848618</v>
      </c>
      <c r="BB22" s="28">
        <v>1156</v>
      </c>
      <c r="BD22" s="28">
        <v>1156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9.981356279450932</v>
      </c>
      <c r="F23" s="28">
        <v>0</v>
      </c>
      <c r="G23" s="28">
        <v>18.8020897357099</v>
      </c>
      <c r="H23" s="28">
        <v>101.90268387625487</v>
      </c>
      <c r="I23" s="28">
        <v>283.1919688588404</v>
      </c>
      <c r="J23" s="28">
        <v>464.48125384142594</v>
      </c>
      <c r="K23" s="28">
        <v>390.4335177217783</v>
      </c>
      <c r="L23" s="28">
        <v>290.3878303626306</v>
      </c>
      <c r="M23" s="28">
        <v>151.80946527350955</v>
      </c>
      <c r="N23" s="28">
        <v>65.45912722802704</v>
      </c>
      <c r="O23" s="28">
        <v>147.39909854538004</v>
      </c>
      <c r="P23" s="28">
        <v>23.908830157754558</v>
      </c>
      <c r="Q23" s="28">
        <v>46.88916205695554</v>
      </c>
      <c r="R23" s="28">
        <v>0.4642491292767875</v>
      </c>
      <c r="S23" s="28">
        <v>4.642491292767875</v>
      </c>
      <c r="T23" s="28">
        <v>0</v>
      </c>
      <c r="U23" s="28">
        <v>9.28498258553575</v>
      </c>
      <c r="V23" s="28">
        <v>7.892235197705388</v>
      </c>
      <c r="W23" s="28">
        <v>13.695349313665233</v>
      </c>
      <c r="X23" s="28">
        <v>0</v>
      </c>
      <c r="Y23" s="28">
        <v>0</v>
      </c>
      <c r="Z23" s="28">
        <v>0.6963736939151812</v>
      </c>
      <c r="AA23" s="28">
        <v>1.3927473878303624</v>
      </c>
      <c r="AB23" s="28">
        <v>0</v>
      </c>
      <c r="AC23" s="28">
        <v>0</v>
      </c>
      <c r="AD23" s="28">
        <v>12.998975619750052</v>
      </c>
      <c r="AE23" s="28">
        <v>0</v>
      </c>
      <c r="AF23" s="28">
        <v>0</v>
      </c>
      <c r="AG23" s="28">
        <v>0</v>
      </c>
      <c r="AH23" s="28">
        <v>33.89018643720549</v>
      </c>
      <c r="AI23" s="28">
        <v>41.0860479409957</v>
      </c>
      <c r="AJ23" s="28">
        <v>127.66851055111657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1.3927473878303624</v>
      </c>
      <c r="AS23" s="28">
        <v>0.23212456463839376</v>
      </c>
      <c r="AT23" s="28">
        <v>2249.983405039951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16.01659496004917</v>
      </c>
      <c r="BA23" s="28">
        <v>16.01659496004917</v>
      </c>
      <c r="BB23" s="28">
        <v>2266</v>
      </c>
      <c r="BD23" s="28">
        <v>2266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17.914183746971386</v>
      </c>
      <c r="E24" s="28">
        <v>12.024589090432848</v>
      </c>
      <c r="F24" s="28">
        <v>59.190426298212294</v>
      </c>
      <c r="G24" s="28">
        <v>8.736232073865496</v>
      </c>
      <c r="H24" s="28">
        <v>57.86526750049113</v>
      </c>
      <c r="I24" s="28">
        <v>40.78544299652937</v>
      </c>
      <c r="J24" s="28">
        <v>67.97573832754894</v>
      </c>
      <c r="K24" s="28">
        <v>122.94528845524195</v>
      </c>
      <c r="L24" s="28">
        <v>39.80384388710628</v>
      </c>
      <c r="M24" s="28">
        <v>50.55235413528911</v>
      </c>
      <c r="N24" s="28">
        <v>54.037030973741075</v>
      </c>
      <c r="O24" s="28">
        <v>38.3805251784428</v>
      </c>
      <c r="P24" s="28">
        <v>25.914216488769565</v>
      </c>
      <c r="Q24" s="28">
        <v>18.50314321262524</v>
      </c>
      <c r="R24" s="28">
        <v>9.96323096064436</v>
      </c>
      <c r="S24" s="28">
        <v>13.938707353807871</v>
      </c>
      <c r="T24" s="28">
        <v>18.20866347979831</v>
      </c>
      <c r="U24" s="28">
        <v>31.607491323423485</v>
      </c>
      <c r="V24" s="28">
        <v>12.368148778730928</v>
      </c>
      <c r="W24" s="28">
        <v>3.1411171501538866</v>
      </c>
      <c r="X24" s="28">
        <v>0</v>
      </c>
      <c r="Y24" s="28">
        <v>0</v>
      </c>
      <c r="Z24" s="28">
        <v>7.2638334097308626</v>
      </c>
      <c r="AA24" s="28">
        <v>0.1963198218846179</v>
      </c>
      <c r="AB24" s="28">
        <v>7.803712919913562</v>
      </c>
      <c r="AC24" s="28">
        <v>7.018433632375091</v>
      </c>
      <c r="AD24" s="28">
        <v>10.699430292711675</v>
      </c>
      <c r="AE24" s="28">
        <v>14.527666819461725</v>
      </c>
      <c r="AF24" s="28">
        <v>9.766911138759742</v>
      </c>
      <c r="AG24" s="28">
        <v>50.55235413528911</v>
      </c>
      <c r="AH24" s="28">
        <v>8.932551895750114</v>
      </c>
      <c r="AI24" s="28">
        <v>0</v>
      </c>
      <c r="AJ24" s="28">
        <v>212.22172745727192</v>
      </c>
      <c r="AK24" s="28">
        <v>17.12890445943291</v>
      </c>
      <c r="AL24" s="28">
        <v>0.3926396437692358</v>
      </c>
      <c r="AM24" s="28">
        <v>9.86507104970205</v>
      </c>
      <c r="AN24" s="28">
        <v>0</v>
      </c>
      <c r="AO24" s="28">
        <v>18.50314321262524</v>
      </c>
      <c r="AP24" s="28">
        <v>3.0429572392115776</v>
      </c>
      <c r="AQ24" s="28">
        <v>0</v>
      </c>
      <c r="AR24" s="28">
        <v>39.85292384257744</v>
      </c>
      <c r="AS24" s="28">
        <v>1.3251587977211707</v>
      </c>
      <c r="AT24" s="28">
        <v>1122.9493811800144</v>
      </c>
      <c r="AU24" s="28">
        <v>0</v>
      </c>
      <c r="AV24" s="28">
        <v>0</v>
      </c>
      <c r="AW24" s="28">
        <v>0</v>
      </c>
      <c r="AX24" s="28">
        <v>56.24562896994303</v>
      </c>
      <c r="AY24" s="28">
        <v>261.0072031955995</v>
      </c>
      <c r="AZ24" s="28">
        <v>58.797786654443065</v>
      </c>
      <c r="BA24" s="28">
        <v>376.0506188199856</v>
      </c>
      <c r="BB24" s="28">
        <v>1499</v>
      </c>
      <c r="BD24" s="28">
        <v>1499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141.8889594838962</v>
      </c>
      <c r="F25" s="28">
        <v>287.0484091686623</v>
      </c>
      <c r="G25" s="28">
        <v>140.37950246811008</v>
      </c>
      <c r="H25" s="28">
        <v>193.4620741899223</v>
      </c>
      <c r="I25" s="28">
        <v>60.881432970040564</v>
      </c>
      <c r="J25" s="28">
        <v>111.44824299887591</v>
      </c>
      <c r="K25" s="28">
        <v>376.106373100044</v>
      </c>
      <c r="L25" s="28">
        <v>219.1228434582865</v>
      </c>
      <c r="M25" s="28">
        <v>38.994306241141686</v>
      </c>
      <c r="N25" s="28">
        <v>317.4891256536826</v>
      </c>
      <c r="O25" s="28">
        <v>167.04657641366504</v>
      </c>
      <c r="P25" s="28">
        <v>58.36567127706368</v>
      </c>
      <c r="Q25" s="28">
        <v>117.7376472313181</v>
      </c>
      <c r="R25" s="28">
        <v>39.24588241043937</v>
      </c>
      <c r="S25" s="28">
        <v>171.32337129172572</v>
      </c>
      <c r="T25" s="28">
        <v>143.64999266898002</v>
      </c>
      <c r="U25" s="28">
        <v>37.23327305605787</v>
      </c>
      <c r="V25" s="28">
        <v>45.53528664288158</v>
      </c>
      <c r="W25" s="28">
        <v>70.44132740335272</v>
      </c>
      <c r="X25" s="28">
        <v>109.93878598308977</v>
      </c>
      <c r="Y25" s="28">
        <v>22.390279067494255</v>
      </c>
      <c r="Z25" s="28">
        <v>24.151312252578073</v>
      </c>
      <c r="AA25" s="28">
        <v>1.761033185083818</v>
      </c>
      <c r="AB25" s="28">
        <v>36.22696837886711</v>
      </c>
      <c r="AC25" s="28">
        <v>49.81208152094228</v>
      </c>
      <c r="AD25" s="28">
        <v>16.855603342945116</v>
      </c>
      <c r="AE25" s="28">
        <v>85.28432139191634</v>
      </c>
      <c r="AF25" s="28">
        <v>22.13870289819657</v>
      </c>
      <c r="AG25" s="28">
        <v>90.0642686085724</v>
      </c>
      <c r="AH25" s="28">
        <v>18.365060358731245</v>
      </c>
      <c r="AI25" s="28">
        <v>53.83730022970529</v>
      </c>
      <c r="AJ25" s="28">
        <v>523.781584477787</v>
      </c>
      <c r="AK25" s="28">
        <v>1.2578808464884415</v>
      </c>
      <c r="AL25" s="28">
        <v>7.547285078930648</v>
      </c>
      <c r="AM25" s="28">
        <v>40.000610918332434</v>
      </c>
      <c r="AN25" s="28">
        <v>0</v>
      </c>
      <c r="AO25" s="28">
        <v>118.74395190850888</v>
      </c>
      <c r="AP25" s="28">
        <v>23.39658374468501</v>
      </c>
      <c r="AQ25" s="28">
        <v>19.622941205219686</v>
      </c>
      <c r="AR25" s="28">
        <v>42.76794878060701</v>
      </c>
      <c r="AS25" s="28">
        <v>0</v>
      </c>
      <c r="AT25" s="28">
        <v>4045.344802306828</v>
      </c>
      <c r="AU25" s="28">
        <v>0</v>
      </c>
      <c r="AV25" s="28">
        <v>0</v>
      </c>
      <c r="AW25" s="28">
        <v>0</v>
      </c>
      <c r="AX25" s="28">
        <v>445.79297199550365</v>
      </c>
      <c r="AY25" s="28">
        <v>5726.8799178925765</v>
      </c>
      <c r="AZ25" s="28">
        <v>76.98230780509262</v>
      </c>
      <c r="BA25" s="28">
        <v>6249.655197693172</v>
      </c>
      <c r="BB25" s="28">
        <v>10295</v>
      </c>
      <c r="BD25" s="28">
        <v>10295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0.07149307645996388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31.242474413004217</v>
      </c>
      <c r="L26" s="28">
        <v>0</v>
      </c>
      <c r="M26" s="28">
        <v>0</v>
      </c>
      <c r="N26" s="28">
        <v>1.5013546056592415</v>
      </c>
      <c r="O26" s="28">
        <v>0.643437688139675</v>
      </c>
      <c r="P26" s="28">
        <v>0</v>
      </c>
      <c r="Q26" s="28">
        <v>0</v>
      </c>
      <c r="R26" s="28">
        <v>0</v>
      </c>
      <c r="S26" s="28">
        <v>0.7864238410596026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3.574653822998194</v>
      </c>
      <c r="AR26" s="28">
        <v>0</v>
      </c>
      <c r="AS26" s="28">
        <v>0</v>
      </c>
      <c r="AT26" s="28">
        <v>37.819837447320886</v>
      </c>
      <c r="AU26" s="28">
        <v>0</v>
      </c>
      <c r="AV26" s="28">
        <v>0</v>
      </c>
      <c r="AW26" s="28">
        <v>0</v>
      </c>
      <c r="AX26" s="28">
        <v>3.3601745936183023</v>
      </c>
      <c r="AY26" s="28">
        <v>437.0371763997592</v>
      </c>
      <c r="AZ26" s="28">
        <v>-3.2171884406983744</v>
      </c>
      <c r="BA26" s="28">
        <v>437.1801625526791</v>
      </c>
      <c r="BB26" s="28">
        <v>475</v>
      </c>
      <c r="BD26" s="28">
        <v>475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4.808985064799018</v>
      </c>
      <c r="E27" s="28">
        <v>6.980784771482446</v>
      </c>
      <c r="F27" s="28">
        <v>62.82706294334201</v>
      </c>
      <c r="G27" s="28">
        <v>19.54619736015085</v>
      </c>
      <c r="H27" s="28">
        <v>4.964113615276406</v>
      </c>
      <c r="I27" s="28">
        <v>7.4461704229146095</v>
      </c>
      <c r="J27" s="28">
        <v>5.5846278171859565</v>
      </c>
      <c r="K27" s="28">
        <v>186.3093891233426</v>
      </c>
      <c r="L27" s="28">
        <v>395.4226751668612</v>
      </c>
      <c r="M27" s="28">
        <v>530.2293855317112</v>
      </c>
      <c r="N27" s="28">
        <v>216.09407081500106</v>
      </c>
      <c r="O27" s="28">
        <v>35.67956660979917</v>
      </c>
      <c r="P27" s="28">
        <v>5.42949926670857</v>
      </c>
      <c r="Q27" s="28">
        <v>2.0166711562060398</v>
      </c>
      <c r="R27" s="28">
        <v>17.684654754422198</v>
      </c>
      <c r="S27" s="28">
        <v>5.894884918140733</v>
      </c>
      <c r="T27" s="28">
        <v>27.612881984975008</v>
      </c>
      <c r="U27" s="28">
        <v>10.393612881984977</v>
      </c>
      <c r="V27" s="28">
        <v>15.047469396306607</v>
      </c>
      <c r="W27" s="28">
        <v>8.532070276256322</v>
      </c>
      <c r="X27" s="28">
        <v>1.3961569542964891</v>
      </c>
      <c r="Y27" s="28">
        <v>0.3102571009547754</v>
      </c>
      <c r="Z27" s="28">
        <v>7.135913321959833</v>
      </c>
      <c r="AA27" s="28">
        <v>0.7756427523869384</v>
      </c>
      <c r="AB27" s="28">
        <v>4.0333423124120795</v>
      </c>
      <c r="AC27" s="28">
        <v>9.152584478165872</v>
      </c>
      <c r="AD27" s="28">
        <v>9.617970129598037</v>
      </c>
      <c r="AE27" s="28">
        <v>1.5512855047738767</v>
      </c>
      <c r="AF27" s="28">
        <v>8.221813175301547</v>
      </c>
      <c r="AG27" s="28">
        <v>8.066684624824159</v>
      </c>
      <c r="AH27" s="28">
        <v>40.64368022507558</v>
      </c>
      <c r="AI27" s="28">
        <v>349.19436712459964</v>
      </c>
      <c r="AJ27" s="28">
        <v>259.5300649486696</v>
      </c>
      <c r="AK27" s="28">
        <v>29.784681691658438</v>
      </c>
      <c r="AL27" s="28">
        <v>114.79512735326689</v>
      </c>
      <c r="AM27" s="28">
        <v>62.67193439286462</v>
      </c>
      <c r="AN27" s="28">
        <v>13.496183891532729</v>
      </c>
      <c r="AO27" s="28">
        <v>163.660620753644</v>
      </c>
      <c r="AP27" s="28">
        <v>6.515399120050283</v>
      </c>
      <c r="AQ27" s="28">
        <v>7.4461704229146095</v>
      </c>
      <c r="AR27" s="28">
        <v>47.93472209751279</v>
      </c>
      <c r="AS27" s="28">
        <v>93.85277303881955</v>
      </c>
      <c r="AT27" s="28">
        <v>2808.292149292149</v>
      </c>
      <c r="AU27" s="28">
        <v>0</v>
      </c>
      <c r="AV27" s="28">
        <v>0</v>
      </c>
      <c r="AW27" s="28">
        <v>0</v>
      </c>
      <c r="AX27" s="28">
        <v>1560.903474903475</v>
      </c>
      <c r="AY27" s="28">
        <v>766.1799108078178</v>
      </c>
      <c r="AZ27" s="28">
        <v>47.62446499655802</v>
      </c>
      <c r="BA27" s="28">
        <v>2374.707850707851</v>
      </c>
      <c r="BB27" s="28">
        <v>5183</v>
      </c>
      <c r="BD27" s="28">
        <v>5183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15.966824291063144</v>
      </c>
      <c r="G28" s="28">
        <v>11.053955278428331</v>
      </c>
      <c r="H28" s="28">
        <v>0</v>
      </c>
      <c r="I28" s="28">
        <v>0</v>
      </c>
      <c r="J28" s="28">
        <v>0.30705431328967586</v>
      </c>
      <c r="K28" s="28">
        <v>159.05413428405208</v>
      </c>
      <c r="L28" s="28">
        <v>156.90475409102436</v>
      </c>
      <c r="M28" s="28">
        <v>4001.838865104345</v>
      </c>
      <c r="N28" s="28">
        <v>33.16186583528499</v>
      </c>
      <c r="O28" s="28">
        <v>74.00008950281189</v>
      </c>
      <c r="P28" s="28">
        <v>0.9211629398690276</v>
      </c>
      <c r="Q28" s="28">
        <v>51.27807031937587</v>
      </c>
      <c r="R28" s="28">
        <v>0.9211629398690276</v>
      </c>
      <c r="S28" s="28">
        <v>0</v>
      </c>
      <c r="T28" s="28">
        <v>8.290466458821248</v>
      </c>
      <c r="U28" s="28">
        <v>7.676357832241896</v>
      </c>
      <c r="V28" s="28">
        <v>4.298760386055462</v>
      </c>
      <c r="W28" s="28">
        <v>7.676357832241896</v>
      </c>
      <c r="X28" s="28">
        <v>0.6141086265793517</v>
      </c>
      <c r="Y28" s="28">
        <v>0</v>
      </c>
      <c r="Z28" s="28">
        <v>0</v>
      </c>
      <c r="AA28" s="28">
        <v>0</v>
      </c>
      <c r="AB28" s="28">
        <v>0.30705431328967586</v>
      </c>
      <c r="AC28" s="28">
        <v>0</v>
      </c>
      <c r="AD28" s="28">
        <v>0</v>
      </c>
      <c r="AE28" s="28">
        <v>1.5352715664483791</v>
      </c>
      <c r="AF28" s="28">
        <v>0.9211629398690276</v>
      </c>
      <c r="AG28" s="28">
        <v>0</v>
      </c>
      <c r="AH28" s="28">
        <v>17.502095857511524</v>
      </c>
      <c r="AI28" s="28">
        <v>0</v>
      </c>
      <c r="AJ28" s="28">
        <v>75.53536106926026</v>
      </c>
      <c r="AK28" s="28">
        <v>92.7304026134821</v>
      </c>
      <c r="AL28" s="28">
        <v>39.91706072765786</v>
      </c>
      <c r="AM28" s="28">
        <v>404.69758491579273</v>
      </c>
      <c r="AN28" s="28">
        <v>52.813341885824244</v>
      </c>
      <c r="AO28" s="28">
        <v>273.5853931411012</v>
      </c>
      <c r="AP28" s="28">
        <v>489.1375210704536</v>
      </c>
      <c r="AQ28" s="28">
        <v>6.448140579083193</v>
      </c>
      <c r="AR28" s="28">
        <v>183.31142503393647</v>
      </c>
      <c r="AS28" s="28">
        <v>39.91706072765786</v>
      </c>
      <c r="AT28" s="28">
        <v>6212.322866476722</v>
      </c>
      <c r="AU28" s="28">
        <v>0</v>
      </c>
      <c r="AV28" s="28">
        <v>0</v>
      </c>
      <c r="AW28" s="28">
        <v>0</v>
      </c>
      <c r="AX28" s="28">
        <v>4829.350239420021</v>
      </c>
      <c r="AY28" s="28">
        <v>8939.272222802332</v>
      </c>
      <c r="AZ28" s="28">
        <v>603.0546713009234</v>
      </c>
      <c r="BA28" s="28">
        <v>14371.677133523279</v>
      </c>
      <c r="BB28" s="28">
        <v>20584</v>
      </c>
      <c r="BD28" s="28">
        <v>20584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23.620670948702372</v>
      </c>
      <c r="L29" s="28">
        <v>0.09641090183143824</v>
      </c>
      <c r="M29" s="28">
        <v>0</v>
      </c>
      <c r="N29" s="28">
        <v>192.14692735005642</v>
      </c>
      <c r="O29" s="28">
        <v>15.618566096692996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19.089358562624774</v>
      </c>
      <c r="AM29" s="28">
        <v>0</v>
      </c>
      <c r="AN29" s="28">
        <v>0</v>
      </c>
      <c r="AO29" s="28">
        <v>0.4820545091571912</v>
      </c>
      <c r="AP29" s="28">
        <v>0</v>
      </c>
      <c r="AQ29" s="28">
        <v>0</v>
      </c>
      <c r="AR29" s="28">
        <v>3.374381564100339</v>
      </c>
      <c r="AS29" s="28">
        <v>0</v>
      </c>
      <c r="AT29" s="28">
        <v>254.42836993316553</v>
      </c>
      <c r="AU29" s="28">
        <v>0</v>
      </c>
      <c r="AV29" s="28">
        <v>0</v>
      </c>
      <c r="AW29" s="28">
        <v>0</v>
      </c>
      <c r="AX29" s="28">
        <v>2583.426525475219</v>
      </c>
      <c r="AY29" s="28">
        <v>1492.5371712524955</v>
      </c>
      <c r="AZ29" s="28">
        <v>112.60793333911987</v>
      </c>
      <c r="BA29" s="28">
        <v>4188.571630066835</v>
      </c>
      <c r="BB29" s="28">
        <v>4443</v>
      </c>
      <c r="BD29" s="28">
        <v>4443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8.407935978659554</v>
      </c>
      <c r="E30" s="28">
        <v>6.780593531177059</v>
      </c>
      <c r="F30" s="28">
        <v>0.2712237412470824</v>
      </c>
      <c r="G30" s="28">
        <v>6.780593531177059</v>
      </c>
      <c r="H30" s="28">
        <v>2.983461153717906</v>
      </c>
      <c r="I30" s="28">
        <v>1.0848949649883295</v>
      </c>
      <c r="J30" s="28">
        <v>2.4410136712237414</v>
      </c>
      <c r="K30" s="28">
        <v>167.34504834944983</v>
      </c>
      <c r="L30" s="28">
        <v>49.36272090696899</v>
      </c>
      <c r="M30" s="28">
        <v>2.7122374124708233</v>
      </c>
      <c r="N30" s="28">
        <v>2257.6664221407136</v>
      </c>
      <c r="O30" s="28">
        <v>2043.6708902967657</v>
      </c>
      <c r="P30" s="28">
        <v>3.5259086362120704</v>
      </c>
      <c r="Q30" s="28">
        <v>3.5259086362120704</v>
      </c>
      <c r="R30" s="28">
        <v>16.273424474824942</v>
      </c>
      <c r="S30" s="28">
        <v>3.2546848949649885</v>
      </c>
      <c r="T30" s="28">
        <v>4.068356118706236</v>
      </c>
      <c r="U30" s="28">
        <v>2.7122374124708233</v>
      </c>
      <c r="V30" s="28">
        <v>2.4410136712237414</v>
      </c>
      <c r="W30" s="28">
        <v>2.983461153717906</v>
      </c>
      <c r="X30" s="28">
        <v>1.8985661887295766</v>
      </c>
      <c r="Y30" s="28">
        <v>0.5424474824941647</v>
      </c>
      <c r="Z30" s="28">
        <v>0.5424474824941647</v>
      </c>
      <c r="AA30" s="28">
        <v>0.5424474824941647</v>
      </c>
      <c r="AB30" s="28">
        <v>2.7122374124708233</v>
      </c>
      <c r="AC30" s="28">
        <v>2.169789929976659</v>
      </c>
      <c r="AD30" s="28">
        <v>1.3561187062354116</v>
      </c>
      <c r="AE30" s="28">
        <v>4.068356118706236</v>
      </c>
      <c r="AF30" s="28">
        <v>0.8136712237412471</v>
      </c>
      <c r="AG30" s="28">
        <v>10.30650216738913</v>
      </c>
      <c r="AH30" s="28">
        <v>0.2712237412470824</v>
      </c>
      <c r="AI30" s="28">
        <v>23.86768922974325</v>
      </c>
      <c r="AJ30" s="28">
        <v>42.85335111703901</v>
      </c>
      <c r="AK30" s="28">
        <v>517.2236745581861</v>
      </c>
      <c r="AL30" s="28">
        <v>968.268756252084</v>
      </c>
      <c r="AM30" s="28">
        <v>6.238146048682894</v>
      </c>
      <c r="AN30" s="28">
        <v>1.6273424474824942</v>
      </c>
      <c r="AO30" s="28">
        <v>648.7671890630211</v>
      </c>
      <c r="AP30" s="28">
        <v>67.26348782927643</v>
      </c>
      <c r="AQ30" s="28">
        <v>32.81807269089697</v>
      </c>
      <c r="AR30" s="28">
        <v>46.108036012004</v>
      </c>
      <c r="AS30" s="28">
        <v>0.2712237412470824</v>
      </c>
      <c r="AT30" s="28">
        <v>6968.822807602534</v>
      </c>
      <c r="AU30" s="28">
        <v>0</v>
      </c>
      <c r="AV30" s="28">
        <v>0</v>
      </c>
      <c r="AW30" s="28">
        <v>0</v>
      </c>
      <c r="AX30" s="28">
        <v>779.2258086028676</v>
      </c>
      <c r="AY30" s="28">
        <v>247.6272757585862</v>
      </c>
      <c r="AZ30" s="28">
        <v>138.324108036012</v>
      </c>
      <c r="BA30" s="28">
        <v>1165.177192397466</v>
      </c>
      <c r="BB30" s="28">
        <v>8134</v>
      </c>
      <c r="BD30" s="28">
        <v>8134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3.0026308765775727</v>
      </c>
      <c r="E31" s="28">
        <v>0</v>
      </c>
      <c r="F31" s="28">
        <v>0.017157890723300415</v>
      </c>
      <c r="G31" s="28">
        <v>4.203683227208601</v>
      </c>
      <c r="H31" s="28">
        <v>0.017157890723300415</v>
      </c>
      <c r="I31" s="28">
        <v>0.051473672169901244</v>
      </c>
      <c r="J31" s="28">
        <v>1.6643154001601401</v>
      </c>
      <c r="K31" s="28">
        <v>0.9436839897815229</v>
      </c>
      <c r="L31" s="28">
        <v>0.15442101650970375</v>
      </c>
      <c r="M31" s="28">
        <v>3.6546307240629887</v>
      </c>
      <c r="N31" s="28">
        <v>10.29473443398025</v>
      </c>
      <c r="O31" s="28">
        <v>0.8064208639951196</v>
      </c>
      <c r="P31" s="28">
        <v>76.97029778472566</v>
      </c>
      <c r="Q31" s="28">
        <v>2.8310519693445686</v>
      </c>
      <c r="R31" s="28">
        <v>0.06863156289320166</v>
      </c>
      <c r="S31" s="28">
        <v>0.27452625157280663</v>
      </c>
      <c r="T31" s="28">
        <v>0.051473672169901244</v>
      </c>
      <c r="U31" s="28">
        <v>2.522209936325161</v>
      </c>
      <c r="V31" s="28">
        <v>1.5442101650970375</v>
      </c>
      <c r="W31" s="28">
        <v>0.6005261753155146</v>
      </c>
      <c r="X31" s="28">
        <v>0</v>
      </c>
      <c r="Y31" s="28">
        <v>0</v>
      </c>
      <c r="Z31" s="28">
        <v>0.24021047012620583</v>
      </c>
      <c r="AA31" s="28">
        <v>0.017157890723300415</v>
      </c>
      <c r="AB31" s="28">
        <v>0.34315781446600835</v>
      </c>
      <c r="AC31" s="28">
        <v>0</v>
      </c>
      <c r="AD31" s="28">
        <v>0.27452625157280663</v>
      </c>
      <c r="AE31" s="28">
        <v>0.03431578144660083</v>
      </c>
      <c r="AF31" s="28">
        <v>0.017157890723300415</v>
      </c>
      <c r="AG31" s="28">
        <v>0.3088420330194075</v>
      </c>
      <c r="AH31" s="28">
        <v>2.9511572044076715</v>
      </c>
      <c r="AI31" s="28">
        <v>0</v>
      </c>
      <c r="AJ31" s="28">
        <v>47.921988790178055</v>
      </c>
      <c r="AK31" s="28">
        <v>1.6986311816067412</v>
      </c>
      <c r="AL31" s="28">
        <v>0</v>
      </c>
      <c r="AM31" s="28">
        <v>0.051473672169901244</v>
      </c>
      <c r="AN31" s="28">
        <v>0</v>
      </c>
      <c r="AO31" s="28">
        <v>2.3334731383688565</v>
      </c>
      <c r="AP31" s="28">
        <v>0</v>
      </c>
      <c r="AQ31" s="28">
        <v>0</v>
      </c>
      <c r="AR31" s="28">
        <v>0.4632630495291113</v>
      </c>
      <c r="AS31" s="28">
        <v>0.06863156289320166</v>
      </c>
      <c r="AT31" s="28">
        <v>166.39722423456743</v>
      </c>
      <c r="AU31" s="28">
        <v>0</v>
      </c>
      <c r="AV31" s="28">
        <v>0</v>
      </c>
      <c r="AW31" s="28">
        <v>0</v>
      </c>
      <c r="AX31" s="28">
        <v>171.18427574636826</v>
      </c>
      <c r="AY31" s="28">
        <v>106.44755404735578</v>
      </c>
      <c r="AZ31" s="28">
        <v>5.970945971708544</v>
      </c>
      <c r="BA31" s="28">
        <v>283.60277576543257</v>
      </c>
      <c r="BB31" s="28">
        <v>450</v>
      </c>
      <c r="BD31" s="28">
        <v>450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0.6260535177030824</v>
      </c>
      <c r="E32" s="28">
        <v>8.620275359142441</v>
      </c>
      <c r="F32" s="28">
        <v>0.6742114806033194</v>
      </c>
      <c r="G32" s="28">
        <v>13.098965908864493</v>
      </c>
      <c r="H32" s="28">
        <v>1.1076331467054534</v>
      </c>
      <c r="I32" s="28">
        <v>1.6855287015082987</v>
      </c>
      <c r="J32" s="28">
        <v>12.087648687959513</v>
      </c>
      <c r="K32" s="28">
        <v>4.960270178724421</v>
      </c>
      <c r="L32" s="28">
        <v>11.606069058957143</v>
      </c>
      <c r="M32" s="28">
        <v>13.291597760465441</v>
      </c>
      <c r="N32" s="28">
        <v>6.4050090657315355</v>
      </c>
      <c r="O32" s="28">
        <v>5.008428141624659</v>
      </c>
      <c r="P32" s="28">
        <v>15.651337942577058</v>
      </c>
      <c r="Q32" s="28">
        <v>503.2507123074777</v>
      </c>
      <c r="R32" s="28">
        <v>0.915001295104505</v>
      </c>
      <c r="S32" s="28">
        <v>7.368168323736277</v>
      </c>
      <c r="T32" s="28">
        <v>5.104744067425133</v>
      </c>
      <c r="U32" s="28">
        <v>22.63424256311144</v>
      </c>
      <c r="V32" s="28">
        <v>33.66241606726573</v>
      </c>
      <c r="W32" s="28">
        <v>36.744525692880906</v>
      </c>
      <c r="X32" s="28">
        <v>4.141584809420391</v>
      </c>
      <c r="Y32" s="28">
        <v>1.1557911096056905</v>
      </c>
      <c r="Z32" s="28">
        <v>18.059236087588914</v>
      </c>
      <c r="AA32" s="28">
        <v>0.5297375919026082</v>
      </c>
      <c r="AB32" s="28">
        <v>24.849508856522345</v>
      </c>
      <c r="AC32" s="28">
        <v>0.6260535177030824</v>
      </c>
      <c r="AD32" s="28">
        <v>15.266074239375161</v>
      </c>
      <c r="AE32" s="28">
        <v>3.3710574030165974</v>
      </c>
      <c r="AF32" s="28">
        <v>4.671322401322999</v>
      </c>
      <c r="AG32" s="28">
        <v>24.75319293072187</v>
      </c>
      <c r="AH32" s="28">
        <v>19.93739664069816</v>
      </c>
      <c r="AI32" s="28">
        <v>7.753432026938174</v>
      </c>
      <c r="AJ32" s="28">
        <v>12.617386279862123</v>
      </c>
      <c r="AK32" s="28">
        <v>92.46328876845524</v>
      </c>
      <c r="AL32" s="28">
        <v>24.897666819422582</v>
      </c>
      <c r="AM32" s="28">
        <v>131.80834445794895</v>
      </c>
      <c r="AN32" s="28">
        <v>211.9431947239435</v>
      </c>
      <c r="AO32" s="28">
        <v>92.36697284265476</v>
      </c>
      <c r="AP32" s="28">
        <v>370.86447229472594</v>
      </c>
      <c r="AQ32" s="28">
        <v>17.673972384387017</v>
      </c>
      <c r="AR32" s="28">
        <v>82.35011655940545</v>
      </c>
      <c r="AS32" s="28">
        <v>51.62533622905418</v>
      </c>
      <c r="AT32" s="28">
        <v>1918.2279782422443</v>
      </c>
      <c r="AU32" s="28">
        <v>0</v>
      </c>
      <c r="AV32" s="28">
        <v>0</v>
      </c>
      <c r="AW32" s="28">
        <v>0</v>
      </c>
      <c r="AX32" s="28">
        <v>460.7753890294686</v>
      </c>
      <c r="AY32" s="28">
        <v>0</v>
      </c>
      <c r="AZ32" s="28">
        <v>37.996632728287075</v>
      </c>
      <c r="BA32" s="28">
        <v>498.7720217577557</v>
      </c>
      <c r="BB32" s="28">
        <v>2417</v>
      </c>
      <c r="BD32" s="28">
        <v>2417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6.1526045487894345</v>
      </c>
      <c r="E33" s="28">
        <v>27.49837543234462</v>
      </c>
      <c r="F33" s="28">
        <v>7.408238130175034</v>
      </c>
      <c r="G33" s="28">
        <v>7.659364846452155</v>
      </c>
      <c r="H33" s="28">
        <v>6.027041190650875</v>
      </c>
      <c r="I33" s="28">
        <v>4.394717534849597</v>
      </c>
      <c r="J33" s="28">
        <v>5.524787758096635</v>
      </c>
      <c r="K33" s="28">
        <v>8.789435069699193</v>
      </c>
      <c r="L33" s="28">
        <v>17.829996855675503</v>
      </c>
      <c r="M33" s="28">
        <v>15.820983125458547</v>
      </c>
      <c r="N33" s="28">
        <v>210.82087831464207</v>
      </c>
      <c r="O33" s="28">
        <v>98.06498270621529</v>
      </c>
      <c r="P33" s="28">
        <v>7.157111413897915</v>
      </c>
      <c r="Q33" s="28">
        <v>11.426265590608951</v>
      </c>
      <c r="R33" s="28">
        <v>25.991615134681897</v>
      </c>
      <c r="S33" s="28">
        <v>5.775914474373756</v>
      </c>
      <c r="T33" s="28">
        <v>4.7714076092652755</v>
      </c>
      <c r="U33" s="28">
        <v>11.17513887433183</v>
      </c>
      <c r="V33" s="28">
        <v>15.067602976627187</v>
      </c>
      <c r="W33" s="28">
        <v>10.547322083639031</v>
      </c>
      <c r="X33" s="28">
        <v>3.515774027879677</v>
      </c>
      <c r="Y33" s="28">
        <v>0.5022534325542396</v>
      </c>
      <c r="Z33" s="28">
        <v>14.43978618593439</v>
      </c>
      <c r="AA33" s="28">
        <v>0.5022534325542396</v>
      </c>
      <c r="AB33" s="28">
        <v>3.139083953463998</v>
      </c>
      <c r="AC33" s="28">
        <v>2.511267162771198</v>
      </c>
      <c r="AD33" s="28">
        <v>1.7578870139398386</v>
      </c>
      <c r="AE33" s="28">
        <v>2.2601404464940784</v>
      </c>
      <c r="AF33" s="28">
        <v>1.5067602976627188</v>
      </c>
      <c r="AG33" s="28">
        <v>5.650351116235196</v>
      </c>
      <c r="AH33" s="28">
        <v>0.3766900744156797</v>
      </c>
      <c r="AI33" s="28">
        <v>19.587883869615343</v>
      </c>
      <c r="AJ33" s="28">
        <v>97.31160255738392</v>
      </c>
      <c r="AK33" s="28">
        <v>22.47584110680222</v>
      </c>
      <c r="AL33" s="28">
        <v>204.91940048212976</v>
      </c>
      <c r="AM33" s="28">
        <v>8.538308353422073</v>
      </c>
      <c r="AN33" s="28">
        <v>2.134577088355518</v>
      </c>
      <c r="AO33" s="28">
        <v>35.65999371135101</v>
      </c>
      <c r="AP33" s="28">
        <v>0.1255633581385599</v>
      </c>
      <c r="AQ33" s="28">
        <v>10.798448799916152</v>
      </c>
      <c r="AR33" s="28">
        <v>3.7669007441567968</v>
      </c>
      <c r="AS33" s="28">
        <v>0.1255633581385599</v>
      </c>
      <c r="AT33" s="28">
        <v>949.51011424379</v>
      </c>
      <c r="AU33" s="28">
        <v>0</v>
      </c>
      <c r="AV33" s="28">
        <v>0</v>
      </c>
      <c r="AW33" s="28">
        <v>0</v>
      </c>
      <c r="AX33" s="28">
        <v>219.4847500262027</v>
      </c>
      <c r="AY33" s="28">
        <v>0</v>
      </c>
      <c r="AZ33" s="28">
        <v>29.005135730007336</v>
      </c>
      <c r="BA33" s="28">
        <v>248.48988575621001</v>
      </c>
      <c r="BB33" s="28">
        <v>1198</v>
      </c>
      <c r="BD33" s="28">
        <v>1198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16.36168822683915</v>
      </c>
      <c r="F34" s="28">
        <v>9.169737357898862</v>
      </c>
      <c r="G34" s="28">
        <v>65.62655167908011</v>
      </c>
      <c r="H34" s="28">
        <v>49.62446099568797</v>
      </c>
      <c r="I34" s="28">
        <v>89.18019077485954</v>
      </c>
      <c r="J34" s="28">
        <v>29.846596106102183</v>
      </c>
      <c r="K34" s="28">
        <v>49.08506468051745</v>
      </c>
      <c r="L34" s="28">
        <v>10.60812753168692</v>
      </c>
      <c r="M34" s="28">
        <v>3.5959754344701422</v>
      </c>
      <c r="N34" s="28">
        <v>0</v>
      </c>
      <c r="O34" s="28">
        <v>10.0687312165164</v>
      </c>
      <c r="P34" s="28">
        <v>6.113158238599242</v>
      </c>
      <c r="Q34" s="28">
        <v>69.04272834182673</v>
      </c>
      <c r="R34" s="28">
        <v>34.88096171436038</v>
      </c>
      <c r="S34" s="28">
        <v>76.41447798249052</v>
      </c>
      <c r="T34" s="28">
        <v>120.10557951130276</v>
      </c>
      <c r="U34" s="28">
        <v>198.67764275447536</v>
      </c>
      <c r="V34" s="28">
        <v>75.87508166732</v>
      </c>
      <c r="W34" s="28">
        <v>35.060760486083886</v>
      </c>
      <c r="X34" s="28">
        <v>12.046517705474978</v>
      </c>
      <c r="Y34" s="28">
        <v>0.5393963151705213</v>
      </c>
      <c r="Z34" s="28">
        <v>12.046517705474978</v>
      </c>
      <c r="AA34" s="28">
        <v>0</v>
      </c>
      <c r="AB34" s="28">
        <v>9.709133673069385</v>
      </c>
      <c r="AC34" s="28">
        <v>0.3595975434470142</v>
      </c>
      <c r="AD34" s="28">
        <v>3.056579119299621</v>
      </c>
      <c r="AE34" s="28">
        <v>4.674768064811185</v>
      </c>
      <c r="AF34" s="28">
        <v>10.248529988239907</v>
      </c>
      <c r="AG34" s="28">
        <v>59.87299098392788</v>
      </c>
      <c r="AH34" s="28">
        <v>1.7979877172350711</v>
      </c>
      <c r="AI34" s="28">
        <v>107.69946426238076</v>
      </c>
      <c r="AJ34" s="28">
        <v>0</v>
      </c>
      <c r="AK34" s="28">
        <v>0</v>
      </c>
      <c r="AL34" s="28">
        <v>0</v>
      </c>
      <c r="AM34" s="28">
        <v>6.113158238599242</v>
      </c>
      <c r="AN34" s="28">
        <v>0</v>
      </c>
      <c r="AO34" s="28">
        <v>71.02051483078532</v>
      </c>
      <c r="AP34" s="28">
        <v>0</v>
      </c>
      <c r="AQ34" s="28">
        <v>0</v>
      </c>
      <c r="AR34" s="28">
        <v>93.67516006794722</v>
      </c>
      <c r="AS34" s="28">
        <v>0</v>
      </c>
      <c r="AT34" s="28">
        <v>1342.1978309159806</v>
      </c>
      <c r="AU34" s="28">
        <v>0</v>
      </c>
      <c r="AV34" s="28">
        <v>0</v>
      </c>
      <c r="AW34" s="28">
        <v>0</v>
      </c>
      <c r="AX34" s="28">
        <v>12.046517705474978</v>
      </c>
      <c r="AY34" s="28">
        <v>0</v>
      </c>
      <c r="AZ34" s="28">
        <v>21.755651378544364</v>
      </c>
      <c r="BA34" s="28">
        <v>33.80216908401934</v>
      </c>
      <c r="BB34" s="28">
        <v>1376</v>
      </c>
      <c r="BD34" s="28">
        <v>1376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0.18557740796772568</v>
      </c>
      <c r="E35" s="28">
        <v>0.020877458396369137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0.055673222390317696</v>
      </c>
      <c r="N35" s="28">
        <v>0.002319717599596571</v>
      </c>
      <c r="O35" s="28">
        <v>0</v>
      </c>
      <c r="P35" s="28">
        <v>0</v>
      </c>
      <c r="Q35" s="28">
        <v>0.006959152798789712</v>
      </c>
      <c r="R35" s="28">
        <v>0.004639435199193142</v>
      </c>
      <c r="S35" s="28">
        <v>0.016238023197175995</v>
      </c>
      <c r="T35" s="28">
        <v>9.174483106404438</v>
      </c>
      <c r="U35" s="28">
        <v>1.2804841149773072</v>
      </c>
      <c r="V35" s="28">
        <v>1.1714573877962682</v>
      </c>
      <c r="W35" s="28">
        <v>0</v>
      </c>
      <c r="X35" s="28">
        <v>0.020877458396369137</v>
      </c>
      <c r="Y35" s="28">
        <v>0.009278870398386284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0.016238023197175995</v>
      </c>
      <c r="AF35" s="28">
        <v>0</v>
      </c>
      <c r="AG35" s="28">
        <v>0.016238023197175995</v>
      </c>
      <c r="AH35" s="28">
        <v>0</v>
      </c>
      <c r="AI35" s="28">
        <v>0</v>
      </c>
      <c r="AJ35" s="28">
        <v>0.0881492687846697</v>
      </c>
      <c r="AK35" s="28">
        <v>2.287241553202219</v>
      </c>
      <c r="AL35" s="28">
        <v>0</v>
      </c>
      <c r="AM35" s="28">
        <v>0</v>
      </c>
      <c r="AN35" s="28">
        <v>0</v>
      </c>
      <c r="AO35" s="28">
        <v>0.15310136157337367</v>
      </c>
      <c r="AP35" s="28">
        <v>0</v>
      </c>
      <c r="AQ35" s="28">
        <v>0.38043368633383756</v>
      </c>
      <c r="AR35" s="28">
        <v>0.9650025214321735</v>
      </c>
      <c r="AS35" s="28">
        <v>0</v>
      </c>
      <c r="AT35" s="28">
        <v>15.855269793242561</v>
      </c>
      <c r="AU35" s="28">
        <v>0</v>
      </c>
      <c r="AV35" s="28">
        <v>0</v>
      </c>
      <c r="AW35" s="28">
        <v>0</v>
      </c>
      <c r="AX35" s="28">
        <v>7.694503277861825</v>
      </c>
      <c r="AY35" s="28">
        <v>0</v>
      </c>
      <c r="AZ35" s="28">
        <v>-0.5497730711043873</v>
      </c>
      <c r="BA35" s="28">
        <v>7.144730206757438</v>
      </c>
      <c r="BB35" s="28">
        <v>23</v>
      </c>
      <c r="BD35" s="28">
        <v>23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23.64061970877074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0.015577378936674569</v>
      </c>
      <c r="AN36" s="28">
        <v>0.0038943447341686422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23.660091432441586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-0.6600914324415849</v>
      </c>
      <c r="BA36" s="28">
        <v>-0.6600914324415849</v>
      </c>
      <c r="BB36" s="28">
        <v>23</v>
      </c>
      <c r="BD36" s="28">
        <v>23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209.66982877386343</v>
      </c>
      <c r="E37" s="28">
        <v>90.11296988781737</v>
      </c>
      <c r="F37" s="28">
        <v>35.41649281637473</v>
      </c>
      <c r="G37" s="28">
        <v>61.08821098209014</v>
      </c>
      <c r="H37" s="28">
        <v>25.462153119464674</v>
      </c>
      <c r="I37" s="28">
        <v>12.67868529816965</v>
      </c>
      <c r="J37" s="28">
        <v>7.334776618775831</v>
      </c>
      <c r="K37" s="28">
        <v>13.097815390671128</v>
      </c>
      <c r="L37" s="28">
        <v>20.118244440070853</v>
      </c>
      <c r="M37" s="28">
        <v>72.19515843337926</v>
      </c>
      <c r="N37" s="28">
        <v>10.68781735878764</v>
      </c>
      <c r="O37" s="28">
        <v>24.93824050383783</v>
      </c>
      <c r="P37" s="28">
        <v>24.833457980712456</v>
      </c>
      <c r="Q37" s="28">
        <v>1.4669553237551665</v>
      </c>
      <c r="R37" s="28">
        <v>15.507813422554614</v>
      </c>
      <c r="S37" s="28">
        <v>18.336941546939578</v>
      </c>
      <c r="T37" s="28">
        <v>35.62605786262547</v>
      </c>
      <c r="U37" s="28">
        <v>2.933910647510333</v>
      </c>
      <c r="V37" s="28">
        <v>1.0478252312536902</v>
      </c>
      <c r="W37" s="28">
        <v>10.89738240503838</v>
      </c>
      <c r="X37" s="28">
        <v>43.58952962015352</v>
      </c>
      <c r="Y37" s="28">
        <v>3.562605786262547</v>
      </c>
      <c r="Z37" s="28">
        <v>5.658256248769927</v>
      </c>
      <c r="AA37" s="28">
        <v>4.29608344814013</v>
      </c>
      <c r="AB37" s="28">
        <v>19.38476677819327</v>
      </c>
      <c r="AC37" s="28">
        <v>10.059122220035427</v>
      </c>
      <c r="AD37" s="28">
        <v>5.134343633143081</v>
      </c>
      <c r="AE37" s="28">
        <v>14.250423145050188</v>
      </c>
      <c r="AF37" s="28">
        <v>17.603463885061995</v>
      </c>
      <c r="AG37" s="28">
        <v>11.735642590041332</v>
      </c>
      <c r="AH37" s="28">
        <v>3.772170832513285</v>
      </c>
      <c r="AI37" s="28">
        <v>103.21078527848849</v>
      </c>
      <c r="AJ37" s="28">
        <v>122.49076953355639</v>
      </c>
      <c r="AK37" s="28">
        <v>77.1199370202716</v>
      </c>
      <c r="AL37" s="28">
        <v>1189.0720724266878</v>
      </c>
      <c r="AM37" s="28">
        <v>24.099980318834874</v>
      </c>
      <c r="AN37" s="28">
        <v>17.708246408187364</v>
      </c>
      <c r="AO37" s="28">
        <v>38.24562094075969</v>
      </c>
      <c r="AP37" s="28">
        <v>31.958669553237552</v>
      </c>
      <c r="AQ37" s="28">
        <v>4.9247785868923435</v>
      </c>
      <c r="AR37" s="28">
        <v>54.06778193269042</v>
      </c>
      <c r="AS37" s="28">
        <v>0.7334776618775832</v>
      </c>
      <c r="AT37" s="28">
        <v>2496.129265892541</v>
      </c>
      <c r="AU37" s="28">
        <v>0</v>
      </c>
      <c r="AV37" s="28">
        <v>0</v>
      </c>
      <c r="AW37" s="28">
        <v>0</v>
      </c>
      <c r="AX37" s="28">
        <v>113.16512497539854</v>
      </c>
      <c r="AY37" s="28">
        <v>0</v>
      </c>
      <c r="AZ37" s="28">
        <v>52.70560913206062</v>
      </c>
      <c r="BA37" s="28">
        <v>165.87073410745916</v>
      </c>
      <c r="BB37" s="28">
        <v>2662</v>
      </c>
      <c r="BD37" s="28">
        <v>2662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53.81768824842703</v>
      </c>
      <c r="E38" s="28">
        <v>3.55992490359245</v>
      </c>
      <c r="F38" s="28">
        <v>0</v>
      </c>
      <c r="G38" s="28">
        <v>101.35315607874975</v>
      </c>
      <c r="H38" s="28">
        <v>58.63405723564035</v>
      </c>
      <c r="I38" s="28">
        <v>28.898213923279886</v>
      </c>
      <c r="J38" s="28">
        <v>8.795108585346053</v>
      </c>
      <c r="K38" s="28">
        <v>60.93753805561193</v>
      </c>
      <c r="L38" s="28">
        <v>118.31515120763142</v>
      </c>
      <c r="M38" s="28">
        <v>0.8376293890805764</v>
      </c>
      <c r="N38" s="28">
        <v>0</v>
      </c>
      <c r="O38" s="28">
        <v>17.590217170692107</v>
      </c>
      <c r="P38" s="28">
        <v>4.60696163994317</v>
      </c>
      <c r="Q38" s="28">
        <v>22.197178810635275</v>
      </c>
      <c r="R38" s="28">
        <v>9.004515932616197</v>
      </c>
      <c r="S38" s="28">
        <v>12.983255530748934</v>
      </c>
      <c r="T38" s="28">
        <v>1475.6935762127055</v>
      </c>
      <c r="U38" s="28">
        <v>26.804140450578444</v>
      </c>
      <c r="V38" s="28">
        <v>5.025776334483458</v>
      </c>
      <c r="W38" s="28">
        <v>42.71909884310939</v>
      </c>
      <c r="X38" s="28">
        <v>2.303480819971585</v>
      </c>
      <c r="Y38" s="28">
        <v>0</v>
      </c>
      <c r="Z38" s="28">
        <v>0</v>
      </c>
      <c r="AA38" s="28">
        <v>0</v>
      </c>
      <c r="AB38" s="28">
        <v>7.1198498071849</v>
      </c>
      <c r="AC38" s="28">
        <v>2.303480819971585</v>
      </c>
      <c r="AD38" s="28">
        <v>4.60696163994317</v>
      </c>
      <c r="AE38" s="28">
        <v>0.2094073472701441</v>
      </c>
      <c r="AF38" s="28">
        <v>1.0470367363507205</v>
      </c>
      <c r="AG38" s="28">
        <v>32.876953521412624</v>
      </c>
      <c r="AH38" s="28">
        <v>14.449106961639943</v>
      </c>
      <c r="AI38" s="28">
        <v>0</v>
      </c>
      <c r="AJ38" s="28">
        <v>80.83123604627563</v>
      </c>
      <c r="AK38" s="28">
        <v>24.710066977877002</v>
      </c>
      <c r="AL38" s="28">
        <v>247.51948447331034</v>
      </c>
      <c r="AM38" s="28">
        <v>0</v>
      </c>
      <c r="AN38" s="28">
        <v>0</v>
      </c>
      <c r="AO38" s="28">
        <v>54.23650294296732</v>
      </c>
      <c r="AP38" s="28">
        <v>0</v>
      </c>
      <c r="AQ38" s="28">
        <v>2.9317028617820173</v>
      </c>
      <c r="AR38" s="28">
        <v>53.81768824842703</v>
      </c>
      <c r="AS38" s="28">
        <v>0</v>
      </c>
      <c r="AT38" s="28">
        <v>2580.7361477572563</v>
      </c>
      <c r="AU38" s="28">
        <v>0</v>
      </c>
      <c r="AV38" s="28">
        <v>0</v>
      </c>
      <c r="AW38" s="28">
        <v>0</v>
      </c>
      <c r="AX38" s="28">
        <v>1441.3507712604019</v>
      </c>
      <c r="AY38" s="28">
        <v>0</v>
      </c>
      <c r="AZ38" s="28">
        <v>104.9130809823422</v>
      </c>
      <c r="BA38" s="28">
        <v>1546.2638522427442</v>
      </c>
      <c r="BB38" s="28">
        <v>4127</v>
      </c>
      <c r="BD38" s="28">
        <v>4127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6.16077738515901</v>
      </c>
      <c r="E39" s="28">
        <v>4.760600706713781</v>
      </c>
      <c r="F39" s="28">
        <v>82.3303886925795</v>
      </c>
      <c r="G39" s="28">
        <v>56.00706713780919</v>
      </c>
      <c r="H39" s="28">
        <v>286.19611307420496</v>
      </c>
      <c r="I39" s="28">
        <v>10.641342756183747</v>
      </c>
      <c r="J39" s="28">
        <v>213.66696113074204</v>
      </c>
      <c r="K39" s="28">
        <v>8.121024734982333</v>
      </c>
      <c r="L39" s="28">
        <v>10.3613074204947</v>
      </c>
      <c r="M39" s="28">
        <v>3.080388692579505</v>
      </c>
      <c r="N39" s="28">
        <v>0</v>
      </c>
      <c r="O39" s="28">
        <v>9.801236749116608</v>
      </c>
      <c r="P39" s="28">
        <v>98.85247349823322</v>
      </c>
      <c r="Q39" s="28">
        <v>146.17844522968198</v>
      </c>
      <c r="R39" s="28">
        <v>250.35159010600708</v>
      </c>
      <c r="S39" s="28">
        <v>178.94257950530033</v>
      </c>
      <c r="T39" s="28">
        <v>1897.7994699646645</v>
      </c>
      <c r="U39" s="28">
        <v>816.3030035335689</v>
      </c>
      <c r="V39" s="28">
        <v>551.6696113074205</v>
      </c>
      <c r="W39" s="28">
        <v>289.5565371024735</v>
      </c>
      <c r="X39" s="28">
        <v>167.1810954063604</v>
      </c>
      <c r="Y39" s="28">
        <v>12.32155477031802</v>
      </c>
      <c r="Z39" s="28">
        <v>180.34275618374556</v>
      </c>
      <c r="AA39" s="28">
        <v>0</v>
      </c>
      <c r="AB39" s="28">
        <v>18.202296819787986</v>
      </c>
      <c r="AC39" s="28">
        <v>3.640459363957597</v>
      </c>
      <c r="AD39" s="28">
        <v>28.563604240282686</v>
      </c>
      <c r="AE39" s="28">
        <v>0.28003533568904593</v>
      </c>
      <c r="AF39" s="28">
        <v>0.28003533568904593</v>
      </c>
      <c r="AG39" s="28">
        <v>16.80212014134276</v>
      </c>
      <c r="AH39" s="28">
        <v>5.600706713780919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0.5600706713780919</v>
      </c>
      <c r="AQ39" s="28">
        <v>0</v>
      </c>
      <c r="AR39" s="28">
        <v>0</v>
      </c>
      <c r="AS39" s="28">
        <v>0</v>
      </c>
      <c r="AT39" s="28">
        <v>5354.5556537102475</v>
      </c>
      <c r="AU39" s="28">
        <v>0</v>
      </c>
      <c r="AV39" s="28">
        <v>0</v>
      </c>
      <c r="AW39" s="28">
        <v>0</v>
      </c>
      <c r="AX39" s="28">
        <v>24.083038869257948</v>
      </c>
      <c r="AY39" s="28">
        <v>0</v>
      </c>
      <c r="AZ39" s="28">
        <v>10.3613074204947</v>
      </c>
      <c r="BA39" s="28">
        <v>34.44434628975265</v>
      </c>
      <c r="BB39" s="28">
        <v>5389</v>
      </c>
      <c r="BD39" s="28">
        <v>5389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4.166414523449319</v>
      </c>
      <c r="F40" s="28">
        <v>0</v>
      </c>
      <c r="G40" s="28">
        <v>43.13464447806354</v>
      </c>
      <c r="H40" s="28">
        <v>8.822995461422087</v>
      </c>
      <c r="I40" s="28">
        <v>0.9803328290468986</v>
      </c>
      <c r="J40" s="28">
        <v>82.10287443267775</v>
      </c>
      <c r="K40" s="28">
        <v>33.821482602118</v>
      </c>
      <c r="L40" s="28">
        <v>264.68986384266265</v>
      </c>
      <c r="M40" s="28">
        <v>24.508320726172467</v>
      </c>
      <c r="N40" s="28">
        <v>2.4508320726172466</v>
      </c>
      <c r="O40" s="28">
        <v>83.08320726172467</v>
      </c>
      <c r="P40" s="28">
        <v>90.92586989409985</v>
      </c>
      <c r="Q40" s="28">
        <v>137.00151285930409</v>
      </c>
      <c r="R40" s="28">
        <v>266.6505295007564</v>
      </c>
      <c r="S40" s="28">
        <v>1.2254160363086233</v>
      </c>
      <c r="T40" s="28">
        <v>173.76399394856278</v>
      </c>
      <c r="U40" s="28">
        <v>291.1588502269289</v>
      </c>
      <c r="V40" s="28">
        <v>64.45688350983359</v>
      </c>
      <c r="W40" s="28">
        <v>1489.8608169440242</v>
      </c>
      <c r="X40" s="28">
        <v>345.56732223903174</v>
      </c>
      <c r="Y40" s="28">
        <v>5.881996974281392</v>
      </c>
      <c r="Z40" s="28">
        <v>48.526475037821484</v>
      </c>
      <c r="AA40" s="28">
        <v>0</v>
      </c>
      <c r="AB40" s="28">
        <v>3.67624810892587</v>
      </c>
      <c r="AC40" s="28">
        <v>0</v>
      </c>
      <c r="AD40" s="28">
        <v>9.313161875945537</v>
      </c>
      <c r="AE40" s="28">
        <v>0.24508320726172464</v>
      </c>
      <c r="AF40" s="28">
        <v>0</v>
      </c>
      <c r="AG40" s="28">
        <v>22.057488653555218</v>
      </c>
      <c r="AH40" s="28">
        <v>137.00151285930409</v>
      </c>
      <c r="AI40" s="28">
        <v>0</v>
      </c>
      <c r="AJ40" s="28">
        <v>0.735249621785174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3635.809379727685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90.19062027231467</v>
      </c>
      <c r="BA40" s="28">
        <v>90.19062027231467</v>
      </c>
      <c r="BB40" s="28">
        <v>3726</v>
      </c>
      <c r="BD40" s="28">
        <v>3726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1035.6200470588235</v>
      </c>
      <c r="E42" s="28">
        <v>1.980423529411765</v>
      </c>
      <c r="F42" s="28">
        <v>0</v>
      </c>
      <c r="G42" s="28">
        <v>0.5658352941176471</v>
      </c>
      <c r="H42" s="28">
        <v>0.14145882352941178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1.4145882352941177</v>
      </c>
      <c r="Q42" s="28">
        <v>2.6877176470588235</v>
      </c>
      <c r="R42" s="28">
        <v>0</v>
      </c>
      <c r="S42" s="28">
        <v>380.5242352941176</v>
      </c>
      <c r="T42" s="28">
        <v>26.877176470588235</v>
      </c>
      <c r="U42" s="28">
        <v>18.95548235294118</v>
      </c>
      <c r="V42" s="28">
        <v>13.721505882352941</v>
      </c>
      <c r="W42" s="28">
        <v>0</v>
      </c>
      <c r="X42" s="28">
        <v>0</v>
      </c>
      <c r="Y42" s="28">
        <v>0</v>
      </c>
      <c r="Z42" s="28">
        <v>2.2633411764705884</v>
      </c>
      <c r="AA42" s="28">
        <v>0</v>
      </c>
      <c r="AB42" s="28">
        <v>1.697505882352941</v>
      </c>
      <c r="AC42" s="28">
        <v>0</v>
      </c>
      <c r="AD42" s="28">
        <v>0</v>
      </c>
      <c r="AE42" s="28">
        <v>5.375435294117647</v>
      </c>
      <c r="AF42" s="28">
        <v>3.1120941176470587</v>
      </c>
      <c r="AG42" s="28">
        <v>0.8487529411764705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1495.7856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7.2143999999999995</v>
      </c>
      <c r="BA42" s="28">
        <v>7.2143999999999995</v>
      </c>
      <c r="BB42" s="28">
        <v>1503</v>
      </c>
      <c r="BD42" s="28">
        <v>1503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11.065661182205972</v>
      </c>
      <c r="H43" s="28">
        <v>2.2798598415600244</v>
      </c>
      <c r="I43" s="28">
        <v>0.05560633759902499</v>
      </c>
      <c r="J43" s="28">
        <v>18.016453382084094</v>
      </c>
      <c r="K43" s="28">
        <v>4.948964046313224</v>
      </c>
      <c r="L43" s="28">
        <v>2.780316879951249</v>
      </c>
      <c r="M43" s="28">
        <v>1.3345521023765996</v>
      </c>
      <c r="N43" s="28">
        <v>27.80316879951249</v>
      </c>
      <c r="O43" s="28">
        <v>4.782145033516149</v>
      </c>
      <c r="P43" s="28">
        <v>11.677330895795247</v>
      </c>
      <c r="Q43" s="28">
        <v>38.09034125533211</v>
      </c>
      <c r="R43" s="28">
        <v>0.16681901279707495</v>
      </c>
      <c r="S43" s="28">
        <v>0</v>
      </c>
      <c r="T43" s="28">
        <v>0.22242535039609995</v>
      </c>
      <c r="U43" s="28">
        <v>2.2798598415600244</v>
      </c>
      <c r="V43" s="28">
        <v>1.1121267519804998</v>
      </c>
      <c r="W43" s="28">
        <v>8.007312614259597</v>
      </c>
      <c r="X43" s="28">
        <v>0.6672760511882998</v>
      </c>
      <c r="Y43" s="28">
        <v>0</v>
      </c>
      <c r="Z43" s="28">
        <v>1.2789457647775746</v>
      </c>
      <c r="AA43" s="28">
        <v>0</v>
      </c>
      <c r="AB43" s="28">
        <v>0</v>
      </c>
      <c r="AC43" s="28">
        <v>0</v>
      </c>
      <c r="AD43" s="28">
        <v>0</v>
      </c>
      <c r="AE43" s="28">
        <v>0.05560633759902499</v>
      </c>
      <c r="AF43" s="28">
        <v>0.05560633759902499</v>
      </c>
      <c r="AG43" s="28">
        <v>0.27803168799512495</v>
      </c>
      <c r="AH43" s="28">
        <v>0.8897014015843998</v>
      </c>
      <c r="AI43" s="28">
        <v>0</v>
      </c>
      <c r="AJ43" s="28">
        <v>142.6302559414991</v>
      </c>
      <c r="AK43" s="28">
        <v>0</v>
      </c>
      <c r="AL43" s="28">
        <v>3.3363802559414992</v>
      </c>
      <c r="AM43" s="28">
        <v>0.9453077391834247</v>
      </c>
      <c r="AN43" s="28">
        <v>0.6672760511882998</v>
      </c>
      <c r="AO43" s="28">
        <v>10.064747105423523</v>
      </c>
      <c r="AP43" s="28">
        <v>0</v>
      </c>
      <c r="AQ43" s="28">
        <v>0.6672760511882998</v>
      </c>
      <c r="AR43" s="28">
        <v>12.845063985374772</v>
      </c>
      <c r="AS43" s="28">
        <v>1.2233394271785496</v>
      </c>
      <c r="AT43" s="28">
        <v>310.2277574649604</v>
      </c>
      <c r="AU43" s="28">
        <v>0</v>
      </c>
      <c r="AV43" s="28">
        <v>0</v>
      </c>
      <c r="AW43" s="28">
        <v>0</v>
      </c>
      <c r="AX43" s="28">
        <v>48.989183424741015</v>
      </c>
      <c r="AY43" s="28">
        <v>0</v>
      </c>
      <c r="AZ43" s="28">
        <v>5.783059110298598</v>
      </c>
      <c r="BA43" s="28">
        <v>54.77224253503961</v>
      </c>
      <c r="BB43" s="28">
        <v>365</v>
      </c>
      <c r="BD43" s="28">
        <v>365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704.2360103626943</v>
      </c>
      <c r="E44" s="28">
        <v>20.33277202072539</v>
      </c>
      <c r="F44" s="28">
        <v>16.34222797927461</v>
      </c>
      <c r="G44" s="28">
        <v>23.943264248704665</v>
      </c>
      <c r="H44" s="28">
        <v>3.610492227979275</v>
      </c>
      <c r="I44" s="28">
        <v>2.8503886010362693</v>
      </c>
      <c r="J44" s="28">
        <v>25.083419689119168</v>
      </c>
      <c r="K44" s="28">
        <v>1.900259067357513</v>
      </c>
      <c r="L44" s="28">
        <v>34.58471502590674</v>
      </c>
      <c r="M44" s="28">
        <v>83.23134715025907</v>
      </c>
      <c r="N44" s="28">
        <v>0</v>
      </c>
      <c r="O44" s="28">
        <v>12.921761658031087</v>
      </c>
      <c r="P44" s="28">
        <v>110.02499999999999</v>
      </c>
      <c r="Q44" s="28">
        <v>200.66735751295334</v>
      </c>
      <c r="R44" s="28">
        <v>16.34222797927461</v>
      </c>
      <c r="S44" s="28">
        <v>50.35686528497409</v>
      </c>
      <c r="T44" s="28">
        <v>195.53665803108808</v>
      </c>
      <c r="U44" s="28">
        <v>302.7112694300518</v>
      </c>
      <c r="V44" s="28">
        <v>259.19533678756477</v>
      </c>
      <c r="W44" s="28">
        <v>61.758419689119165</v>
      </c>
      <c r="X44" s="28">
        <v>12.731735751295338</v>
      </c>
      <c r="Y44" s="28">
        <v>3.800518134715026</v>
      </c>
      <c r="Z44" s="28">
        <v>64.03873056994819</v>
      </c>
      <c r="AA44" s="28">
        <v>0.1900259067357513</v>
      </c>
      <c r="AB44" s="28">
        <v>18.242487046632125</v>
      </c>
      <c r="AC44" s="28">
        <v>3.0404145077720206</v>
      </c>
      <c r="AD44" s="28">
        <v>5.320725388601036</v>
      </c>
      <c r="AE44" s="28">
        <v>20.52279792746114</v>
      </c>
      <c r="AF44" s="28">
        <v>4.940673575129534</v>
      </c>
      <c r="AG44" s="28">
        <v>64.03873056994819</v>
      </c>
      <c r="AH44" s="28">
        <v>7.791062176165803</v>
      </c>
      <c r="AI44" s="28">
        <v>53.58730569948187</v>
      </c>
      <c r="AJ44" s="28">
        <v>88.5520725388601</v>
      </c>
      <c r="AK44" s="28">
        <v>0</v>
      </c>
      <c r="AL44" s="28">
        <v>1.1401554404145078</v>
      </c>
      <c r="AM44" s="28">
        <v>0</v>
      </c>
      <c r="AN44" s="28">
        <v>24.323316062176165</v>
      </c>
      <c r="AO44" s="28">
        <v>114.96567357512953</v>
      </c>
      <c r="AP44" s="28">
        <v>52.06709844559586</v>
      </c>
      <c r="AQ44" s="28">
        <v>0</v>
      </c>
      <c r="AR44" s="28">
        <v>148.03018134715026</v>
      </c>
      <c r="AS44" s="28">
        <v>3.800518134715026</v>
      </c>
      <c r="AT44" s="28">
        <v>2816.7540155440415</v>
      </c>
      <c r="AU44" s="28">
        <v>0</v>
      </c>
      <c r="AV44" s="28">
        <v>0</v>
      </c>
      <c r="AW44" s="28">
        <v>0</v>
      </c>
      <c r="AX44" s="28">
        <v>91.97253886010363</v>
      </c>
      <c r="AY44" s="28">
        <v>0</v>
      </c>
      <c r="AZ44" s="28">
        <v>25.273445595854923</v>
      </c>
      <c r="BA44" s="28">
        <v>117.24598445595855</v>
      </c>
      <c r="BB44" s="28">
        <v>2934</v>
      </c>
      <c r="BD44" s="28">
        <v>2934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207.18257318437946</v>
      </c>
      <c r="E45" s="28">
        <v>0</v>
      </c>
      <c r="F45" s="28">
        <v>0.815679421985746</v>
      </c>
      <c r="G45" s="28">
        <v>1.7478844756837415</v>
      </c>
      <c r="H45" s="28">
        <v>0.3495768951367483</v>
      </c>
      <c r="I45" s="28">
        <v>6.875012271022715</v>
      </c>
      <c r="J45" s="28">
        <v>2.5635638976694874</v>
      </c>
      <c r="K45" s="28">
        <v>7.690691693008462</v>
      </c>
      <c r="L45" s="28">
        <v>0</v>
      </c>
      <c r="M45" s="28">
        <v>4.894076531914475</v>
      </c>
      <c r="N45" s="28">
        <v>0.3495768951367483</v>
      </c>
      <c r="O45" s="28">
        <v>1.048730685410245</v>
      </c>
      <c r="P45" s="28">
        <v>1.048730685410245</v>
      </c>
      <c r="Q45" s="28">
        <v>2.5635638976694874</v>
      </c>
      <c r="R45" s="28">
        <v>0</v>
      </c>
      <c r="S45" s="28">
        <v>8.04026858814521</v>
      </c>
      <c r="T45" s="28">
        <v>3.262717687942984</v>
      </c>
      <c r="U45" s="28">
        <v>8.04026858814521</v>
      </c>
      <c r="V45" s="28">
        <v>273.9517601554984</v>
      </c>
      <c r="W45" s="28">
        <v>0.11652563171224943</v>
      </c>
      <c r="X45" s="28">
        <v>0</v>
      </c>
      <c r="Y45" s="28">
        <v>0.9322050536979954</v>
      </c>
      <c r="Z45" s="28">
        <v>11.536037539512693</v>
      </c>
      <c r="AA45" s="28">
        <v>0</v>
      </c>
      <c r="AB45" s="28">
        <v>0.5826281585612472</v>
      </c>
      <c r="AC45" s="28">
        <v>13.050870751771935</v>
      </c>
      <c r="AD45" s="28">
        <v>17.012742229988415</v>
      </c>
      <c r="AE45" s="28">
        <v>0.11652563171224943</v>
      </c>
      <c r="AF45" s="28">
        <v>0</v>
      </c>
      <c r="AG45" s="28">
        <v>10.720358117526947</v>
      </c>
      <c r="AH45" s="28">
        <v>0.815679421985746</v>
      </c>
      <c r="AI45" s="28">
        <v>12.002140066361692</v>
      </c>
      <c r="AJ45" s="28">
        <v>1.7478844756837415</v>
      </c>
      <c r="AK45" s="28">
        <v>0</v>
      </c>
      <c r="AL45" s="28">
        <v>8.38984548328196</v>
      </c>
      <c r="AM45" s="28">
        <v>22.023344393615144</v>
      </c>
      <c r="AN45" s="28">
        <v>3.029666424518485</v>
      </c>
      <c r="AO45" s="28">
        <v>391.9922250800071</v>
      </c>
      <c r="AP45" s="28">
        <v>32.62717687942984</v>
      </c>
      <c r="AQ45" s="28">
        <v>4.661025268489977</v>
      </c>
      <c r="AR45" s="28">
        <v>521.9183044391652</v>
      </c>
      <c r="AS45" s="28">
        <v>20.974613708204895</v>
      </c>
      <c r="AT45" s="28">
        <v>1604.6744743093868</v>
      </c>
      <c r="AU45" s="28">
        <v>0</v>
      </c>
      <c r="AV45" s="28">
        <v>0</v>
      </c>
      <c r="AW45" s="28">
        <v>0</v>
      </c>
      <c r="AX45" s="28">
        <v>4263.439813087783</v>
      </c>
      <c r="AY45" s="28">
        <v>0</v>
      </c>
      <c r="AZ45" s="28">
        <v>66.88571260283118</v>
      </c>
      <c r="BA45" s="28">
        <v>4330.325525690613</v>
      </c>
      <c r="BB45" s="28">
        <v>5935</v>
      </c>
      <c r="BD45" s="28">
        <v>5935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24.26478450499461</v>
      </c>
      <c r="E46" s="28">
        <v>6.878206631337054</v>
      </c>
      <c r="F46" s="28">
        <v>1.4648032640810391</v>
      </c>
      <c r="G46" s="28">
        <v>0.5094967875064484</v>
      </c>
      <c r="H46" s="28">
        <v>9.489377667307602</v>
      </c>
      <c r="I46" s="28">
        <v>11.081555128265254</v>
      </c>
      <c r="J46" s="28">
        <v>44.13515921774609</v>
      </c>
      <c r="K46" s="28">
        <v>43.17985274117151</v>
      </c>
      <c r="L46" s="28">
        <v>29.55081367537401</v>
      </c>
      <c r="M46" s="28">
        <v>38.53069455517516</v>
      </c>
      <c r="N46" s="28">
        <v>76.16976973221404</v>
      </c>
      <c r="O46" s="28">
        <v>45.98208507245697</v>
      </c>
      <c r="P46" s="28">
        <v>33.18097828635745</v>
      </c>
      <c r="Q46" s="28">
        <v>64.26028232425081</v>
      </c>
      <c r="R46" s="28">
        <v>6.814519532898748</v>
      </c>
      <c r="S46" s="28">
        <v>10.508371242320498</v>
      </c>
      <c r="T46" s="28">
        <v>5.0949678750644845</v>
      </c>
      <c r="U46" s="28">
        <v>17.57763916897247</v>
      </c>
      <c r="V46" s="28">
        <v>30.63349434882521</v>
      </c>
      <c r="W46" s="28">
        <v>86.04126999015149</v>
      </c>
      <c r="X46" s="28">
        <v>9.043567978239459</v>
      </c>
      <c r="Y46" s="28">
        <v>1.9743000515874876</v>
      </c>
      <c r="Z46" s="28">
        <v>17.131829479904326</v>
      </c>
      <c r="AA46" s="28">
        <v>2.7385452328471604</v>
      </c>
      <c r="AB46" s="28">
        <v>8.788819584486236</v>
      </c>
      <c r="AC46" s="28">
        <v>12.036861604839844</v>
      </c>
      <c r="AD46" s="28">
        <v>15.539652018946677</v>
      </c>
      <c r="AE46" s="28">
        <v>5.986587253200769</v>
      </c>
      <c r="AF46" s="28">
        <v>14.138535853303944</v>
      </c>
      <c r="AG46" s="28">
        <v>106.93063827791586</v>
      </c>
      <c r="AH46" s="28">
        <v>37.193265487970734</v>
      </c>
      <c r="AI46" s="28">
        <v>5.158654973502791</v>
      </c>
      <c r="AJ46" s="28">
        <v>220.8031702856071</v>
      </c>
      <c r="AK46" s="28">
        <v>66.68039206490644</v>
      </c>
      <c r="AL46" s="28">
        <v>24.96534258781597</v>
      </c>
      <c r="AM46" s="28">
        <v>29.932936266003843</v>
      </c>
      <c r="AN46" s="28">
        <v>1.6558645593959576</v>
      </c>
      <c r="AO46" s="28">
        <v>73.7496599915584</v>
      </c>
      <c r="AP46" s="28">
        <v>31.525113726961496</v>
      </c>
      <c r="AQ46" s="28">
        <v>5.795525957885851</v>
      </c>
      <c r="AR46" s="28">
        <v>1.8469258547108756</v>
      </c>
      <c r="AS46" s="28">
        <v>8.979880879801154</v>
      </c>
      <c r="AT46" s="28">
        <v>1287.9441917178633</v>
      </c>
      <c r="AU46" s="28">
        <v>0</v>
      </c>
      <c r="AV46" s="28">
        <v>0</v>
      </c>
      <c r="AW46" s="28">
        <v>0</v>
      </c>
      <c r="AX46" s="28">
        <v>58.65581766167987</v>
      </c>
      <c r="AY46" s="28">
        <v>0</v>
      </c>
      <c r="AZ46" s="28">
        <v>11.399990620456785</v>
      </c>
      <c r="BA46" s="28">
        <v>70.05580828213667</v>
      </c>
      <c r="BB46" s="28">
        <v>1358</v>
      </c>
      <c r="BD46" s="28">
        <v>1358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1.3412282540347935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1.9373297002724794</v>
      </c>
      <c r="P47" s="28">
        <v>1.192202892475372</v>
      </c>
      <c r="Q47" s="28">
        <v>0.596101446237686</v>
      </c>
      <c r="R47" s="28">
        <v>0</v>
      </c>
      <c r="S47" s="28">
        <v>0</v>
      </c>
      <c r="T47" s="28">
        <v>0</v>
      </c>
      <c r="U47" s="28">
        <v>0</v>
      </c>
      <c r="V47" s="28">
        <v>10.431775309159505</v>
      </c>
      <c r="W47" s="28">
        <v>0.7451268077971075</v>
      </c>
      <c r="X47" s="28">
        <v>569.1278557954307</v>
      </c>
      <c r="Y47" s="28">
        <v>96.56843429050514</v>
      </c>
      <c r="Z47" s="28">
        <v>2.086355061831901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1.192202892475372</v>
      </c>
      <c r="AP47" s="28">
        <v>0</v>
      </c>
      <c r="AQ47" s="28">
        <v>0</v>
      </c>
      <c r="AR47" s="28">
        <v>0</v>
      </c>
      <c r="AS47" s="28">
        <v>0</v>
      </c>
      <c r="AT47" s="28">
        <v>685.2186124502201</v>
      </c>
      <c r="AU47" s="28">
        <v>0</v>
      </c>
      <c r="AV47" s="28">
        <v>0</v>
      </c>
      <c r="AW47" s="28">
        <v>0</v>
      </c>
      <c r="AX47" s="28">
        <v>1.192202892475372</v>
      </c>
      <c r="AY47" s="28">
        <v>0</v>
      </c>
      <c r="AZ47" s="28">
        <v>24.58918465730455</v>
      </c>
      <c r="BA47" s="28">
        <v>25.78138754977992</v>
      </c>
      <c r="BB47" s="28">
        <v>711</v>
      </c>
      <c r="BD47" s="28">
        <v>711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1.4190496667383359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2.9374328101483553</v>
      </c>
      <c r="Q48" s="28">
        <v>0</v>
      </c>
      <c r="R48" s="28">
        <v>0.028380993334766718</v>
      </c>
      <c r="S48" s="28">
        <v>0</v>
      </c>
      <c r="T48" s="28">
        <v>0</v>
      </c>
      <c r="U48" s="28">
        <v>0.950763276714685</v>
      </c>
      <c r="V48" s="28">
        <v>0.21285745001075038</v>
      </c>
      <c r="W48" s="28">
        <v>0</v>
      </c>
      <c r="X48" s="28">
        <v>9.110298860460116</v>
      </c>
      <c r="Y48" s="28">
        <v>39.32186626531929</v>
      </c>
      <c r="Z48" s="28">
        <v>0.1702859600086003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0.24123844334551708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0.3405719200172006</v>
      </c>
      <c r="AP48" s="28">
        <v>0</v>
      </c>
      <c r="AQ48" s="28">
        <v>0</v>
      </c>
      <c r="AR48" s="28">
        <v>0</v>
      </c>
      <c r="AS48" s="28">
        <v>7.790582670393464</v>
      </c>
      <c r="AT48" s="28">
        <v>62.523328316491074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3.476671683508923</v>
      </c>
      <c r="BA48" s="28">
        <v>3.476671683508923</v>
      </c>
      <c r="BB48" s="28">
        <v>66</v>
      </c>
      <c r="BD48" s="28">
        <v>66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0.9008547008547009</v>
      </c>
      <c r="H49" s="28">
        <v>0</v>
      </c>
      <c r="I49" s="28">
        <v>0</v>
      </c>
      <c r="J49" s="28">
        <v>0</v>
      </c>
      <c r="K49" s="28">
        <v>0.9008547008547009</v>
      </c>
      <c r="L49" s="28">
        <v>0</v>
      </c>
      <c r="M49" s="28">
        <v>0</v>
      </c>
      <c r="N49" s="28">
        <v>0</v>
      </c>
      <c r="O49" s="28">
        <v>0.26495726495726496</v>
      </c>
      <c r="P49" s="28">
        <v>0</v>
      </c>
      <c r="Q49" s="28">
        <v>0.5299145299145299</v>
      </c>
      <c r="R49" s="28">
        <v>1.3247863247863247</v>
      </c>
      <c r="S49" s="28">
        <v>0</v>
      </c>
      <c r="T49" s="28">
        <v>0</v>
      </c>
      <c r="U49" s="28">
        <v>0</v>
      </c>
      <c r="V49" s="28">
        <v>0.9538461538461539</v>
      </c>
      <c r="W49" s="28">
        <v>0</v>
      </c>
      <c r="X49" s="28">
        <v>70.0017094017094</v>
      </c>
      <c r="Y49" s="28">
        <v>10.174358974358974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2.2256410256410257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87.27692307692308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5.723076923076923</v>
      </c>
      <c r="BA49" s="28">
        <v>5.723076923076923</v>
      </c>
      <c r="BB49" s="28">
        <v>93</v>
      </c>
      <c r="BD49" s="28">
        <v>93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0.24205378973105135</v>
      </c>
      <c r="P50" s="28">
        <v>39.81784841075795</v>
      </c>
      <c r="Q50" s="28">
        <v>0</v>
      </c>
      <c r="R50" s="28">
        <v>8.71393643031785</v>
      </c>
      <c r="S50" s="28">
        <v>0</v>
      </c>
      <c r="T50" s="28">
        <v>0.4841075794621027</v>
      </c>
      <c r="U50" s="28">
        <v>0</v>
      </c>
      <c r="V50" s="28">
        <v>0.24205378973105135</v>
      </c>
      <c r="W50" s="28">
        <v>0.363080684596577</v>
      </c>
      <c r="X50" s="28">
        <v>30.498777506112468</v>
      </c>
      <c r="Y50" s="28">
        <v>257.6662591687042</v>
      </c>
      <c r="Z50" s="28">
        <v>11.376528117359413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7.987775061124694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2.7836185819070907</v>
      </c>
      <c r="AP50" s="28">
        <v>0</v>
      </c>
      <c r="AQ50" s="28">
        <v>0</v>
      </c>
      <c r="AR50" s="28">
        <v>0</v>
      </c>
      <c r="AS50" s="28">
        <v>26.02078239608802</v>
      </c>
      <c r="AT50" s="28">
        <v>386.1968215158924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9.80317848410758</v>
      </c>
      <c r="BA50" s="28">
        <v>9.80317848410758</v>
      </c>
      <c r="BB50" s="28">
        <v>396</v>
      </c>
      <c r="BD50" s="28">
        <v>396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9.226034308779012</v>
      </c>
      <c r="E51" s="28">
        <v>8.640968718466196</v>
      </c>
      <c r="F51" s="28">
        <v>0</v>
      </c>
      <c r="G51" s="28">
        <v>2.4752774974772955</v>
      </c>
      <c r="H51" s="28">
        <v>0</v>
      </c>
      <c r="I51" s="28">
        <v>0</v>
      </c>
      <c r="J51" s="28">
        <v>0</v>
      </c>
      <c r="K51" s="28">
        <v>3.7804238143289606</v>
      </c>
      <c r="L51" s="28">
        <v>0.6300706357214935</v>
      </c>
      <c r="M51" s="28">
        <v>0</v>
      </c>
      <c r="N51" s="28">
        <v>0</v>
      </c>
      <c r="O51" s="28">
        <v>0</v>
      </c>
      <c r="P51" s="28">
        <v>4.1404641775983855</v>
      </c>
      <c r="Q51" s="28">
        <v>7.740867810292634</v>
      </c>
      <c r="R51" s="28">
        <v>4.050454086781029</v>
      </c>
      <c r="S51" s="28">
        <v>2.205247225025227</v>
      </c>
      <c r="T51" s="28">
        <v>0</v>
      </c>
      <c r="U51" s="28">
        <v>0.450050454086781</v>
      </c>
      <c r="V51" s="28">
        <v>0.7650857719475278</v>
      </c>
      <c r="W51" s="28">
        <v>5.535620585267406</v>
      </c>
      <c r="X51" s="28">
        <v>52.520887991927346</v>
      </c>
      <c r="Y51" s="28">
        <v>162.4232088799193</v>
      </c>
      <c r="Z51" s="28">
        <v>13.366498486377397</v>
      </c>
      <c r="AA51" s="28">
        <v>0</v>
      </c>
      <c r="AB51" s="28">
        <v>10.531180625630677</v>
      </c>
      <c r="AC51" s="28">
        <v>0</v>
      </c>
      <c r="AD51" s="28">
        <v>0</v>
      </c>
      <c r="AE51" s="28">
        <v>0.7650857719475278</v>
      </c>
      <c r="AF51" s="28">
        <v>0.1350151362260343</v>
      </c>
      <c r="AG51" s="28">
        <v>0.36004036326942485</v>
      </c>
      <c r="AH51" s="28">
        <v>1.1251261352169526</v>
      </c>
      <c r="AI51" s="28">
        <v>0</v>
      </c>
      <c r="AJ51" s="28">
        <v>18.407063572149344</v>
      </c>
      <c r="AK51" s="28">
        <v>10.531180625630677</v>
      </c>
      <c r="AL51" s="28">
        <v>8.956004036326943</v>
      </c>
      <c r="AM51" s="28">
        <v>0</v>
      </c>
      <c r="AN51" s="28">
        <v>0</v>
      </c>
      <c r="AO51" s="28">
        <v>40.14450050454087</v>
      </c>
      <c r="AP51" s="28">
        <v>0</v>
      </c>
      <c r="AQ51" s="28">
        <v>0.36004036326942485</v>
      </c>
      <c r="AR51" s="28">
        <v>0.900100908173562</v>
      </c>
      <c r="AS51" s="28">
        <v>4.905549949545913</v>
      </c>
      <c r="AT51" s="28">
        <v>375.0720484359233</v>
      </c>
      <c r="AU51" s="28">
        <v>0</v>
      </c>
      <c r="AV51" s="28">
        <v>0</v>
      </c>
      <c r="AW51" s="28">
        <v>0</v>
      </c>
      <c r="AX51" s="28">
        <v>282.8117053481332</v>
      </c>
      <c r="AY51" s="28">
        <v>0</v>
      </c>
      <c r="AZ51" s="28">
        <v>11.116246215943491</v>
      </c>
      <c r="BA51" s="28">
        <v>293.9279515640767</v>
      </c>
      <c r="BB51" s="28">
        <v>669</v>
      </c>
      <c r="BD51" s="28">
        <v>669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0.009010234266090917</v>
      </c>
      <c r="F52" s="28">
        <v>0</v>
      </c>
      <c r="G52" s="28">
        <v>0</v>
      </c>
      <c r="H52" s="28">
        <v>0</v>
      </c>
      <c r="I52" s="28">
        <v>0</v>
      </c>
      <c r="J52" s="28">
        <v>0.11713304545918195</v>
      </c>
      <c r="K52" s="28">
        <v>0.009010234266090917</v>
      </c>
      <c r="L52" s="28">
        <v>0</v>
      </c>
      <c r="M52" s="28">
        <v>0</v>
      </c>
      <c r="N52" s="28">
        <v>0</v>
      </c>
      <c r="O52" s="28">
        <v>0.2342660909183639</v>
      </c>
      <c r="P52" s="28">
        <v>0.018020468532181835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1.4416374825745468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0.06307163986263643</v>
      </c>
      <c r="AJ52" s="28">
        <v>0.31535819931318215</v>
      </c>
      <c r="AK52" s="28">
        <v>1.1983611573900923</v>
      </c>
      <c r="AL52" s="28">
        <v>3.2436843357927305</v>
      </c>
      <c r="AM52" s="28">
        <v>0.6397266328924552</v>
      </c>
      <c r="AN52" s="28">
        <v>2.739111216891639</v>
      </c>
      <c r="AO52" s="28">
        <v>8.271395056271462</v>
      </c>
      <c r="AP52" s="28">
        <v>3.6221141749685493</v>
      </c>
      <c r="AQ52" s="28">
        <v>0</v>
      </c>
      <c r="AR52" s="28">
        <v>2.2795892693210025</v>
      </c>
      <c r="AS52" s="28">
        <v>0</v>
      </c>
      <c r="AT52" s="28">
        <v>24.201489238720207</v>
      </c>
      <c r="AU52" s="28">
        <v>0</v>
      </c>
      <c r="AV52" s="28">
        <v>0</v>
      </c>
      <c r="AW52" s="28">
        <v>0</v>
      </c>
      <c r="AX52" s="28">
        <v>232.01353235184115</v>
      </c>
      <c r="AY52" s="28">
        <v>0</v>
      </c>
      <c r="AZ52" s="28">
        <v>8.784978409438645</v>
      </c>
      <c r="BA52" s="28">
        <v>240.79851076127977</v>
      </c>
      <c r="BB52" s="28">
        <v>265</v>
      </c>
      <c r="BD52" s="28">
        <v>265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0.1113679344400084</v>
      </c>
      <c r="F53" s="28">
        <v>0</v>
      </c>
      <c r="G53" s="28">
        <v>0</v>
      </c>
      <c r="H53" s="28">
        <v>0</v>
      </c>
      <c r="I53" s="28">
        <v>0</v>
      </c>
      <c r="J53" s="28">
        <v>0.7424528962667227</v>
      </c>
      <c r="K53" s="28">
        <v>0.7424528962667227</v>
      </c>
      <c r="L53" s="28">
        <v>0</v>
      </c>
      <c r="M53" s="28">
        <v>0.7053302514533866</v>
      </c>
      <c r="N53" s="28">
        <v>1.7447643062267983</v>
      </c>
      <c r="O53" s="28">
        <v>0</v>
      </c>
      <c r="P53" s="28">
        <v>0.1113679344400084</v>
      </c>
      <c r="Q53" s="28">
        <v>0.7424528962667227</v>
      </c>
      <c r="R53" s="28">
        <v>0.03712264481333613</v>
      </c>
      <c r="S53" s="28">
        <v>0</v>
      </c>
      <c r="T53" s="28">
        <v>0.07424528962667226</v>
      </c>
      <c r="U53" s="28">
        <v>0</v>
      </c>
      <c r="V53" s="28">
        <v>0.07424528962667226</v>
      </c>
      <c r="W53" s="28">
        <v>0</v>
      </c>
      <c r="X53" s="28">
        <v>0</v>
      </c>
      <c r="Y53" s="28">
        <v>1.4849057925334455</v>
      </c>
      <c r="Z53" s="28">
        <v>148.15647545002452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0.18561322406668068</v>
      </c>
      <c r="AP53" s="28">
        <v>0</v>
      </c>
      <c r="AQ53" s="28">
        <v>0</v>
      </c>
      <c r="AR53" s="28">
        <v>0.03712264481333613</v>
      </c>
      <c r="AS53" s="28">
        <v>3.118302164320235</v>
      </c>
      <c r="AT53" s="28">
        <v>158.06822161518525</v>
      </c>
      <c r="AU53" s="28">
        <v>0</v>
      </c>
      <c r="AV53" s="28">
        <v>0</v>
      </c>
      <c r="AW53" s="28">
        <v>0</v>
      </c>
      <c r="AX53" s="28">
        <v>363.3935700777474</v>
      </c>
      <c r="AY53" s="28">
        <v>0</v>
      </c>
      <c r="AZ53" s="28">
        <v>8.538208307067311</v>
      </c>
      <c r="BA53" s="28">
        <v>371.9317783848147</v>
      </c>
      <c r="BB53" s="28">
        <v>530</v>
      </c>
      <c r="BD53" s="28">
        <v>530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0.00038030043734550294</v>
      </c>
      <c r="F54" s="28">
        <v>0</v>
      </c>
      <c r="G54" s="28">
        <v>0.0011409013120365088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0.0007606008746910059</v>
      </c>
      <c r="Q54" s="28">
        <v>0.0007606008746910059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0.0019015021867275148</v>
      </c>
      <c r="AA54" s="28">
        <v>0.253280091272105</v>
      </c>
      <c r="AB54" s="28">
        <v>0.0019015021867275148</v>
      </c>
      <c r="AC54" s="28">
        <v>0.0007606008746910059</v>
      </c>
      <c r="AD54" s="28">
        <v>0.00038030043734550294</v>
      </c>
      <c r="AE54" s="28">
        <v>0</v>
      </c>
      <c r="AF54" s="28">
        <v>0</v>
      </c>
      <c r="AG54" s="28">
        <v>0.07948279140521011</v>
      </c>
      <c r="AH54" s="28">
        <v>0</v>
      </c>
      <c r="AI54" s="28">
        <v>0</v>
      </c>
      <c r="AJ54" s="28">
        <v>0.01673321924320213</v>
      </c>
      <c r="AK54" s="28">
        <v>0.06807377828484502</v>
      </c>
      <c r="AL54" s="28">
        <v>0.0129302148697471</v>
      </c>
      <c r="AM54" s="28">
        <v>0.0026621030614185207</v>
      </c>
      <c r="AN54" s="28">
        <v>0.017493820117893136</v>
      </c>
      <c r="AO54" s="28">
        <v>0.21639094884959117</v>
      </c>
      <c r="AP54" s="28">
        <v>0.006084806997528047</v>
      </c>
      <c r="AQ54" s="28">
        <v>0.0007606008746910059</v>
      </c>
      <c r="AR54" s="28">
        <v>0.06236927172466249</v>
      </c>
      <c r="AS54" s="28">
        <v>0.0517208594789884</v>
      </c>
      <c r="AT54" s="28">
        <v>0.7959688153641377</v>
      </c>
      <c r="AU54" s="28">
        <v>0</v>
      </c>
      <c r="AV54" s="28">
        <v>0</v>
      </c>
      <c r="AW54" s="28">
        <v>0</v>
      </c>
      <c r="AX54" s="28">
        <v>1.1838752614565506</v>
      </c>
      <c r="AY54" s="28">
        <v>0</v>
      </c>
      <c r="AZ54" s="28">
        <v>0.020155923179311655</v>
      </c>
      <c r="BA54" s="28">
        <v>1.2040311846358622</v>
      </c>
      <c r="BB54" s="28">
        <v>2</v>
      </c>
      <c r="BD54" s="28">
        <v>2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1.2630144099701415</v>
      </c>
      <c r="AC55" s="28">
        <v>0.05374529404128262</v>
      </c>
      <c r="AD55" s="28">
        <v>0.02687264702064131</v>
      </c>
      <c r="AE55" s="28">
        <v>0</v>
      </c>
      <c r="AF55" s="28">
        <v>0</v>
      </c>
      <c r="AG55" s="28">
        <v>0.05374529404128262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7.3093599896144354</v>
      </c>
      <c r="AP55" s="28">
        <v>0</v>
      </c>
      <c r="AQ55" s="28">
        <v>0</v>
      </c>
      <c r="AR55" s="28">
        <v>4.407114111385174</v>
      </c>
      <c r="AS55" s="28">
        <v>2.794755290146696</v>
      </c>
      <c r="AT55" s="28">
        <v>15.908607036219655</v>
      </c>
      <c r="AU55" s="28">
        <v>0</v>
      </c>
      <c r="AV55" s="28">
        <v>0</v>
      </c>
      <c r="AW55" s="28">
        <v>0</v>
      </c>
      <c r="AX55" s="28">
        <v>185.87809944177593</v>
      </c>
      <c r="AY55" s="28">
        <v>0</v>
      </c>
      <c r="AZ55" s="28">
        <v>5.213293522004414</v>
      </c>
      <c r="BA55" s="28">
        <v>191.09139296378035</v>
      </c>
      <c r="BB55" s="28">
        <v>207</v>
      </c>
      <c r="BD55" s="28">
        <v>207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0.1346105369296698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0.7179228636249055</v>
      </c>
      <c r="AC56" s="28">
        <v>0</v>
      </c>
      <c r="AD56" s="28">
        <v>0.022435089488278298</v>
      </c>
      <c r="AE56" s="28">
        <v>0</v>
      </c>
      <c r="AF56" s="28">
        <v>0</v>
      </c>
      <c r="AG56" s="28">
        <v>36.86085202924124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4.733803882026721</v>
      </c>
      <c r="AP56" s="28">
        <v>0</v>
      </c>
      <c r="AQ56" s="28">
        <v>0</v>
      </c>
      <c r="AR56" s="28">
        <v>0.49357196874212245</v>
      </c>
      <c r="AS56" s="28">
        <v>0.7403579531131839</v>
      </c>
      <c r="AT56" s="28">
        <v>43.70355432316612</v>
      </c>
      <c r="AU56" s="28">
        <v>0</v>
      </c>
      <c r="AV56" s="28">
        <v>0</v>
      </c>
      <c r="AW56" s="28">
        <v>0</v>
      </c>
      <c r="AX56" s="28">
        <v>44.174691202419964</v>
      </c>
      <c r="AY56" s="28">
        <v>0</v>
      </c>
      <c r="AZ56" s="28">
        <v>1.1217544744139147</v>
      </c>
      <c r="BA56" s="28">
        <v>45.29644567683388</v>
      </c>
      <c r="BB56" s="28">
        <v>89</v>
      </c>
      <c r="BD56" s="28">
        <v>89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420.8787878787879</v>
      </c>
      <c r="E57" s="28">
        <v>0.39090909090909093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3.713636363636364</v>
      </c>
      <c r="R57" s="28">
        <v>0</v>
      </c>
      <c r="S57" s="28">
        <v>0</v>
      </c>
      <c r="T57" s="28">
        <v>0</v>
      </c>
      <c r="U57" s="28">
        <v>0.13030303030303028</v>
      </c>
      <c r="V57" s="28">
        <v>0.39090909090909093</v>
      </c>
      <c r="W57" s="28">
        <v>0</v>
      </c>
      <c r="X57" s="28">
        <v>0</v>
      </c>
      <c r="Y57" s="28">
        <v>0</v>
      </c>
      <c r="Z57" s="28">
        <v>0</v>
      </c>
      <c r="AA57" s="28">
        <v>0.39090909090909093</v>
      </c>
      <c r="AB57" s="28">
        <v>48.472727272727276</v>
      </c>
      <c r="AC57" s="28">
        <v>9.056060606060607</v>
      </c>
      <c r="AD57" s="28">
        <v>4.3</v>
      </c>
      <c r="AE57" s="28">
        <v>0.45606060606060606</v>
      </c>
      <c r="AF57" s="28">
        <v>1.6939393939393939</v>
      </c>
      <c r="AG57" s="28">
        <v>109.7151515151515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50.2969696969697</v>
      </c>
      <c r="AP57" s="28">
        <v>0</v>
      </c>
      <c r="AQ57" s="28">
        <v>0</v>
      </c>
      <c r="AR57" s="28">
        <v>5.668181818181818</v>
      </c>
      <c r="AS57" s="28">
        <v>7.883333333333333</v>
      </c>
      <c r="AT57" s="28">
        <v>663.4378787878788</v>
      </c>
      <c r="AU57" s="28">
        <v>0</v>
      </c>
      <c r="AV57" s="28">
        <v>0</v>
      </c>
      <c r="AW57" s="28">
        <v>0</v>
      </c>
      <c r="AX57" s="28">
        <v>1319.318181818182</v>
      </c>
      <c r="AY57" s="28">
        <v>0</v>
      </c>
      <c r="AZ57" s="28">
        <v>-4.756060606060606</v>
      </c>
      <c r="BA57" s="28">
        <v>1314.5621212121214</v>
      </c>
      <c r="BB57" s="28">
        <v>1978</v>
      </c>
      <c r="BD57" s="28">
        <v>1978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0.052875867958857826</v>
      </c>
      <c r="P58" s="28">
        <v>0</v>
      </c>
      <c r="Q58" s="28">
        <v>0</v>
      </c>
      <c r="R58" s="28">
        <v>0</v>
      </c>
      <c r="S58" s="28">
        <v>0</v>
      </c>
      <c r="T58" s="28">
        <v>0.15862760387657346</v>
      </c>
      <c r="U58" s="28">
        <v>0.039656900969143365</v>
      </c>
      <c r="V58" s="28">
        <v>9.173963090861832</v>
      </c>
      <c r="W58" s="28">
        <v>0.039656900969143365</v>
      </c>
      <c r="X58" s="28">
        <v>0</v>
      </c>
      <c r="Y58" s="28">
        <v>0.2115034718354313</v>
      </c>
      <c r="Z58" s="28">
        <v>21.48082135828599</v>
      </c>
      <c r="AA58" s="28">
        <v>0</v>
      </c>
      <c r="AB58" s="28">
        <v>0.4758828116297204</v>
      </c>
      <c r="AC58" s="28">
        <v>21.00493854665627</v>
      </c>
      <c r="AD58" s="28">
        <v>0</v>
      </c>
      <c r="AE58" s="28">
        <v>0</v>
      </c>
      <c r="AF58" s="28">
        <v>2.0753778173851694</v>
      </c>
      <c r="AG58" s="28">
        <v>4.996769522112064</v>
      </c>
      <c r="AH58" s="28">
        <v>0.8063569863725818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20.780216107831126</v>
      </c>
      <c r="AP58" s="28">
        <v>0</v>
      </c>
      <c r="AQ58" s="28">
        <v>0</v>
      </c>
      <c r="AR58" s="28">
        <v>7.534811184137239</v>
      </c>
      <c r="AS58" s="28">
        <v>6.543388659908655</v>
      </c>
      <c r="AT58" s="28">
        <v>95.37484683078979</v>
      </c>
      <c r="AU58" s="28">
        <v>0</v>
      </c>
      <c r="AV58" s="28">
        <v>0</v>
      </c>
      <c r="AW58" s="28">
        <v>0</v>
      </c>
      <c r="AX58" s="28">
        <v>254.95421633062273</v>
      </c>
      <c r="AY58" s="28">
        <v>0</v>
      </c>
      <c r="AZ58" s="28">
        <v>5.670936838587502</v>
      </c>
      <c r="BA58" s="28">
        <v>260.6251531692102</v>
      </c>
      <c r="BB58" s="28">
        <v>356</v>
      </c>
      <c r="BD58" s="28">
        <v>356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0.1150214592274678</v>
      </c>
      <c r="AC59" s="28">
        <v>35.31158798283261</v>
      </c>
      <c r="AD59" s="28">
        <v>0</v>
      </c>
      <c r="AE59" s="28">
        <v>0</v>
      </c>
      <c r="AF59" s="28">
        <v>0</v>
      </c>
      <c r="AG59" s="28">
        <v>5.406008583690987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28.755364806866954</v>
      </c>
      <c r="AP59" s="28">
        <v>0</v>
      </c>
      <c r="AQ59" s="28">
        <v>0</v>
      </c>
      <c r="AR59" s="28">
        <v>15.700429184549357</v>
      </c>
      <c r="AS59" s="28">
        <v>4.083261802575107</v>
      </c>
      <c r="AT59" s="28">
        <v>89.3716738197425</v>
      </c>
      <c r="AU59" s="28">
        <v>0</v>
      </c>
      <c r="AV59" s="28">
        <v>0</v>
      </c>
      <c r="AW59" s="28">
        <v>0</v>
      </c>
      <c r="AX59" s="28">
        <v>440.41716738197425</v>
      </c>
      <c r="AY59" s="28">
        <v>0</v>
      </c>
      <c r="AZ59" s="28">
        <v>6.211158798283261</v>
      </c>
      <c r="BA59" s="28">
        <v>446.6283261802575</v>
      </c>
      <c r="BB59" s="28">
        <v>536</v>
      </c>
      <c r="BD59" s="28">
        <v>536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0.04163454124903623</v>
      </c>
      <c r="AB60" s="28">
        <v>0</v>
      </c>
      <c r="AC60" s="28">
        <v>0</v>
      </c>
      <c r="AD60" s="28">
        <v>11.259169512060799</v>
      </c>
      <c r="AE60" s="28">
        <v>0</v>
      </c>
      <c r="AF60" s="28">
        <v>0</v>
      </c>
      <c r="AG60" s="28">
        <v>2.628923890296288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3.18206850974777</v>
      </c>
      <c r="AP60" s="28">
        <v>0</v>
      </c>
      <c r="AQ60" s="28">
        <v>0</v>
      </c>
      <c r="AR60" s="28">
        <v>1.18361052979403</v>
      </c>
      <c r="AS60" s="28">
        <v>1.9032933142416564</v>
      </c>
      <c r="AT60" s="28">
        <v>20.198700297389582</v>
      </c>
      <c r="AU60" s="28">
        <v>0</v>
      </c>
      <c r="AV60" s="28">
        <v>0</v>
      </c>
      <c r="AW60" s="28">
        <v>0</v>
      </c>
      <c r="AX60" s="28">
        <v>33.97378565921357</v>
      </c>
      <c r="AY60" s="28">
        <v>0</v>
      </c>
      <c r="AZ60" s="28">
        <v>-0.17248595660315014</v>
      </c>
      <c r="BA60" s="28">
        <v>33.80129970261042</v>
      </c>
      <c r="BB60" s="28">
        <v>54</v>
      </c>
      <c r="BD60" s="28">
        <v>54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0.2230287033982184</v>
      </c>
      <c r="V61" s="28">
        <v>3.7914879577697134</v>
      </c>
      <c r="W61" s="28">
        <v>0</v>
      </c>
      <c r="X61" s="28">
        <v>0</v>
      </c>
      <c r="Y61" s="28">
        <v>0</v>
      </c>
      <c r="Z61" s="28">
        <v>0</v>
      </c>
      <c r="AA61" s="28">
        <v>0.7248432860442099</v>
      </c>
      <c r="AB61" s="28">
        <v>0.557571758495546</v>
      </c>
      <c r="AC61" s="28">
        <v>0</v>
      </c>
      <c r="AD61" s="28">
        <v>57.82019135598812</v>
      </c>
      <c r="AE61" s="28">
        <v>0</v>
      </c>
      <c r="AF61" s="28">
        <v>0.1115143516991092</v>
      </c>
      <c r="AG61" s="28">
        <v>8.921148135928735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32.39491916859122</v>
      </c>
      <c r="AP61" s="28">
        <v>0</v>
      </c>
      <c r="AQ61" s="28">
        <v>0</v>
      </c>
      <c r="AR61" s="28">
        <v>19.570768723193666</v>
      </c>
      <c r="AS61" s="28">
        <v>10.928406466512703</v>
      </c>
      <c r="AT61" s="28">
        <v>135.04387990762123</v>
      </c>
      <c r="AU61" s="28">
        <v>0</v>
      </c>
      <c r="AV61" s="28">
        <v>0</v>
      </c>
      <c r="AW61" s="28">
        <v>0</v>
      </c>
      <c r="AX61" s="28">
        <v>525.3441108545035</v>
      </c>
      <c r="AY61" s="28">
        <v>0</v>
      </c>
      <c r="AZ61" s="28">
        <v>15.61200923787529</v>
      </c>
      <c r="BA61" s="28">
        <v>540.9561200923788</v>
      </c>
      <c r="BB61" s="28">
        <v>676</v>
      </c>
      <c r="BD61" s="28">
        <v>676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0.005485372340425532</v>
      </c>
      <c r="R62" s="28">
        <v>0</v>
      </c>
      <c r="S62" s="28">
        <v>0.045877659574468085</v>
      </c>
      <c r="T62" s="28">
        <v>0.0003324468085106383</v>
      </c>
      <c r="U62" s="28">
        <v>0.0006648936170212766</v>
      </c>
      <c r="V62" s="28">
        <v>0.00964095744680851</v>
      </c>
      <c r="W62" s="28">
        <v>0</v>
      </c>
      <c r="X62" s="28">
        <v>0</v>
      </c>
      <c r="Y62" s="28">
        <v>0</v>
      </c>
      <c r="Z62" s="28">
        <v>0</v>
      </c>
      <c r="AA62" s="28">
        <v>0.003324468085106383</v>
      </c>
      <c r="AB62" s="28">
        <v>0.0573470744680851</v>
      </c>
      <c r="AC62" s="28">
        <v>0</v>
      </c>
      <c r="AD62" s="28">
        <v>0.0269281914893617</v>
      </c>
      <c r="AE62" s="28">
        <v>0.5322473404255319</v>
      </c>
      <c r="AF62" s="28">
        <v>0</v>
      </c>
      <c r="AG62" s="28">
        <v>0.2293882978723404</v>
      </c>
      <c r="AH62" s="28">
        <v>0</v>
      </c>
      <c r="AI62" s="28">
        <v>0.025930851063829786</v>
      </c>
      <c r="AJ62" s="28">
        <v>0</v>
      </c>
      <c r="AK62" s="28">
        <v>0</v>
      </c>
      <c r="AL62" s="28">
        <v>0</v>
      </c>
      <c r="AM62" s="28">
        <v>0</v>
      </c>
      <c r="AN62" s="28">
        <v>0.0009973404255319148</v>
      </c>
      <c r="AO62" s="28">
        <v>0.0929188829787234</v>
      </c>
      <c r="AP62" s="28">
        <v>0</v>
      </c>
      <c r="AQ62" s="28">
        <v>0</v>
      </c>
      <c r="AR62" s="28">
        <v>0.02892287234042553</v>
      </c>
      <c r="AS62" s="28">
        <v>0.016289893617021278</v>
      </c>
      <c r="AT62" s="28">
        <v>1.0762965425531914</v>
      </c>
      <c r="AU62" s="28">
        <v>0</v>
      </c>
      <c r="AV62" s="28">
        <v>0</v>
      </c>
      <c r="AW62" s="28">
        <v>0</v>
      </c>
      <c r="AX62" s="28">
        <v>0.8622007978723404</v>
      </c>
      <c r="AY62" s="28">
        <v>0</v>
      </c>
      <c r="AZ62" s="28">
        <v>0.061502659574468085</v>
      </c>
      <c r="BA62" s="28">
        <v>0.9237034574468085</v>
      </c>
      <c r="BB62" s="28">
        <v>2</v>
      </c>
      <c r="BD62" s="28">
        <v>2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2.2438855160450997</v>
      </c>
      <c r="T63" s="28">
        <v>0.029141370338248047</v>
      </c>
      <c r="U63" s="28">
        <v>0.20398959236773634</v>
      </c>
      <c r="V63" s="28">
        <v>5.915698178664354</v>
      </c>
      <c r="W63" s="28">
        <v>0</v>
      </c>
      <c r="X63" s="28">
        <v>0</v>
      </c>
      <c r="Y63" s="28">
        <v>0</v>
      </c>
      <c r="Z63" s="28">
        <v>0.029141370338248047</v>
      </c>
      <c r="AA63" s="28">
        <v>0</v>
      </c>
      <c r="AB63" s="28">
        <v>73.90251517779706</v>
      </c>
      <c r="AC63" s="28">
        <v>16.4357328707719</v>
      </c>
      <c r="AD63" s="28">
        <v>0</v>
      </c>
      <c r="AE63" s="28">
        <v>0</v>
      </c>
      <c r="AF63" s="28">
        <v>61.925411968777105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160.68551604509975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7.31448395490026</v>
      </c>
      <c r="BA63" s="28">
        <v>7.31448395490026</v>
      </c>
      <c r="BB63" s="28">
        <v>168</v>
      </c>
      <c r="BD63" s="28">
        <v>168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0.03287902205985668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2.498805676549108</v>
      </c>
      <c r="V64" s="28">
        <v>3.287902205985668</v>
      </c>
      <c r="W64" s="28">
        <v>0</v>
      </c>
      <c r="X64" s="28">
        <v>0</v>
      </c>
      <c r="Y64" s="28">
        <v>0</v>
      </c>
      <c r="Z64" s="28">
        <v>0.09863706617957005</v>
      </c>
      <c r="AA64" s="28">
        <v>0.03287902205985668</v>
      </c>
      <c r="AB64" s="28">
        <v>0.3287902205985668</v>
      </c>
      <c r="AC64" s="28">
        <v>0</v>
      </c>
      <c r="AD64" s="28">
        <v>1.348039904454124</v>
      </c>
      <c r="AE64" s="28">
        <v>0</v>
      </c>
      <c r="AF64" s="28">
        <v>6.740199522270619</v>
      </c>
      <c r="AG64" s="28">
        <v>16.14359983138963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10.915835323872418</v>
      </c>
      <c r="AP64" s="28">
        <v>0</v>
      </c>
      <c r="AQ64" s="28">
        <v>0</v>
      </c>
      <c r="AR64" s="28">
        <v>5.162006463397499</v>
      </c>
      <c r="AS64" s="28">
        <v>1.0850077279752703</v>
      </c>
      <c r="AT64" s="28">
        <v>47.674581986792184</v>
      </c>
      <c r="AU64" s="28">
        <v>0</v>
      </c>
      <c r="AV64" s="28">
        <v>0</v>
      </c>
      <c r="AW64" s="28">
        <v>0</v>
      </c>
      <c r="AX64" s="28">
        <v>184.31979766755654</v>
      </c>
      <c r="AY64" s="28">
        <v>0</v>
      </c>
      <c r="AZ64" s="28">
        <v>2.0056203456512574</v>
      </c>
      <c r="BA64" s="28">
        <v>186.3254180132078</v>
      </c>
      <c r="BB64" s="28">
        <v>234</v>
      </c>
      <c r="BD64" s="28">
        <v>234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16.544437657478813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0.8415667710162633</v>
      </c>
      <c r="U65" s="28">
        <v>0</v>
      </c>
      <c r="V65" s="28">
        <v>0.15301214018477513</v>
      </c>
      <c r="W65" s="28">
        <v>0</v>
      </c>
      <c r="X65" s="28">
        <v>0</v>
      </c>
      <c r="Y65" s="28">
        <v>0</v>
      </c>
      <c r="Z65" s="28">
        <v>0</v>
      </c>
      <c r="AA65" s="28">
        <v>0.2295182102771627</v>
      </c>
      <c r="AB65" s="28">
        <v>2.1804229976330456</v>
      </c>
      <c r="AC65" s="28">
        <v>5.737955256929068</v>
      </c>
      <c r="AD65" s="28">
        <v>2.5629533480949833</v>
      </c>
      <c r="AE65" s="28">
        <v>0</v>
      </c>
      <c r="AF65" s="28">
        <v>0.03825303504619378</v>
      </c>
      <c r="AG65" s="28">
        <v>19.604680461174315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26.27983507673513</v>
      </c>
      <c r="AP65" s="28">
        <v>0</v>
      </c>
      <c r="AQ65" s="28">
        <v>0</v>
      </c>
      <c r="AR65" s="28">
        <v>11.896693899366268</v>
      </c>
      <c r="AS65" s="28">
        <v>12.240971214782011</v>
      </c>
      <c r="AT65" s="28">
        <v>98.31030006871802</v>
      </c>
      <c r="AU65" s="28">
        <v>0</v>
      </c>
      <c r="AV65" s="28">
        <v>0</v>
      </c>
      <c r="AW65" s="28">
        <v>0</v>
      </c>
      <c r="AX65" s="28">
        <v>393.3368328624876</v>
      </c>
      <c r="AY65" s="28">
        <v>0</v>
      </c>
      <c r="AZ65" s="28">
        <v>9.352867068794382</v>
      </c>
      <c r="BA65" s="28">
        <v>402.68969993128195</v>
      </c>
      <c r="BB65" s="28">
        <v>501</v>
      </c>
      <c r="BD65" s="28">
        <v>501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0.0222023209821262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36.411806410686964</v>
      </c>
      <c r="AH66" s="28">
        <v>0</v>
      </c>
      <c r="AI66" s="28">
        <v>0</v>
      </c>
      <c r="AJ66" s="28">
        <v>0</v>
      </c>
      <c r="AK66" s="28">
        <v>0</v>
      </c>
      <c r="AL66" s="28">
        <v>1.132318370088436</v>
      </c>
      <c r="AM66" s="28">
        <v>0</v>
      </c>
      <c r="AN66" s="28">
        <v>0</v>
      </c>
      <c r="AO66" s="28">
        <v>277.1071681779171</v>
      </c>
      <c r="AP66" s="28">
        <v>0</v>
      </c>
      <c r="AQ66" s="28">
        <v>0</v>
      </c>
      <c r="AR66" s="28">
        <v>3.263741184372551</v>
      </c>
      <c r="AS66" s="28">
        <v>5.950222023209821</v>
      </c>
      <c r="AT66" s="28">
        <v>323.887458487257</v>
      </c>
      <c r="AU66" s="28">
        <v>0</v>
      </c>
      <c r="AV66" s="28">
        <v>0</v>
      </c>
      <c r="AW66" s="28">
        <v>0</v>
      </c>
      <c r="AX66" s="28">
        <v>258.43501623194896</v>
      </c>
      <c r="AY66" s="28">
        <v>0</v>
      </c>
      <c r="AZ66" s="28">
        <v>12.67752528079406</v>
      </c>
      <c r="BA66" s="28">
        <v>271.112541512743</v>
      </c>
      <c r="BB66" s="28">
        <v>595</v>
      </c>
      <c r="BD66" s="28">
        <v>595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1.894565512252464</v>
      </c>
      <c r="E67" s="28">
        <v>0</v>
      </c>
      <c r="F67" s="28">
        <v>0</v>
      </c>
      <c r="G67" s="28">
        <v>0.5262681978479067</v>
      </c>
      <c r="H67" s="28">
        <v>8.209783886427344</v>
      </c>
      <c r="I67" s="28">
        <v>2.4734605298851613</v>
      </c>
      <c r="J67" s="28">
        <v>0.5788950176326974</v>
      </c>
      <c r="K67" s="28">
        <v>0.05262681978479067</v>
      </c>
      <c r="L67" s="28">
        <v>0.473641378063116</v>
      </c>
      <c r="M67" s="28">
        <v>0</v>
      </c>
      <c r="N67" s="28">
        <v>0.15788045935437203</v>
      </c>
      <c r="O67" s="28">
        <v>0.05262681978479067</v>
      </c>
      <c r="P67" s="28">
        <v>0</v>
      </c>
      <c r="Q67" s="28">
        <v>2.7365946288091147</v>
      </c>
      <c r="R67" s="28">
        <v>0.05262681978479067</v>
      </c>
      <c r="S67" s="28">
        <v>0.10525363956958134</v>
      </c>
      <c r="T67" s="28">
        <v>0</v>
      </c>
      <c r="U67" s="28">
        <v>0</v>
      </c>
      <c r="V67" s="28">
        <v>0.05262681978479067</v>
      </c>
      <c r="W67" s="28">
        <v>0.6841486572022787</v>
      </c>
      <c r="X67" s="28">
        <v>0</v>
      </c>
      <c r="Y67" s="28">
        <v>6.683606112668415</v>
      </c>
      <c r="Z67" s="28">
        <v>1.4209241341893482</v>
      </c>
      <c r="AA67" s="28">
        <v>0.15788045935437203</v>
      </c>
      <c r="AB67" s="28">
        <v>2.578714169454743</v>
      </c>
      <c r="AC67" s="28">
        <v>0.05262681978479067</v>
      </c>
      <c r="AD67" s="28">
        <v>0</v>
      </c>
      <c r="AE67" s="28">
        <v>0</v>
      </c>
      <c r="AF67" s="28">
        <v>0.31576091870874406</v>
      </c>
      <c r="AG67" s="28">
        <v>0</v>
      </c>
      <c r="AH67" s="28">
        <v>15.209150917804504</v>
      </c>
      <c r="AI67" s="28">
        <v>0</v>
      </c>
      <c r="AJ67" s="28">
        <v>22.945293426168732</v>
      </c>
      <c r="AK67" s="28">
        <v>0</v>
      </c>
      <c r="AL67" s="28">
        <v>12.051541730717064</v>
      </c>
      <c r="AM67" s="28">
        <v>0.05262681978479067</v>
      </c>
      <c r="AN67" s="28">
        <v>83.57138981824758</v>
      </c>
      <c r="AO67" s="28">
        <v>16.261687313500317</v>
      </c>
      <c r="AP67" s="28">
        <v>11.209512614160413</v>
      </c>
      <c r="AQ67" s="28">
        <v>2.8418482683786963</v>
      </c>
      <c r="AR67" s="28">
        <v>54.41613165747355</v>
      </c>
      <c r="AS67" s="28">
        <v>33.52328420291166</v>
      </c>
      <c r="AT67" s="28">
        <v>281.3429785694909</v>
      </c>
      <c r="AU67" s="28">
        <v>0</v>
      </c>
      <c r="AV67" s="28">
        <v>0</v>
      </c>
      <c r="AW67" s="28">
        <v>0</v>
      </c>
      <c r="AX67" s="28">
        <v>285.07948277421104</v>
      </c>
      <c r="AY67" s="28">
        <v>0.15788045935437203</v>
      </c>
      <c r="AZ67" s="28">
        <v>15.419658196943665</v>
      </c>
      <c r="BA67" s="28">
        <v>300.6570214305091</v>
      </c>
      <c r="BB67" s="28">
        <v>582</v>
      </c>
      <c r="BD67" s="28">
        <v>582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17.82942975399467</v>
      </c>
      <c r="E68" s="28">
        <v>10.354699647511085</v>
      </c>
      <c r="F68" s="28">
        <v>15.125336215472668</v>
      </c>
      <c r="G68" s="28">
        <v>24.60065585045627</v>
      </c>
      <c r="H68" s="28">
        <v>34.05399098512668</v>
      </c>
      <c r="I68" s="28">
        <v>30.338610432198077</v>
      </c>
      <c r="J68" s="28">
        <v>15.499072720796846</v>
      </c>
      <c r="K68" s="28">
        <v>9.453335134670416</v>
      </c>
      <c r="L68" s="28">
        <v>12.179413173505607</v>
      </c>
      <c r="M68" s="28">
        <v>6.5074120927033565</v>
      </c>
      <c r="N68" s="28">
        <v>14.245956202945187</v>
      </c>
      <c r="O68" s="28">
        <v>12.663072180395721</v>
      </c>
      <c r="P68" s="28">
        <v>9.915009641247345</v>
      </c>
      <c r="Q68" s="28">
        <v>25.72186536642881</v>
      </c>
      <c r="R68" s="28">
        <v>3.121799044472556</v>
      </c>
      <c r="S68" s="28">
        <v>17.23584824553862</v>
      </c>
      <c r="T68" s="28">
        <v>25.040345856720013</v>
      </c>
      <c r="U68" s="28">
        <v>14.333894204197934</v>
      </c>
      <c r="V68" s="28">
        <v>7.342823104604464</v>
      </c>
      <c r="W68" s="28">
        <v>12.88291718352759</v>
      </c>
      <c r="X68" s="28">
        <v>18.64285626558259</v>
      </c>
      <c r="Y68" s="28">
        <v>2.814016040087938</v>
      </c>
      <c r="Z68" s="28">
        <v>4.308962061384655</v>
      </c>
      <c r="AA68" s="28">
        <v>0.5715970081428624</v>
      </c>
      <c r="AB68" s="28">
        <v>7.958389113373699</v>
      </c>
      <c r="AC68" s="28">
        <v>6.969086599280284</v>
      </c>
      <c r="AD68" s="28">
        <v>5.166357573598948</v>
      </c>
      <c r="AE68" s="28">
        <v>2.352341533511011</v>
      </c>
      <c r="AF68" s="28">
        <v>2.330357033197824</v>
      </c>
      <c r="AG68" s="28">
        <v>14.993429213593545</v>
      </c>
      <c r="AH68" s="28">
        <v>1.8027290256813355</v>
      </c>
      <c r="AI68" s="28">
        <v>409.24147332997626</v>
      </c>
      <c r="AJ68" s="28">
        <v>18.379042261824345</v>
      </c>
      <c r="AK68" s="28">
        <v>78.37474361651172</v>
      </c>
      <c r="AL68" s="28">
        <v>9.607226636862727</v>
      </c>
      <c r="AM68" s="28">
        <v>11.607816165362744</v>
      </c>
      <c r="AN68" s="28">
        <v>23.963105341373847</v>
      </c>
      <c r="AO68" s="28">
        <v>66.85486545240171</v>
      </c>
      <c r="AP68" s="28">
        <v>7.342823104604464</v>
      </c>
      <c r="AQ68" s="28">
        <v>1.47296152098353</v>
      </c>
      <c r="AR68" s="28">
        <v>105.4816325026713</v>
      </c>
      <c r="AS68" s="28">
        <v>57.51145281929723</v>
      </c>
      <c r="AT68" s="28">
        <v>1176.1927512558186</v>
      </c>
      <c r="AU68" s="28">
        <v>0</v>
      </c>
      <c r="AV68" s="28">
        <v>0</v>
      </c>
      <c r="AW68" s="28">
        <v>0</v>
      </c>
      <c r="AX68" s="28">
        <v>613.8072487441815</v>
      </c>
      <c r="AY68" s="28">
        <v>0</v>
      </c>
      <c r="AZ68" s="28">
        <v>0</v>
      </c>
      <c r="BA68" s="28">
        <v>613.8072487441815</v>
      </c>
      <c r="BB68" s="28">
        <v>1790</v>
      </c>
      <c r="BD68" s="28">
        <v>1790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0.0012517157137800952</v>
      </c>
      <c r="E69" s="28">
        <v>0.0012517157137800952</v>
      </c>
      <c r="F69" s="28">
        <v>0.44185564696437357</v>
      </c>
      <c r="G69" s="28">
        <v>0.09387867853350713</v>
      </c>
      <c r="H69" s="28">
        <v>0.023782598561821806</v>
      </c>
      <c r="I69" s="28">
        <v>0.023782598561821806</v>
      </c>
      <c r="J69" s="28">
        <v>0.013768872851581047</v>
      </c>
      <c r="K69" s="28">
        <v>0.0250343142756019</v>
      </c>
      <c r="L69" s="28">
        <v>0.03880318712718295</v>
      </c>
      <c r="M69" s="28">
        <v>0.1802470627843337</v>
      </c>
      <c r="N69" s="28">
        <v>0.5081965797947187</v>
      </c>
      <c r="O69" s="28">
        <v>0.03629975569962276</v>
      </c>
      <c r="P69" s="28">
        <v>0.028789461416942188</v>
      </c>
      <c r="Q69" s="28">
        <v>0.05257205997876399</v>
      </c>
      <c r="R69" s="28">
        <v>0.016272304279141236</v>
      </c>
      <c r="S69" s="28">
        <v>0.028789461416942188</v>
      </c>
      <c r="T69" s="28">
        <v>0.07009607997168533</v>
      </c>
      <c r="U69" s="28">
        <v>0.08762009996460667</v>
      </c>
      <c r="V69" s="28">
        <v>0.028789461416942188</v>
      </c>
      <c r="W69" s="28">
        <v>0.017524019992921334</v>
      </c>
      <c r="X69" s="28">
        <v>0.026286029989381995</v>
      </c>
      <c r="Y69" s="28">
        <v>0.007510294282680571</v>
      </c>
      <c r="Z69" s="28">
        <v>0.008762009996460667</v>
      </c>
      <c r="AA69" s="28">
        <v>0.0012517157137800952</v>
      </c>
      <c r="AB69" s="28">
        <v>0.01251715713780095</v>
      </c>
      <c r="AC69" s="28">
        <v>0.03880318712718295</v>
      </c>
      <c r="AD69" s="28">
        <v>0.015020588565361141</v>
      </c>
      <c r="AE69" s="28">
        <v>0.0037551471413402853</v>
      </c>
      <c r="AF69" s="28">
        <v>0.020027451420481523</v>
      </c>
      <c r="AG69" s="28">
        <v>0.03254460855828247</v>
      </c>
      <c r="AH69" s="28">
        <v>0</v>
      </c>
      <c r="AI69" s="28">
        <v>0.011265441424020856</v>
      </c>
      <c r="AJ69" s="28">
        <v>5.6702721834238305</v>
      </c>
      <c r="AK69" s="28">
        <v>0.12642328709178963</v>
      </c>
      <c r="AL69" s="28">
        <v>0.040054902840963046</v>
      </c>
      <c r="AM69" s="28">
        <v>0.21654681848395646</v>
      </c>
      <c r="AN69" s="28">
        <v>1.4607522379813709</v>
      </c>
      <c r="AO69" s="28">
        <v>1.2467088509249746</v>
      </c>
      <c r="AP69" s="28">
        <v>0.3880318712718295</v>
      </c>
      <c r="AQ69" s="28">
        <v>3.3370740929377334</v>
      </c>
      <c r="AR69" s="28">
        <v>6.6541207344549855</v>
      </c>
      <c r="AS69" s="28">
        <v>0.9137524710594694</v>
      </c>
      <c r="AT69" s="28">
        <v>21.95008675684775</v>
      </c>
      <c r="AU69" s="28">
        <v>0</v>
      </c>
      <c r="AV69" s="28">
        <v>0</v>
      </c>
      <c r="AW69" s="28">
        <v>0</v>
      </c>
      <c r="AX69" s="28">
        <v>0</v>
      </c>
      <c r="AY69" s="28">
        <v>123.04991324315225</v>
      </c>
      <c r="AZ69" s="28">
        <v>0</v>
      </c>
      <c r="BA69" s="28">
        <v>123.04991324315225</v>
      </c>
      <c r="BB69" s="28">
        <v>145</v>
      </c>
      <c r="BD69" s="28">
        <v>145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27.722624328741535</v>
      </c>
      <c r="H70" s="28">
        <v>0</v>
      </c>
      <c r="I70" s="28">
        <v>0</v>
      </c>
      <c r="J70" s="28">
        <v>0</v>
      </c>
      <c r="K70" s="28">
        <v>17.073079617090823</v>
      </c>
      <c r="L70" s="28">
        <v>0</v>
      </c>
      <c r="M70" s="28">
        <v>0</v>
      </c>
      <c r="N70" s="28">
        <v>0</v>
      </c>
      <c r="O70" s="28">
        <v>5.240252159701144</v>
      </c>
      <c r="P70" s="28">
        <v>30.76535138921317</v>
      </c>
      <c r="Q70" s="28">
        <v>29.41302825122578</v>
      </c>
      <c r="R70" s="28">
        <v>0</v>
      </c>
      <c r="S70" s="28">
        <v>0</v>
      </c>
      <c r="T70" s="28">
        <v>0</v>
      </c>
      <c r="U70" s="28">
        <v>10.480504319402288</v>
      </c>
      <c r="V70" s="28">
        <v>52.74060238150829</v>
      </c>
      <c r="W70" s="28">
        <v>25.69413962176045</v>
      </c>
      <c r="X70" s="28">
        <v>27.553583936493116</v>
      </c>
      <c r="Y70" s="28">
        <v>21.97525099229512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16.565958440345554</v>
      </c>
      <c r="AG70" s="28">
        <v>44.964744338080784</v>
      </c>
      <c r="AH70" s="28">
        <v>10.818585103899137</v>
      </c>
      <c r="AI70" s="28">
        <v>0</v>
      </c>
      <c r="AJ70" s="28">
        <v>5.578332944197992</v>
      </c>
      <c r="AK70" s="28">
        <v>396.5687602148027</v>
      </c>
      <c r="AL70" s="28">
        <v>0</v>
      </c>
      <c r="AM70" s="28">
        <v>0</v>
      </c>
      <c r="AN70" s="28">
        <v>0</v>
      </c>
      <c r="AO70" s="28">
        <v>0.84520196124212</v>
      </c>
      <c r="AP70" s="28">
        <v>0</v>
      </c>
      <c r="AQ70" s="28">
        <v>0</v>
      </c>
      <c r="AR70" s="28">
        <v>0</v>
      </c>
      <c r="AS70" s="28">
        <v>0</v>
      </c>
      <c r="AT70" s="28">
        <v>724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724</v>
      </c>
      <c r="BD70" s="28">
        <v>724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36.34592608706161</v>
      </c>
      <c r="E71" s="28">
        <v>26.029101104585116</v>
      </c>
      <c r="F71" s="28">
        <v>45.66944625722089</v>
      </c>
      <c r="G71" s="28">
        <v>18.895366543397866</v>
      </c>
      <c r="H71" s="28">
        <v>23.04918666763348</v>
      </c>
      <c r="I71" s="28">
        <v>8.4430909046963</v>
      </c>
      <c r="J71" s="28">
        <v>13.883692263070117</v>
      </c>
      <c r="K71" s="28">
        <v>14.899572184758174</v>
      </c>
      <c r="L71" s="28">
        <v>15.441374809658472</v>
      </c>
      <c r="M71" s="28">
        <v>18.014937277934887</v>
      </c>
      <c r="N71" s="28">
        <v>21.581804558528507</v>
      </c>
      <c r="O71" s="28">
        <v>12.303434607110917</v>
      </c>
      <c r="P71" s="28">
        <v>10.790902279264253</v>
      </c>
      <c r="Q71" s="28">
        <v>22.281632949024726</v>
      </c>
      <c r="R71" s="28">
        <v>4.176395233606458</v>
      </c>
      <c r="S71" s="28">
        <v>12.867812341382061</v>
      </c>
      <c r="T71" s="28">
        <v>29.00901554153675</v>
      </c>
      <c r="U71" s="28">
        <v>10.407125419959877</v>
      </c>
      <c r="V71" s="28">
        <v>22.52995915210403</v>
      </c>
      <c r="W71" s="28">
        <v>10.158799216880574</v>
      </c>
      <c r="X71" s="28">
        <v>9.887897904430424</v>
      </c>
      <c r="Y71" s="28">
        <v>3.160515311918401</v>
      </c>
      <c r="Z71" s="28">
        <v>6.456481280061876</v>
      </c>
      <c r="AA71" s="28">
        <v>0.9933048123172118</v>
      </c>
      <c r="AB71" s="28">
        <v>21.830130761607812</v>
      </c>
      <c r="AC71" s="28">
        <v>19.392018949556476</v>
      </c>
      <c r="AD71" s="28">
        <v>10.38455031058903</v>
      </c>
      <c r="AE71" s="28">
        <v>4.605322311652527</v>
      </c>
      <c r="AF71" s="28">
        <v>11.897082638435695</v>
      </c>
      <c r="AG71" s="28">
        <v>18.647040340318565</v>
      </c>
      <c r="AH71" s="28">
        <v>1.6705580934425832</v>
      </c>
      <c r="AI71" s="28">
        <v>13.274164310057284</v>
      </c>
      <c r="AJ71" s="28">
        <v>18.62446523094772</v>
      </c>
      <c r="AK71" s="28">
        <v>167.34928576607933</v>
      </c>
      <c r="AL71" s="28">
        <v>155.27160225267687</v>
      </c>
      <c r="AM71" s="28">
        <v>41.6736518985812</v>
      </c>
      <c r="AN71" s="28">
        <v>23.884465714354775</v>
      </c>
      <c r="AO71" s="28">
        <v>54.3157131462548</v>
      </c>
      <c r="AP71" s="28">
        <v>30.498972760012567</v>
      </c>
      <c r="AQ71" s="28">
        <v>2.0769100621178063</v>
      </c>
      <c r="AR71" s="28">
        <v>44.24721436685761</v>
      </c>
      <c r="AS71" s="28">
        <v>24.448843448625915</v>
      </c>
      <c r="AT71" s="28">
        <v>1061.3687670703116</v>
      </c>
      <c r="AU71" s="28">
        <v>0</v>
      </c>
      <c r="AV71" s="28">
        <v>0</v>
      </c>
      <c r="AW71" s="28">
        <v>0</v>
      </c>
      <c r="AX71" s="28">
        <v>806.6312329296885</v>
      </c>
      <c r="AY71" s="28">
        <v>0</v>
      </c>
      <c r="AZ71" s="28">
        <v>0</v>
      </c>
      <c r="BA71" s="28">
        <v>806.6312329296885</v>
      </c>
      <c r="BB71" s="28">
        <v>1868</v>
      </c>
      <c r="BD71" s="28">
        <v>1868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10.81874672797214</v>
      </c>
      <c r="E72" s="28">
        <v>8.624086677440648</v>
      </c>
      <c r="F72" s="28">
        <v>19.535565520223976</v>
      </c>
      <c r="G72" s="28">
        <v>4.018391641818223</v>
      </c>
      <c r="H72" s="28">
        <v>17.588191109188994</v>
      </c>
      <c r="I72" s="28">
        <v>1.2673389024195933</v>
      </c>
      <c r="J72" s="28">
        <v>2.194660050531491</v>
      </c>
      <c r="K72" s="28">
        <v>22.317528964559667</v>
      </c>
      <c r="L72" s="28">
        <v>24.574010424965287</v>
      </c>
      <c r="M72" s="28">
        <v>46.860628684587894</v>
      </c>
      <c r="N72" s="28">
        <v>16.969977010447725</v>
      </c>
      <c r="O72" s="28">
        <v>9.396854300867231</v>
      </c>
      <c r="P72" s="28">
        <v>2.163749345594428</v>
      </c>
      <c r="Q72" s="28">
        <v>15.949923747524641</v>
      </c>
      <c r="R72" s="28">
        <v>3.029249083832199</v>
      </c>
      <c r="S72" s="28">
        <v>5.254819839300753</v>
      </c>
      <c r="T72" s="28">
        <v>10.81874672797214</v>
      </c>
      <c r="U72" s="28">
        <v>13.755263696993149</v>
      </c>
      <c r="V72" s="28">
        <v>15.331709648783375</v>
      </c>
      <c r="W72" s="28">
        <v>8.871372316937155</v>
      </c>
      <c r="X72" s="28">
        <v>1.5455352468531627</v>
      </c>
      <c r="Y72" s="28">
        <v>0.3709284592447591</v>
      </c>
      <c r="Z72" s="28">
        <v>2.8437848542098196</v>
      </c>
      <c r="AA72" s="28">
        <v>0.2163749345594428</v>
      </c>
      <c r="AB72" s="28">
        <v>3.121981198643389</v>
      </c>
      <c r="AC72" s="28">
        <v>7.047640725650422</v>
      </c>
      <c r="AD72" s="28">
        <v>2.936516969021009</v>
      </c>
      <c r="AE72" s="28">
        <v>2.5037670999021238</v>
      </c>
      <c r="AF72" s="28">
        <v>1.5146245419160995</v>
      </c>
      <c r="AG72" s="28">
        <v>2.8437848542098196</v>
      </c>
      <c r="AH72" s="28">
        <v>0.4327498691188856</v>
      </c>
      <c r="AI72" s="28">
        <v>29.674276739580726</v>
      </c>
      <c r="AJ72" s="28">
        <v>11.004210957594518</v>
      </c>
      <c r="AK72" s="28">
        <v>91.15566885939953</v>
      </c>
      <c r="AL72" s="28">
        <v>35.60913208749687</v>
      </c>
      <c r="AM72" s="28">
        <v>305.5214075979332</v>
      </c>
      <c r="AN72" s="28">
        <v>211.64559670407212</v>
      </c>
      <c r="AO72" s="28">
        <v>138.66542234766575</v>
      </c>
      <c r="AP72" s="28">
        <v>415.87262422324903</v>
      </c>
      <c r="AQ72" s="28">
        <v>6.676712266405663</v>
      </c>
      <c r="AR72" s="28">
        <v>396.1825051783398</v>
      </c>
      <c r="AS72" s="28">
        <v>46.18059317597251</v>
      </c>
      <c r="AT72" s="28">
        <v>1972.9066533129992</v>
      </c>
      <c r="AU72" s="28">
        <v>0</v>
      </c>
      <c r="AV72" s="28">
        <v>0</v>
      </c>
      <c r="AW72" s="28">
        <v>0</v>
      </c>
      <c r="AX72" s="28">
        <v>743.0933466870007</v>
      </c>
      <c r="AY72" s="28">
        <v>0</v>
      </c>
      <c r="AZ72" s="28">
        <v>0</v>
      </c>
      <c r="BA72" s="28">
        <v>743.0933466870007</v>
      </c>
      <c r="BB72" s="28">
        <v>2716</v>
      </c>
      <c r="BD72" s="28">
        <v>2716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0.08630313439244311</v>
      </c>
      <c r="E73" s="28">
        <v>0.052304929934814004</v>
      </c>
      <c r="F73" s="28">
        <v>0.3504430305632538</v>
      </c>
      <c r="G73" s="28">
        <v>0.0758421484054803</v>
      </c>
      <c r="H73" s="28">
        <v>0.03922869745111051</v>
      </c>
      <c r="I73" s="28">
        <v>0.0209219719739256</v>
      </c>
      <c r="J73" s="28">
        <v>0.10460985986962801</v>
      </c>
      <c r="K73" s="28">
        <v>0.16214528279792342</v>
      </c>
      <c r="L73" s="28">
        <v>0.09937936687614661</v>
      </c>
      <c r="M73" s="28">
        <v>0.2772161286545142</v>
      </c>
      <c r="N73" s="28">
        <v>0.09937936687614661</v>
      </c>
      <c r="O73" s="28">
        <v>0.14645380381747922</v>
      </c>
      <c r="P73" s="28">
        <v>0.1072251063663687</v>
      </c>
      <c r="Q73" s="28">
        <v>0.20921971973925602</v>
      </c>
      <c r="R73" s="28">
        <v>0.03138295796088841</v>
      </c>
      <c r="S73" s="28">
        <v>0.0653811624185175</v>
      </c>
      <c r="T73" s="28">
        <v>0.25629415668058864</v>
      </c>
      <c r="U73" s="28">
        <v>0.09937936687614661</v>
      </c>
      <c r="V73" s="28">
        <v>0.12030133885007221</v>
      </c>
      <c r="W73" s="28">
        <v>0.09414887388266521</v>
      </c>
      <c r="X73" s="28">
        <v>0.08630313439244311</v>
      </c>
      <c r="Y73" s="28">
        <v>0.052304929934814004</v>
      </c>
      <c r="Z73" s="28">
        <v>0.047074436941332606</v>
      </c>
      <c r="AA73" s="28">
        <v>0.0052304929934814</v>
      </c>
      <c r="AB73" s="28">
        <v>0.0758421484054803</v>
      </c>
      <c r="AC73" s="28">
        <v>0.03922869745111051</v>
      </c>
      <c r="AD73" s="28">
        <v>0.033998204457629105</v>
      </c>
      <c r="AE73" s="28">
        <v>0.03138295796088841</v>
      </c>
      <c r="AF73" s="28">
        <v>0.028767711464147704</v>
      </c>
      <c r="AG73" s="28">
        <v>0.13599281783051642</v>
      </c>
      <c r="AH73" s="28">
        <v>0.023537218470666303</v>
      </c>
      <c r="AI73" s="28">
        <v>0.46028338342636327</v>
      </c>
      <c r="AJ73" s="28">
        <v>0.04445919044459191</v>
      </c>
      <c r="AK73" s="28">
        <v>0.9257972598462079</v>
      </c>
      <c r="AL73" s="28">
        <v>1.8359030407119716</v>
      </c>
      <c r="AM73" s="28">
        <v>0.31644482610562474</v>
      </c>
      <c r="AN73" s="28">
        <v>12.163511456340997</v>
      </c>
      <c r="AO73" s="28">
        <v>0.1438385573207385</v>
      </c>
      <c r="AP73" s="28">
        <v>0.21706545922947812</v>
      </c>
      <c r="AQ73" s="28">
        <v>0.028767711464147704</v>
      </c>
      <c r="AR73" s="28">
        <v>1.5037667356259026</v>
      </c>
      <c r="AS73" s="28">
        <v>0.052304929934814004</v>
      </c>
      <c r="AT73" s="28">
        <v>20.749365705140715</v>
      </c>
      <c r="AU73" s="28">
        <v>0</v>
      </c>
      <c r="AV73" s="28">
        <v>0</v>
      </c>
      <c r="AW73" s="28">
        <v>0</v>
      </c>
      <c r="AX73" s="28">
        <v>46.25063429485929</v>
      </c>
      <c r="AY73" s="28">
        <v>0</v>
      </c>
      <c r="AZ73" s="28">
        <v>0</v>
      </c>
      <c r="BA73" s="28">
        <v>46.25063429485929</v>
      </c>
      <c r="BB73" s="28">
        <v>67</v>
      </c>
      <c r="BD73" s="28">
        <v>67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11.644559956981537</v>
      </c>
      <c r="E74" s="28">
        <v>8.52841010933859</v>
      </c>
      <c r="F74" s="28">
        <v>2.6241261874887973</v>
      </c>
      <c r="G74" s="28">
        <v>6.792659974905897</v>
      </c>
      <c r="H74" s="28">
        <v>11.68556192866105</v>
      </c>
      <c r="I74" s="28">
        <v>5.986287865208819</v>
      </c>
      <c r="J74" s="28">
        <v>7.01133715719663</v>
      </c>
      <c r="K74" s="28">
        <v>10.34616418713031</v>
      </c>
      <c r="L74" s="28">
        <v>8.555744757124932</v>
      </c>
      <c r="M74" s="28">
        <v>15.416741351496684</v>
      </c>
      <c r="N74" s="28">
        <v>20.569322459222082</v>
      </c>
      <c r="O74" s="28">
        <v>10.756183903925434</v>
      </c>
      <c r="P74" s="28">
        <v>4.551218856425883</v>
      </c>
      <c r="Q74" s="28">
        <v>15.539747266535223</v>
      </c>
      <c r="R74" s="28">
        <v>2.0637659078687935</v>
      </c>
      <c r="S74" s="28">
        <v>9.389451514608353</v>
      </c>
      <c r="T74" s="28">
        <v>17.05682021867718</v>
      </c>
      <c r="U74" s="28">
        <v>8.077388420863954</v>
      </c>
      <c r="V74" s="28">
        <v>8.022719125291271</v>
      </c>
      <c r="W74" s="28">
        <v>5.630937443986378</v>
      </c>
      <c r="X74" s="28">
        <v>6.4236422297902855</v>
      </c>
      <c r="Y74" s="28">
        <v>3.539836888331242</v>
      </c>
      <c r="Z74" s="28">
        <v>3.1161498476429466</v>
      </c>
      <c r="AA74" s="28">
        <v>0.7243681663380533</v>
      </c>
      <c r="AB74" s="28">
        <v>7.462358845671267</v>
      </c>
      <c r="AC74" s="28">
        <v>3.0614805520702633</v>
      </c>
      <c r="AD74" s="28">
        <v>1.83142140168489</v>
      </c>
      <c r="AE74" s="28">
        <v>4.441880265280516</v>
      </c>
      <c r="AF74" s="28">
        <v>6.314303638644918</v>
      </c>
      <c r="AG74" s="28">
        <v>13.052294317978133</v>
      </c>
      <c r="AH74" s="28">
        <v>1.2573937981717154</v>
      </c>
      <c r="AI74" s="28">
        <v>13.243636852482522</v>
      </c>
      <c r="AJ74" s="28">
        <v>12.724278544542033</v>
      </c>
      <c r="AK74" s="28">
        <v>44.39146800501882</v>
      </c>
      <c r="AL74" s="28">
        <v>21.075013443269402</v>
      </c>
      <c r="AM74" s="28">
        <v>20.528320487542572</v>
      </c>
      <c r="AN74" s="28">
        <v>192.36758379637928</v>
      </c>
      <c r="AO74" s="28">
        <v>17.289164724861088</v>
      </c>
      <c r="AP74" s="28">
        <v>21.4030292167055</v>
      </c>
      <c r="AQ74" s="28">
        <v>4.551218856425883</v>
      </c>
      <c r="AR74" s="28">
        <v>181.03737228894067</v>
      </c>
      <c r="AS74" s="28">
        <v>2.555789568022943</v>
      </c>
      <c r="AT74" s="28">
        <v>772.6411543287328</v>
      </c>
      <c r="AU74" s="28">
        <v>0</v>
      </c>
      <c r="AV74" s="28">
        <v>6.984002509410288</v>
      </c>
      <c r="AW74" s="28">
        <v>0</v>
      </c>
      <c r="AX74" s="28">
        <v>440.374843161857</v>
      </c>
      <c r="AY74" s="28">
        <v>0</v>
      </c>
      <c r="AZ74" s="28">
        <v>0</v>
      </c>
      <c r="BA74" s="28">
        <v>447.35884567126726</v>
      </c>
      <c r="BB74" s="28">
        <v>1220</v>
      </c>
      <c r="BD74" s="28">
        <v>1220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44.272870178667276</v>
      </c>
      <c r="F75" s="28">
        <v>6.853385476573883</v>
      </c>
      <c r="G75" s="28">
        <v>14.66624491986811</v>
      </c>
      <c r="H75" s="28">
        <v>4.386166705007285</v>
      </c>
      <c r="I75" s="28">
        <v>6.716317767042405</v>
      </c>
      <c r="J75" s="28">
        <v>2.1930833525036424</v>
      </c>
      <c r="K75" s="28">
        <v>0</v>
      </c>
      <c r="L75" s="28">
        <v>4.934437543133195</v>
      </c>
      <c r="M75" s="28">
        <v>0.13706770953147765</v>
      </c>
      <c r="N75" s="28">
        <v>11.376619891112645</v>
      </c>
      <c r="O75" s="28">
        <v>6.4421823479794496</v>
      </c>
      <c r="P75" s="28">
        <v>7.401656314699793</v>
      </c>
      <c r="Q75" s="28">
        <v>9.32060424814048</v>
      </c>
      <c r="R75" s="28">
        <v>0</v>
      </c>
      <c r="S75" s="28">
        <v>3.2896250287554634</v>
      </c>
      <c r="T75" s="28">
        <v>10.005942795797868</v>
      </c>
      <c r="U75" s="28">
        <v>4.386166705007285</v>
      </c>
      <c r="V75" s="28">
        <v>3.5637604478184186</v>
      </c>
      <c r="W75" s="28">
        <v>6.3051146384479715</v>
      </c>
      <c r="X75" s="28">
        <v>0</v>
      </c>
      <c r="Y75" s="28">
        <v>0</v>
      </c>
      <c r="Z75" s="28">
        <v>0</v>
      </c>
      <c r="AA75" s="28">
        <v>0.5482708381259106</v>
      </c>
      <c r="AB75" s="28">
        <v>10.005942795797868</v>
      </c>
      <c r="AC75" s="28">
        <v>0</v>
      </c>
      <c r="AD75" s="28">
        <v>0</v>
      </c>
      <c r="AE75" s="28">
        <v>0</v>
      </c>
      <c r="AF75" s="28">
        <v>1.9189479334406871</v>
      </c>
      <c r="AG75" s="28">
        <v>8.361130281420136</v>
      </c>
      <c r="AH75" s="28">
        <v>1.5077448048462543</v>
      </c>
      <c r="AI75" s="28">
        <v>1.0965416762518212</v>
      </c>
      <c r="AJ75" s="28">
        <v>47.014224369296834</v>
      </c>
      <c r="AK75" s="28">
        <v>51.26332336477264</v>
      </c>
      <c r="AL75" s="28">
        <v>104.44559466298597</v>
      </c>
      <c r="AM75" s="28">
        <v>37.83068783068783</v>
      </c>
      <c r="AN75" s="28">
        <v>85.2561153285791</v>
      </c>
      <c r="AO75" s="28">
        <v>266.0484242005981</v>
      </c>
      <c r="AP75" s="28">
        <v>33.85572425427498</v>
      </c>
      <c r="AQ75" s="28">
        <v>0</v>
      </c>
      <c r="AR75" s="28">
        <v>444.51058201058197</v>
      </c>
      <c r="AS75" s="28">
        <v>141.0426731078905</v>
      </c>
      <c r="AT75" s="28">
        <v>1380.9571735296374</v>
      </c>
      <c r="AU75" s="28">
        <v>0</v>
      </c>
      <c r="AV75" s="28">
        <v>0</v>
      </c>
      <c r="AW75" s="28">
        <v>0</v>
      </c>
      <c r="AX75" s="28">
        <v>5769.042826470363</v>
      </c>
      <c r="AY75" s="28">
        <v>0</v>
      </c>
      <c r="AZ75" s="28">
        <v>0</v>
      </c>
      <c r="BA75" s="28">
        <v>5769.042826470363</v>
      </c>
      <c r="BB75" s="28">
        <v>7150</v>
      </c>
      <c r="BD75" s="28">
        <v>7150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0.09823525868818889</v>
      </c>
      <c r="E76" s="28">
        <v>0.09823525868818889</v>
      </c>
      <c r="F76" s="28">
        <v>0</v>
      </c>
      <c r="G76" s="28">
        <v>0.285350037141882</v>
      </c>
      <c r="H76" s="28">
        <v>0.05145656407476561</v>
      </c>
      <c r="I76" s="28">
        <v>0.01871147784536931</v>
      </c>
      <c r="J76" s="28">
        <v>0.042100825152080947</v>
      </c>
      <c r="K76" s="28">
        <v>0.03742295569073862</v>
      </c>
      <c r="L76" s="28">
        <v>0.03274508622939629</v>
      </c>
      <c r="M76" s="28">
        <v>0.09355738922684655</v>
      </c>
      <c r="N76" s="28">
        <v>0.05145656407476561</v>
      </c>
      <c r="O76" s="28">
        <v>0.17308117006966614</v>
      </c>
      <c r="P76" s="28">
        <v>0.023389347306711637</v>
      </c>
      <c r="Q76" s="28">
        <v>0.05145656407476561</v>
      </c>
      <c r="R76" s="28">
        <v>0.11694673653355818</v>
      </c>
      <c r="S76" s="28">
        <v>0.07016804192013491</v>
      </c>
      <c r="T76" s="28">
        <v>0.06549017245879259</v>
      </c>
      <c r="U76" s="28">
        <v>0.04677869461342327</v>
      </c>
      <c r="V76" s="28">
        <v>0.17775903953100847</v>
      </c>
      <c r="W76" s="28">
        <v>0.01871147784536931</v>
      </c>
      <c r="X76" s="28">
        <v>0.023389347306711637</v>
      </c>
      <c r="Y76" s="28">
        <v>0.028067216768053967</v>
      </c>
      <c r="Z76" s="28">
        <v>0.023389347306711637</v>
      </c>
      <c r="AA76" s="28">
        <v>0.009355738922684655</v>
      </c>
      <c r="AB76" s="28">
        <v>0.04677869461342327</v>
      </c>
      <c r="AC76" s="28">
        <v>0.042100825152080947</v>
      </c>
      <c r="AD76" s="28">
        <v>0.03274508622939629</v>
      </c>
      <c r="AE76" s="28">
        <v>0.04677869461342327</v>
      </c>
      <c r="AF76" s="28">
        <v>0.009355738922684655</v>
      </c>
      <c r="AG76" s="28">
        <v>0.09823525868818889</v>
      </c>
      <c r="AH76" s="28">
        <v>0</v>
      </c>
      <c r="AI76" s="28">
        <v>0.9589632395751772</v>
      </c>
      <c r="AJ76" s="28">
        <v>0.5800558132064487</v>
      </c>
      <c r="AK76" s="28">
        <v>3.8311750888393665</v>
      </c>
      <c r="AL76" s="28">
        <v>18.304503202232528</v>
      </c>
      <c r="AM76" s="28">
        <v>1.1180108012608163</v>
      </c>
      <c r="AN76" s="28">
        <v>3.6159930936176194</v>
      </c>
      <c r="AO76" s="28">
        <v>4.48139894396595</v>
      </c>
      <c r="AP76" s="28">
        <v>3.8498865666847357</v>
      </c>
      <c r="AQ76" s="28">
        <v>0.14033608384026983</v>
      </c>
      <c r="AR76" s="28">
        <v>3.0827159750245943</v>
      </c>
      <c r="AS76" s="28">
        <v>2.4371699893593526</v>
      </c>
      <c r="AT76" s="28">
        <v>44.31345740729587</v>
      </c>
      <c r="AU76" s="28">
        <v>0</v>
      </c>
      <c r="AV76" s="28">
        <v>0</v>
      </c>
      <c r="AW76" s="28">
        <v>10.47374972394547</v>
      </c>
      <c r="AX76" s="28">
        <v>178.21279286875864</v>
      </c>
      <c r="AY76" s="28">
        <v>0</v>
      </c>
      <c r="AZ76" s="28">
        <v>0</v>
      </c>
      <c r="BA76" s="28">
        <v>188.68654259270411</v>
      </c>
      <c r="BB76" s="28">
        <v>233</v>
      </c>
      <c r="BD76" s="28">
        <v>233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0.030375366474951534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0.8682292250756981</v>
      </c>
      <c r="AO77" s="28">
        <v>0.03290664701453083</v>
      </c>
      <c r="AP77" s="28">
        <v>0</v>
      </c>
      <c r="AQ77" s="28">
        <v>0</v>
      </c>
      <c r="AR77" s="28">
        <v>0.8429164196799052</v>
      </c>
      <c r="AS77" s="28">
        <v>0</v>
      </c>
      <c r="AT77" s="28">
        <v>1.7744276582450857</v>
      </c>
      <c r="AU77" s="28">
        <v>0</v>
      </c>
      <c r="AV77" s="28">
        <v>22.36386356718307</v>
      </c>
      <c r="AW77" s="28">
        <v>0.027844085935372243</v>
      </c>
      <c r="AX77" s="28">
        <v>133.83386468863648</v>
      </c>
      <c r="AY77" s="28">
        <v>0</v>
      </c>
      <c r="AZ77" s="28">
        <v>0</v>
      </c>
      <c r="BA77" s="28">
        <v>156.2255723417549</v>
      </c>
      <c r="BB77" s="28">
        <v>158</v>
      </c>
      <c r="BD77" s="28">
        <v>158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25.463853988711804</v>
      </c>
      <c r="F78" s="28">
        <v>99.99724282594123</v>
      </c>
      <c r="G78" s="28">
        <v>35.787038038189564</v>
      </c>
      <c r="H78" s="28">
        <v>18.78819497004952</v>
      </c>
      <c r="I78" s="28">
        <v>4.4733797547736955</v>
      </c>
      <c r="J78" s="28">
        <v>23.46803840581277</v>
      </c>
      <c r="K78" s="28">
        <v>22.022792638885885</v>
      </c>
      <c r="L78" s="28">
        <v>33.58475877430098</v>
      </c>
      <c r="M78" s="28">
        <v>64.21020478775165</v>
      </c>
      <c r="N78" s="28">
        <v>123.25881755076445</v>
      </c>
      <c r="O78" s="28">
        <v>50.37713816145146</v>
      </c>
      <c r="P78" s="28">
        <v>14.52127889626538</v>
      </c>
      <c r="Q78" s="28">
        <v>146.3139285945981</v>
      </c>
      <c r="R78" s="28">
        <v>8.602653374564799</v>
      </c>
      <c r="S78" s="28">
        <v>27.45966957161084</v>
      </c>
      <c r="T78" s="28">
        <v>73.98281902125727</v>
      </c>
      <c r="U78" s="28">
        <v>48.45014380554895</v>
      </c>
      <c r="V78" s="28">
        <v>151.1314144843544</v>
      </c>
      <c r="W78" s="28">
        <v>18.92583742404256</v>
      </c>
      <c r="X78" s="28">
        <v>20.715189325952036</v>
      </c>
      <c r="Y78" s="28">
        <v>11.011396319442943</v>
      </c>
      <c r="Z78" s="28">
        <v>17.274127976126117</v>
      </c>
      <c r="AA78" s="28">
        <v>4.129273619791103</v>
      </c>
      <c r="AB78" s="28">
        <v>32.208334234370604</v>
      </c>
      <c r="AC78" s="28">
        <v>7.845619877603097</v>
      </c>
      <c r="AD78" s="28">
        <v>18.09998270008434</v>
      </c>
      <c r="AE78" s="28">
        <v>15.89770343619575</v>
      </c>
      <c r="AF78" s="28">
        <v>9.290865644529982</v>
      </c>
      <c r="AG78" s="28">
        <v>124.15349350171918</v>
      </c>
      <c r="AH78" s="28">
        <v>6.950943926648358</v>
      </c>
      <c r="AI78" s="28">
        <v>234.74920528512422</v>
      </c>
      <c r="AJ78" s="28">
        <v>198.54923988495557</v>
      </c>
      <c r="AK78" s="28">
        <v>608.7925740112016</v>
      </c>
      <c r="AL78" s="28">
        <v>252.64272430421903</v>
      </c>
      <c r="AM78" s="28">
        <v>691.5845100880133</v>
      </c>
      <c r="AN78" s="28">
        <v>744.0262850593604</v>
      </c>
      <c r="AO78" s="28">
        <v>599.4328871396752</v>
      </c>
      <c r="AP78" s="28">
        <v>300.81758320178193</v>
      </c>
      <c r="AQ78" s="28">
        <v>59.048612763012784</v>
      </c>
      <c r="AR78" s="28">
        <v>811.8840148779275</v>
      </c>
      <c r="AS78" s="28">
        <v>117.06490712107778</v>
      </c>
      <c r="AT78" s="28">
        <v>5876.988679367688</v>
      </c>
      <c r="AU78" s="28">
        <v>0</v>
      </c>
      <c r="AV78" s="28">
        <v>0</v>
      </c>
      <c r="AW78" s="28">
        <v>0</v>
      </c>
      <c r="AX78" s="28">
        <v>446.1680146184287</v>
      </c>
      <c r="AY78" s="28">
        <v>41.84330601388318</v>
      </c>
      <c r="AZ78" s="28">
        <v>0</v>
      </c>
      <c r="BA78" s="28">
        <v>488.0113206323119</v>
      </c>
      <c r="BB78" s="28">
        <v>6365</v>
      </c>
      <c r="BD78" s="28">
        <v>6365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3.6844938133939484</v>
      </c>
      <c r="E79" s="28">
        <v>6.285312975789677</v>
      </c>
      <c r="F79" s="28">
        <v>87.6331567773894</v>
      </c>
      <c r="G79" s="28">
        <v>5.418373254991101</v>
      </c>
      <c r="H79" s="28">
        <v>5.56286320845753</v>
      </c>
      <c r="I79" s="28">
        <v>1.6616344648639374</v>
      </c>
      <c r="J79" s="28">
        <v>8.163682370853257</v>
      </c>
      <c r="K79" s="28">
        <v>9.247357021851478</v>
      </c>
      <c r="L79" s="28">
        <v>4.840413441125384</v>
      </c>
      <c r="M79" s="28">
        <v>7.296742650054682</v>
      </c>
      <c r="N79" s="28">
        <v>3.39551390646109</v>
      </c>
      <c r="O79" s="28">
        <v>6.068578045590033</v>
      </c>
      <c r="P79" s="28">
        <v>5.2738833015246716</v>
      </c>
      <c r="Q79" s="28">
        <v>16.68858962537259</v>
      </c>
      <c r="R79" s="28">
        <v>2.3840842321960842</v>
      </c>
      <c r="S79" s="28">
        <v>6.068578045590033</v>
      </c>
      <c r="T79" s="28">
        <v>45.73107027212489</v>
      </c>
      <c r="U79" s="28">
        <v>4.551433534192524</v>
      </c>
      <c r="V79" s="28">
        <v>7.585722556987541</v>
      </c>
      <c r="W79" s="28">
        <v>5.707353161923959</v>
      </c>
      <c r="X79" s="28">
        <v>4.117963673793237</v>
      </c>
      <c r="Y79" s="28">
        <v>7.296742650054682</v>
      </c>
      <c r="Z79" s="28">
        <v>2.239594278729655</v>
      </c>
      <c r="AA79" s="28">
        <v>0.3612248836660734</v>
      </c>
      <c r="AB79" s="28">
        <v>4.912658417858598</v>
      </c>
      <c r="AC79" s="28">
        <v>3.0342890227950163</v>
      </c>
      <c r="AD79" s="28">
        <v>2.022859348530011</v>
      </c>
      <c r="AE79" s="28">
        <v>1.8783693950635818</v>
      </c>
      <c r="AF79" s="28">
        <v>2.0951043252632258</v>
      </c>
      <c r="AG79" s="28">
        <v>8.886132138185404</v>
      </c>
      <c r="AH79" s="28">
        <v>2.8175540925953726</v>
      </c>
      <c r="AI79" s="28">
        <v>26.152681577423714</v>
      </c>
      <c r="AJ79" s="28">
        <v>81.78131366199902</v>
      </c>
      <c r="AK79" s="28">
        <v>450.88089979199276</v>
      </c>
      <c r="AL79" s="28">
        <v>84.5988677545944</v>
      </c>
      <c r="AM79" s="28">
        <v>202.3581798297343</v>
      </c>
      <c r="AN79" s="28">
        <v>95.43561426457659</v>
      </c>
      <c r="AO79" s="28">
        <v>276.4815259580125</v>
      </c>
      <c r="AP79" s="28">
        <v>90.52295584671799</v>
      </c>
      <c r="AQ79" s="28">
        <v>20.951043252632257</v>
      </c>
      <c r="AR79" s="28">
        <v>151.42547123281796</v>
      </c>
      <c r="AS79" s="28">
        <v>14.810220230309008</v>
      </c>
      <c r="AT79" s="28">
        <v>1778.3101022880792</v>
      </c>
      <c r="AU79" s="28">
        <v>0</v>
      </c>
      <c r="AV79" s="28">
        <v>0</v>
      </c>
      <c r="AW79" s="28">
        <v>0</v>
      </c>
      <c r="AX79" s="28">
        <v>1433.4848283404456</v>
      </c>
      <c r="AY79" s="28">
        <v>157.20506937147513</v>
      </c>
      <c r="AZ79" s="28">
        <v>0</v>
      </c>
      <c r="BA79" s="28">
        <v>1590.6898977119206</v>
      </c>
      <c r="BB79" s="28">
        <v>3369</v>
      </c>
      <c r="BD79" s="28">
        <v>3369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0.05022690824717644</v>
      </c>
      <c r="E84" s="28">
        <v>0.024021564813866993</v>
      </c>
      <c r="F84" s="28">
        <v>0.042583683079127854</v>
      </c>
      <c r="G84" s="28">
        <v>0.04476746169857031</v>
      </c>
      <c r="H84" s="28">
        <v>0.04913501893745521</v>
      </c>
      <c r="I84" s="28">
        <v>0.022929675504145767</v>
      </c>
      <c r="J84" s="28">
        <v>0.0403999044596854</v>
      </c>
      <c r="K84" s="28">
        <v>0.042583683079127854</v>
      </c>
      <c r="L84" s="28">
        <v>0.03275667929163681</v>
      </c>
      <c r="M84" s="28">
        <v>0.08407547684853448</v>
      </c>
      <c r="N84" s="28">
        <v>0.08298358753881326</v>
      </c>
      <c r="O84" s="28">
        <v>0.03166478998191558</v>
      </c>
      <c r="P84" s="28">
        <v>0.020745896884703314</v>
      </c>
      <c r="Q84" s="28">
        <v>0.0032756679291636812</v>
      </c>
      <c r="R84" s="28">
        <v>0.005459446548606135</v>
      </c>
      <c r="S84" s="28">
        <v>0.028389122052751903</v>
      </c>
      <c r="T84" s="28">
        <v>0.08953492339714061</v>
      </c>
      <c r="U84" s="28">
        <v>0.0403999044596854</v>
      </c>
      <c r="V84" s="28">
        <v>0.03603234722080049</v>
      </c>
      <c r="W84" s="28">
        <v>0.05459446548606135</v>
      </c>
      <c r="X84" s="28">
        <v>0.02948101136247313</v>
      </c>
      <c r="Y84" s="28">
        <v>0.014194561026375951</v>
      </c>
      <c r="Z84" s="28">
        <v>0.03494045791107926</v>
      </c>
      <c r="AA84" s="28">
        <v>0.004367557238884908</v>
      </c>
      <c r="AB84" s="28">
        <v>0.02511345412358822</v>
      </c>
      <c r="AC84" s="28">
        <v>0.042583683079127854</v>
      </c>
      <c r="AD84" s="28">
        <v>0.02948101136247313</v>
      </c>
      <c r="AE84" s="28">
        <v>0.005459446548606135</v>
      </c>
      <c r="AF84" s="28">
        <v>0.042583683079127854</v>
      </c>
      <c r="AG84" s="28">
        <v>0.02511345412358822</v>
      </c>
      <c r="AH84" s="28">
        <v>0.007643225168048589</v>
      </c>
      <c r="AI84" s="28">
        <v>0</v>
      </c>
      <c r="AJ84" s="28">
        <v>0.09390248063602552</v>
      </c>
      <c r="AK84" s="28">
        <v>0.13211860647626847</v>
      </c>
      <c r="AL84" s="28">
        <v>0.21291841539563927</v>
      </c>
      <c r="AM84" s="28">
        <v>0.11574026683045006</v>
      </c>
      <c r="AN84" s="28">
        <v>0.31337223188999214</v>
      </c>
      <c r="AO84" s="28">
        <v>0.13976183164431705</v>
      </c>
      <c r="AP84" s="28">
        <v>0.05459446548606135</v>
      </c>
      <c r="AQ84" s="28">
        <v>0.007643225168048589</v>
      </c>
      <c r="AR84" s="28">
        <v>0</v>
      </c>
      <c r="AS84" s="28">
        <v>0.05896202272494626</v>
      </c>
      <c r="AT84" s="28">
        <v>2.2165352987340907</v>
      </c>
      <c r="AU84" s="28">
        <v>0</v>
      </c>
      <c r="AV84" s="28">
        <v>0</v>
      </c>
      <c r="AW84" s="28">
        <v>15.06588869553349</v>
      </c>
      <c r="AX84" s="28">
        <v>14.717576005732418</v>
      </c>
      <c r="AY84" s="28">
        <v>0</v>
      </c>
      <c r="AZ84" s="28">
        <v>0</v>
      </c>
      <c r="BA84" s="28">
        <v>29.78346470126591</v>
      </c>
      <c r="BB84" s="28">
        <v>32</v>
      </c>
      <c r="BD84" s="28">
        <v>32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3327.516198135696</v>
      </c>
      <c r="E85" s="28">
        <f aca="true" t="shared" si="5" ref="E85:BD85">SUM(E5:E84)</f>
        <v>768.1564607436601</v>
      </c>
      <c r="F85" s="28">
        <f t="shared" si="5"/>
        <v>955.0024645238803</v>
      </c>
      <c r="G85" s="28">
        <f t="shared" si="5"/>
        <v>1191.5573121098453</v>
      </c>
      <c r="H85" s="28">
        <f t="shared" si="5"/>
        <v>2171.5994111955506</v>
      </c>
      <c r="I85" s="28">
        <f t="shared" si="5"/>
        <v>867.8056859924981</v>
      </c>
      <c r="J85" s="28">
        <f t="shared" si="5"/>
        <v>1527.5217336631763</v>
      </c>
      <c r="K85" s="28">
        <f t="shared" si="5"/>
        <v>2007.6429676884836</v>
      </c>
      <c r="L85" s="28">
        <f t="shared" si="5"/>
        <v>1890.945082732809</v>
      </c>
      <c r="M85" s="28">
        <f t="shared" si="5"/>
        <v>5223.3483922455</v>
      </c>
      <c r="N85" s="28">
        <f t="shared" si="5"/>
        <v>3801.381200541477</v>
      </c>
      <c r="O85" s="28">
        <f t="shared" si="5"/>
        <v>3147.5118267995817</v>
      </c>
      <c r="P85" s="28">
        <f t="shared" si="5"/>
        <v>808.6405678071363</v>
      </c>
      <c r="Q85" s="28">
        <f t="shared" si="5"/>
        <v>1820.1581948434732</v>
      </c>
      <c r="R85" s="28">
        <f t="shared" si="5"/>
        <v>765.7977742798488</v>
      </c>
      <c r="S85" s="28">
        <f t="shared" si="5"/>
        <v>1529.0404716080234</v>
      </c>
      <c r="T85" s="28">
        <f t="shared" si="5"/>
        <v>12364.567303220587</v>
      </c>
      <c r="U85" s="28">
        <f t="shared" si="5"/>
        <v>1991.921200204533</v>
      </c>
      <c r="V85" s="28">
        <f t="shared" si="5"/>
        <v>1734.4885415250315</v>
      </c>
      <c r="W85" s="28">
        <f t="shared" si="5"/>
        <v>2281.6231323944976</v>
      </c>
      <c r="X85" s="28">
        <f t="shared" si="5"/>
        <v>1543.8381805663817</v>
      </c>
      <c r="Y85" s="28">
        <f t="shared" si="5"/>
        <v>680.1694282513403</v>
      </c>
      <c r="Z85" s="28">
        <f t="shared" si="5"/>
        <v>654.9798429019066</v>
      </c>
      <c r="AA85" s="28">
        <f t="shared" si="5"/>
        <v>25.491092020369287</v>
      </c>
      <c r="AB85" s="28">
        <f t="shared" si="5"/>
        <v>2140.042053961644</v>
      </c>
      <c r="AC85" s="28">
        <f t="shared" si="5"/>
        <v>336.567027024432</v>
      </c>
      <c r="AD85" s="28">
        <f t="shared" si="5"/>
        <v>276.71611199577353</v>
      </c>
      <c r="AE85" s="28">
        <f t="shared" si="5"/>
        <v>198.5643788058104</v>
      </c>
      <c r="AF85" s="28">
        <f t="shared" si="5"/>
        <v>454.80856231970034</v>
      </c>
      <c r="AG85" s="28">
        <f t="shared" si="5"/>
        <v>1549.3764396525664</v>
      </c>
      <c r="AH85" s="28">
        <f t="shared" si="5"/>
        <v>425.0632259575451</v>
      </c>
      <c r="AI85" s="28">
        <f t="shared" si="5"/>
        <v>1756.163043870264</v>
      </c>
      <c r="AJ85" s="28">
        <f t="shared" si="5"/>
        <v>3657.640159690001</v>
      </c>
      <c r="AK85" s="28">
        <f t="shared" si="5"/>
        <v>2853.2075713862573</v>
      </c>
      <c r="AL85" s="28">
        <f t="shared" si="5"/>
        <v>3563.290594978419</v>
      </c>
      <c r="AM85" s="28">
        <f t="shared" si="5"/>
        <v>2060.5681103103634</v>
      </c>
      <c r="AN85" s="28">
        <f t="shared" si="5"/>
        <v>1810.7325205366233</v>
      </c>
      <c r="AO85" s="28">
        <f t="shared" si="5"/>
        <v>4123.4887167256475</v>
      </c>
      <c r="AP85" s="28">
        <f t="shared" si="5"/>
        <v>2028.7451164992892</v>
      </c>
      <c r="AQ85" s="28">
        <f t="shared" si="5"/>
        <v>219.23707138549906</v>
      </c>
      <c r="AR85" s="28">
        <f t="shared" si="5"/>
        <v>3637.538695445511</v>
      </c>
      <c r="AS85" s="28">
        <f t="shared" si="5"/>
        <v>781.590419224231</v>
      </c>
      <c r="AT85" s="28">
        <f t="shared" si="5"/>
        <v>84954.04428576483</v>
      </c>
      <c r="AU85" s="28">
        <f t="shared" si="5"/>
        <v>0</v>
      </c>
      <c r="AV85" s="28">
        <f t="shared" si="5"/>
        <v>29.34786607659336</v>
      </c>
      <c r="AW85" s="28">
        <f t="shared" si="5"/>
        <v>25.567482505414333</v>
      </c>
      <c r="AX85" s="28">
        <f t="shared" si="5"/>
        <v>33251.592551657064</v>
      </c>
      <c r="AY85" s="28">
        <f t="shared" si="5"/>
        <v>18371.685465525155</v>
      </c>
      <c r="AZ85" s="28">
        <f t="shared" si="5"/>
        <v>1859.7623484709013</v>
      </c>
      <c r="BA85" s="28">
        <f t="shared" si="5"/>
        <v>53537.95571423512</v>
      </c>
      <c r="BB85" s="28">
        <f t="shared" si="5"/>
        <v>138492</v>
      </c>
      <c r="BD85" s="28">
        <f t="shared" si="5"/>
        <v>138492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0.16271186440677965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8.88135593220339</v>
      </c>
      <c r="AC8" s="28">
        <v>0.00903954802259887</v>
      </c>
      <c r="AD8" s="28">
        <v>0</v>
      </c>
      <c r="AE8" s="28">
        <v>0</v>
      </c>
      <c r="AF8" s="28">
        <v>0</v>
      </c>
      <c r="AG8" s="28">
        <v>2.9604519774011298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12.013559322033899</v>
      </c>
      <c r="AU8" s="28">
        <v>0</v>
      </c>
      <c r="AV8" s="28">
        <v>0</v>
      </c>
      <c r="AW8" s="28">
        <v>0</v>
      </c>
      <c r="AX8" s="28">
        <v>0.11299435028248586</v>
      </c>
      <c r="AY8" s="28">
        <v>0</v>
      </c>
      <c r="AZ8" s="28">
        <v>-0.12655367231638417</v>
      </c>
      <c r="BA8" s="28">
        <v>-0.013559322033898306</v>
      </c>
      <c r="BB8" s="28">
        <v>12</v>
      </c>
      <c r="BD8" s="28">
        <v>12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5.973991577720687</v>
      </c>
      <c r="E15" s="28">
        <v>0</v>
      </c>
      <c r="F15" s="28">
        <v>0</v>
      </c>
      <c r="G15" s="28">
        <v>0.07309902799480891</v>
      </c>
      <c r="H15" s="28">
        <v>0</v>
      </c>
      <c r="I15" s="28">
        <v>0</v>
      </c>
      <c r="J15" s="28">
        <v>0.0010594062028233175</v>
      </c>
      <c r="K15" s="28">
        <v>0</v>
      </c>
      <c r="L15" s="28">
        <v>0</v>
      </c>
      <c r="M15" s="28">
        <v>0</v>
      </c>
      <c r="N15" s="28">
        <v>0</v>
      </c>
      <c r="O15" s="28">
        <v>0.018009905447996397</v>
      </c>
      <c r="P15" s="28">
        <v>1.0392774849696744</v>
      </c>
      <c r="Q15" s="28">
        <v>1.4217231241888921</v>
      </c>
      <c r="R15" s="28">
        <v>0.22565352120136664</v>
      </c>
      <c r="S15" s="28">
        <v>0</v>
      </c>
      <c r="T15" s="28">
        <v>0.03496040469316948</v>
      </c>
      <c r="U15" s="28">
        <v>0.08899012103715867</v>
      </c>
      <c r="V15" s="28">
        <v>0.00847524962258654</v>
      </c>
      <c r="W15" s="28">
        <v>0</v>
      </c>
      <c r="X15" s="28">
        <v>0.33159414148369837</v>
      </c>
      <c r="Y15" s="28">
        <v>0</v>
      </c>
      <c r="Z15" s="28">
        <v>0.003178218608469953</v>
      </c>
      <c r="AA15" s="28">
        <v>0</v>
      </c>
      <c r="AB15" s="28">
        <v>4.733426914214583</v>
      </c>
      <c r="AC15" s="28">
        <v>0.1504356808009111</v>
      </c>
      <c r="AD15" s="28">
        <v>0.0010594062028233175</v>
      </c>
      <c r="AE15" s="28">
        <v>0</v>
      </c>
      <c r="AF15" s="28">
        <v>0.05402971634398919</v>
      </c>
      <c r="AG15" s="28">
        <v>1.4821092777498213</v>
      </c>
      <c r="AH15" s="28">
        <v>0.09216833964562862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1.34756468999126</v>
      </c>
      <c r="AP15" s="28">
        <v>0</v>
      </c>
      <c r="AQ15" s="28">
        <v>0</v>
      </c>
      <c r="AR15" s="28">
        <v>0.22353470879572</v>
      </c>
      <c r="AS15" s="28">
        <v>0.2966337367905289</v>
      </c>
      <c r="AT15" s="28">
        <v>17.600974653706597</v>
      </c>
      <c r="AU15" s="28">
        <v>0</v>
      </c>
      <c r="AV15" s="28">
        <v>0</v>
      </c>
      <c r="AW15" s="28">
        <v>0</v>
      </c>
      <c r="AX15" s="28">
        <v>20.106470323383743</v>
      </c>
      <c r="AY15" s="28">
        <v>2.2724263050560163</v>
      </c>
      <c r="AZ15" s="28">
        <v>0.020128717853643036</v>
      </c>
      <c r="BA15" s="28">
        <v>22.399025346293403</v>
      </c>
      <c r="BB15" s="28">
        <v>40</v>
      </c>
      <c r="BD15" s="28">
        <v>40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1.0691092973740242</v>
      </c>
      <c r="E17" s="28">
        <v>1.067955997161107</v>
      </c>
      <c r="F17" s="28">
        <v>0</v>
      </c>
      <c r="G17" s="28">
        <v>2.0378814762242725</v>
      </c>
      <c r="H17" s="28">
        <v>0.6320085166784953</v>
      </c>
      <c r="I17" s="28">
        <v>1.4589247693399574</v>
      </c>
      <c r="J17" s="28">
        <v>0.427874378992193</v>
      </c>
      <c r="K17" s="28">
        <v>0.11187012065294535</v>
      </c>
      <c r="L17" s="28">
        <v>0.04497870830376153</v>
      </c>
      <c r="M17" s="28">
        <v>0.0011533002129169624</v>
      </c>
      <c r="N17" s="28">
        <v>0</v>
      </c>
      <c r="O17" s="28">
        <v>0.0888041163946061</v>
      </c>
      <c r="P17" s="28">
        <v>0.02883250532292406</v>
      </c>
      <c r="Q17" s="28">
        <v>0.10033711852377573</v>
      </c>
      <c r="R17" s="28">
        <v>0.003459900638750887</v>
      </c>
      <c r="S17" s="28">
        <v>2.6237579843860894</v>
      </c>
      <c r="T17" s="28">
        <v>0.06227821149751597</v>
      </c>
      <c r="U17" s="28">
        <v>0.2479595457771469</v>
      </c>
      <c r="V17" s="28">
        <v>0.019606103619588363</v>
      </c>
      <c r="W17" s="28">
        <v>0</v>
      </c>
      <c r="X17" s="28">
        <v>0</v>
      </c>
      <c r="Y17" s="28">
        <v>0</v>
      </c>
      <c r="Z17" s="28">
        <v>0.023066004258339247</v>
      </c>
      <c r="AA17" s="28">
        <v>0</v>
      </c>
      <c r="AB17" s="28">
        <v>0.006919801277501774</v>
      </c>
      <c r="AC17" s="28">
        <v>0.006919801277501774</v>
      </c>
      <c r="AD17" s="28">
        <v>0</v>
      </c>
      <c r="AE17" s="28">
        <v>0.0023066004258339248</v>
      </c>
      <c r="AF17" s="28">
        <v>0.003459900638750887</v>
      </c>
      <c r="AG17" s="28">
        <v>0.05766501064584812</v>
      </c>
      <c r="AH17" s="28">
        <v>0.011533002129169623</v>
      </c>
      <c r="AI17" s="28">
        <v>0</v>
      </c>
      <c r="AJ17" s="28">
        <v>2.484208658623137</v>
      </c>
      <c r="AK17" s="28">
        <v>0</v>
      </c>
      <c r="AL17" s="28">
        <v>0</v>
      </c>
      <c r="AM17" s="28">
        <v>0</v>
      </c>
      <c r="AN17" s="28">
        <v>0</v>
      </c>
      <c r="AO17" s="28">
        <v>0.011533002129169623</v>
      </c>
      <c r="AP17" s="28">
        <v>0</v>
      </c>
      <c r="AQ17" s="28">
        <v>0</v>
      </c>
      <c r="AR17" s="28">
        <v>0.020759403832505324</v>
      </c>
      <c r="AS17" s="28">
        <v>0.018452803406671398</v>
      </c>
      <c r="AT17" s="28">
        <v>12.6736160397445</v>
      </c>
      <c r="AU17" s="28">
        <v>0</v>
      </c>
      <c r="AV17" s="28">
        <v>0</v>
      </c>
      <c r="AW17" s="28">
        <v>0</v>
      </c>
      <c r="AX17" s="28">
        <v>0.2502661462029808</v>
      </c>
      <c r="AY17" s="28">
        <v>0</v>
      </c>
      <c r="AZ17" s="28">
        <v>0.07611781405251952</v>
      </c>
      <c r="BA17" s="28">
        <v>0.3263839602555003</v>
      </c>
      <c r="BB17" s="28">
        <v>13</v>
      </c>
      <c r="BD17" s="28">
        <v>13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1.4603977548333449</v>
      </c>
      <c r="G18" s="28">
        <v>0.00519714503499411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1.0602175871387984</v>
      </c>
      <c r="T18" s="28">
        <v>140.61395606680063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4.427967569814982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147.56773612362275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2.4322638763772435</v>
      </c>
      <c r="BA18" s="28">
        <v>2.4322638763772435</v>
      </c>
      <c r="BB18" s="28">
        <v>150</v>
      </c>
      <c r="BD18" s="28">
        <v>150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0.24968414403032216</v>
      </c>
      <c r="E20" s="28">
        <v>0.040390082122552115</v>
      </c>
      <c r="F20" s="28">
        <v>0.5140555906506633</v>
      </c>
      <c r="G20" s="28">
        <v>7.648412823752369</v>
      </c>
      <c r="H20" s="28">
        <v>0.741708780795957</v>
      </c>
      <c r="I20" s="28">
        <v>0.17624763108022742</v>
      </c>
      <c r="J20" s="28">
        <v>0.3598389134554643</v>
      </c>
      <c r="K20" s="28">
        <v>0.154216677195199</v>
      </c>
      <c r="L20" s="28">
        <v>1.4907612128869234</v>
      </c>
      <c r="M20" s="28">
        <v>0.7013186986734049</v>
      </c>
      <c r="N20" s="28">
        <v>1.4246683512318383</v>
      </c>
      <c r="O20" s="28">
        <v>0.9730337965887556</v>
      </c>
      <c r="P20" s="28">
        <v>1.6523215413771322</v>
      </c>
      <c r="Q20" s="28">
        <v>0.1358575489576753</v>
      </c>
      <c r="R20" s="28">
        <v>0</v>
      </c>
      <c r="S20" s="28">
        <v>0.4296036007580543</v>
      </c>
      <c r="T20" s="28">
        <v>0.0293746051800379</v>
      </c>
      <c r="U20" s="28">
        <v>0.6976468730259001</v>
      </c>
      <c r="V20" s="28">
        <v>1.1859996841440303</v>
      </c>
      <c r="W20" s="28">
        <v>0.040390082122552115</v>
      </c>
      <c r="X20" s="28">
        <v>0</v>
      </c>
      <c r="Y20" s="28">
        <v>0</v>
      </c>
      <c r="Z20" s="28">
        <v>0.1358575489576753</v>
      </c>
      <c r="AA20" s="28">
        <v>0.025702779532533165</v>
      </c>
      <c r="AB20" s="28">
        <v>0.10281111813013266</v>
      </c>
      <c r="AC20" s="28">
        <v>0.040390082122552115</v>
      </c>
      <c r="AD20" s="28">
        <v>0.1174984207201516</v>
      </c>
      <c r="AE20" s="28">
        <v>0.03304643082754264</v>
      </c>
      <c r="AF20" s="28">
        <v>0.0036718256475047374</v>
      </c>
      <c r="AG20" s="28">
        <v>1.4173246999368287</v>
      </c>
      <c r="AH20" s="28">
        <v>0.2349968414403032</v>
      </c>
      <c r="AI20" s="28">
        <v>0.01468730259001895</v>
      </c>
      <c r="AJ20" s="28">
        <v>63.05259001895136</v>
      </c>
      <c r="AK20" s="28">
        <v>0.223981364497789</v>
      </c>
      <c r="AL20" s="28">
        <v>0</v>
      </c>
      <c r="AM20" s="28">
        <v>0</v>
      </c>
      <c r="AN20" s="28">
        <v>0</v>
      </c>
      <c r="AO20" s="28">
        <v>2.063566013897663</v>
      </c>
      <c r="AP20" s="28">
        <v>0</v>
      </c>
      <c r="AQ20" s="28">
        <v>0</v>
      </c>
      <c r="AR20" s="28">
        <v>1.0758449147188882</v>
      </c>
      <c r="AS20" s="28">
        <v>1.0942040429564117</v>
      </c>
      <c r="AT20" s="28">
        <v>88.28170404295642</v>
      </c>
      <c r="AU20" s="28">
        <v>0</v>
      </c>
      <c r="AV20" s="28">
        <v>0</v>
      </c>
      <c r="AW20" s="28">
        <v>0</v>
      </c>
      <c r="AX20" s="28">
        <v>2.992537902716361</v>
      </c>
      <c r="AY20" s="28">
        <v>0</v>
      </c>
      <c r="AZ20" s="28">
        <v>1.7257580543272268</v>
      </c>
      <c r="BA20" s="28">
        <v>4.718295957043588</v>
      </c>
      <c r="BB20" s="28">
        <v>93</v>
      </c>
      <c r="BD20" s="28">
        <v>93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0.007079646017699115</v>
      </c>
      <c r="H21" s="28">
        <v>1.5433628318584072</v>
      </c>
      <c r="I21" s="28">
        <v>0.02831858407079646</v>
      </c>
      <c r="J21" s="28">
        <v>0.4212389380530973</v>
      </c>
      <c r="K21" s="28">
        <v>0.952212389380531</v>
      </c>
      <c r="L21" s="28">
        <v>0.3893805309734513</v>
      </c>
      <c r="M21" s="28">
        <v>0.049557522123893805</v>
      </c>
      <c r="N21" s="28">
        <v>0.12389380530973451</v>
      </c>
      <c r="O21" s="28">
        <v>2.382300884955752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0.007079646017699115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0.08849557522123894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5.992920353982301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0.007079646017699115</v>
      </c>
      <c r="BA21" s="28">
        <v>0.007079646017699115</v>
      </c>
      <c r="BB21" s="28">
        <v>6</v>
      </c>
      <c r="BD21" s="28">
        <v>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0.09181808407698097</v>
      </c>
      <c r="F22" s="28">
        <v>0</v>
      </c>
      <c r="G22" s="28">
        <v>0.9181808407698097</v>
      </c>
      <c r="H22" s="28">
        <v>16.946994946779917</v>
      </c>
      <c r="I22" s="28">
        <v>0.41318137834641433</v>
      </c>
      <c r="J22" s="28">
        <v>28.345554241479412</v>
      </c>
      <c r="K22" s="28">
        <v>17.130631114933877</v>
      </c>
      <c r="L22" s="28">
        <v>8.932587893774862</v>
      </c>
      <c r="M22" s="28">
        <v>1.5543489947317493</v>
      </c>
      <c r="N22" s="28">
        <v>9.404795183313622</v>
      </c>
      <c r="O22" s="28">
        <v>12.506934738200194</v>
      </c>
      <c r="P22" s="28">
        <v>2.8004515643479198</v>
      </c>
      <c r="Q22" s="28">
        <v>0.06558434576927212</v>
      </c>
      <c r="R22" s="28">
        <v>1.0755832706160628</v>
      </c>
      <c r="S22" s="28">
        <v>0.12461025696161702</v>
      </c>
      <c r="T22" s="28">
        <v>0</v>
      </c>
      <c r="U22" s="28">
        <v>0.019675303730781635</v>
      </c>
      <c r="V22" s="28">
        <v>0.03935060746156327</v>
      </c>
      <c r="W22" s="28">
        <v>0.10493495323083539</v>
      </c>
      <c r="X22" s="28">
        <v>0</v>
      </c>
      <c r="Y22" s="28">
        <v>0</v>
      </c>
      <c r="Z22" s="28">
        <v>0</v>
      </c>
      <c r="AA22" s="28">
        <v>0.2754542522309429</v>
      </c>
      <c r="AB22" s="28">
        <v>0</v>
      </c>
      <c r="AC22" s="28">
        <v>0</v>
      </c>
      <c r="AD22" s="28">
        <v>0.026233738307708847</v>
      </c>
      <c r="AE22" s="28">
        <v>0</v>
      </c>
      <c r="AF22" s="28">
        <v>0.03279217288463606</v>
      </c>
      <c r="AG22" s="28">
        <v>0</v>
      </c>
      <c r="AH22" s="28">
        <v>1.2133103967315342</v>
      </c>
      <c r="AI22" s="28">
        <v>0</v>
      </c>
      <c r="AJ22" s="28">
        <v>18.29803246962692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120.32104074830663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1.6789592516933662</v>
      </c>
      <c r="BA22" s="28">
        <v>1.6789592516933662</v>
      </c>
      <c r="BB22" s="28">
        <v>122</v>
      </c>
      <c r="BD22" s="28">
        <v>122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0.5329850440483507</v>
      </c>
      <c r="F23" s="28">
        <v>0</v>
      </c>
      <c r="G23" s="28">
        <v>1.0039950829748003</v>
      </c>
      <c r="H23" s="28">
        <v>5.44140544970293</v>
      </c>
      <c r="I23" s="28">
        <v>15.121901249743905</v>
      </c>
      <c r="J23" s="28">
        <v>24.80239704978488</v>
      </c>
      <c r="K23" s="28">
        <v>20.84839172300758</v>
      </c>
      <c r="L23" s="28">
        <v>15.506146281499694</v>
      </c>
      <c r="M23" s="28">
        <v>8.106330669944684</v>
      </c>
      <c r="N23" s="28">
        <v>3.4953902888752304</v>
      </c>
      <c r="O23" s="28">
        <v>7.870825650481459</v>
      </c>
      <c r="P23" s="28">
        <v>1.2766851055111659</v>
      </c>
      <c r="Q23" s="28">
        <v>2.5037902069248106</v>
      </c>
      <c r="R23" s="28">
        <v>0.0247900020487605</v>
      </c>
      <c r="S23" s="28">
        <v>0.24790002048760498</v>
      </c>
      <c r="T23" s="28">
        <v>0</v>
      </c>
      <c r="U23" s="28">
        <v>0.49580004097520997</v>
      </c>
      <c r="V23" s="28">
        <v>0.42143003482892855</v>
      </c>
      <c r="W23" s="28">
        <v>0.7313050604384348</v>
      </c>
      <c r="X23" s="28">
        <v>0</v>
      </c>
      <c r="Y23" s="28">
        <v>0</v>
      </c>
      <c r="Z23" s="28">
        <v>0.037185003073140745</v>
      </c>
      <c r="AA23" s="28">
        <v>0.07437000614628149</v>
      </c>
      <c r="AB23" s="28">
        <v>0</v>
      </c>
      <c r="AC23" s="28">
        <v>0</v>
      </c>
      <c r="AD23" s="28">
        <v>0.694120057365294</v>
      </c>
      <c r="AE23" s="28">
        <v>0</v>
      </c>
      <c r="AF23" s="28">
        <v>0</v>
      </c>
      <c r="AG23" s="28">
        <v>0</v>
      </c>
      <c r="AH23" s="28">
        <v>1.8096701495595164</v>
      </c>
      <c r="AI23" s="28">
        <v>2.193915181315304</v>
      </c>
      <c r="AJ23" s="28">
        <v>6.817250563409138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0.07437000614628149</v>
      </c>
      <c r="AS23" s="28">
        <v>0.01239500102438025</v>
      </c>
      <c r="AT23" s="28">
        <v>120.14474492931777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0.8552550706822373</v>
      </c>
      <c r="BA23" s="28">
        <v>0.8552550706822373</v>
      </c>
      <c r="BB23" s="28">
        <v>121</v>
      </c>
      <c r="BD23" s="28">
        <v>121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2.617215637482811</v>
      </c>
      <c r="E24" s="28">
        <v>1.7567611813240784</v>
      </c>
      <c r="F24" s="28">
        <v>8.647567284395258</v>
      </c>
      <c r="G24" s="28">
        <v>1.2763407766354529</v>
      </c>
      <c r="H24" s="28">
        <v>8.453965031759545</v>
      </c>
      <c r="I24" s="28">
        <v>5.95864710889922</v>
      </c>
      <c r="J24" s="28">
        <v>9.931078514832034</v>
      </c>
      <c r="K24" s="28">
        <v>17.961986772313534</v>
      </c>
      <c r="L24" s="28">
        <v>5.815238032872766</v>
      </c>
      <c r="M24" s="28">
        <v>7.385567415362451</v>
      </c>
      <c r="N24" s="28">
        <v>7.894669635256368</v>
      </c>
      <c r="O24" s="28">
        <v>5.607294872634405</v>
      </c>
      <c r="P24" s="28">
        <v>3.785999607098422</v>
      </c>
      <c r="Q24" s="28">
        <v>2.703261083098684</v>
      </c>
      <c r="R24" s="28">
        <v>1.4556021216685222</v>
      </c>
      <c r="S24" s="28">
        <v>2.0364088795756663</v>
      </c>
      <c r="T24" s="28">
        <v>2.660238360290747</v>
      </c>
      <c r="U24" s="28">
        <v>4.617772248051863</v>
      </c>
      <c r="V24" s="28">
        <v>1.8069543579333378</v>
      </c>
      <c r="W24" s="28">
        <v>0.4589090432846572</v>
      </c>
      <c r="X24" s="28">
        <v>0</v>
      </c>
      <c r="Y24" s="28">
        <v>0</v>
      </c>
      <c r="Z24" s="28">
        <v>1.0612271625957699</v>
      </c>
      <c r="AA24" s="28">
        <v>0.028681815205291075</v>
      </c>
      <c r="AB24" s="28">
        <v>1.1401021544103203</v>
      </c>
      <c r="AC24" s="28">
        <v>1.025374893589156</v>
      </c>
      <c r="AD24" s="28">
        <v>1.5631589286883636</v>
      </c>
      <c r="AE24" s="28">
        <v>2.1224543251915398</v>
      </c>
      <c r="AF24" s="28">
        <v>1.426920306463231</v>
      </c>
      <c r="AG24" s="28">
        <v>7.385567415362451</v>
      </c>
      <c r="AH24" s="28">
        <v>1.3050225918407439</v>
      </c>
      <c r="AI24" s="28">
        <v>0</v>
      </c>
      <c r="AJ24" s="28">
        <v>31.00504223691965</v>
      </c>
      <c r="AK24" s="28">
        <v>2.5024883766616464</v>
      </c>
      <c r="AL24" s="28">
        <v>0.05736363041058215</v>
      </c>
      <c r="AM24" s="28">
        <v>1.4412612140658765</v>
      </c>
      <c r="AN24" s="28">
        <v>0</v>
      </c>
      <c r="AO24" s="28">
        <v>2.703261083098684</v>
      </c>
      <c r="AP24" s="28">
        <v>0.44456813568201164</v>
      </c>
      <c r="AQ24" s="28">
        <v>0</v>
      </c>
      <c r="AR24" s="28">
        <v>5.822408486674089</v>
      </c>
      <c r="AS24" s="28">
        <v>0.19360225263571473</v>
      </c>
      <c r="AT24" s="28">
        <v>164.05998297426495</v>
      </c>
      <c r="AU24" s="28">
        <v>0</v>
      </c>
      <c r="AV24" s="28">
        <v>0</v>
      </c>
      <c r="AW24" s="28">
        <v>0</v>
      </c>
      <c r="AX24" s="28">
        <v>8.217340056315892</v>
      </c>
      <c r="AY24" s="28">
        <v>38.13247331543449</v>
      </c>
      <c r="AZ24" s="28">
        <v>8.590203653984677</v>
      </c>
      <c r="BA24" s="28">
        <v>54.94001702573505</v>
      </c>
      <c r="BB24" s="28">
        <v>219</v>
      </c>
      <c r="BD24" s="28">
        <v>219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15.877229851913397</v>
      </c>
      <c r="F25" s="28">
        <v>32.120424221690044</v>
      </c>
      <c r="G25" s="28">
        <v>15.708323151361126</v>
      </c>
      <c r="H25" s="28">
        <v>21.648208787449295</v>
      </c>
      <c r="I25" s="28">
        <v>6.81257025560823</v>
      </c>
      <c r="J25" s="28">
        <v>12.47094472410928</v>
      </c>
      <c r="K25" s="28">
        <v>42.085919554273985</v>
      </c>
      <c r="L25" s="28">
        <v>24.519622696837885</v>
      </c>
      <c r="M25" s="28">
        <v>4.363423097600313</v>
      </c>
      <c r="N25" s="28">
        <v>35.52670934949416</v>
      </c>
      <c r="O25" s="28">
        <v>18.692341527784567</v>
      </c>
      <c r="P25" s="28">
        <v>6.531059088021113</v>
      </c>
      <c r="Q25" s="28">
        <v>13.174722643077072</v>
      </c>
      <c r="R25" s="28">
        <v>4.391574214359024</v>
      </c>
      <c r="S25" s="28">
        <v>19.170910512682667</v>
      </c>
      <c r="T25" s="28">
        <v>16.07428766922438</v>
      </c>
      <c r="U25" s="28">
        <v>4.166365280289331</v>
      </c>
      <c r="V25" s="28">
        <v>5.095352133326816</v>
      </c>
      <c r="W25" s="28">
        <v>7.882312692439275</v>
      </c>
      <c r="X25" s="28">
        <v>12.30203802355701</v>
      </c>
      <c r="Y25" s="28">
        <v>2.5054493915253406</v>
      </c>
      <c r="Z25" s="28">
        <v>2.7025072088363227</v>
      </c>
      <c r="AA25" s="28">
        <v>0.19705781731098188</v>
      </c>
      <c r="AB25" s="28">
        <v>4.053760813254484</v>
      </c>
      <c r="AC25" s="28">
        <v>5.5739211182249155</v>
      </c>
      <c r="AD25" s="28">
        <v>1.8861248228336835</v>
      </c>
      <c r="AE25" s="28">
        <v>9.543228581203266</v>
      </c>
      <c r="AF25" s="28">
        <v>2.4772982747666292</v>
      </c>
      <c r="AG25" s="28">
        <v>10.078099799618787</v>
      </c>
      <c r="AH25" s="28">
        <v>2.0550315233859537</v>
      </c>
      <c r="AI25" s="28">
        <v>6.024338986364302</v>
      </c>
      <c r="AJ25" s="28">
        <v>58.61062509163775</v>
      </c>
      <c r="AK25" s="28">
        <v>0.14075558379355846</v>
      </c>
      <c r="AL25" s="28">
        <v>0.8445335027613509</v>
      </c>
      <c r="AM25" s="28">
        <v>4.476027564635159</v>
      </c>
      <c r="AN25" s="28">
        <v>0</v>
      </c>
      <c r="AO25" s="28">
        <v>13.28732711011192</v>
      </c>
      <c r="AP25" s="28">
        <v>2.6180538585601876</v>
      </c>
      <c r="AQ25" s="28">
        <v>2.195787107179512</v>
      </c>
      <c r="AR25" s="28">
        <v>4.785689848980988</v>
      </c>
      <c r="AS25" s="28">
        <v>0</v>
      </c>
      <c r="AT25" s="28">
        <v>452.6699574800841</v>
      </c>
      <c r="AU25" s="28">
        <v>0</v>
      </c>
      <c r="AV25" s="28">
        <v>0</v>
      </c>
      <c r="AW25" s="28">
        <v>0</v>
      </c>
      <c r="AX25" s="28">
        <v>49.88377889643712</v>
      </c>
      <c r="AY25" s="28">
        <v>640.8320218953131</v>
      </c>
      <c r="AZ25" s="28">
        <v>8.61424172816578</v>
      </c>
      <c r="BA25" s="28">
        <v>699.3300425199159</v>
      </c>
      <c r="BB25" s="28">
        <v>1152</v>
      </c>
      <c r="BD25" s="28">
        <v>1152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0.008428657435279952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3.6833232992173395</v>
      </c>
      <c r="L26" s="28">
        <v>0</v>
      </c>
      <c r="M26" s="28">
        <v>0</v>
      </c>
      <c r="N26" s="28">
        <v>0.17700180614087901</v>
      </c>
      <c r="O26" s="28">
        <v>0.07585791691751957</v>
      </c>
      <c r="P26" s="28">
        <v>0</v>
      </c>
      <c r="Q26" s="28">
        <v>0</v>
      </c>
      <c r="R26" s="28">
        <v>0</v>
      </c>
      <c r="S26" s="28">
        <v>0.09271523178807947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0.42143287176399763</v>
      </c>
      <c r="AR26" s="28">
        <v>0</v>
      </c>
      <c r="AS26" s="28">
        <v>0</v>
      </c>
      <c r="AT26" s="28">
        <v>4.458759783263094</v>
      </c>
      <c r="AU26" s="28">
        <v>0</v>
      </c>
      <c r="AV26" s="28">
        <v>0</v>
      </c>
      <c r="AW26" s="28">
        <v>0</v>
      </c>
      <c r="AX26" s="28">
        <v>0.39614689945815773</v>
      </c>
      <c r="AY26" s="28">
        <v>51.524382901866346</v>
      </c>
      <c r="AZ26" s="28">
        <v>-0.37928958458759787</v>
      </c>
      <c r="BA26" s="28">
        <v>51.5412402167369</v>
      </c>
      <c r="BB26" s="28">
        <v>56</v>
      </c>
      <c r="BD26" s="28">
        <v>56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0.6253629044326718</v>
      </c>
      <c r="E27" s="28">
        <v>0.9077848612732334</v>
      </c>
      <c r="F27" s="28">
        <v>8.1700637514591</v>
      </c>
      <c r="G27" s="28">
        <v>2.5417976115650536</v>
      </c>
      <c r="H27" s="28">
        <v>0.6455359013498548</v>
      </c>
      <c r="I27" s="28">
        <v>0.9683038520247823</v>
      </c>
      <c r="J27" s="28">
        <v>0.7262278890185867</v>
      </c>
      <c r="K27" s="28">
        <v>24.227769297536742</v>
      </c>
      <c r="L27" s="28">
        <v>51.42096914189937</v>
      </c>
      <c r="M27" s="28">
        <v>68.95130346293138</v>
      </c>
      <c r="N27" s="28">
        <v>28.10098470563587</v>
      </c>
      <c r="O27" s="28">
        <v>4.6397892909520815</v>
      </c>
      <c r="P27" s="28">
        <v>0.7060548921014038</v>
      </c>
      <c r="Q27" s="28">
        <v>0.26224895992337854</v>
      </c>
      <c r="R27" s="28">
        <v>2.299721648558858</v>
      </c>
      <c r="S27" s="28">
        <v>0.7665738828529527</v>
      </c>
      <c r="T27" s="28">
        <v>3.5907934512585675</v>
      </c>
      <c r="U27" s="28">
        <v>1.3515907934512588</v>
      </c>
      <c r="V27" s="28">
        <v>1.9567807009667477</v>
      </c>
      <c r="W27" s="28">
        <v>1.109514830445063</v>
      </c>
      <c r="X27" s="28">
        <v>0.18155697225464668</v>
      </c>
      <c r="Y27" s="28">
        <v>0.04034599383436593</v>
      </c>
      <c r="Z27" s="28">
        <v>0.9279578581904163</v>
      </c>
      <c r="AA27" s="28">
        <v>0.10086498458591482</v>
      </c>
      <c r="AB27" s="28">
        <v>0.5244979198467571</v>
      </c>
      <c r="AC27" s="28">
        <v>1.1902068181137948</v>
      </c>
      <c r="AD27" s="28">
        <v>1.2507258088653437</v>
      </c>
      <c r="AE27" s="28">
        <v>0.20172996917182964</v>
      </c>
      <c r="AF27" s="28">
        <v>1.069168836610697</v>
      </c>
      <c r="AG27" s="28">
        <v>1.0489958396935142</v>
      </c>
      <c r="AH27" s="28">
        <v>5.285325192301937</v>
      </c>
      <c r="AI27" s="28">
        <v>45.40941606057885</v>
      </c>
      <c r="AJ27" s="28">
        <v>33.749423842447094</v>
      </c>
      <c r="AK27" s="28">
        <v>3.8732154080991292</v>
      </c>
      <c r="AL27" s="28">
        <v>14.928017718715394</v>
      </c>
      <c r="AM27" s="28">
        <v>8.149890754541918</v>
      </c>
      <c r="AN27" s="28">
        <v>1.7550507317949178</v>
      </c>
      <c r="AO27" s="28">
        <v>21.282511747628025</v>
      </c>
      <c r="AP27" s="28">
        <v>0.8472658705216844</v>
      </c>
      <c r="AQ27" s="28">
        <v>0.9683038520247823</v>
      </c>
      <c r="AR27" s="28">
        <v>6.233456047409535</v>
      </c>
      <c r="AS27" s="28">
        <v>12.204663134895693</v>
      </c>
      <c r="AT27" s="28">
        <v>365.1917631917632</v>
      </c>
      <c r="AU27" s="28">
        <v>0</v>
      </c>
      <c r="AV27" s="28">
        <v>0</v>
      </c>
      <c r="AW27" s="28">
        <v>0</v>
      </c>
      <c r="AX27" s="28">
        <v>202.98069498069498</v>
      </c>
      <c r="AY27" s="28">
        <v>99.63443177396667</v>
      </c>
      <c r="AZ27" s="28">
        <v>6.19311005357517</v>
      </c>
      <c r="BA27" s="28">
        <v>308.8082368082368</v>
      </c>
      <c r="BB27" s="28">
        <v>674</v>
      </c>
      <c r="BD27" s="28">
        <v>674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1.2791145188478004</v>
      </c>
      <c r="G28" s="28">
        <v>0.885540820740785</v>
      </c>
      <c r="H28" s="28">
        <v>0</v>
      </c>
      <c r="I28" s="28">
        <v>0</v>
      </c>
      <c r="J28" s="28">
        <v>0.02459835613168847</v>
      </c>
      <c r="K28" s="28">
        <v>12.741948476214628</v>
      </c>
      <c r="L28" s="28">
        <v>12.569759983292808</v>
      </c>
      <c r="M28" s="28">
        <v>320.59037546429585</v>
      </c>
      <c r="N28" s="28">
        <v>2.656622462222355</v>
      </c>
      <c r="O28" s="28">
        <v>5.928203827736922</v>
      </c>
      <c r="P28" s="28">
        <v>0.07379506839506542</v>
      </c>
      <c r="Q28" s="28">
        <v>4.107925473991974</v>
      </c>
      <c r="R28" s="28">
        <v>0.07379506839506542</v>
      </c>
      <c r="S28" s="28">
        <v>0</v>
      </c>
      <c r="T28" s="28">
        <v>0.6641556155555888</v>
      </c>
      <c r="U28" s="28">
        <v>0.6149589032922118</v>
      </c>
      <c r="V28" s="28">
        <v>0.34437698584363857</v>
      </c>
      <c r="W28" s="28">
        <v>0.6149589032922118</v>
      </c>
      <c r="X28" s="28">
        <v>0.04919671226337694</v>
      </c>
      <c r="Y28" s="28">
        <v>0</v>
      </c>
      <c r="Z28" s="28">
        <v>0</v>
      </c>
      <c r="AA28" s="28">
        <v>0</v>
      </c>
      <c r="AB28" s="28">
        <v>0.02459835613168847</v>
      </c>
      <c r="AC28" s="28">
        <v>0</v>
      </c>
      <c r="AD28" s="28">
        <v>0</v>
      </c>
      <c r="AE28" s="28">
        <v>0.12299178065844234</v>
      </c>
      <c r="AF28" s="28">
        <v>0.07379506839506542</v>
      </c>
      <c r="AG28" s="28">
        <v>0</v>
      </c>
      <c r="AH28" s="28">
        <v>1.402106299506243</v>
      </c>
      <c r="AI28" s="28">
        <v>0</v>
      </c>
      <c r="AJ28" s="28">
        <v>6.051195608395363</v>
      </c>
      <c r="AK28" s="28">
        <v>7.428703551769918</v>
      </c>
      <c r="AL28" s="28">
        <v>3.1977862971195012</v>
      </c>
      <c r="AM28" s="28">
        <v>32.4206333815654</v>
      </c>
      <c r="AN28" s="28">
        <v>4.230917254650417</v>
      </c>
      <c r="AO28" s="28">
        <v>21.917135313334427</v>
      </c>
      <c r="AP28" s="28">
        <v>39.18518131777973</v>
      </c>
      <c r="AQ28" s="28">
        <v>0.5165654787654579</v>
      </c>
      <c r="AR28" s="28">
        <v>14.685218610618017</v>
      </c>
      <c r="AS28" s="28">
        <v>3.1977862971195012</v>
      </c>
      <c r="AT28" s="28">
        <v>497.67394125632114</v>
      </c>
      <c r="AU28" s="28">
        <v>0</v>
      </c>
      <c r="AV28" s="28">
        <v>0</v>
      </c>
      <c r="AW28" s="28">
        <v>0</v>
      </c>
      <c r="AX28" s="28">
        <v>386.88294523919626</v>
      </c>
      <c r="AY28" s="28">
        <v>716.1319420618464</v>
      </c>
      <c r="AZ28" s="28">
        <v>48.31117144263616</v>
      </c>
      <c r="BA28" s="28">
        <v>1151.326058743679</v>
      </c>
      <c r="BB28" s="28">
        <v>1649</v>
      </c>
      <c r="BD28" s="28">
        <v>1649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2.775149726586234</v>
      </c>
      <c r="L29" s="28">
        <v>0.011327141741168301</v>
      </c>
      <c r="M29" s="28">
        <v>0</v>
      </c>
      <c r="N29" s="28">
        <v>22.574993490148426</v>
      </c>
      <c r="O29" s="28">
        <v>1.834996962069265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2.2427740647513237</v>
      </c>
      <c r="AM29" s="28">
        <v>0</v>
      </c>
      <c r="AN29" s="28">
        <v>0</v>
      </c>
      <c r="AO29" s="28">
        <v>0.05663570870584151</v>
      </c>
      <c r="AP29" s="28">
        <v>0</v>
      </c>
      <c r="AQ29" s="28">
        <v>0</v>
      </c>
      <c r="AR29" s="28">
        <v>0.3964499609408906</v>
      </c>
      <c r="AS29" s="28">
        <v>0</v>
      </c>
      <c r="AT29" s="28">
        <v>29.89232705494315</v>
      </c>
      <c r="AU29" s="28">
        <v>0</v>
      </c>
      <c r="AV29" s="28">
        <v>0</v>
      </c>
      <c r="AW29" s="28">
        <v>0</v>
      </c>
      <c r="AX29" s="28">
        <v>303.52209009634583</v>
      </c>
      <c r="AY29" s="28">
        <v>175.3554812950265</v>
      </c>
      <c r="AZ29" s="28">
        <v>13.230101553684575</v>
      </c>
      <c r="BA29" s="28">
        <v>492.1076729450569</v>
      </c>
      <c r="BB29" s="28">
        <v>522</v>
      </c>
      <c r="BD29" s="28">
        <v>522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0.5106368789596533</v>
      </c>
      <c r="E30" s="28">
        <v>0.41180393464488163</v>
      </c>
      <c r="F30" s="28">
        <v>0.016472157385795265</v>
      </c>
      <c r="G30" s="28">
        <v>0.41180393464488163</v>
      </c>
      <c r="H30" s="28">
        <v>0.1811937312437479</v>
      </c>
      <c r="I30" s="28">
        <v>0.06588862954318106</v>
      </c>
      <c r="J30" s="28">
        <v>0.1482494164721574</v>
      </c>
      <c r="K30" s="28">
        <v>10.16332110703568</v>
      </c>
      <c r="L30" s="28">
        <v>2.9979326442147385</v>
      </c>
      <c r="M30" s="28">
        <v>0.16472157385795264</v>
      </c>
      <c r="N30" s="28">
        <v>137.1142380793598</v>
      </c>
      <c r="O30" s="28">
        <v>124.11770590196734</v>
      </c>
      <c r="P30" s="28">
        <v>0.21413804601533845</v>
      </c>
      <c r="Q30" s="28">
        <v>0.21413804601533845</v>
      </c>
      <c r="R30" s="28">
        <v>0.988329443147716</v>
      </c>
      <c r="S30" s="28">
        <v>0.19766588862954318</v>
      </c>
      <c r="T30" s="28">
        <v>0.247082360786929</v>
      </c>
      <c r="U30" s="28">
        <v>0.16472157385795264</v>
      </c>
      <c r="V30" s="28">
        <v>0.1482494164721574</v>
      </c>
      <c r="W30" s="28">
        <v>0.1811937312437479</v>
      </c>
      <c r="X30" s="28">
        <v>0.11530510170056686</v>
      </c>
      <c r="Y30" s="28">
        <v>0.03294431477159053</v>
      </c>
      <c r="Z30" s="28">
        <v>0.03294431477159053</v>
      </c>
      <c r="AA30" s="28">
        <v>0.03294431477159053</v>
      </c>
      <c r="AB30" s="28">
        <v>0.16472157385795264</v>
      </c>
      <c r="AC30" s="28">
        <v>0.13177725908636212</v>
      </c>
      <c r="AD30" s="28">
        <v>0.08236078692897632</v>
      </c>
      <c r="AE30" s="28">
        <v>0.247082360786929</v>
      </c>
      <c r="AF30" s="28">
        <v>0.049416472157385795</v>
      </c>
      <c r="AG30" s="28">
        <v>0.6259419806602201</v>
      </c>
      <c r="AH30" s="28">
        <v>0.016472157385795265</v>
      </c>
      <c r="AI30" s="28">
        <v>1.4495498499499833</v>
      </c>
      <c r="AJ30" s="28">
        <v>2.602600866955652</v>
      </c>
      <c r="AK30" s="28">
        <v>31.412404134711572</v>
      </c>
      <c r="AL30" s="28">
        <v>58.8056018672891</v>
      </c>
      <c r="AM30" s="28">
        <v>0.3788596198732911</v>
      </c>
      <c r="AN30" s="28">
        <v>0.09883294431477159</v>
      </c>
      <c r="AO30" s="28">
        <v>39.401400466822274</v>
      </c>
      <c r="AP30" s="28">
        <v>4.085095031677226</v>
      </c>
      <c r="AQ30" s="28">
        <v>1.9931310436812273</v>
      </c>
      <c r="AR30" s="28">
        <v>2.800266755585195</v>
      </c>
      <c r="AS30" s="28">
        <v>0.016472157385795265</v>
      </c>
      <c r="AT30" s="28">
        <v>423.23561187062353</v>
      </c>
      <c r="AU30" s="28">
        <v>0</v>
      </c>
      <c r="AV30" s="28">
        <v>0</v>
      </c>
      <c r="AW30" s="28">
        <v>0</v>
      </c>
      <c r="AX30" s="28">
        <v>47.324508169389794</v>
      </c>
      <c r="AY30" s="28">
        <v>15.039079693231077</v>
      </c>
      <c r="AZ30" s="28">
        <v>8.400800266755585</v>
      </c>
      <c r="BA30" s="28">
        <v>70.76438812937646</v>
      </c>
      <c r="BB30" s="28">
        <v>494</v>
      </c>
      <c r="BD30" s="28">
        <v>494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0.3336256529530636</v>
      </c>
      <c r="E31" s="28">
        <v>0</v>
      </c>
      <c r="F31" s="28">
        <v>0.001906432302588935</v>
      </c>
      <c r="G31" s="28">
        <v>0.46707591413428906</v>
      </c>
      <c r="H31" s="28">
        <v>0.001906432302588935</v>
      </c>
      <c r="I31" s="28">
        <v>0.005719296907766805</v>
      </c>
      <c r="J31" s="28">
        <v>0.1849239333511267</v>
      </c>
      <c r="K31" s="28">
        <v>0.10485377664239143</v>
      </c>
      <c r="L31" s="28">
        <v>0.017157890723300418</v>
      </c>
      <c r="M31" s="28">
        <v>0.4060700804514432</v>
      </c>
      <c r="N31" s="28">
        <v>1.1438593815533609</v>
      </c>
      <c r="O31" s="28">
        <v>0.08960231822167995</v>
      </c>
      <c r="P31" s="28">
        <v>8.552255309413964</v>
      </c>
      <c r="Q31" s="28">
        <v>0.3145613299271743</v>
      </c>
      <c r="R31" s="28">
        <v>0.00762572921035574</v>
      </c>
      <c r="S31" s="28">
        <v>0.03050291684142296</v>
      </c>
      <c r="T31" s="28">
        <v>0.005719296907766805</v>
      </c>
      <c r="U31" s="28">
        <v>0.2802455484805735</v>
      </c>
      <c r="V31" s="28">
        <v>0.17157890723300415</v>
      </c>
      <c r="W31" s="28">
        <v>0.06672513059061272</v>
      </c>
      <c r="X31" s="28">
        <v>0</v>
      </c>
      <c r="Y31" s="28">
        <v>0</v>
      </c>
      <c r="Z31" s="28">
        <v>0.026690052236245092</v>
      </c>
      <c r="AA31" s="28">
        <v>0.001906432302588935</v>
      </c>
      <c r="AB31" s="28">
        <v>0.0381286460517787</v>
      </c>
      <c r="AC31" s="28">
        <v>0</v>
      </c>
      <c r="AD31" s="28">
        <v>0.03050291684142296</v>
      </c>
      <c r="AE31" s="28">
        <v>0.00381286460517787</v>
      </c>
      <c r="AF31" s="28">
        <v>0.001906432302588935</v>
      </c>
      <c r="AG31" s="28">
        <v>0.034315781446600836</v>
      </c>
      <c r="AH31" s="28">
        <v>0.32790635604529683</v>
      </c>
      <c r="AI31" s="28">
        <v>0</v>
      </c>
      <c r="AJ31" s="28">
        <v>5.324665421130895</v>
      </c>
      <c r="AK31" s="28">
        <v>0.18873679795630458</v>
      </c>
      <c r="AL31" s="28">
        <v>0</v>
      </c>
      <c r="AM31" s="28">
        <v>0.005719296907766805</v>
      </c>
      <c r="AN31" s="28">
        <v>0</v>
      </c>
      <c r="AO31" s="28">
        <v>0.2592747931520952</v>
      </c>
      <c r="AP31" s="28">
        <v>0</v>
      </c>
      <c r="AQ31" s="28">
        <v>0</v>
      </c>
      <c r="AR31" s="28">
        <v>0.05147367216990125</v>
      </c>
      <c r="AS31" s="28">
        <v>0.00762572921035574</v>
      </c>
      <c r="AT31" s="28">
        <v>18.488580470507493</v>
      </c>
      <c r="AU31" s="28">
        <v>0</v>
      </c>
      <c r="AV31" s="28">
        <v>0</v>
      </c>
      <c r="AW31" s="28">
        <v>0</v>
      </c>
      <c r="AX31" s="28">
        <v>19.020475082929806</v>
      </c>
      <c r="AY31" s="28">
        <v>11.827506005261753</v>
      </c>
      <c r="AZ31" s="28">
        <v>0.6634384413009494</v>
      </c>
      <c r="BA31" s="28">
        <v>31.511419529492507</v>
      </c>
      <c r="BB31" s="28">
        <v>50</v>
      </c>
      <c r="BD31" s="28">
        <v>50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0.028492299109366594</v>
      </c>
      <c r="E32" s="28">
        <v>0.39231704158281694</v>
      </c>
      <c r="F32" s="28">
        <v>0.030684014425471716</v>
      </c>
      <c r="G32" s="28">
        <v>0.5961465659805933</v>
      </c>
      <c r="H32" s="28">
        <v>0.05040945227041782</v>
      </c>
      <c r="I32" s="28">
        <v>0.0767100360636793</v>
      </c>
      <c r="J32" s="28">
        <v>0.5501205443423858</v>
      </c>
      <c r="K32" s="28">
        <v>0.2257466775588276</v>
      </c>
      <c r="L32" s="28">
        <v>0.5282033911813346</v>
      </c>
      <c r="M32" s="28">
        <v>0.6049134272450138</v>
      </c>
      <c r="N32" s="28">
        <v>0.29149813704198135</v>
      </c>
      <c r="O32" s="28">
        <v>0.22793839287493275</v>
      </c>
      <c r="P32" s="28">
        <v>0.7123074777341648</v>
      </c>
      <c r="Q32" s="28">
        <v>22.903425053298534</v>
      </c>
      <c r="R32" s="28">
        <v>0.04164259100599733</v>
      </c>
      <c r="S32" s="28">
        <v>0.33533244336408374</v>
      </c>
      <c r="T32" s="28">
        <v>0.232321823507143</v>
      </c>
      <c r="U32" s="28">
        <v>1.0301061985694075</v>
      </c>
      <c r="V32" s="28">
        <v>1.5320090059574807</v>
      </c>
      <c r="W32" s="28">
        <v>1.6722787861882085</v>
      </c>
      <c r="X32" s="28">
        <v>0.18848751718504056</v>
      </c>
      <c r="Y32" s="28">
        <v>0.052601167586522946</v>
      </c>
      <c r="Z32" s="28">
        <v>0.821893243539421</v>
      </c>
      <c r="AA32" s="28">
        <v>0.02410886847715635</v>
      </c>
      <c r="AB32" s="28">
        <v>1.1309251031102434</v>
      </c>
      <c r="AC32" s="28">
        <v>0.028492299109366594</v>
      </c>
      <c r="AD32" s="28">
        <v>0.6947737552053238</v>
      </c>
      <c r="AE32" s="28">
        <v>0.1534200721273586</v>
      </c>
      <c r="AF32" s="28">
        <v>0.21259638566219688</v>
      </c>
      <c r="AG32" s="28">
        <v>1.126541672478033</v>
      </c>
      <c r="AH32" s="28">
        <v>0.9073701408675208</v>
      </c>
      <c r="AI32" s="28">
        <v>0.35286616589292474</v>
      </c>
      <c r="AJ32" s="28">
        <v>0.5742294128195422</v>
      </c>
      <c r="AK32" s="28">
        <v>4.208093406921836</v>
      </c>
      <c r="AL32" s="28">
        <v>1.1331168184263485</v>
      </c>
      <c r="AM32" s="28">
        <v>5.998724820179721</v>
      </c>
      <c r="AN32" s="28">
        <v>9.645739106178645</v>
      </c>
      <c r="AO32" s="28">
        <v>4.203709976289625</v>
      </c>
      <c r="AP32" s="28">
        <v>16.878399649325548</v>
      </c>
      <c r="AQ32" s="28">
        <v>0.80435952101058</v>
      </c>
      <c r="AR32" s="28">
        <v>3.74783319053976</v>
      </c>
      <c r="AS32" s="28">
        <v>2.3495188188646914</v>
      </c>
      <c r="AT32" s="28">
        <v>87.30040447109924</v>
      </c>
      <c r="AU32" s="28">
        <v>0</v>
      </c>
      <c r="AV32" s="28">
        <v>0</v>
      </c>
      <c r="AW32" s="28">
        <v>0</v>
      </c>
      <c r="AX32" s="28">
        <v>20.970332144493813</v>
      </c>
      <c r="AY32" s="28">
        <v>0</v>
      </c>
      <c r="AZ32" s="28">
        <v>1.7292633844069416</v>
      </c>
      <c r="BA32" s="28">
        <v>22.699595528900755</v>
      </c>
      <c r="BB32" s="28">
        <v>110</v>
      </c>
      <c r="BD32" s="28">
        <v>110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0.8114453411592076</v>
      </c>
      <c r="E33" s="28">
        <v>3.6266638717115605</v>
      </c>
      <c r="F33" s="28">
        <v>0.977046431191699</v>
      </c>
      <c r="G33" s="28">
        <v>1.0101666491981973</v>
      </c>
      <c r="H33" s="28">
        <v>0.7948852321559585</v>
      </c>
      <c r="I33" s="28">
        <v>0.5796038151137197</v>
      </c>
      <c r="J33" s="28">
        <v>0.7286447961429618</v>
      </c>
      <c r="K33" s="28">
        <v>1.1592076302274394</v>
      </c>
      <c r="L33" s="28">
        <v>2.351535478461377</v>
      </c>
      <c r="M33" s="28">
        <v>2.086573734409391</v>
      </c>
      <c r="N33" s="28">
        <v>27.8044230164553</v>
      </c>
      <c r="O33" s="28">
        <v>12.933445131537574</v>
      </c>
      <c r="P33" s="28">
        <v>0.9439262131852008</v>
      </c>
      <c r="Q33" s="28">
        <v>1.5069699192956714</v>
      </c>
      <c r="R33" s="28">
        <v>3.4279425636725707</v>
      </c>
      <c r="S33" s="28">
        <v>0.7617650141494603</v>
      </c>
      <c r="T33" s="28">
        <v>0.6292841421234671</v>
      </c>
      <c r="U33" s="28">
        <v>1.473849701289173</v>
      </c>
      <c r="V33" s="28">
        <v>1.9872130803898962</v>
      </c>
      <c r="W33" s="28">
        <v>1.3910491562729275</v>
      </c>
      <c r="X33" s="28">
        <v>0.4636830520909758</v>
      </c>
      <c r="Y33" s="28">
        <v>0.06624043601299653</v>
      </c>
      <c r="Z33" s="28">
        <v>1.9044125353736505</v>
      </c>
      <c r="AA33" s="28">
        <v>0.06624043601299653</v>
      </c>
      <c r="AB33" s="28">
        <v>0.41400272508122843</v>
      </c>
      <c r="AC33" s="28">
        <v>0.33120218006498275</v>
      </c>
      <c r="AD33" s="28">
        <v>0.2318415260454879</v>
      </c>
      <c r="AE33" s="28">
        <v>0.2980819620584845</v>
      </c>
      <c r="AF33" s="28">
        <v>0.19872130803898963</v>
      </c>
      <c r="AG33" s="28">
        <v>0.7452049051462112</v>
      </c>
      <c r="AH33" s="28">
        <v>0.04968032700974741</v>
      </c>
      <c r="AI33" s="28">
        <v>2.5833770045068647</v>
      </c>
      <c r="AJ33" s="28">
        <v>12.83408447751808</v>
      </c>
      <c r="AK33" s="28">
        <v>2.964259511581595</v>
      </c>
      <c r="AL33" s="28">
        <v>27.02609789330259</v>
      </c>
      <c r="AM33" s="28">
        <v>1.1260874122209412</v>
      </c>
      <c r="AN33" s="28">
        <v>0.2815218530552353</v>
      </c>
      <c r="AO33" s="28">
        <v>4.703070956922754</v>
      </c>
      <c r="AP33" s="28">
        <v>0.016560109003249134</v>
      </c>
      <c r="AQ33" s="28">
        <v>1.4241693742794257</v>
      </c>
      <c r="AR33" s="28">
        <v>0.49680327009747405</v>
      </c>
      <c r="AS33" s="28">
        <v>0.016560109003249134</v>
      </c>
      <c r="AT33" s="28">
        <v>125.22754428256997</v>
      </c>
      <c r="AU33" s="28">
        <v>0</v>
      </c>
      <c r="AV33" s="28">
        <v>0</v>
      </c>
      <c r="AW33" s="28">
        <v>0</v>
      </c>
      <c r="AX33" s="28">
        <v>28.94707053767949</v>
      </c>
      <c r="AY33" s="28">
        <v>0</v>
      </c>
      <c r="AZ33" s="28">
        <v>3.82538517975055</v>
      </c>
      <c r="BA33" s="28">
        <v>32.772455717430034</v>
      </c>
      <c r="BB33" s="28">
        <v>158</v>
      </c>
      <c r="BD33" s="28">
        <v>158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1.165294655690579</v>
      </c>
      <c r="F34" s="28">
        <v>0.6530772246177969</v>
      </c>
      <c r="G34" s="28">
        <v>4.673984058539135</v>
      </c>
      <c r="H34" s="28">
        <v>3.5343002744021956</v>
      </c>
      <c r="I34" s="28">
        <v>6.351496145302496</v>
      </c>
      <c r="J34" s="28">
        <v>2.125702338952045</v>
      </c>
      <c r="K34" s="28">
        <v>3.4958839670717365</v>
      </c>
      <c r="L34" s="28">
        <v>0.7555207108323533</v>
      </c>
      <c r="M34" s="28">
        <v>0.256108715536391</v>
      </c>
      <c r="N34" s="28">
        <v>0</v>
      </c>
      <c r="O34" s="28">
        <v>0.7171044035018947</v>
      </c>
      <c r="P34" s="28">
        <v>0.43538481641186466</v>
      </c>
      <c r="Q34" s="28">
        <v>4.917287338298706</v>
      </c>
      <c r="R34" s="28">
        <v>2.484254540702992</v>
      </c>
      <c r="S34" s="28">
        <v>5.442310205148308</v>
      </c>
      <c r="T34" s="28">
        <v>8.554031098915459</v>
      </c>
      <c r="U34" s="28">
        <v>14.1500065333856</v>
      </c>
      <c r="V34" s="28">
        <v>5.4038938978178495</v>
      </c>
      <c r="W34" s="28">
        <v>2.497059976479812</v>
      </c>
      <c r="X34" s="28">
        <v>0.8579641970469097</v>
      </c>
      <c r="Y34" s="28">
        <v>0.03841630733045864</v>
      </c>
      <c r="Z34" s="28">
        <v>0.8579641970469097</v>
      </c>
      <c r="AA34" s="28">
        <v>0</v>
      </c>
      <c r="AB34" s="28">
        <v>0.6914935319482556</v>
      </c>
      <c r="AC34" s="28">
        <v>0.025610871553639093</v>
      </c>
      <c r="AD34" s="28">
        <v>0.21769240820593233</v>
      </c>
      <c r="AE34" s="28">
        <v>0.33294133019730826</v>
      </c>
      <c r="AF34" s="28">
        <v>0.7299098392787142</v>
      </c>
      <c r="AG34" s="28">
        <v>4.264210113680909</v>
      </c>
      <c r="AH34" s="28">
        <v>0.1280543577681955</v>
      </c>
      <c r="AI34" s="28">
        <v>7.6704560303149085</v>
      </c>
      <c r="AJ34" s="28">
        <v>0</v>
      </c>
      <c r="AK34" s="28">
        <v>0</v>
      </c>
      <c r="AL34" s="28">
        <v>0</v>
      </c>
      <c r="AM34" s="28">
        <v>0.43538481641186466</v>
      </c>
      <c r="AN34" s="28">
        <v>0</v>
      </c>
      <c r="AO34" s="28">
        <v>5.058147131843722</v>
      </c>
      <c r="AP34" s="28">
        <v>0</v>
      </c>
      <c r="AQ34" s="28">
        <v>0</v>
      </c>
      <c r="AR34" s="28">
        <v>6.671632039722985</v>
      </c>
      <c r="AS34" s="28">
        <v>0</v>
      </c>
      <c r="AT34" s="28">
        <v>95.59257807395792</v>
      </c>
      <c r="AU34" s="28">
        <v>0</v>
      </c>
      <c r="AV34" s="28">
        <v>0</v>
      </c>
      <c r="AW34" s="28">
        <v>0</v>
      </c>
      <c r="AX34" s="28">
        <v>0.8579641970469097</v>
      </c>
      <c r="AY34" s="28">
        <v>0</v>
      </c>
      <c r="AZ34" s="28">
        <v>1.5494577289951654</v>
      </c>
      <c r="BA34" s="28">
        <v>2.407421926042075</v>
      </c>
      <c r="BB34" s="28">
        <v>98</v>
      </c>
      <c r="BD34" s="28">
        <v>98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7.088762054713639</v>
      </c>
      <c r="E37" s="28">
        <v>3.0466443613461918</v>
      </c>
      <c r="F37" s="28">
        <v>1.1974020862035033</v>
      </c>
      <c r="G37" s="28">
        <v>2.065341468214918</v>
      </c>
      <c r="H37" s="28">
        <v>0.860854162566424</v>
      </c>
      <c r="I37" s="28">
        <v>0.4286557764219641</v>
      </c>
      <c r="J37" s="28">
        <v>0.24798268057469</v>
      </c>
      <c r="K37" s="28">
        <v>0.4428262153119465</v>
      </c>
      <c r="L37" s="28">
        <v>0.6801810667191498</v>
      </c>
      <c r="M37" s="28">
        <v>2.440858098799449</v>
      </c>
      <c r="N37" s="28">
        <v>0.36134619169454835</v>
      </c>
      <c r="O37" s="28">
        <v>0.8431411139539461</v>
      </c>
      <c r="P37" s="28">
        <v>0.8395985042314504</v>
      </c>
      <c r="Q37" s="28">
        <v>0.04959653611493801</v>
      </c>
      <c r="R37" s="28">
        <v>0.5243062389293446</v>
      </c>
      <c r="S37" s="28">
        <v>0.6199567014367251</v>
      </c>
      <c r="T37" s="28">
        <v>1.2044873056484944</v>
      </c>
      <c r="U37" s="28">
        <v>0.09919307222987601</v>
      </c>
      <c r="V37" s="28">
        <v>0.03542609722495572</v>
      </c>
      <c r="W37" s="28">
        <v>0.3684314111395395</v>
      </c>
      <c r="X37" s="28">
        <v>1.473725644558158</v>
      </c>
      <c r="Y37" s="28">
        <v>0.12044873056484945</v>
      </c>
      <c r="Z37" s="28">
        <v>0.19130092501476087</v>
      </c>
      <c r="AA37" s="28">
        <v>0.14524699862231844</v>
      </c>
      <c r="AB37" s="28">
        <v>0.6553827986616808</v>
      </c>
      <c r="AC37" s="28">
        <v>0.3400905333595749</v>
      </c>
      <c r="AD37" s="28">
        <v>0.17358787640228301</v>
      </c>
      <c r="AE37" s="28">
        <v>0.4817949222593978</v>
      </c>
      <c r="AF37" s="28">
        <v>0.5951584333792561</v>
      </c>
      <c r="AG37" s="28">
        <v>0.39677228891950406</v>
      </c>
      <c r="AH37" s="28">
        <v>0.12753395000984058</v>
      </c>
      <c r="AI37" s="28">
        <v>3.4894705766581384</v>
      </c>
      <c r="AJ37" s="28">
        <v>4.141310765597323</v>
      </c>
      <c r="AK37" s="28">
        <v>2.6073607557567406</v>
      </c>
      <c r="AL37" s="28">
        <v>40.20153513087975</v>
      </c>
      <c r="AM37" s="28">
        <v>0.8148002361739815</v>
      </c>
      <c r="AN37" s="28">
        <v>0.5987010431017517</v>
      </c>
      <c r="AO37" s="28">
        <v>1.2930525487108837</v>
      </c>
      <c r="AP37" s="28">
        <v>1.0804959653611494</v>
      </c>
      <c r="AQ37" s="28">
        <v>0.16650265695729186</v>
      </c>
      <c r="AR37" s="28">
        <v>1.8279866168077152</v>
      </c>
      <c r="AS37" s="28">
        <v>0.024798268057469004</v>
      </c>
      <c r="AT37" s="28">
        <v>84.3920488092895</v>
      </c>
      <c r="AU37" s="28">
        <v>0</v>
      </c>
      <c r="AV37" s="28">
        <v>0</v>
      </c>
      <c r="AW37" s="28">
        <v>0</v>
      </c>
      <c r="AX37" s="28">
        <v>3.8260185002952176</v>
      </c>
      <c r="AY37" s="28">
        <v>0</v>
      </c>
      <c r="AZ37" s="28">
        <v>1.7819326904152728</v>
      </c>
      <c r="BA37" s="28">
        <v>5.60795119071049</v>
      </c>
      <c r="BB37" s="28">
        <v>90</v>
      </c>
      <c r="BD37" s="28">
        <v>90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1.5126852039780798</v>
      </c>
      <c r="E38" s="28">
        <v>0.10006088897909478</v>
      </c>
      <c r="F38" s="28">
        <v>0</v>
      </c>
      <c r="G38" s="28">
        <v>2.848792368581287</v>
      </c>
      <c r="H38" s="28">
        <v>1.6480617008321492</v>
      </c>
      <c r="I38" s="28">
        <v>0.8122589811244165</v>
      </c>
      <c r="J38" s="28">
        <v>0.24720925512482242</v>
      </c>
      <c r="K38" s="28">
        <v>1.7128069819362695</v>
      </c>
      <c r="L38" s="28">
        <v>3.325553074893444</v>
      </c>
      <c r="M38" s="28">
        <v>0.02354373858331642</v>
      </c>
      <c r="N38" s="28">
        <v>0</v>
      </c>
      <c r="O38" s="28">
        <v>0.49441851024964484</v>
      </c>
      <c r="P38" s="28">
        <v>0.1294905622082403</v>
      </c>
      <c r="Q38" s="28">
        <v>0.6239090724578851</v>
      </c>
      <c r="R38" s="28">
        <v>0.25309518977065154</v>
      </c>
      <c r="S38" s="28">
        <v>0.36492794804140455</v>
      </c>
      <c r="T38" s="28">
        <v>41.4781814491577</v>
      </c>
      <c r="U38" s="28">
        <v>0.7533996346661255</v>
      </c>
      <c r="V38" s="28">
        <v>0.1412624314998985</v>
      </c>
      <c r="W38" s="28">
        <v>1.2007306677491374</v>
      </c>
      <c r="X38" s="28">
        <v>0.06474528110412014</v>
      </c>
      <c r="Y38" s="28">
        <v>0</v>
      </c>
      <c r="Z38" s="28">
        <v>0</v>
      </c>
      <c r="AA38" s="28">
        <v>0</v>
      </c>
      <c r="AB38" s="28">
        <v>0.20012177795818956</v>
      </c>
      <c r="AC38" s="28">
        <v>0.06474528110412014</v>
      </c>
      <c r="AD38" s="28">
        <v>0.1294905622082403</v>
      </c>
      <c r="AE38" s="28">
        <v>0.005885934645829105</v>
      </c>
      <c r="AF38" s="28">
        <v>0.029429673229145522</v>
      </c>
      <c r="AG38" s="28">
        <v>0.9240917393951694</v>
      </c>
      <c r="AH38" s="28">
        <v>0.40612949056220826</v>
      </c>
      <c r="AI38" s="28">
        <v>0</v>
      </c>
      <c r="AJ38" s="28">
        <v>2.2719707732900347</v>
      </c>
      <c r="AK38" s="28">
        <v>0.6945402882078343</v>
      </c>
      <c r="AL38" s="28">
        <v>6.957174751370002</v>
      </c>
      <c r="AM38" s="28">
        <v>0</v>
      </c>
      <c r="AN38" s="28">
        <v>0</v>
      </c>
      <c r="AO38" s="28">
        <v>1.524457073269738</v>
      </c>
      <c r="AP38" s="28">
        <v>0</v>
      </c>
      <c r="AQ38" s="28">
        <v>0.08240308504160747</v>
      </c>
      <c r="AR38" s="28">
        <v>1.5126852039780798</v>
      </c>
      <c r="AS38" s="28">
        <v>0</v>
      </c>
      <c r="AT38" s="28">
        <v>72.5382585751979</v>
      </c>
      <c r="AU38" s="28">
        <v>0</v>
      </c>
      <c r="AV38" s="28">
        <v>0</v>
      </c>
      <c r="AW38" s="28">
        <v>0</v>
      </c>
      <c r="AX38" s="28">
        <v>40.512888167241734</v>
      </c>
      <c r="AY38" s="28">
        <v>0</v>
      </c>
      <c r="AZ38" s="28">
        <v>2.9488532575603816</v>
      </c>
      <c r="BA38" s="28">
        <v>43.46174142480211</v>
      </c>
      <c r="BB38" s="28">
        <v>116</v>
      </c>
      <c r="BD38" s="28">
        <v>116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0.45385574724589484</v>
      </c>
      <c r="E39" s="28">
        <v>0.3507067137809187</v>
      </c>
      <c r="F39" s="28">
        <v>6.065163167740594</v>
      </c>
      <c r="G39" s="28">
        <v>4.125961338599044</v>
      </c>
      <c r="H39" s="28">
        <v>21.083662440241113</v>
      </c>
      <c r="I39" s="28">
        <v>0.7839326543338184</v>
      </c>
      <c r="J39" s="28">
        <v>15.740542506755352</v>
      </c>
      <c r="K39" s="28">
        <v>0.5982643940968614</v>
      </c>
      <c r="L39" s="28">
        <v>0.7633028476408231</v>
      </c>
      <c r="M39" s="28">
        <v>0.22692787362294742</v>
      </c>
      <c r="N39" s="28">
        <v>0</v>
      </c>
      <c r="O39" s="28">
        <v>0.7220432342548326</v>
      </c>
      <c r="P39" s="28">
        <v>7.282321762627313</v>
      </c>
      <c r="Q39" s="28">
        <v>10.768759093743505</v>
      </c>
      <c r="R39" s="28">
        <v>18.443047183537725</v>
      </c>
      <c r="S39" s="28">
        <v>13.182446476823944</v>
      </c>
      <c r="T39" s="28">
        <v>139.80819995842862</v>
      </c>
      <c r="U39" s="28">
        <v>60.135886510081065</v>
      </c>
      <c r="V39" s="28">
        <v>40.64071918520058</v>
      </c>
      <c r="W39" s="28">
        <v>21.331220120557056</v>
      </c>
      <c r="X39" s="28">
        <v>12.315994595718145</v>
      </c>
      <c r="Y39" s="28">
        <v>0.9077114944917897</v>
      </c>
      <c r="Z39" s="28">
        <v>13.285595510288921</v>
      </c>
      <c r="AA39" s="28">
        <v>0</v>
      </c>
      <c r="AB39" s="28">
        <v>1.3409374350446892</v>
      </c>
      <c r="AC39" s="28">
        <v>0.26818748700893785</v>
      </c>
      <c r="AD39" s="28">
        <v>2.1042402826855127</v>
      </c>
      <c r="AE39" s="28">
        <v>0.020629806692995217</v>
      </c>
      <c r="AF39" s="28">
        <v>0.020629806692995217</v>
      </c>
      <c r="AG39" s="28">
        <v>1.2377884015797131</v>
      </c>
      <c r="AH39" s="28">
        <v>0.4125961338599044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0.041259613385990435</v>
      </c>
      <c r="AQ39" s="28">
        <v>0</v>
      </c>
      <c r="AR39" s="28">
        <v>0</v>
      </c>
      <c r="AS39" s="28">
        <v>0</v>
      </c>
      <c r="AT39" s="28">
        <v>394.4625337767616</v>
      </c>
      <c r="AU39" s="28">
        <v>0</v>
      </c>
      <c r="AV39" s="28">
        <v>0</v>
      </c>
      <c r="AW39" s="28">
        <v>0</v>
      </c>
      <c r="AX39" s="28">
        <v>1.7741633755975887</v>
      </c>
      <c r="AY39" s="28">
        <v>0</v>
      </c>
      <c r="AZ39" s="28">
        <v>0.7633028476408231</v>
      </c>
      <c r="BA39" s="28">
        <v>2.537466223238412</v>
      </c>
      <c r="BB39" s="28">
        <v>397</v>
      </c>
      <c r="BD39" s="28">
        <v>397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0.45734394527395905</v>
      </c>
      <c r="F40" s="28">
        <v>0</v>
      </c>
      <c r="G40" s="28">
        <v>4.734854962836282</v>
      </c>
      <c r="H40" s="28">
        <v>0.9684930605801486</v>
      </c>
      <c r="I40" s="28">
        <v>0.10761034006446096</v>
      </c>
      <c r="J40" s="28">
        <v>9.012365980398606</v>
      </c>
      <c r="K40" s="28">
        <v>3.7125567322239035</v>
      </c>
      <c r="L40" s="28">
        <v>29.05479181740446</v>
      </c>
      <c r="M40" s="28">
        <v>2.6902585016115244</v>
      </c>
      <c r="N40" s="28">
        <v>0.2690258501611524</v>
      </c>
      <c r="O40" s="28">
        <v>9.119976320463067</v>
      </c>
      <c r="P40" s="28">
        <v>9.980859040978755</v>
      </c>
      <c r="Q40" s="28">
        <v>15.03854502400842</v>
      </c>
      <c r="R40" s="28">
        <v>29.27001249753338</v>
      </c>
      <c r="S40" s="28">
        <v>0.1345129250805762</v>
      </c>
      <c r="T40" s="28">
        <v>19.073932776425707</v>
      </c>
      <c r="U40" s="28">
        <v>31.960270999144903</v>
      </c>
      <c r="V40" s="28">
        <v>7.075379859238308</v>
      </c>
      <c r="W40" s="28">
        <v>163.54081431296456</v>
      </c>
      <c r="X40" s="28">
        <v>37.932644872722484</v>
      </c>
      <c r="Y40" s="28">
        <v>0.6456620403867658</v>
      </c>
      <c r="Z40" s="28">
        <v>5.326711833190817</v>
      </c>
      <c r="AA40" s="28">
        <v>0</v>
      </c>
      <c r="AB40" s="28">
        <v>0.4035387752417286</v>
      </c>
      <c r="AC40" s="28">
        <v>0</v>
      </c>
      <c r="AD40" s="28">
        <v>1.0222982306123791</v>
      </c>
      <c r="AE40" s="28">
        <v>0.02690258501611524</v>
      </c>
      <c r="AF40" s="28">
        <v>0</v>
      </c>
      <c r="AG40" s="28">
        <v>2.4212326514503717</v>
      </c>
      <c r="AH40" s="28">
        <v>15.03854502400842</v>
      </c>
      <c r="AI40" s="28">
        <v>0</v>
      </c>
      <c r="AJ40" s="28">
        <v>0.08070775504834572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399.0998487140696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9.90015128593041</v>
      </c>
      <c r="BA40" s="28">
        <v>9.90015128593041</v>
      </c>
      <c r="BB40" s="28">
        <v>409</v>
      </c>
      <c r="BD40" s="28">
        <v>409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75.79388235294118</v>
      </c>
      <c r="E42" s="28">
        <v>0.14494117647058824</v>
      </c>
      <c r="F42" s="28">
        <v>0</v>
      </c>
      <c r="G42" s="28">
        <v>0.041411764705882356</v>
      </c>
      <c r="H42" s="28">
        <v>0.010352941176470589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0.10352941176470588</v>
      </c>
      <c r="Q42" s="28">
        <v>0.19670588235294117</v>
      </c>
      <c r="R42" s="28">
        <v>0</v>
      </c>
      <c r="S42" s="28">
        <v>27.84941176470588</v>
      </c>
      <c r="T42" s="28">
        <v>1.9670588235294117</v>
      </c>
      <c r="U42" s="28">
        <v>1.3872941176470588</v>
      </c>
      <c r="V42" s="28">
        <v>1.0042352941176471</v>
      </c>
      <c r="W42" s="28">
        <v>0</v>
      </c>
      <c r="X42" s="28">
        <v>0</v>
      </c>
      <c r="Y42" s="28">
        <v>0</v>
      </c>
      <c r="Z42" s="28">
        <v>0.16564705882352943</v>
      </c>
      <c r="AA42" s="28">
        <v>0</v>
      </c>
      <c r="AB42" s="28">
        <v>0.12423529411764705</v>
      </c>
      <c r="AC42" s="28">
        <v>0</v>
      </c>
      <c r="AD42" s="28">
        <v>0</v>
      </c>
      <c r="AE42" s="28">
        <v>0.39341176470588235</v>
      </c>
      <c r="AF42" s="28">
        <v>0.22776470588235292</v>
      </c>
      <c r="AG42" s="28">
        <v>0.06211764705882353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109.472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0.5279999999999999</v>
      </c>
      <c r="BA42" s="28">
        <v>0.5279999999999999</v>
      </c>
      <c r="BB42" s="28">
        <v>110</v>
      </c>
      <c r="BD42" s="28">
        <v>110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1.7280621572212065</v>
      </c>
      <c r="H43" s="28">
        <v>0.3560329067641682</v>
      </c>
      <c r="I43" s="28">
        <v>0.008683729433272395</v>
      </c>
      <c r="J43" s="28">
        <v>2.813528336380256</v>
      </c>
      <c r="K43" s="28">
        <v>0.7728519195612431</v>
      </c>
      <c r="L43" s="28">
        <v>0.43418647166361973</v>
      </c>
      <c r="M43" s="28">
        <v>0.20840950639853748</v>
      </c>
      <c r="N43" s="28">
        <v>4.341864716636198</v>
      </c>
      <c r="O43" s="28">
        <v>0.746800731261426</v>
      </c>
      <c r="P43" s="28">
        <v>1.823583180987203</v>
      </c>
      <c r="Q43" s="28">
        <v>5.948354661791591</v>
      </c>
      <c r="R43" s="28">
        <v>0.026051188299817184</v>
      </c>
      <c r="S43" s="28">
        <v>0</v>
      </c>
      <c r="T43" s="28">
        <v>0.03473491773308958</v>
      </c>
      <c r="U43" s="28">
        <v>0.3560329067641682</v>
      </c>
      <c r="V43" s="28">
        <v>0.1736745886654479</v>
      </c>
      <c r="W43" s="28">
        <v>1.2504570383912248</v>
      </c>
      <c r="X43" s="28">
        <v>0.10420475319926874</v>
      </c>
      <c r="Y43" s="28">
        <v>0</v>
      </c>
      <c r="Z43" s="28">
        <v>0.19972577696526508</v>
      </c>
      <c r="AA43" s="28">
        <v>0</v>
      </c>
      <c r="AB43" s="28">
        <v>0</v>
      </c>
      <c r="AC43" s="28">
        <v>0</v>
      </c>
      <c r="AD43" s="28">
        <v>0</v>
      </c>
      <c r="AE43" s="28">
        <v>0.008683729433272395</v>
      </c>
      <c r="AF43" s="28">
        <v>0.008683729433272395</v>
      </c>
      <c r="AG43" s="28">
        <v>0.04341864716636198</v>
      </c>
      <c r="AH43" s="28">
        <v>0.13893967093235832</v>
      </c>
      <c r="AI43" s="28">
        <v>0</v>
      </c>
      <c r="AJ43" s="28">
        <v>22.273765996343695</v>
      </c>
      <c r="AK43" s="28">
        <v>0</v>
      </c>
      <c r="AL43" s="28">
        <v>0.5210237659963437</v>
      </c>
      <c r="AM43" s="28">
        <v>0.1476234003656307</v>
      </c>
      <c r="AN43" s="28">
        <v>0.10420475319926874</v>
      </c>
      <c r="AO43" s="28">
        <v>1.5717550274223036</v>
      </c>
      <c r="AP43" s="28">
        <v>0</v>
      </c>
      <c r="AQ43" s="28">
        <v>0.10420475319926874</v>
      </c>
      <c r="AR43" s="28">
        <v>2.0059414990859232</v>
      </c>
      <c r="AS43" s="28">
        <v>0.19104204753199266</v>
      </c>
      <c r="AT43" s="28">
        <v>48.44652650822669</v>
      </c>
      <c r="AU43" s="28">
        <v>0</v>
      </c>
      <c r="AV43" s="28">
        <v>0</v>
      </c>
      <c r="AW43" s="28">
        <v>0</v>
      </c>
      <c r="AX43" s="28">
        <v>7.65036563071298</v>
      </c>
      <c r="AY43" s="28">
        <v>0</v>
      </c>
      <c r="AZ43" s="28">
        <v>0.903107861060329</v>
      </c>
      <c r="BA43" s="28">
        <v>8.553473491773309</v>
      </c>
      <c r="BB43" s="28">
        <v>57</v>
      </c>
      <c r="BD43" s="28">
        <v>57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66.96722797927461</v>
      </c>
      <c r="E44" s="28">
        <v>1.9334844559585491</v>
      </c>
      <c r="F44" s="28">
        <v>1.5540155440414507</v>
      </c>
      <c r="G44" s="28">
        <v>2.276813471502591</v>
      </c>
      <c r="H44" s="28">
        <v>0.3433290155440415</v>
      </c>
      <c r="I44" s="28">
        <v>0.2710492227979275</v>
      </c>
      <c r="J44" s="28">
        <v>2.3852331606217616</v>
      </c>
      <c r="K44" s="28">
        <v>0.18069948186528498</v>
      </c>
      <c r="L44" s="28">
        <v>3.2887305699481866</v>
      </c>
      <c r="M44" s="28">
        <v>7.9146373056994825</v>
      </c>
      <c r="N44" s="28">
        <v>0</v>
      </c>
      <c r="O44" s="28">
        <v>1.2287564766839378</v>
      </c>
      <c r="P44" s="28">
        <v>10.4625</v>
      </c>
      <c r="Q44" s="28">
        <v>19.081865284974093</v>
      </c>
      <c r="R44" s="28">
        <v>1.5540155440414507</v>
      </c>
      <c r="S44" s="28">
        <v>4.788536269430051</v>
      </c>
      <c r="T44" s="28">
        <v>18.59397668393782</v>
      </c>
      <c r="U44" s="28">
        <v>28.785427461139896</v>
      </c>
      <c r="V44" s="28">
        <v>24.64740932642487</v>
      </c>
      <c r="W44" s="28">
        <v>5.872733160621761</v>
      </c>
      <c r="X44" s="28">
        <v>1.2106865284974093</v>
      </c>
      <c r="Y44" s="28">
        <v>0.36139896373056996</v>
      </c>
      <c r="Z44" s="28">
        <v>6.089572538860104</v>
      </c>
      <c r="AA44" s="28">
        <v>0.018069948186528496</v>
      </c>
      <c r="AB44" s="28">
        <v>1.7347150259067357</v>
      </c>
      <c r="AC44" s="28">
        <v>0.28911917098445594</v>
      </c>
      <c r="AD44" s="28">
        <v>0.5059585492227979</v>
      </c>
      <c r="AE44" s="28">
        <v>1.9515544041450779</v>
      </c>
      <c r="AF44" s="28">
        <v>0.46981865284974095</v>
      </c>
      <c r="AG44" s="28">
        <v>6.089572538860104</v>
      </c>
      <c r="AH44" s="28">
        <v>0.7408678756476684</v>
      </c>
      <c r="AI44" s="28">
        <v>5.0957253886010365</v>
      </c>
      <c r="AJ44" s="28">
        <v>8.42059585492228</v>
      </c>
      <c r="AK44" s="28">
        <v>0</v>
      </c>
      <c r="AL44" s="28">
        <v>0.10841968911917098</v>
      </c>
      <c r="AM44" s="28">
        <v>0</v>
      </c>
      <c r="AN44" s="28">
        <v>2.3129533678756475</v>
      </c>
      <c r="AO44" s="28">
        <v>10.932318652849741</v>
      </c>
      <c r="AP44" s="28">
        <v>4.951165803108808</v>
      </c>
      <c r="AQ44" s="28">
        <v>0</v>
      </c>
      <c r="AR44" s="28">
        <v>14.0764896373057</v>
      </c>
      <c r="AS44" s="28">
        <v>0.36139896373056996</v>
      </c>
      <c r="AT44" s="28">
        <v>267.85084196891194</v>
      </c>
      <c r="AU44" s="28">
        <v>0</v>
      </c>
      <c r="AV44" s="28">
        <v>0</v>
      </c>
      <c r="AW44" s="28">
        <v>0</v>
      </c>
      <c r="AX44" s="28">
        <v>8.745854922279792</v>
      </c>
      <c r="AY44" s="28">
        <v>0</v>
      </c>
      <c r="AZ44" s="28">
        <v>2.4033031088082906</v>
      </c>
      <c r="BA44" s="28">
        <v>11.149158031088083</v>
      </c>
      <c r="BB44" s="28">
        <v>279</v>
      </c>
      <c r="BD44" s="28">
        <v>279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11.519839789527419</v>
      </c>
      <c r="E45" s="28">
        <v>0</v>
      </c>
      <c r="F45" s="28">
        <v>0.04535369995876937</v>
      </c>
      <c r="G45" s="28">
        <v>0.09718649991164864</v>
      </c>
      <c r="H45" s="28">
        <v>0.019437299982329726</v>
      </c>
      <c r="I45" s="28">
        <v>0.3822668996524846</v>
      </c>
      <c r="J45" s="28">
        <v>0.142540199870418</v>
      </c>
      <c r="K45" s="28">
        <v>0.42762059961125404</v>
      </c>
      <c r="L45" s="28">
        <v>0</v>
      </c>
      <c r="M45" s="28">
        <v>0.27212219975261615</v>
      </c>
      <c r="N45" s="28">
        <v>0.019437299982329726</v>
      </c>
      <c r="O45" s="28">
        <v>0.05831189994698918</v>
      </c>
      <c r="P45" s="28">
        <v>0.05831189994698918</v>
      </c>
      <c r="Q45" s="28">
        <v>0.142540199870418</v>
      </c>
      <c r="R45" s="28">
        <v>0</v>
      </c>
      <c r="S45" s="28">
        <v>0.4470578995935837</v>
      </c>
      <c r="T45" s="28">
        <v>0.18141479983507747</v>
      </c>
      <c r="U45" s="28">
        <v>0.4470578995935837</v>
      </c>
      <c r="V45" s="28">
        <v>15.232364086152396</v>
      </c>
      <c r="W45" s="28">
        <v>0.006479099994109909</v>
      </c>
      <c r="X45" s="28">
        <v>0</v>
      </c>
      <c r="Y45" s="28">
        <v>0.051832799952879274</v>
      </c>
      <c r="Z45" s="28">
        <v>0.641430899416881</v>
      </c>
      <c r="AA45" s="28">
        <v>0</v>
      </c>
      <c r="AB45" s="28">
        <v>0.032395499970549545</v>
      </c>
      <c r="AC45" s="28">
        <v>0.7256591993403099</v>
      </c>
      <c r="AD45" s="28">
        <v>0.9459485991400467</v>
      </c>
      <c r="AE45" s="28">
        <v>0.006479099994109909</v>
      </c>
      <c r="AF45" s="28">
        <v>0</v>
      </c>
      <c r="AG45" s="28">
        <v>0.5960771994581117</v>
      </c>
      <c r="AH45" s="28">
        <v>0.04535369995876937</v>
      </c>
      <c r="AI45" s="28">
        <v>0.6673472993933207</v>
      </c>
      <c r="AJ45" s="28">
        <v>0.09718649991164864</v>
      </c>
      <c r="AK45" s="28">
        <v>0</v>
      </c>
      <c r="AL45" s="28">
        <v>0.46649519957591346</v>
      </c>
      <c r="AM45" s="28">
        <v>1.224549898886773</v>
      </c>
      <c r="AN45" s="28">
        <v>0.16845659984685762</v>
      </c>
      <c r="AO45" s="28">
        <v>21.795692380185734</v>
      </c>
      <c r="AP45" s="28">
        <v>1.8141479983507747</v>
      </c>
      <c r="AQ45" s="28">
        <v>0.25916399976439636</v>
      </c>
      <c r="AR45" s="28">
        <v>29.019888873618285</v>
      </c>
      <c r="AS45" s="28">
        <v>1.1662379989397835</v>
      </c>
      <c r="AT45" s="28">
        <v>89.22368601888756</v>
      </c>
      <c r="AU45" s="28">
        <v>0</v>
      </c>
      <c r="AV45" s="28">
        <v>0</v>
      </c>
      <c r="AW45" s="28">
        <v>0</v>
      </c>
      <c r="AX45" s="28">
        <v>237.05731058449337</v>
      </c>
      <c r="AY45" s="28">
        <v>0</v>
      </c>
      <c r="AZ45" s="28">
        <v>3.719003396619088</v>
      </c>
      <c r="BA45" s="28">
        <v>240.77631398111245</v>
      </c>
      <c r="BB45" s="28">
        <v>330</v>
      </c>
      <c r="BD45" s="28">
        <v>330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3.4127936969469586</v>
      </c>
      <c r="E46" s="28">
        <v>0.9674060873235474</v>
      </c>
      <c r="F46" s="28">
        <v>0.2060216667448295</v>
      </c>
      <c r="G46" s="28">
        <v>0.07165971017211462</v>
      </c>
      <c r="H46" s="28">
        <v>1.3346621019556348</v>
      </c>
      <c r="I46" s="28">
        <v>1.558598696243493</v>
      </c>
      <c r="J46" s="28">
        <v>6.207522393659429</v>
      </c>
      <c r="K46" s="28">
        <v>6.073160437086714</v>
      </c>
      <c r="L46" s="28">
        <v>4.156263189982647</v>
      </c>
      <c r="M46" s="28">
        <v>5.419265581766168</v>
      </c>
      <c r="N46" s="28">
        <v>10.713126670731135</v>
      </c>
      <c r="O46" s="28">
        <v>6.467288843033344</v>
      </c>
      <c r="P46" s="28">
        <v>4.666838624958964</v>
      </c>
      <c r="Q46" s="28">
        <v>9.038080945457956</v>
      </c>
      <c r="R46" s="28">
        <v>0.958448623552033</v>
      </c>
      <c r="S46" s="28">
        <v>1.477981522299864</v>
      </c>
      <c r="T46" s="28">
        <v>0.7165971017211462</v>
      </c>
      <c r="U46" s="28">
        <v>2.472260000937954</v>
      </c>
      <c r="V46" s="28">
        <v>4.308540074098391</v>
      </c>
      <c r="W46" s="28">
        <v>12.101533555315857</v>
      </c>
      <c r="X46" s="28">
        <v>1.2719598555550344</v>
      </c>
      <c r="Y46" s="28">
        <v>0.2776813769169441</v>
      </c>
      <c r="Z46" s="28">
        <v>2.409557754537354</v>
      </c>
      <c r="AA46" s="28">
        <v>0.3851709421751161</v>
      </c>
      <c r="AB46" s="28">
        <v>1.236130000468977</v>
      </c>
      <c r="AC46" s="28">
        <v>1.6929606528162078</v>
      </c>
      <c r="AD46" s="28">
        <v>2.185621160249496</v>
      </c>
      <c r="AE46" s="28">
        <v>0.8420015945223468</v>
      </c>
      <c r="AF46" s="28">
        <v>1.9885569572761805</v>
      </c>
      <c r="AG46" s="28">
        <v>15.039581672372554</v>
      </c>
      <c r="AH46" s="28">
        <v>5.2311588425643665</v>
      </c>
      <c r="AI46" s="28">
        <v>0.7255545654926605</v>
      </c>
      <c r="AJ46" s="28">
        <v>31.055526895840174</v>
      </c>
      <c r="AK46" s="28">
        <v>9.3784645687755</v>
      </c>
      <c r="AL46" s="28">
        <v>3.5113257984336164</v>
      </c>
      <c r="AM46" s="28">
        <v>4.210007972611733</v>
      </c>
      <c r="AN46" s="28">
        <v>0.23289405805937252</v>
      </c>
      <c r="AO46" s="28">
        <v>10.372743047413591</v>
      </c>
      <c r="AP46" s="28">
        <v>4.433944566899592</v>
      </c>
      <c r="AQ46" s="28">
        <v>0.8151292032078038</v>
      </c>
      <c r="AR46" s="28">
        <v>0.25976644937391546</v>
      </c>
      <c r="AS46" s="28">
        <v>1.2630023917835203</v>
      </c>
      <c r="AT46" s="28">
        <v>181.14678985133423</v>
      </c>
      <c r="AU46" s="28">
        <v>0</v>
      </c>
      <c r="AV46" s="28">
        <v>0</v>
      </c>
      <c r="AW46" s="28">
        <v>0</v>
      </c>
      <c r="AX46" s="28">
        <v>8.249824133564696</v>
      </c>
      <c r="AY46" s="28">
        <v>0</v>
      </c>
      <c r="AZ46" s="28">
        <v>1.6033860151010648</v>
      </c>
      <c r="BA46" s="28">
        <v>9.85321014866576</v>
      </c>
      <c r="BB46" s="28">
        <v>191</v>
      </c>
      <c r="BD46" s="28">
        <v>191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0.05093271850765039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0.07356948228882834</v>
      </c>
      <c r="P47" s="28">
        <v>0.0452735275623559</v>
      </c>
      <c r="Q47" s="28">
        <v>0.02263676378117795</v>
      </c>
      <c r="R47" s="28">
        <v>0</v>
      </c>
      <c r="S47" s="28">
        <v>0</v>
      </c>
      <c r="T47" s="28">
        <v>0</v>
      </c>
      <c r="U47" s="28">
        <v>0</v>
      </c>
      <c r="V47" s="28">
        <v>0.39614336617061413</v>
      </c>
      <c r="W47" s="28">
        <v>0.028295954726472436</v>
      </c>
      <c r="X47" s="28">
        <v>21.612450220079648</v>
      </c>
      <c r="Y47" s="28">
        <v>3.667155732550828</v>
      </c>
      <c r="Z47" s="28">
        <v>0.07922867323412282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0.0452735275623559</v>
      </c>
      <c r="AP47" s="28">
        <v>0</v>
      </c>
      <c r="AQ47" s="28">
        <v>0</v>
      </c>
      <c r="AR47" s="28">
        <v>0</v>
      </c>
      <c r="AS47" s="28">
        <v>0</v>
      </c>
      <c r="AT47" s="28">
        <v>26.020959966464055</v>
      </c>
      <c r="AU47" s="28">
        <v>0</v>
      </c>
      <c r="AV47" s="28">
        <v>0</v>
      </c>
      <c r="AW47" s="28">
        <v>0</v>
      </c>
      <c r="AX47" s="28">
        <v>0.0452735275623559</v>
      </c>
      <c r="AY47" s="28">
        <v>0</v>
      </c>
      <c r="AZ47" s="28">
        <v>0.9337665059735905</v>
      </c>
      <c r="BA47" s="28">
        <v>0.9790400335359464</v>
      </c>
      <c r="BB47" s="28">
        <v>27</v>
      </c>
      <c r="BD47" s="28">
        <v>27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0.15050526768436895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0.31154590410664373</v>
      </c>
      <c r="Q48" s="28">
        <v>0</v>
      </c>
      <c r="R48" s="28">
        <v>0.003010105353687379</v>
      </c>
      <c r="S48" s="28">
        <v>0</v>
      </c>
      <c r="T48" s="28">
        <v>0</v>
      </c>
      <c r="U48" s="28">
        <v>0.10083852934852719</v>
      </c>
      <c r="V48" s="28">
        <v>0.022575790152655345</v>
      </c>
      <c r="W48" s="28">
        <v>0</v>
      </c>
      <c r="X48" s="28">
        <v>0.9662438185336486</v>
      </c>
      <c r="Y48" s="28">
        <v>4.170500967533863</v>
      </c>
      <c r="Z48" s="28">
        <v>0.018060632122124273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0.025585895506342722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0.036121264244248545</v>
      </c>
      <c r="AP48" s="28">
        <v>0</v>
      </c>
      <c r="AQ48" s="28">
        <v>0</v>
      </c>
      <c r="AR48" s="28">
        <v>0</v>
      </c>
      <c r="AS48" s="28">
        <v>0.8262739195871855</v>
      </c>
      <c r="AT48" s="28">
        <v>6.631262094173295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0.36873790582670396</v>
      </c>
      <c r="BA48" s="28">
        <v>0.36873790582670396</v>
      </c>
      <c r="BB48" s="28">
        <v>7</v>
      </c>
      <c r="BD48" s="28">
        <v>7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0.14529914529914528</v>
      </c>
      <c r="H49" s="28">
        <v>0</v>
      </c>
      <c r="I49" s="28">
        <v>0</v>
      </c>
      <c r="J49" s="28">
        <v>0</v>
      </c>
      <c r="K49" s="28">
        <v>0.14529914529914528</v>
      </c>
      <c r="L49" s="28">
        <v>0</v>
      </c>
      <c r="M49" s="28">
        <v>0</v>
      </c>
      <c r="N49" s="28">
        <v>0</v>
      </c>
      <c r="O49" s="28">
        <v>0.042735042735042736</v>
      </c>
      <c r="P49" s="28">
        <v>0</v>
      </c>
      <c r="Q49" s="28">
        <v>0.08547008547008547</v>
      </c>
      <c r="R49" s="28">
        <v>0.2136752136752137</v>
      </c>
      <c r="S49" s="28">
        <v>0</v>
      </c>
      <c r="T49" s="28">
        <v>0</v>
      </c>
      <c r="U49" s="28">
        <v>0</v>
      </c>
      <c r="V49" s="28">
        <v>0.15384615384615385</v>
      </c>
      <c r="W49" s="28">
        <v>0</v>
      </c>
      <c r="X49" s="28">
        <v>11.290598290598291</v>
      </c>
      <c r="Y49" s="28">
        <v>1.641025641025641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0.358974358974359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14.076923076923077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0.9230769230769231</v>
      </c>
      <c r="BA49" s="28">
        <v>0.9230769230769231</v>
      </c>
      <c r="BB49" s="28">
        <v>15</v>
      </c>
      <c r="BD49" s="28">
        <v>15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0.04523227383863081</v>
      </c>
      <c r="P50" s="28">
        <v>7.440709046454767</v>
      </c>
      <c r="Q50" s="28">
        <v>0</v>
      </c>
      <c r="R50" s="28">
        <v>1.628361858190709</v>
      </c>
      <c r="S50" s="28">
        <v>0</v>
      </c>
      <c r="T50" s="28">
        <v>0.09046454767726161</v>
      </c>
      <c r="U50" s="28">
        <v>0</v>
      </c>
      <c r="V50" s="28">
        <v>0.04523227383863081</v>
      </c>
      <c r="W50" s="28">
        <v>0.0678484107579462</v>
      </c>
      <c r="X50" s="28">
        <v>5.699266503667481</v>
      </c>
      <c r="Y50" s="28">
        <v>48.149755501222494</v>
      </c>
      <c r="Z50" s="28">
        <v>2.125916870415648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1.4926650366748166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0.5201711491442543</v>
      </c>
      <c r="AP50" s="28">
        <v>0</v>
      </c>
      <c r="AQ50" s="28">
        <v>0</v>
      </c>
      <c r="AR50" s="28">
        <v>0</v>
      </c>
      <c r="AS50" s="28">
        <v>4.862469437652812</v>
      </c>
      <c r="AT50" s="28">
        <v>72.16809290953545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1.8319070904645476</v>
      </c>
      <c r="BA50" s="28">
        <v>1.8319070904645476</v>
      </c>
      <c r="BB50" s="28">
        <v>74</v>
      </c>
      <c r="BD50" s="28">
        <v>74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1.475613858055836</v>
      </c>
      <c r="E51" s="28">
        <v>1.3820383451059537</v>
      </c>
      <c r="F51" s="28">
        <v>0</v>
      </c>
      <c r="G51" s="28">
        <v>0.3958964009418096</v>
      </c>
      <c r="H51" s="28">
        <v>0</v>
      </c>
      <c r="I51" s="28">
        <v>0</v>
      </c>
      <c r="J51" s="28">
        <v>0</v>
      </c>
      <c r="K51" s="28">
        <v>0.6046417759838547</v>
      </c>
      <c r="L51" s="28">
        <v>0.10077362933064245</v>
      </c>
      <c r="M51" s="28">
        <v>0</v>
      </c>
      <c r="N51" s="28">
        <v>0</v>
      </c>
      <c r="O51" s="28">
        <v>0</v>
      </c>
      <c r="P51" s="28">
        <v>0.6622267070299361</v>
      </c>
      <c r="Q51" s="28">
        <v>1.23807601749075</v>
      </c>
      <c r="R51" s="28">
        <v>0.6478304742684157</v>
      </c>
      <c r="S51" s="28">
        <v>0.35270770265724855</v>
      </c>
      <c r="T51" s="28">
        <v>0</v>
      </c>
      <c r="U51" s="28">
        <v>0.07198116380760175</v>
      </c>
      <c r="V51" s="28">
        <v>0.12236797847292298</v>
      </c>
      <c r="W51" s="28">
        <v>0.8853683148335014</v>
      </c>
      <c r="X51" s="28">
        <v>8.400201816347124</v>
      </c>
      <c r="Y51" s="28">
        <v>25.978002018163473</v>
      </c>
      <c r="Z51" s="28">
        <v>2.137840565085772</v>
      </c>
      <c r="AA51" s="28">
        <v>0</v>
      </c>
      <c r="AB51" s="28">
        <v>1.6843592330978812</v>
      </c>
      <c r="AC51" s="28">
        <v>0</v>
      </c>
      <c r="AD51" s="28">
        <v>0</v>
      </c>
      <c r="AE51" s="28">
        <v>0.12236797847292298</v>
      </c>
      <c r="AF51" s="28">
        <v>0.021594349142280526</v>
      </c>
      <c r="AG51" s="28">
        <v>0.0575849310460814</v>
      </c>
      <c r="AH51" s="28">
        <v>0.17995290951900436</v>
      </c>
      <c r="AI51" s="28">
        <v>0</v>
      </c>
      <c r="AJ51" s="28">
        <v>2.9440295997309116</v>
      </c>
      <c r="AK51" s="28">
        <v>1.6843592330978812</v>
      </c>
      <c r="AL51" s="28">
        <v>1.432425159771275</v>
      </c>
      <c r="AM51" s="28">
        <v>0</v>
      </c>
      <c r="AN51" s="28">
        <v>0</v>
      </c>
      <c r="AO51" s="28">
        <v>6.420719811638076</v>
      </c>
      <c r="AP51" s="28">
        <v>0</v>
      </c>
      <c r="AQ51" s="28">
        <v>0.0575849310460814</v>
      </c>
      <c r="AR51" s="28">
        <v>0.1439623276152035</v>
      </c>
      <c r="AS51" s="28">
        <v>0.784594685502859</v>
      </c>
      <c r="AT51" s="28">
        <v>59.98910191725529</v>
      </c>
      <c r="AU51" s="28">
        <v>0</v>
      </c>
      <c r="AV51" s="28">
        <v>0</v>
      </c>
      <c r="AW51" s="28">
        <v>0</v>
      </c>
      <c r="AX51" s="28">
        <v>45.23296333669694</v>
      </c>
      <c r="AY51" s="28">
        <v>0</v>
      </c>
      <c r="AZ51" s="28">
        <v>1.7779347460477632</v>
      </c>
      <c r="BA51" s="28">
        <v>47.0108980827447</v>
      </c>
      <c r="BB51" s="28">
        <v>107</v>
      </c>
      <c r="BD51" s="28">
        <v>107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0.0018360477372411682</v>
      </c>
      <c r="F52" s="28">
        <v>0</v>
      </c>
      <c r="G52" s="28">
        <v>0</v>
      </c>
      <c r="H52" s="28">
        <v>0</v>
      </c>
      <c r="I52" s="28">
        <v>0</v>
      </c>
      <c r="J52" s="28">
        <v>0.023868620584135188</v>
      </c>
      <c r="K52" s="28">
        <v>0.0018360477372411682</v>
      </c>
      <c r="L52" s="28">
        <v>0</v>
      </c>
      <c r="M52" s="28">
        <v>0</v>
      </c>
      <c r="N52" s="28">
        <v>0</v>
      </c>
      <c r="O52" s="28">
        <v>0.047737241168270377</v>
      </c>
      <c r="P52" s="28">
        <v>0.0036720954744823365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0.2937676379585869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0.012852334160688178</v>
      </c>
      <c r="AJ52" s="28">
        <v>0.06426167080344089</v>
      </c>
      <c r="AK52" s="28">
        <v>0.24419434905307538</v>
      </c>
      <c r="AL52" s="28">
        <v>0.6609771854068206</v>
      </c>
      <c r="AM52" s="28">
        <v>0.13035938934412294</v>
      </c>
      <c r="AN52" s="28">
        <v>0.5581585121213152</v>
      </c>
      <c r="AO52" s="28">
        <v>1.6854918227873925</v>
      </c>
      <c r="AP52" s="28">
        <v>0.7380911903709497</v>
      </c>
      <c r="AQ52" s="28">
        <v>0</v>
      </c>
      <c r="AR52" s="28">
        <v>0.4645200775220156</v>
      </c>
      <c r="AS52" s="28">
        <v>0</v>
      </c>
      <c r="AT52" s="28">
        <v>4.931624222229778</v>
      </c>
      <c r="AU52" s="28">
        <v>0</v>
      </c>
      <c r="AV52" s="28">
        <v>0</v>
      </c>
      <c r="AW52" s="28">
        <v>0</v>
      </c>
      <c r="AX52" s="28">
        <v>47.27822923396008</v>
      </c>
      <c r="AY52" s="28">
        <v>0</v>
      </c>
      <c r="AZ52" s="28">
        <v>1.7901465438101392</v>
      </c>
      <c r="BA52" s="28">
        <v>49.06837577777022</v>
      </c>
      <c r="BB52" s="28">
        <v>54</v>
      </c>
      <c r="BD52" s="28">
        <v>54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0.009665896196679975</v>
      </c>
      <c r="F53" s="28">
        <v>0</v>
      </c>
      <c r="G53" s="28">
        <v>0</v>
      </c>
      <c r="H53" s="28">
        <v>0</v>
      </c>
      <c r="I53" s="28">
        <v>0</v>
      </c>
      <c r="J53" s="28">
        <v>0.0644393079778665</v>
      </c>
      <c r="K53" s="28">
        <v>0.0644393079778665</v>
      </c>
      <c r="L53" s="28">
        <v>0</v>
      </c>
      <c r="M53" s="28">
        <v>0.06121734257897317</v>
      </c>
      <c r="N53" s="28">
        <v>0.15143237374798627</v>
      </c>
      <c r="O53" s="28">
        <v>0</v>
      </c>
      <c r="P53" s="28">
        <v>0.009665896196679975</v>
      </c>
      <c r="Q53" s="28">
        <v>0.0644393079778665</v>
      </c>
      <c r="R53" s="28">
        <v>0.003221965398893325</v>
      </c>
      <c r="S53" s="28">
        <v>0</v>
      </c>
      <c r="T53" s="28">
        <v>0.00644393079778665</v>
      </c>
      <c r="U53" s="28">
        <v>0</v>
      </c>
      <c r="V53" s="28">
        <v>0.00644393079778665</v>
      </c>
      <c r="W53" s="28">
        <v>0</v>
      </c>
      <c r="X53" s="28">
        <v>0</v>
      </c>
      <c r="Y53" s="28">
        <v>0.128878615955733</v>
      </c>
      <c r="Z53" s="28">
        <v>12.85886390698326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0.016109826994466624</v>
      </c>
      <c r="AP53" s="28">
        <v>0</v>
      </c>
      <c r="AQ53" s="28">
        <v>0</v>
      </c>
      <c r="AR53" s="28">
        <v>0.003221965398893325</v>
      </c>
      <c r="AS53" s="28">
        <v>0.2706450935070393</v>
      </c>
      <c r="AT53" s="28">
        <v>13.719128668487777</v>
      </c>
      <c r="AU53" s="28">
        <v>0</v>
      </c>
      <c r="AV53" s="28">
        <v>0</v>
      </c>
      <c r="AW53" s="28">
        <v>0</v>
      </c>
      <c r="AX53" s="28">
        <v>31.539819289766758</v>
      </c>
      <c r="AY53" s="28">
        <v>0</v>
      </c>
      <c r="AZ53" s="28">
        <v>0.7410520417454647</v>
      </c>
      <c r="BA53" s="28">
        <v>32.28087133151222</v>
      </c>
      <c r="BB53" s="28">
        <v>46</v>
      </c>
      <c r="BD53" s="28">
        <v>46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0.006101518888744645</v>
      </c>
      <c r="AC55" s="28">
        <v>0.0002596391016487083</v>
      </c>
      <c r="AD55" s="28">
        <v>0.00012981955082435416</v>
      </c>
      <c r="AE55" s="28">
        <v>0</v>
      </c>
      <c r="AF55" s="28">
        <v>0</v>
      </c>
      <c r="AG55" s="28">
        <v>0.0002596391016487083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0.035310917824224325</v>
      </c>
      <c r="AP55" s="28">
        <v>0</v>
      </c>
      <c r="AQ55" s="28">
        <v>0</v>
      </c>
      <c r="AR55" s="28">
        <v>0.02129040633519408</v>
      </c>
      <c r="AS55" s="28">
        <v>0.013501233285732831</v>
      </c>
      <c r="AT55" s="28">
        <v>0.07685317408801766</v>
      </c>
      <c r="AU55" s="28">
        <v>0</v>
      </c>
      <c r="AV55" s="28">
        <v>0</v>
      </c>
      <c r="AW55" s="28">
        <v>0</v>
      </c>
      <c r="AX55" s="28">
        <v>0.8979618330520577</v>
      </c>
      <c r="AY55" s="28">
        <v>0</v>
      </c>
      <c r="AZ55" s="28">
        <v>0.025184992859924704</v>
      </c>
      <c r="BA55" s="28">
        <v>0.9231468259119824</v>
      </c>
      <c r="BB55" s="28">
        <v>1</v>
      </c>
      <c r="BD55" s="28">
        <v>1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0.0015124779430299975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0.00806654902949332</v>
      </c>
      <c r="AC56" s="28">
        <v>0</v>
      </c>
      <c r="AD56" s="28">
        <v>0.00025207965717166626</v>
      </c>
      <c r="AE56" s="28">
        <v>0</v>
      </c>
      <c r="AF56" s="28">
        <v>0</v>
      </c>
      <c r="AG56" s="28">
        <v>0.41416687673304764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0.05318880766322158</v>
      </c>
      <c r="AP56" s="28">
        <v>0</v>
      </c>
      <c r="AQ56" s="28">
        <v>0</v>
      </c>
      <c r="AR56" s="28">
        <v>0.005545752457776657</v>
      </c>
      <c r="AS56" s="28">
        <v>0.008318628686664987</v>
      </c>
      <c r="AT56" s="28">
        <v>0.49105117217040584</v>
      </c>
      <c r="AU56" s="28">
        <v>0</v>
      </c>
      <c r="AV56" s="28">
        <v>0</v>
      </c>
      <c r="AW56" s="28">
        <v>0</v>
      </c>
      <c r="AX56" s="28">
        <v>0.49634484497101083</v>
      </c>
      <c r="AY56" s="28">
        <v>0</v>
      </c>
      <c r="AZ56" s="28">
        <v>0.012603982858583312</v>
      </c>
      <c r="BA56" s="28">
        <v>0.5089488278295942</v>
      </c>
      <c r="BB56" s="28">
        <v>1</v>
      </c>
      <c r="BD56" s="28">
        <v>1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9.57509881422925</v>
      </c>
      <c r="E57" s="28">
        <v>0.008893280632411068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0.08448616600790514</v>
      </c>
      <c r="R57" s="28">
        <v>0</v>
      </c>
      <c r="S57" s="28">
        <v>0</v>
      </c>
      <c r="T57" s="28">
        <v>0</v>
      </c>
      <c r="U57" s="28">
        <v>0.0029644268774703555</v>
      </c>
      <c r="V57" s="28">
        <v>0.008893280632411068</v>
      </c>
      <c r="W57" s="28">
        <v>0</v>
      </c>
      <c r="X57" s="28">
        <v>0</v>
      </c>
      <c r="Y57" s="28">
        <v>0</v>
      </c>
      <c r="Z57" s="28">
        <v>0</v>
      </c>
      <c r="AA57" s="28">
        <v>0.008893280632411068</v>
      </c>
      <c r="AB57" s="28">
        <v>1.1027667984189724</v>
      </c>
      <c r="AC57" s="28">
        <v>0.20602766798418973</v>
      </c>
      <c r="AD57" s="28">
        <v>0.09782608695652174</v>
      </c>
      <c r="AE57" s="28">
        <v>0.010375494071146244</v>
      </c>
      <c r="AF57" s="28">
        <v>0.038537549407114624</v>
      </c>
      <c r="AG57" s="28">
        <v>2.4960474308300395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1.1442687747035574</v>
      </c>
      <c r="AP57" s="28">
        <v>0</v>
      </c>
      <c r="AQ57" s="28">
        <v>0</v>
      </c>
      <c r="AR57" s="28">
        <v>0.12895256916996048</v>
      </c>
      <c r="AS57" s="28">
        <v>0.1793478260869565</v>
      </c>
      <c r="AT57" s="28">
        <v>15.093379446640318</v>
      </c>
      <c r="AU57" s="28">
        <v>0</v>
      </c>
      <c r="AV57" s="28">
        <v>0</v>
      </c>
      <c r="AW57" s="28">
        <v>0</v>
      </c>
      <c r="AX57" s="28">
        <v>30.01482213438735</v>
      </c>
      <c r="AY57" s="28">
        <v>0</v>
      </c>
      <c r="AZ57" s="28">
        <v>-0.10820158102766798</v>
      </c>
      <c r="BA57" s="28">
        <v>29.906620553359684</v>
      </c>
      <c r="BB57" s="28">
        <v>45</v>
      </c>
      <c r="BD57" s="28">
        <v>45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0.0013367494708700011</v>
      </c>
      <c r="P58" s="28">
        <v>0</v>
      </c>
      <c r="Q58" s="28">
        <v>0</v>
      </c>
      <c r="R58" s="28">
        <v>0</v>
      </c>
      <c r="S58" s="28">
        <v>0</v>
      </c>
      <c r="T58" s="28">
        <v>0.004010248412610004</v>
      </c>
      <c r="U58" s="28">
        <v>0.001002562103152501</v>
      </c>
      <c r="V58" s="28">
        <v>0.23192603319594518</v>
      </c>
      <c r="W58" s="28">
        <v>0.001002562103152501</v>
      </c>
      <c r="X58" s="28">
        <v>0</v>
      </c>
      <c r="Y58" s="28">
        <v>0.0053469978834800045</v>
      </c>
      <c r="Z58" s="28">
        <v>0.543054472540938</v>
      </c>
      <c r="AA58" s="28">
        <v>0</v>
      </c>
      <c r="AB58" s="28">
        <v>0.01203074523783001</v>
      </c>
      <c r="AC58" s="28">
        <v>0.531023727303108</v>
      </c>
      <c r="AD58" s="28">
        <v>0</v>
      </c>
      <c r="AE58" s="28">
        <v>0</v>
      </c>
      <c r="AF58" s="28">
        <v>0.052467416731647544</v>
      </c>
      <c r="AG58" s="28">
        <v>0.1263228249972151</v>
      </c>
      <c r="AH58" s="28">
        <v>0.020385429430767515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0.5253425420519104</v>
      </c>
      <c r="AP58" s="28">
        <v>0</v>
      </c>
      <c r="AQ58" s="28">
        <v>0</v>
      </c>
      <c r="AR58" s="28">
        <v>0.19048679959897516</v>
      </c>
      <c r="AS58" s="28">
        <v>0.16542274702016263</v>
      </c>
      <c r="AT58" s="28">
        <v>2.4111618580817646</v>
      </c>
      <c r="AU58" s="28">
        <v>0</v>
      </c>
      <c r="AV58" s="28">
        <v>0</v>
      </c>
      <c r="AW58" s="28">
        <v>0</v>
      </c>
      <c r="AX58" s="28">
        <v>6.445471761167428</v>
      </c>
      <c r="AY58" s="28">
        <v>0</v>
      </c>
      <c r="AZ58" s="28">
        <v>0.14336638075080763</v>
      </c>
      <c r="BA58" s="28">
        <v>6.588838141918236</v>
      </c>
      <c r="BB58" s="28">
        <v>9</v>
      </c>
      <c r="BD58" s="28">
        <v>9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0.0023605150214592273</v>
      </c>
      <c r="AC59" s="28">
        <v>0.7246781115879828</v>
      </c>
      <c r="AD59" s="28">
        <v>0</v>
      </c>
      <c r="AE59" s="28">
        <v>0</v>
      </c>
      <c r="AF59" s="28">
        <v>0</v>
      </c>
      <c r="AG59" s="28">
        <v>0.11094420600858369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0.5901287553648069</v>
      </c>
      <c r="AP59" s="28">
        <v>0</v>
      </c>
      <c r="AQ59" s="28">
        <v>0</v>
      </c>
      <c r="AR59" s="28">
        <v>0.3222103004291846</v>
      </c>
      <c r="AS59" s="28">
        <v>0.08379828326180258</v>
      </c>
      <c r="AT59" s="28">
        <v>1.8341201716738198</v>
      </c>
      <c r="AU59" s="28">
        <v>0</v>
      </c>
      <c r="AV59" s="28">
        <v>0</v>
      </c>
      <c r="AW59" s="28">
        <v>0</v>
      </c>
      <c r="AX59" s="28">
        <v>9.038412017167383</v>
      </c>
      <c r="AY59" s="28">
        <v>0</v>
      </c>
      <c r="AZ59" s="28">
        <v>0.12746781115879827</v>
      </c>
      <c r="BA59" s="28">
        <v>9.16587982832618</v>
      </c>
      <c r="BB59" s="28">
        <v>11</v>
      </c>
      <c r="BD59" s="28">
        <v>11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0.009567799406136588</v>
      </c>
      <c r="V61" s="28">
        <v>0.16265258990432202</v>
      </c>
      <c r="W61" s="28">
        <v>0</v>
      </c>
      <c r="X61" s="28">
        <v>0</v>
      </c>
      <c r="Y61" s="28">
        <v>0</v>
      </c>
      <c r="Z61" s="28">
        <v>0</v>
      </c>
      <c r="AA61" s="28">
        <v>0.031095348069943917</v>
      </c>
      <c r="AB61" s="28">
        <v>0.02391949851534147</v>
      </c>
      <c r="AC61" s="28">
        <v>0</v>
      </c>
      <c r="AD61" s="28">
        <v>2.4804519960409106</v>
      </c>
      <c r="AE61" s="28">
        <v>0</v>
      </c>
      <c r="AF61" s="28">
        <v>0.004783899703068294</v>
      </c>
      <c r="AG61" s="28">
        <v>0.38271197624546355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1.3897228637413395</v>
      </c>
      <c r="AP61" s="28">
        <v>0</v>
      </c>
      <c r="AQ61" s="28">
        <v>0</v>
      </c>
      <c r="AR61" s="28">
        <v>0.8395743978884856</v>
      </c>
      <c r="AS61" s="28">
        <v>0.4688221709006929</v>
      </c>
      <c r="AT61" s="28">
        <v>5.793302540415704</v>
      </c>
      <c r="AU61" s="28">
        <v>0</v>
      </c>
      <c r="AV61" s="28">
        <v>0</v>
      </c>
      <c r="AW61" s="28">
        <v>0</v>
      </c>
      <c r="AX61" s="28">
        <v>22.536951501154732</v>
      </c>
      <c r="AY61" s="28">
        <v>0</v>
      </c>
      <c r="AZ61" s="28">
        <v>0.6697459584295612</v>
      </c>
      <c r="BA61" s="28">
        <v>23.206697459584294</v>
      </c>
      <c r="BB61" s="28">
        <v>29</v>
      </c>
      <c r="BD61" s="28">
        <v>29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0.08013876843018213</v>
      </c>
      <c r="T63" s="28">
        <v>0.0010407632263660018</v>
      </c>
      <c r="U63" s="28">
        <v>0.007285342584562012</v>
      </c>
      <c r="V63" s="28">
        <v>0.21127493495229838</v>
      </c>
      <c r="W63" s="28">
        <v>0</v>
      </c>
      <c r="X63" s="28">
        <v>0</v>
      </c>
      <c r="Y63" s="28">
        <v>0</v>
      </c>
      <c r="Z63" s="28">
        <v>0.0010407632263660018</v>
      </c>
      <c r="AA63" s="28">
        <v>0</v>
      </c>
      <c r="AB63" s="28">
        <v>2.6393755420641805</v>
      </c>
      <c r="AC63" s="28">
        <v>0.586990459670425</v>
      </c>
      <c r="AD63" s="28">
        <v>0</v>
      </c>
      <c r="AE63" s="28">
        <v>0</v>
      </c>
      <c r="AF63" s="28">
        <v>2.2116218560277536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5.738768430182134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0.26123156981786644</v>
      </c>
      <c r="BA63" s="28">
        <v>0.26123156981786644</v>
      </c>
      <c r="BB63" s="28">
        <v>6</v>
      </c>
      <c r="BD63" s="28">
        <v>6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0.0026696641843473373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0.20289447801039764</v>
      </c>
      <c r="V64" s="28">
        <v>0.26696641843473373</v>
      </c>
      <c r="W64" s="28">
        <v>0</v>
      </c>
      <c r="X64" s="28">
        <v>0</v>
      </c>
      <c r="Y64" s="28">
        <v>0</v>
      </c>
      <c r="Z64" s="28">
        <v>0.008008992553042013</v>
      </c>
      <c r="AA64" s="28">
        <v>0.0026696641843473373</v>
      </c>
      <c r="AB64" s="28">
        <v>0.02669664184347337</v>
      </c>
      <c r="AC64" s="28">
        <v>0</v>
      </c>
      <c r="AD64" s="28">
        <v>0.10945623155824084</v>
      </c>
      <c r="AE64" s="28">
        <v>0</v>
      </c>
      <c r="AF64" s="28">
        <v>0.5472811577912041</v>
      </c>
      <c r="AG64" s="28">
        <v>1.3108051145145425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0.8863285092033161</v>
      </c>
      <c r="AP64" s="28">
        <v>0</v>
      </c>
      <c r="AQ64" s="28">
        <v>0</v>
      </c>
      <c r="AR64" s="28">
        <v>0.41913727694253194</v>
      </c>
      <c r="AS64" s="28">
        <v>0.08809891808346212</v>
      </c>
      <c r="AT64" s="28">
        <v>3.871013067303639</v>
      </c>
      <c r="AU64" s="28">
        <v>0</v>
      </c>
      <c r="AV64" s="28">
        <v>0</v>
      </c>
      <c r="AW64" s="28">
        <v>0</v>
      </c>
      <c r="AX64" s="28">
        <v>14.966137417451172</v>
      </c>
      <c r="AY64" s="28">
        <v>0</v>
      </c>
      <c r="AZ64" s="28">
        <v>0.1628495152451876</v>
      </c>
      <c r="BA64" s="28">
        <v>15.128986932696362</v>
      </c>
      <c r="BB64" s="28">
        <v>19</v>
      </c>
      <c r="BD64" s="28">
        <v>19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2.1464839276170116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0.10918530961288846</v>
      </c>
      <c r="U65" s="28">
        <v>0</v>
      </c>
      <c r="V65" s="28">
        <v>0.019851874475070627</v>
      </c>
      <c r="W65" s="28">
        <v>0</v>
      </c>
      <c r="X65" s="28">
        <v>0</v>
      </c>
      <c r="Y65" s="28">
        <v>0</v>
      </c>
      <c r="Z65" s="28">
        <v>0</v>
      </c>
      <c r="AA65" s="28">
        <v>0.02977781171260594</v>
      </c>
      <c r="AB65" s="28">
        <v>0.2828892112697564</v>
      </c>
      <c r="AC65" s="28">
        <v>0.7444452928151485</v>
      </c>
      <c r="AD65" s="28">
        <v>0.33251889745743296</v>
      </c>
      <c r="AE65" s="28">
        <v>0</v>
      </c>
      <c r="AF65" s="28">
        <v>0.004962968618767657</v>
      </c>
      <c r="AG65" s="28">
        <v>2.543521417118424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3.40955944109338</v>
      </c>
      <c r="AP65" s="28">
        <v>0</v>
      </c>
      <c r="AQ65" s="28">
        <v>0</v>
      </c>
      <c r="AR65" s="28">
        <v>1.5434832404367413</v>
      </c>
      <c r="AS65" s="28">
        <v>1.5881499580056502</v>
      </c>
      <c r="AT65" s="28">
        <v>12.754829350232878</v>
      </c>
      <c r="AU65" s="28">
        <v>0</v>
      </c>
      <c r="AV65" s="28">
        <v>0</v>
      </c>
      <c r="AW65" s="28">
        <v>0</v>
      </c>
      <c r="AX65" s="28">
        <v>51.03172482247843</v>
      </c>
      <c r="AY65" s="28">
        <v>0</v>
      </c>
      <c r="AZ65" s="28">
        <v>1.213445827288692</v>
      </c>
      <c r="BA65" s="28">
        <v>52.24517064976712</v>
      </c>
      <c r="BB65" s="28">
        <v>65</v>
      </c>
      <c r="BD65" s="28">
        <v>65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0.002350833986342774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3.8553677376021493</v>
      </c>
      <c r="AH66" s="28">
        <v>0</v>
      </c>
      <c r="AI66" s="28">
        <v>0</v>
      </c>
      <c r="AJ66" s="28">
        <v>0</v>
      </c>
      <c r="AK66" s="28">
        <v>0</v>
      </c>
      <c r="AL66" s="28">
        <v>0.11989253330348147</v>
      </c>
      <c r="AM66" s="28">
        <v>0</v>
      </c>
      <c r="AN66" s="28">
        <v>0</v>
      </c>
      <c r="AO66" s="28">
        <v>29.340758983544163</v>
      </c>
      <c r="AP66" s="28">
        <v>0</v>
      </c>
      <c r="AQ66" s="28">
        <v>0</v>
      </c>
      <c r="AR66" s="28">
        <v>0.34557259599238777</v>
      </c>
      <c r="AS66" s="28">
        <v>0.6300235083398634</v>
      </c>
      <c r="AT66" s="28">
        <v>34.29396619276839</v>
      </c>
      <c r="AU66" s="28">
        <v>0</v>
      </c>
      <c r="AV66" s="28">
        <v>0</v>
      </c>
      <c r="AW66" s="28">
        <v>0</v>
      </c>
      <c r="AX66" s="28">
        <v>27.363707601029887</v>
      </c>
      <c r="AY66" s="28">
        <v>0</v>
      </c>
      <c r="AZ66" s="28">
        <v>1.3423262062017238</v>
      </c>
      <c r="BA66" s="28">
        <v>28.706033807231613</v>
      </c>
      <c r="BB66" s="28">
        <v>63</v>
      </c>
      <c r="BD66" s="28">
        <v>63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0.43295053802332945</v>
      </c>
      <c r="E67" s="28">
        <v>0</v>
      </c>
      <c r="F67" s="28">
        <v>0</v>
      </c>
      <c r="G67" s="28">
        <v>0.12026403833981374</v>
      </c>
      <c r="H67" s="28">
        <v>1.8761189981010942</v>
      </c>
      <c r="I67" s="28">
        <v>0.5652409801971244</v>
      </c>
      <c r="J67" s="28">
        <v>0.1322904421737951</v>
      </c>
      <c r="K67" s="28">
        <v>0.012026403833981373</v>
      </c>
      <c r="L67" s="28">
        <v>0.10823763450583236</v>
      </c>
      <c r="M67" s="28">
        <v>0</v>
      </c>
      <c r="N67" s="28">
        <v>0.03607921150194412</v>
      </c>
      <c r="O67" s="28">
        <v>0.012026403833981373</v>
      </c>
      <c r="P67" s="28">
        <v>0</v>
      </c>
      <c r="Q67" s="28">
        <v>0.6253729993670313</v>
      </c>
      <c r="R67" s="28">
        <v>0.012026403833981373</v>
      </c>
      <c r="S67" s="28">
        <v>0.024052807667962747</v>
      </c>
      <c r="T67" s="28">
        <v>0</v>
      </c>
      <c r="U67" s="28">
        <v>0</v>
      </c>
      <c r="V67" s="28">
        <v>0.012026403833981373</v>
      </c>
      <c r="W67" s="28">
        <v>0.15634324984175782</v>
      </c>
      <c r="X67" s="28">
        <v>0</v>
      </c>
      <c r="Y67" s="28">
        <v>1.5273532869156343</v>
      </c>
      <c r="Z67" s="28">
        <v>0.32471290351749704</v>
      </c>
      <c r="AA67" s="28">
        <v>0.03607921150194412</v>
      </c>
      <c r="AB67" s="28">
        <v>0.5892937878650872</v>
      </c>
      <c r="AC67" s="28">
        <v>0.012026403833981373</v>
      </c>
      <c r="AD67" s="28">
        <v>0</v>
      </c>
      <c r="AE67" s="28">
        <v>0</v>
      </c>
      <c r="AF67" s="28">
        <v>0.07215842300388824</v>
      </c>
      <c r="AG67" s="28">
        <v>0</v>
      </c>
      <c r="AH67" s="28">
        <v>3.4756307080206166</v>
      </c>
      <c r="AI67" s="28">
        <v>0</v>
      </c>
      <c r="AJ67" s="28">
        <v>5.2435120716158785</v>
      </c>
      <c r="AK67" s="28">
        <v>0</v>
      </c>
      <c r="AL67" s="28">
        <v>2.7540464779817344</v>
      </c>
      <c r="AM67" s="28">
        <v>0.012026403833981373</v>
      </c>
      <c r="AN67" s="28">
        <v>19.09792928836242</v>
      </c>
      <c r="AO67" s="28">
        <v>3.716158784700244</v>
      </c>
      <c r="AP67" s="28">
        <v>2.5616240166380324</v>
      </c>
      <c r="AQ67" s="28">
        <v>0.6494258070349941</v>
      </c>
      <c r="AR67" s="28">
        <v>12.435301564336738</v>
      </c>
      <c r="AS67" s="28">
        <v>7.660819242246135</v>
      </c>
      <c r="AT67" s="28">
        <v>64.29315489646442</v>
      </c>
      <c r="AU67" s="28">
        <v>0</v>
      </c>
      <c r="AV67" s="28">
        <v>0</v>
      </c>
      <c r="AW67" s="28">
        <v>0</v>
      </c>
      <c r="AX67" s="28">
        <v>65.1470295686771</v>
      </c>
      <c r="AY67" s="28">
        <v>0.03607921150194412</v>
      </c>
      <c r="AZ67" s="28">
        <v>3.523736323356542</v>
      </c>
      <c r="BA67" s="28">
        <v>68.70684510353558</v>
      </c>
      <c r="BB67" s="28">
        <v>133</v>
      </c>
      <c r="BD67" s="28">
        <v>133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192.76146956018178</v>
      </c>
      <c r="E85" s="28">
        <f aca="true" t="shared" si="5" ref="E85:BB85">SUM(E5:E84)</f>
        <v>34.28245446178996</v>
      </c>
      <c r="F85" s="28">
        <f t="shared" si="5"/>
        <v>62.93876554648871</v>
      </c>
      <c r="G85" s="28">
        <f t="shared" si="5"/>
        <v>58.11800683808603</v>
      </c>
      <c r="H85" s="28">
        <f t="shared" si="5"/>
        <v>89.11688999649286</v>
      </c>
      <c r="I85" s="28">
        <f t="shared" si="5"/>
        <v>42.935810032313334</v>
      </c>
      <c r="J85" s="28">
        <f t="shared" si="5"/>
        <v>118.2659763254413</v>
      </c>
      <c r="K85" s="28">
        <f t="shared" si="5"/>
        <v>172.57146175237418</v>
      </c>
      <c r="L85" s="28">
        <f t="shared" si="5"/>
        <v>169.2631420415846</v>
      </c>
      <c r="M85" s="28">
        <f t="shared" si="5"/>
        <v>434.47900630619</v>
      </c>
      <c r="N85" s="28">
        <f t="shared" si="5"/>
        <v>293.62606000649424</v>
      </c>
      <c r="O85" s="28">
        <f t="shared" si="5"/>
        <v>218.6102336256342</v>
      </c>
      <c r="P85" s="28">
        <f t="shared" si="5"/>
        <v>72.57412736237686</v>
      </c>
      <c r="Q85" s="28">
        <f t="shared" si="5"/>
        <v>117.34067023215756</v>
      </c>
      <c r="R85" s="28">
        <f t="shared" si="5"/>
        <v>70.03707710161136</v>
      </c>
      <c r="S85" s="28">
        <f t="shared" si="5"/>
        <v>82.6420052109318</v>
      </c>
      <c r="T85" s="28">
        <f t="shared" si="5"/>
        <v>396.6682117228853</v>
      </c>
      <c r="U85" s="28">
        <f t="shared" si="5"/>
        <v>156.19304556955603</v>
      </c>
      <c r="V85" s="28">
        <f t="shared" si="5"/>
        <v>115.04283297093401</v>
      </c>
      <c r="W85" s="28">
        <f t="shared" si="5"/>
        <v>223.56896985104208</v>
      </c>
      <c r="X85" s="28">
        <f t="shared" si="5"/>
        <v>116.83254789816304</v>
      </c>
      <c r="Y85" s="28">
        <f t="shared" si="5"/>
        <v>90.66251941631481</v>
      </c>
      <c r="Z85" s="28">
        <f t="shared" si="5"/>
        <v>54.94115342426435</v>
      </c>
      <c r="AA85" s="28">
        <f t="shared" si="5"/>
        <v>1.4843349116614932</v>
      </c>
      <c r="AB85" s="28">
        <f t="shared" si="5"/>
        <v>34.01206123814072</v>
      </c>
      <c r="AC85" s="28">
        <f t="shared" si="5"/>
        <v>14.69958417887587</v>
      </c>
      <c r="AD85" s="28">
        <f t="shared" si="5"/>
        <v>16.88387294795237</v>
      </c>
      <c r="AE85" s="28">
        <f t="shared" si="5"/>
        <v>16.931183591212804</v>
      </c>
      <c r="AF85" s="28">
        <f t="shared" si="5"/>
        <v>12.627136118359049</v>
      </c>
      <c r="AG85" s="28">
        <f t="shared" si="5"/>
        <v>69.33481341427827</v>
      </c>
      <c r="AH85" s="28">
        <f t="shared" si="5"/>
        <v>42.53296670128703</v>
      </c>
      <c r="AI85" s="28">
        <f t="shared" si="5"/>
        <v>80.11752431563397</v>
      </c>
      <c r="AJ85" s="28">
        <f t="shared" si="5"/>
        <v>318.08531212675956</v>
      </c>
      <c r="AK85" s="28">
        <f t="shared" si="5"/>
        <v>67.55155733088438</v>
      </c>
      <c r="AL85" s="28">
        <f t="shared" si="5"/>
        <v>164.96860748461424</v>
      </c>
      <c r="AM85" s="28">
        <f t="shared" si="5"/>
        <v>60.97195618161815</v>
      </c>
      <c r="AN85" s="28">
        <f t="shared" si="5"/>
        <v>39.08535951256062</v>
      </c>
      <c r="AO85" s="28">
        <f t="shared" si="5"/>
        <v>213.59981250604042</v>
      </c>
      <c r="AP85" s="28">
        <f t="shared" si="5"/>
        <v>79.69585312666494</v>
      </c>
      <c r="AQ85" s="28">
        <f t="shared" si="5"/>
        <v>10.458163684956427</v>
      </c>
      <c r="AR85" s="28">
        <f t="shared" si="5"/>
        <v>112.65175847052593</v>
      </c>
      <c r="AS85" s="28">
        <f t="shared" si="5"/>
        <v>40.04467940550335</v>
      </c>
      <c r="AT85" s="28">
        <f t="shared" si="5"/>
        <v>4779.208974500838</v>
      </c>
      <c r="AU85" s="28">
        <f t="shared" si="5"/>
        <v>0</v>
      </c>
      <c r="AV85" s="28">
        <f t="shared" si="5"/>
        <v>0</v>
      </c>
      <c r="AW85" s="28">
        <f t="shared" si="5"/>
        <v>0</v>
      </c>
      <c r="AX85" s="28">
        <f t="shared" si="5"/>
        <v>1752.3168892262813</v>
      </c>
      <c r="AY85" s="28">
        <f t="shared" si="5"/>
        <v>1750.7858244585043</v>
      </c>
      <c r="AZ85" s="28">
        <f t="shared" si="5"/>
        <v>147.6883118143764</v>
      </c>
      <c r="BA85" s="28">
        <f t="shared" si="5"/>
        <v>3650.7910254991616</v>
      </c>
      <c r="BB85" s="28">
        <f t="shared" si="5"/>
        <v>8430</v>
      </c>
      <c r="BD85" s="28">
        <f>SUM(BD5:BD84)</f>
        <v>8430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24.400440953562075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0.058701942951632904</v>
      </c>
      <c r="AB11" s="28">
        <v>30.280418905883973</v>
      </c>
      <c r="AC11" s="28">
        <v>3.6493041201598455</v>
      </c>
      <c r="AD11" s="28">
        <v>0</v>
      </c>
      <c r="AE11" s="28">
        <v>0</v>
      </c>
      <c r="AF11" s="28">
        <v>0.9783657158605485</v>
      </c>
      <c r="AG11" s="28">
        <v>3.9819484635524325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0.16632217169629324</v>
      </c>
      <c r="AP11" s="28">
        <v>0</v>
      </c>
      <c r="AQ11" s="28">
        <v>0</v>
      </c>
      <c r="AR11" s="28">
        <v>0.0684856001102384</v>
      </c>
      <c r="AS11" s="28">
        <v>0.09783657158605484</v>
      </c>
      <c r="AT11" s="28">
        <v>63.6818244453631</v>
      </c>
      <c r="AU11" s="28">
        <v>0.16632217169629324</v>
      </c>
      <c r="AV11" s="28">
        <v>0</v>
      </c>
      <c r="AW11" s="28">
        <v>0</v>
      </c>
      <c r="AX11" s="28">
        <v>4.021083092186854</v>
      </c>
      <c r="AY11" s="28">
        <v>0</v>
      </c>
      <c r="AZ11" s="28">
        <v>3.130770290753755</v>
      </c>
      <c r="BA11" s="28">
        <v>7.318175554636903</v>
      </c>
      <c r="BB11" s="28">
        <v>71</v>
      </c>
      <c r="BD11" s="28">
        <v>71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3.368713083944872</v>
      </c>
      <c r="AC12" s="28">
        <v>457.5641668158225</v>
      </c>
      <c r="AD12" s="28">
        <v>0.2710458803174035</v>
      </c>
      <c r="AE12" s="28">
        <v>0</v>
      </c>
      <c r="AF12" s="28">
        <v>0.7744168009068672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461.97834258099164</v>
      </c>
      <c r="AU12" s="28">
        <v>0.038720840045343353</v>
      </c>
      <c r="AV12" s="28">
        <v>0</v>
      </c>
      <c r="AW12" s="28">
        <v>0</v>
      </c>
      <c r="AX12" s="28">
        <v>7.628005488932642</v>
      </c>
      <c r="AY12" s="28">
        <v>157.55509814450213</v>
      </c>
      <c r="AZ12" s="28">
        <v>21.799832945528312</v>
      </c>
      <c r="BA12" s="28">
        <v>187.02165741900842</v>
      </c>
      <c r="BB12" s="28">
        <v>649</v>
      </c>
      <c r="BD12" s="28">
        <v>649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4.915254237288136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168.135593220339</v>
      </c>
      <c r="AE13" s="28">
        <v>0</v>
      </c>
      <c r="AF13" s="28">
        <v>0.3389830508474576</v>
      </c>
      <c r="AG13" s="28">
        <v>14.610169491525424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188</v>
      </c>
      <c r="AU13" s="28">
        <v>0</v>
      </c>
      <c r="AV13" s="28">
        <v>0</v>
      </c>
      <c r="AW13" s="28">
        <v>0</v>
      </c>
      <c r="AX13" s="28">
        <v>60</v>
      </c>
      <c r="AY13" s="28">
        <v>0</v>
      </c>
      <c r="AZ13" s="28">
        <v>0</v>
      </c>
      <c r="BA13" s="28">
        <v>60</v>
      </c>
      <c r="BB13" s="28">
        <v>248</v>
      </c>
      <c r="BD13" s="28">
        <v>248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1.1483304042179263</v>
      </c>
      <c r="AC14" s="28">
        <v>48.172934973637965</v>
      </c>
      <c r="AD14" s="28">
        <v>0.08541300527240774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0.5789103690685413</v>
      </c>
      <c r="AT14" s="28">
        <v>49.98558875219683</v>
      </c>
      <c r="AU14" s="28">
        <v>0.0664323374340949</v>
      </c>
      <c r="AV14" s="28">
        <v>0</v>
      </c>
      <c r="AW14" s="28">
        <v>0</v>
      </c>
      <c r="AX14" s="28">
        <v>3.947978910369068</v>
      </c>
      <c r="AY14" s="28">
        <v>0</v>
      </c>
      <c r="AZ14" s="28">
        <v>0</v>
      </c>
      <c r="BA14" s="28">
        <v>4.014411247803164</v>
      </c>
      <c r="BB14" s="28">
        <v>54</v>
      </c>
      <c r="BD14" s="28">
        <v>54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218.38733195449845</v>
      </c>
      <c r="E15" s="28">
        <v>0</v>
      </c>
      <c r="F15" s="28">
        <v>0</v>
      </c>
      <c r="G15" s="28">
        <v>2.6722337125129263</v>
      </c>
      <c r="H15" s="28">
        <v>0</v>
      </c>
      <c r="I15" s="28">
        <v>0</v>
      </c>
      <c r="J15" s="28">
        <v>0.03872802481902792</v>
      </c>
      <c r="K15" s="28">
        <v>0</v>
      </c>
      <c r="L15" s="28">
        <v>0</v>
      </c>
      <c r="M15" s="28">
        <v>0</v>
      </c>
      <c r="N15" s="28">
        <v>0</v>
      </c>
      <c r="O15" s="28">
        <v>0.6583764219234747</v>
      </c>
      <c r="P15" s="28">
        <v>37.99219234746639</v>
      </c>
      <c r="Q15" s="28">
        <v>51.97300930713547</v>
      </c>
      <c r="R15" s="28">
        <v>8.249069286452947</v>
      </c>
      <c r="S15" s="28">
        <v>0</v>
      </c>
      <c r="T15" s="28">
        <v>1.2780248190279213</v>
      </c>
      <c r="U15" s="28">
        <v>3.2531540847983456</v>
      </c>
      <c r="V15" s="28">
        <v>0.3098241985522234</v>
      </c>
      <c r="W15" s="28">
        <v>0</v>
      </c>
      <c r="X15" s="28">
        <v>12.121871768355739</v>
      </c>
      <c r="Y15" s="28">
        <v>0</v>
      </c>
      <c r="Z15" s="28">
        <v>0.11618407445708376</v>
      </c>
      <c r="AA15" s="28">
        <v>0</v>
      </c>
      <c r="AB15" s="28">
        <v>173.03681489141675</v>
      </c>
      <c r="AC15" s="28">
        <v>5.499379524301965</v>
      </c>
      <c r="AD15" s="28">
        <v>0.03872802481902792</v>
      </c>
      <c r="AE15" s="28">
        <v>0</v>
      </c>
      <c r="AF15" s="28">
        <v>1.9751292657704238</v>
      </c>
      <c r="AG15" s="28">
        <v>54.18050672182006</v>
      </c>
      <c r="AH15" s="28">
        <v>3.3693381592554292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49.262047569803514</v>
      </c>
      <c r="AP15" s="28">
        <v>0</v>
      </c>
      <c r="AQ15" s="28">
        <v>0</v>
      </c>
      <c r="AR15" s="28">
        <v>8.171613236814892</v>
      </c>
      <c r="AS15" s="28">
        <v>10.843846949327817</v>
      </c>
      <c r="AT15" s="28">
        <v>643.4274043433298</v>
      </c>
      <c r="AU15" s="28">
        <v>35.745966907962774</v>
      </c>
      <c r="AV15" s="28">
        <v>0</v>
      </c>
      <c r="AW15" s="28">
        <v>0</v>
      </c>
      <c r="AX15" s="28">
        <v>735.019183040331</v>
      </c>
      <c r="AY15" s="28">
        <v>83.07161323681488</v>
      </c>
      <c r="AZ15" s="28">
        <v>0.7358324715615305</v>
      </c>
      <c r="BA15" s="28">
        <v>854.5725956566702</v>
      </c>
      <c r="BB15" s="28">
        <v>1498</v>
      </c>
      <c r="BD15" s="28">
        <v>1498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39.55220322262414</v>
      </c>
      <c r="E17" s="28">
        <v>39.50953633673134</v>
      </c>
      <c r="F17" s="28">
        <v>0</v>
      </c>
      <c r="G17" s="28">
        <v>75.3923873725748</v>
      </c>
      <c r="H17" s="28">
        <v>23.381453469253536</v>
      </c>
      <c r="I17" s="28">
        <v>53.97361065439001</v>
      </c>
      <c r="J17" s="28">
        <v>15.829414666228216</v>
      </c>
      <c r="K17" s="28">
        <v>4.1386879316014475</v>
      </c>
      <c r="L17" s="28">
        <v>1.6640085498191386</v>
      </c>
      <c r="M17" s="28">
        <v>0.04266688589279842</v>
      </c>
      <c r="N17" s="28">
        <v>0</v>
      </c>
      <c r="O17" s="28">
        <v>3.2853502137454784</v>
      </c>
      <c r="P17" s="28">
        <v>1.0666721473199605</v>
      </c>
      <c r="Q17" s="28">
        <v>3.712019072673463</v>
      </c>
      <c r="R17" s="28">
        <v>0.12800065767839527</v>
      </c>
      <c r="S17" s="28">
        <v>97.0671654061164</v>
      </c>
      <c r="T17" s="28">
        <v>2.3040118382111148</v>
      </c>
      <c r="U17" s="28">
        <v>9.173380466951661</v>
      </c>
      <c r="V17" s="28">
        <v>0.7253370601775732</v>
      </c>
      <c r="W17" s="28">
        <v>0</v>
      </c>
      <c r="X17" s="28">
        <v>0</v>
      </c>
      <c r="Y17" s="28">
        <v>0</v>
      </c>
      <c r="Z17" s="28">
        <v>0.8533377178559685</v>
      </c>
      <c r="AA17" s="28">
        <v>0</v>
      </c>
      <c r="AB17" s="28">
        <v>0.25600131535679055</v>
      </c>
      <c r="AC17" s="28">
        <v>0.25600131535679055</v>
      </c>
      <c r="AD17" s="28">
        <v>0</v>
      </c>
      <c r="AE17" s="28">
        <v>0.08533377178559684</v>
      </c>
      <c r="AF17" s="28">
        <v>0.12800065767839527</v>
      </c>
      <c r="AG17" s="28">
        <v>2.133344294639921</v>
      </c>
      <c r="AH17" s="28">
        <v>0.42666885892798423</v>
      </c>
      <c r="AI17" s="28">
        <v>0</v>
      </c>
      <c r="AJ17" s="28">
        <v>91.90447221308781</v>
      </c>
      <c r="AK17" s="28">
        <v>0</v>
      </c>
      <c r="AL17" s="28">
        <v>0</v>
      </c>
      <c r="AM17" s="28">
        <v>0</v>
      </c>
      <c r="AN17" s="28">
        <v>0</v>
      </c>
      <c r="AO17" s="28">
        <v>0.42666885892798423</v>
      </c>
      <c r="AP17" s="28">
        <v>0</v>
      </c>
      <c r="AQ17" s="28">
        <v>0</v>
      </c>
      <c r="AR17" s="28">
        <v>0.7680039460703716</v>
      </c>
      <c r="AS17" s="28">
        <v>0.6826701742847747</v>
      </c>
      <c r="AT17" s="28">
        <v>468.8664090759618</v>
      </c>
      <c r="AU17" s="28">
        <v>38.05886221637619</v>
      </c>
      <c r="AV17" s="28">
        <v>0</v>
      </c>
      <c r="AW17" s="28">
        <v>0</v>
      </c>
      <c r="AX17" s="28">
        <v>9.258714238737259</v>
      </c>
      <c r="AY17" s="28">
        <v>0</v>
      </c>
      <c r="AZ17" s="28">
        <v>2.816014468924696</v>
      </c>
      <c r="BA17" s="28">
        <v>50.133590924038145</v>
      </c>
      <c r="BB17" s="28">
        <v>519</v>
      </c>
      <c r="BD17" s="28">
        <v>519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2.9690568283249035</v>
      </c>
      <c r="E20" s="28">
        <v>0.48028860458196965</v>
      </c>
      <c r="F20" s="28">
        <v>6.112764058315978</v>
      </c>
      <c r="G20" s="28">
        <v>90.94919666765844</v>
      </c>
      <c r="H20" s="28">
        <v>8.819845284141625</v>
      </c>
      <c r="I20" s="28">
        <v>2.0958048199940493</v>
      </c>
      <c r="J20" s="28">
        <v>4.278934840821185</v>
      </c>
      <c r="K20" s="28">
        <v>1.8338292174947932</v>
      </c>
      <c r="L20" s="28">
        <v>17.727015769116335</v>
      </c>
      <c r="M20" s="28">
        <v>8.339556679559655</v>
      </c>
      <c r="N20" s="28">
        <v>16.941088961618565</v>
      </c>
      <c r="O20" s="28">
        <v>11.570589110383816</v>
      </c>
      <c r="P20" s="28">
        <v>19.64817018744421</v>
      </c>
      <c r="Q20" s="28">
        <v>1.6155162154120797</v>
      </c>
      <c r="R20" s="28">
        <v>0</v>
      </c>
      <c r="S20" s="28">
        <v>5.108524248735495</v>
      </c>
      <c r="T20" s="28">
        <v>0.3493008033323416</v>
      </c>
      <c r="U20" s="28">
        <v>8.295894079143112</v>
      </c>
      <c r="V20" s="28">
        <v>14.10301993454329</v>
      </c>
      <c r="W20" s="28">
        <v>0.48028860458196965</v>
      </c>
      <c r="X20" s="28">
        <v>0</v>
      </c>
      <c r="Y20" s="28">
        <v>0</v>
      </c>
      <c r="Z20" s="28">
        <v>1.6155162154120797</v>
      </c>
      <c r="AA20" s="28">
        <v>0.30563820291579885</v>
      </c>
      <c r="AB20" s="28">
        <v>1.2225528116631954</v>
      </c>
      <c r="AC20" s="28">
        <v>0.48028860458196965</v>
      </c>
      <c r="AD20" s="28">
        <v>1.3972032133293664</v>
      </c>
      <c r="AE20" s="28">
        <v>0.3929634037488842</v>
      </c>
      <c r="AF20" s="28">
        <v>0.0436626004165427</v>
      </c>
      <c r="AG20" s="28">
        <v>16.85376376078548</v>
      </c>
      <c r="AH20" s="28">
        <v>2.7944064266587327</v>
      </c>
      <c r="AI20" s="28">
        <v>0.1746504016661708</v>
      </c>
      <c r="AJ20" s="28">
        <v>749.7741743528712</v>
      </c>
      <c r="AK20" s="28">
        <v>2.6634186254091046</v>
      </c>
      <c r="AL20" s="28">
        <v>0</v>
      </c>
      <c r="AM20" s="28">
        <v>0</v>
      </c>
      <c r="AN20" s="28">
        <v>0</v>
      </c>
      <c r="AO20" s="28">
        <v>24.538381434096994</v>
      </c>
      <c r="AP20" s="28">
        <v>0</v>
      </c>
      <c r="AQ20" s="28">
        <v>0</v>
      </c>
      <c r="AR20" s="28">
        <v>12.79314192204701</v>
      </c>
      <c r="AS20" s="28">
        <v>13.011454924129724</v>
      </c>
      <c r="AT20" s="28">
        <v>1049.779901814936</v>
      </c>
      <c r="AU20" s="28">
        <v>68.1136566498066</v>
      </c>
      <c r="AV20" s="28">
        <v>0</v>
      </c>
      <c r="AW20" s="28">
        <v>0</v>
      </c>
      <c r="AX20" s="28">
        <v>35.585019339482294</v>
      </c>
      <c r="AY20" s="28">
        <v>0</v>
      </c>
      <c r="AZ20" s="28">
        <v>20.52142219577507</v>
      </c>
      <c r="BA20" s="28">
        <v>124.22009818506397</v>
      </c>
      <c r="BB20" s="28">
        <v>1174</v>
      </c>
      <c r="BD20" s="28">
        <v>1174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D22" s="28">
        <v>0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0.03619020900547061</v>
      </c>
      <c r="F23" s="28">
        <v>0</v>
      </c>
      <c r="G23" s="28">
        <v>0.0681722541730958</v>
      </c>
      <c r="H23" s="28">
        <v>0.3694767849628279</v>
      </c>
      <c r="I23" s="28">
        <v>1.0267919764342825</v>
      </c>
      <c r="J23" s="28">
        <v>1.684107167905737</v>
      </c>
      <c r="K23" s="28">
        <v>1.4156263150511994</v>
      </c>
      <c r="L23" s="28">
        <v>1.0528825922289242</v>
      </c>
      <c r="M23" s="28">
        <v>0.5504278299901809</v>
      </c>
      <c r="N23" s="28">
        <v>0.23734044045448172</v>
      </c>
      <c r="O23" s="28">
        <v>0.5344368074063683</v>
      </c>
      <c r="P23" s="28">
        <v>0.08668817505961565</v>
      </c>
      <c r="Q23" s="28">
        <v>0.17000981904895496</v>
      </c>
      <c r="R23" s="28">
        <v>0.0016832655351381681</v>
      </c>
      <c r="S23" s="28">
        <v>0.01683265535138168</v>
      </c>
      <c r="T23" s="28">
        <v>0</v>
      </c>
      <c r="U23" s="28">
        <v>0.03366531070276336</v>
      </c>
      <c r="V23" s="28">
        <v>0.028615514097348856</v>
      </c>
      <c r="W23" s="28">
        <v>0.049656333286575954</v>
      </c>
      <c r="X23" s="28">
        <v>0</v>
      </c>
      <c r="Y23" s="28">
        <v>0</v>
      </c>
      <c r="Z23" s="28">
        <v>0.0025248983027072523</v>
      </c>
      <c r="AA23" s="28">
        <v>0.005049796605414505</v>
      </c>
      <c r="AB23" s="28">
        <v>0</v>
      </c>
      <c r="AC23" s="28">
        <v>0</v>
      </c>
      <c r="AD23" s="28">
        <v>0.04713143498386871</v>
      </c>
      <c r="AE23" s="28">
        <v>0</v>
      </c>
      <c r="AF23" s="28">
        <v>0</v>
      </c>
      <c r="AG23" s="28">
        <v>0</v>
      </c>
      <c r="AH23" s="28">
        <v>0.12287838406508628</v>
      </c>
      <c r="AI23" s="28">
        <v>0.14896899985972786</v>
      </c>
      <c r="AJ23" s="28">
        <v>0.46289802216299625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0.005049796605414505</v>
      </c>
      <c r="AS23" s="28">
        <v>0.0008416327675690841</v>
      </c>
      <c r="AT23" s="28">
        <v>8.157946416047132</v>
      </c>
      <c r="AU23" s="28">
        <v>3.783980922990602</v>
      </c>
      <c r="AV23" s="28">
        <v>0</v>
      </c>
      <c r="AW23" s="28">
        <v>0</v>
      </c>
      <c r="AX23" s="28">
        <v>0</v>
      </c>
      <c r="AY23" s="28">
        <v>0</v>
      </c>
      <c r="AZ23" s="28">
        <v>0.05807266096226679</v>
      </c>
      <c r="BA23" s="28">
        <v>3.8420535839528687</v>
      </c>
      <c r="BB23" s="28">
        <v>12</v>
      </c>
      <c r="BD23" s="28">
        <v>12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11.29317421228768</v>
      </c>
      <c r="E24" s="28">
        <v>7.580349813727347</v>
      </c>
      <c r="F24" s="28">
        <v>37.31388520553135</v>
      </c>
      <c r="G24" s="28">
        <v>5.507356191197828</v>
      </c>
      <c r="H24" s="28">
        <v>36.47849971585528</v>
      </c>
      <c r="I24" s="28">
        <v>25.71130896003031</v>
      </c>
      <c r="J24" s="28">
        <v>42.85218160005052</v>
      </c>
      <c r="K24" s="28">
        <v>77.50520931994696</v>
      </c>
      <c r="L24" s="28">
        <v>25.092504893603586</v>
      </c>
      <c r="M24" s="28">
        <v>31.868409420976192</v>
      </c>
      <c r="N24" s="28">
        <v>34.06516385679106</v>
      </c>
      <c r="O24" s="28">
        <v>24.19523899728484</v>
      </c>
      <c r="P24" s="28">
        <v>16.336427353665467</v>
      </c>
      <c r="Q24" s="28">
        <v>11.664456652143715</v>
      </c>
      <c r="R24" s="28">
        <v>6.28086127423123</v>
      </c>
      <c r="S24" s="28">
        <v>8.787017743259456</v>
      </c>
      <c r="T24" s="28">
        <v>11.478815432215697</v>
      </c>
      <c r="U24" s="28">
        <v>19.925490938940456</v>
      </c>
      <c r="V24" s="28">
        <v>7.7969312369767</v>
      </c>
      <c r="W24" s="28">
        <v>1.9801730125655113</v>
      </c>
      <c r="X24" s="28">
        <v>0</v>
      </c>
      <c r="Y24" s="28">
        <v>0</v>
      </c>
      <c r="Z24" s="28">
        <v>4.579150091557745</v>
      </c>
      <c r="AA24" s="28">
        <v>0.12376081328534445</v>
      </c>
      <c r="AB24" s="28">
        <v>4.919492328092442</v>
      </c>
      <c r="AC24" s="28">
        <v>4.424449074951064</v>
      </c>
      <c r="AD24" s="28">
        <v>6.744964324051272</v>
      </c>
      <c r="AE24" s="28">
        <v>9.15830018311549</v>
      </c>
      <c r="AF24" s="28">
        <v>6.157100460945887</v>
      </c>
      <c r="AG24" s="28">
        <v>31.868409420976192</v>
      </c>
      <c r="AH24" s="28">
        <v>5.631117004483173</v>
      </c>
      <c r="AI24" s="28">
        <v>0</v>
      </c>
      <c r="AJ24" s="28">
        <v>133.78543916145733</v>
      </c>
      <c r="AK24" s="28">
        <v>10.798130959146304</v>
      </c>
      <c r="AL24" s="28">
        <v>0.2475216265706889</v>
      </c>
      <c r="AM24" s="28">
        <v>6.2189808675885585</v>
      </c>
      <c r="AN24" s="28">
        <v>0</v>
      </c>
      <c r="AO24" s="28">
        <v>11.664456652143715</v>
      </c>
      <c r="AP24" s="28">
        <v>1.9182926059228391</v>
      </c>
      <c r="AQ24" s="28">
        <v>0</v>
      </c>
      <c r="AR24" s="28">
        <v>25.12344509692492</v>
      </c>
      <c r="AS24" s="28">
        <v>0.8353854896760751</v>
      </c>
      <c r="AT24" s="28">
        <v>707.9118519921702</v>
      </c>
      <c r="AU24" s="28">
        <v>35.024310159752474</v>
      </c>
      <c r="AV24" s="28">
        <v>0</v>
      </c>
      <c r="AW24" s="28">
        <v>0</v>
      </c>
      <c r="AX24" s="28">
        <v>35.457473006251185</v>
      </c>
      <c r="AY24" s="28">
        <v>164.54000126286545</v>
      </c>
      <c r="AZ24" s="28">
        <v>37.06636357896066</v>
      </c>
      <c r="BA24" s="28">
        <v>272.0881480078298</v>
      </c>
      <c r="BB24" s="28">
        <v>980</v>
      </c>
      <c r="BD24" s="28">
        <v>980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31.40471723398553</v>
      </c>
      <c r="F25" s="28">
        <v>63.53330206378987</v>
      </c>
      <c r="G25" s="28">
        <v>31.070624497453764</v>
      </c>
      <c r="H25" s="28">
        <v>42.81955239882069</v>
      </c>
      <c r="I25" s="28">
        <v>13.475073706781025</v>
      </c>
      <c r="J25" s="28">
        <v>24.667180380595017</v>
      </c>
      <c r="K25" s="28">
        <v>83.24477351916377</v>
      </c>
      <c r="L25" s="28">
        <v>48.499128919860624</v>
      </c>
      <c r="M25" s="28">
        <v>8.63072902707049</v>
      </c>
      <c r="N25" s="28">
        <v>70.27083891718038</v>
      </c>
      <c r="O25" s="28">
        <v>36.97292950951488</v>
      </c>
      <c r="P25" s="28">
        <v>12.918252479228089</v>
      </c>
      <c r="Q25" s="28">
        <v>26.059233449477354</v>
      </c>
      <c r="R25" s="28">
        <v>8.686411149825783</v>
      </c>
      <c r="S25" s="28">
        <v>37.919525596354866</v>
      </c>
      <c r="T25" s="28">
        <v>31.794492093272584</v>
      </c>
      <c r="U25" s="28">
        <v>8.240954167783435</v>
      </c>
      <c r="V25" s="28">
        <v>10.078464218708122</v>
      </c>
      <c r="W25" s="28">
        <v>15.590994371482177</v>
      </c>
      <c r="X25" s="28">
        <v>24.33308764406325</v>
      </c>
      <c r="Y25" s="28">
        <v>4.955708925221121</v>
      </c>
      <c r="Z25" s="28">
        <v>5.345483784508175</v>
      </c>
      <c r="AA25" s="28">
        <v>0.3897748592870544</v>
      </c>
      <c r="AB25" s="28">
        <v>8.018225676762262</v>
      </c>
      <c r="AC25" s="28">
        <v>11.025060305548111</v>
      </c>
      <c r="AD25" s="28">
        <v>3.7307022246046637</v>
      </c>
      <c r="AE25" s="28">
        <v>18.87623961404449</v>
      </c>
      <c r="AF25" s="28">
        <v>4.900026802465827</v>
      </c>
      <c r="AG25" s="28">
        <v>19.93419994639507</v>
      </c>
      <c r="AH25" s="28">
        <v>4.064794961136425</v>
      </c>
      <c r="AI25" s="28">
        <v>11.915974269632807</v>
      </c>
      <c r="AJ25" s="28">
        <v>115.93017957652103</v>
      </c>
      <c r="AK25" s="28">
        <v>0.2784106137764674</v>
      </c>
      <c r="AL25" s="28">
        <v>1.6704636826588046</v>
      </c>
      <c r="AM25" s="28">
        <v>8.853457518091664</v>
      </c>
      <c r="AN25" s="28">
        <v>0</v>
      </c>
      <c r="AO25" s="28">
        <v>26.281961940498526</v>
      </c>
      <c r="AP25" s="28">
        <v>5.178437416242295</v>
      </c>
      <c r="AQ25" s="28">
        <v>4.343205574912892</v>
      </c>
      <c r="AR25" s="28">
        <v>9.465960868399893</v>
      </c>
      <c r="AS25" s="28">
        <v>0</v>
      </c>
      <c r="AT25" s="28">
        <v>895.3685339051193</v>
      </c>
      <c r="AU25" s="28">
        <v>214.37617260787994</v>
      </c>
      <c r="AV25" s="28">
        <v>0</v>
      </c>
      <c r="AW25" s="28">
        <v>0</v>
      </c>
      <c r="AX25" s="28">
        <v>98.66872152238007</v>
      </c>
      <c r="AY25" s="28">
        <v>1267.547842401501</v>
      </c>
      <c r="AZ25" s="28">
        <v>17.03872956311981</v>
      </c>
      <c r="BA25" s="28">
        <v>1597.6314660948808</v>
      </c>
      <c r="BB25" s="28">
        <v>2493</v>
      </c>
      <c r="BD25" s="28">
        <v>2493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0.04617623709976184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20.179015612595926</v>
      </c>
      <c r="L26" s="28">
        <v>0</v>
      </c>
      <c r="M26" s="28">
        <v>0</v>
      </c>
      <c r="N26" s="28">
        <v>0.9697009790949986</v>
      </c>
      <c r="O26" s="28">
        <v>0.41558613389785654</v>
      </c>
      <c r="P26" s="28">
        <v>0</v>
      </c>
      <c r="Q26" s="28">
        <v>0</v>
      </c>
      <c r="R26" s="28">
        <v>0</v>
      </c>
      <c r="S26" s="28">
        <v>0.5079386080973802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2.308811854988092</v>
      </c>
      <c r="AR26" s="28">
        <v>0</v>
      </c>
      <c r="AS26" s="28">
        <v>0</v>
      </c>
      <c r="AT26" s="28">
        <v>24.427229425774012</v>
      </c>
      <c r="AU26" s="28">
        <v>42.20508070918232</v>
      </c>
      <c r="AV26" s="28">
        <v>0</v>
      </c>
      <c r="AW26" s="28">
        <v>0</v>
      </c>
      <c r="AX26" s="28">
        <v>2.1702831436888066</v>
      </c>
      <c r="AY26" s="28">
        <v>282.27533739084413</v>
      </c>
      <c r="AZ26" s="28">
        <v>-2.077930669489283</v>
      </c>
      <c r="BA26" s="28">
        <v>324.572770574226</v>
      </c>
      <c r="BB26" s="28">
        <v>349</v>
      </c>
      <c r="BD26" s="28">
        <v>349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3.5113409595547935</v>
      </c>
      <c r="E27" s="28">
        <v>5.097107844515023</v>
      </c>
      <c r="F27" s="28">
        <v>45.873970600635204</v>
      </c>
      <c r="G27" s="28">
        <v>14.271901964642066</v>
      </c>
      <c r="H27" s="28">
        <v>3.624610022766239</v>
      </c>
      <c r="I27" s="28">
        <v>5.436915034149358</v>
      </c>
      <c r="J27" s="28">
        <v>4.077686275612018</v>
      </c>
      <c r="K27" s="28">
        <v>136.03614491694537</v>
      </c>
      <c r="L27" s="28">
        <v>288.7228421259732</v>
      </c>
      <c r="M27" s="28">
        <v>387.1536580567188</v>
      </c>
      <c r="N27" s="28">
        <v>157.78380505354284</v>
      </c>
      <c r="O27" s="28">
        <v>26.05188453863234</v>
      </c>
      <c r="P27" s="28">
        <v>3.9644172124005728</v>
      </c>
      <c r="Q27" s="28">
        <v>1.4724978217487843</v>
      </c>
      <c r="R27" s="28">
        <v>12.912673206104724</v>
      </c>
      <c r="S27" s="28">
        <v>4.304224402034909</v>
      </c>
      <c r="T27" s="28">
        <v>20.1618932516372</v>
      </c>
      <c r="U27" s="28">
        <v>7.589027235166812</v>
      </c>
      <c r="V27" s="28">
        <v>10.987099131510162</v>
      </c>
      <c r="W27" s="28">
        <v>6.2297984766294725</v>
      </c>
      <c r="X27" s="28">
        <v>1.0194215689030044</v>
      </c>
      <c r="Y27" s="28">
        <v>0.22653812642288992</v>
      </c>
      <c r="Z27" s="28">
        <v>5.210376907726468</v>
      </c>
      <c r="AA27" s="28">
        <v>0.5663453160572248</v>
      </c>
      <c r="AB27" s="28">
        <v>2.9449956434975686</v>
      </c>
      <c r="AC27" s="28">
        <v>6.682874729475252</v>
      </c>
      <c r="AD27" s="28">
        <v>7.022681919109587</v>
      </c>
      <c r="AE27" s="28">
        <v>1.1326906321144496</v>
      </c>
      <c r="AF27" s="28">
        <v>6.003260350206582</v>
      </c>
      <c r="AG27" s="28">
        <v>5.889991286995137</v>
      </c>
      <c r="AH27" s="28">
        <v>29.676494561398577</v>
      </c>
      <c r="AI27" s="28">
        <v>254.96866128896258</v>
      </c>
      <c r="AJ27" s="28">
        <v>189.49914275274742</v>
      </c>
      <c r="AK27" s="28">
        <v>21.747660136597432</v>
      </c>
      <c r="AL27" s="28">
        <v>83.81910677646927</v>
      </c>
      <c r="AM27" s="28">
        <v>45.76070153742376</v>
      </c>
      <c r="AN27" s="28">
        <v>9.85440849939571</v>
      </c>
      <c r="AO27" s="28">
        <v>119.49886168807443</v>
      </c>
      <c r="AP27" s="28">
        <v>4.757300654880688</v>
      </c>
      <c r="AQ27" s="28">
        <v>5.436915034149358</v>
      </c>
      <c r="AR27" s="28">
        <v>35.00014053233649</v>
      </c>
      <c r="AS27" s="28">
        <v>68.52778324292419</v>
      </c>
      <c r="AT27" s="28">
        <v>2050.5098513167877</v>
      </c>
      <c r="AU27" s="28">
        <v>245.56732904241267</v>
      </c>
      <c r="AV27" s="28">
        <v>0</v>
      </c>
      <c r="AW27" s="28">
        <v>0</v>
      </c>
      <c r="AX27" s="28">
        <v>1139.7133140335593</v>
      </c>
      <c r="AY27" s="28">
        <v>559.4359032013266</v>
      </c>
      <c r="AZ27" s="28">
        <v>34.7736024059136</v>
      </c>
      <c r="BA27" s="28">
        <v>1979.490148683212</v>
      </c>
      <c r="BB27" s="28">
        <v>4030</v>
      </c>
      <c r="BD27" s="28">
        <v>4030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2.4033280177494283</v>
      </c>
      <c r="G28" s="28">
        <v>1.6638424738265272</v>
      </c>
      <c r="H28" s="28">
        <v>0</v>
      </c>
      <c r="I28" s="28">
        <v>0</v>
      </c>
      <c r="J28" s="28">
        <v>0.046217846495181306</v>
      </c>
      <c r="K28" s="28">
        <v>23.940844484503916</v>
      </c>
      <c r="L28" s="28">
        <v>23.617319559037647</v>
      </c>
      <c r="M28" s="28">
        <v>602.357193371698</v>
      </c>
      <c r="N28" s="28">
        <v>4.9915274214795815</v>
      </c>
      <c r="O28" s="28">
        <v>11.138501005338695</v>
      </c>
      <c r="P28" s="28">
        <v>0.13865353948554393</v>
      </c>
      <c r="Q28" s="28">
        <v>7.718380364695278</v>
      </c>
      <c r="R28" s="28">
        <v>0.13865353948554393</v>
      </c>
      <c r="S28" s="28">
        <v>0</v>
      </c>
      <c r="T28" s="28">
        <v>1.2478818553698954</v>
      </c>
      <c r="U28" s="28">
        <v>1.1554461623795327</v>
      </c>
      <c r="V28" s="28">
        <v>0.6470498509325383</v>
      </c>
      <c r="W28" s="28">
        <v>1.1554461623795327</v>
      </c>
      <c r="X28" s="28">
        <v>0.09243569299036261</v>
      </c>
      <c r="Y28" s="28">
        <v>0</v>
      </c>
      <c r="Z28" s="28">
        <v>0</v>
      </c>
      <c r="AA28" s="28">
        <v>0</v>
      </c>
      <c r="AB28" s="28">
        <v>0.046217846495181306</v>
      </c>
      <c r="AC28" s="28">
        <v>0</v>
      </c>
      <c r="AD28" s="28">
        <v>0</v>
      </c>
      <c r="AE28" s="28">
        <v>0.23108923247590654</v>
      </c>
      <c r="AF28" s="28">
        <v>0.13865353948554393</v>
      </c>
      <c r="AG28" s="28">
        <v>0</v>
      </c>
      <c r="AH28" s="28">
        <v>2.6344172502253347</v>
      </c>
      <c r="AI28" s="28">
        <v>0</v>
      </c>
      <c r="AJ28" s="28">
        <v>11.369590237814602</v>
      </c>
      <c r="AK28" s="28">
        <v>13.957789641544755</v>
      </c>
      <c r="AL28" s="28">
        <v>6.00832004437357</v>
      </c>
      <c r="AM28" s="28">
        <v>60.915121680648966</v>
      </c>
      <c r="AN28" s="28">
        <v>7.949469597171185</v>
      </c>
      <c r="AO28" s="28">
        <v>41.18010122720654</v>
      </c>
      <c r="AP28" s="28">
        <v>73.62502946682382</v>
      </c>
      <c r="AQ28" s="28">
        <v>0.9705747763988074</v>
      </c>
      <c r="AR28" s="28">
        <v>27.592054357623237</v>
      </c>
      <c r="AS28" s="28">
        <v>6.00832004437357</v>
      </c>
      <c r="AT28" s="28">
        <v>935.0794702905082</v>
      </c>
      <c r="AU28" s="28">
        <v>234.69422450253066</v>
      </c>
      <c r="AV28" s="28">
        <v>0</v>
      </c>
      <c r="AW28" s="28">
        <v>0</v>
      </c>
      <c r="AX28" s="28">
        <v>726.9142896762116</v>
      </c>
      <c r="AY28" s="28">
        <v>1345.5401650142135</v>
      </c>
      <c r="AZ28" s="28">
        <v>90.77185051653609</v>
      </c>
      <c r="BA28" s="28">
        <v>2397.920529709492</v>
      </c>
      <c r="BB28" s="28">
        <v>3333</v>
      </c>
      <c r="BD28" s="28">
        <v>3333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18.48156997244648</v>
      </c>
      <c r="L29" s="28">
        <v>0.07543497947937339</v>
      </c>
      <c r="M29" s="28">
        <v>0</v>
      </c>
      <c r="N29" s="28">
        <v>150.34191410239117</v>
      </c>
      <c r="O29" s="28">
        <v>12.220466675658491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14.936125936915932</v>
      </c>
      <c r="AM29" s="28">
        <v>0</v>
      </c>
      <c r="AN29" s="28">
        <v>0</v>
      </c>
      <c r="AO29" s="28">
        <v>0.377174897396867</v>
      </c>
      <c r="AP29" s="28">
        <v>0</v>
      </c>
      <c r="AQ29" s="28">
        <v>0</v>
      </c>
      <c r="AR29" s="28">
        <v>2.640224281778069</v>
      </c>
      <c r="AS29" s="28">
        <v>0</v>
      </c>
      <c r="AT29" s="28">
        <v>199.0729108460664</v>
      </c>
      <c r="AU29" s="28">
        <v>438.6544056725563</v>
      </c>
      <c r="AV29" s="28">
        <v>0</v>
      </c>
      <c r="AW29" s="28">
        <v>0</v>
      </c>
      <c r="AX29" s="28">
        <v>2021.3557101292895</v>
      </c>
      <c r="AY29" s="28">
        <v>1167.8089173201797</v>
      </c>
      <c r="AZ29" s="28">
        <v>88.10805603190812</v>
      </c>
      <c r="BA29" s="28">
        <v>3715.9270891539336</v>
      </c>
      <c r="BB29" s="28">
        <v>3915</v>
      </c>
      <c r="BD29" s="28">
        <v>3915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0.7921559191530317</v>
      </c>
      <c r="E30" s="28">
        <v>0.6388354186717997</v>
      </c>
      <c r="F30" s="28">
        <v>0.02555341674687199</v>
      </c>
      <c r="G30" s="28">
        <v>0.6388354186717997</v>
      </c>
      <c r="H30" s="28">
        <v>0.28108758421559193</v>
      </c>
      <c r="I30" s="28">
        <v>0.10221366698748796</v>
      </c>
      <c r="J30" s="28">
        <v>0.22998075072184793</v>
      </c>
      <c r="K30" s="28">
        <v>15.76645813282002</v>
      </c>
      <c r="L30" s="28">
        <v>4.650721847930702</v>
      </c>
      <c r="M30" s="28">
        <v>0.25553416746871993</v>
      </c>
      <c r="N30" s="28">
        <v>212.70664100096246</v>
      </c>
      <c r="O30" s="28">
        <v>192.54499518768046</v>
      </c>
      <c r="P30" s="28">
        <v>0.3321944177093359</v>
      </c>
      <c r="Q30" s="28">
        <v>0.3321944177093359</v>
      </c>
      <c r="R30" s="28">
        <v>1.5332050048123194</v>
      </c>
      <c r="S30" s="28">
        <v>0.30664100096246394</v>
      </c>
      <c r="T30" s="28">
        <v>0.38330125120307984</v>
      </c>
      <c r="U30" s="28">
        <v>0.25553416746871993</v>
      </c>
      <c r="V30" s="28">
        <v>0.22998075072184793</v>
      </c>
      <c r="W30" s="28">
        <v>0.28108758421559193</v>
      </c>
      <c r="X30" s="28">
        <v>0.17887391722810395</v>
      </c>
      <c r="Y30" s="28">
        <v>0.05110683349374398</v>
      </c>
      <c r="Z30" s="28">
        <v>0.05110683349374398</v>
      </c>
      <c r="AA30" s="28">
        <v>0.05110683349374398</v>
      </c>
      <c r="AB30" s="28">
        <v>0.25553416746871993</v>
      </c>
      <c r="AC30" s="28">
        <v>0.20442733397497592</v>
      </c>
      <c r="AD30" s="28">
        <v>0.12776708373435997</v>
      </c>
      <c r="AE30" s="28">
        <v>0.38330125120307984</v>
      </c>
      <c r="AF30" s="28">
        <v>0.07666025024061598</v>
      </c>
      <c r="AG30" s="28">
        <v>0.9710298363811357</v>
      </c>
      <c r="AH30" s="28">
        <v>0.02555341674687199</v>
      </c>
      <c r="AI30" s="28">
        <v>2.2487006737247355</v>
      </c>
      <c r="AJ30" s="28">
        <v>4.037439846005775</v>
      </c>
      <c r="AK30" s="28">
        <v>48.73036573628489</v>
      </c>
      <c r="AL30" s="28">
        <v>91.22569778633301</v>
      </c>
      <c r="AM30" s="28">
        <v>0.5877285851780559</v>
      </c>
      <c r="AN30" s="28">
        <v>0.15332050048123197</v>
      </c>
      <c r="AO30" s="28">
        <v>61.1237728585178</v>
      </c>
      <c r="AP30" s="28">
        <v>6.337247353224254</v>
      </c>
      <c r="AQ30" s="28">
        <v>3.0919634263715112</v>
      </c>
      <c r="AR30" s="28">
        <v>4.344080846968239</v>
      </c>
      <c r="AS30" s="28">
        <v>0.02555341674687199</v>
      </c>
      <c r="AT30" s="28">
        <v>656.569489894129</v>
      </c>
      <c r="AU30" s="28">
        <v>295.65303176130897</v>
      </c>
      <c r="AV30" s="28">
        <v>0</v>
      </c>
      <c r="AW30" s="28">
        <v>0</v>
      </c>
      <c r="AX30" s="28">
        <v>73.41496631376323</v>
      </c>
      <c r="AY30" s="28">
        <v>23.330269489894132</v>
      </c>
      <c r="AZ30" s="28">
        <v>13.032242540904717</v>
      </c>
      <c r="BA30" s="28">
        <v>405.430510105871</v>
      </c>
      <c r="BB30" s="28">
        <v>1062</v>
      </c>
      <c r="BD30" s="28">
        <v>1062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8.383690871856851</v>
      </c>
      <c r="E31" s="28">
        <v>0</v>
      </c>
      <c r="F31" s="28">
        <v>0.04790680498203914</v>
      </c>
      <c r="G31" s="28">
        <v>11.73716722059959</v>
      </c>
      <c r="H31" s="28">
        <v>0.04790680498203914</v>
      </c>
      <c r="I31" s="28">
        <v>0.14372041494611743</v>
      </c>
      <c r="J31" s="28">
        <v>4.646960083257797</v>
      </c>
      <c r="K31" s="28">
        <v>2.634874274012153</v>
      </c>
      <c r="L31" s="28">
        <v>0.43116124483835233</v>
      </c>
      <c r="M31" s="28">
        <v>10.204149461174337</v>
      </c>
      <c r="N31" s="28">
        <v>28.744082989223486</v>
      </c>
      <c r="O31" s="28">
        <v>2.2516198341558398</v>
      </c>
      <c r="P31" s="28">
        <v>214.9099271494276</v>
      </c>
      <c r="Q31" s="28">
        <v>7.904622822036459</v>
      </c>
      <c r="R31" s="28">
        <v>0.19162721992815657</v>
      </c>
      <c r="S31" s="28">
        <v>0.7665088797126263</v>
      </c>
      <c r="T31" s="28">
        <v>0.14372041494611743</v>
      </c>
      <c r="U31" s="28">
        <v>7.042300332359755</v>
      </c>
      <c r="V31" s="28">
        <v>4.3116124483835225</v>
      </c>
      <c r="W31" s="28">
        <v>1.6767381743713703</v>
      </c>
      <c r="X31" s="28">
        <v>0</v>
      </c>
      <c r="Y31" s="28">
        <v>0</v>
      </c>
      <c r="Z31" s="28">
        <v>0.670695269748548</v>
      </c>
      <c r="AA31" s="28">
        <v>0.04790680498203914</v>
      </c>
      <c r="AB31" s="28">
        <v>0.9581360996407828</v>
      </c>
      <c r="AC31" s="28">
        <v>0</v>
      </c>
      <c r="AD31" s="28">
        <v>0.7665088797126263</v>
      </c>
      <c r="AE31" s="28">
        <v>0.09581360996407828</v>
      </c>
      <c r="AF31" s="28">
        <v>0.04790680498203914</v>
      </c>
      <c r="AG31" s="28">
        <v>0.8623224896767047</v>
      </c>
      <c r="AH31" s="28">
        <v>8.239970456910733</v>
      </c>
      <c r="AI31" s="28">
        <v>0</v>
      </c>
      <c r="AJ31" s="28">
        <v>133.80370631483532</v>
      </c>
      <c r="AK31" s="28">
        <v>4.742773693221875</v>
      </c>
      <c r="AL31" s="28">
        <v>0</v>
      </c>
      <c r="AM31" s="28">
        <v>0.14372041494611743</v>
      </c>
      <c r="AN31" s="28">
        <v>0</v>
      </c>
      <c r="AO31" s="28">
        <v>6.515325477557323</v>
      </c>
      <c r="AP31" s="28">
        <v>0</v>
      </c>
      <c r="AQ31" s="28">
        <v>0</v>
      </c>
      <c r="AR31" s="28">
        <v>1.293483734515057</v>
      </c>
      <c r="AS31" s="28">
        <v>0.19162721992815657</v>
      </c>
      <c r="AT31" s="28">
        <v>464.60019471581563</v>
      </c>
      <c r="AU31" s="28">
        <v>170.54822573605935</v>
      </c>
      <c r="AV31" s="28">
        <v>0</v>
      </c>
      <c r="AW31" s="28">
        <v>0</v>
      </c>
      <c r="AX31" s="28">
        <v>477.9661933058046</v>
      </c>
      <c r="AY31" s="28">
        <v>297.2138181085709</v>
      </c>
      <c r="AZ31" s="28">
        <v>16.671568133749624</v>
      </c>
      <c r="BA31" s="28">
        <v>962.3998052841844</v>
      </c>
      <c r="BB31" s="28">
        <v>1427</v>
      </c>
      <c r="BD31" s="28">
        <v>1427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0.2842965876397538</v>
      </c>
      <c r="E32" s="28">
        <v>3.91454532211661</v>
      </c>
      <c r="F32" s="28">
        <v>0.3061655559197349</v>
      </c>
      <c r="G32" s="28">
        <v>5.948359372154849</v>
      </c>
      <c r="H32" s="28">
        <v>0.5029862704395645</v>
      </c>
      <c r="I32" s="28">
        <v>0.7654138897993371</v>
      </c>
      <c r="J32" s="28">
        <v>5.489111038275247</v>
      </c>
      <c r="K32" s="28">
        <v>2.2525037328380497</v>
      </c>
      <c r="L32" s="28">
        <v>5.270421355475436</v>
      </c>
      <c r="M32" s="28">
        <v>6.035835245274773</v>
      </c>
      <c r="N32" s="28">
        <v>2.9085727812374813</v>
      </c>
      <c r="O32" s="28">
        <v>2.2743727011180304</v>
      </c>
      <c r="P32" s="28">
        <v>7.107414690993846</v>
      </c>
      <c r="Q32" s="28">
        <v>228.53071852580211</v>
      </c>
      <c r="R32" s="28">
        <v>0.4155103973196402</v>
      </c>
      <c r="S32" s="28">
        <v>3.345952146837103</v>
      </c>
      <c r="T32" s="28">
        <v>2.3181106376779925</v>
      </c>
      <c r="U32" s="28">
        <v>10.278415091591098</v>
      </c>
      <c r="V32" s="28">
        <v>15.286408827706763</v>
      </c>
      <c r="W32" s="28">
        <v>16.68602279762555</v>
      </c>
      <c r="X32" s="28">
        <v>1.8807312720783715</v>
      </c>
      <c r="Y32" s="28">
        <v>0.5248552387195455</v>
      </c>
      <c r="Z32" s="28">
        <v>8.2008631049929</v>
      </c>
      <c r="AA32" s="28">
        <v>0.2405586510797917</v>
      </c>
      <c r="AB32" s="28">
        <v>11.284387632470228</v>
      </c>
      <c r="AC32" s="28">
        <v>0.2842965876397538</v>
      </c>
      <c r="AD32" s="28">
        <v>6.932462944753996</v>
      </c>
      <c r="AE32" s="28">
        <v>1.5308277795986742</v>
      </c>
      <c r="AF32" s="28">
        <v>2.1212899231581632</v>
      </c>
      <c r="AG32" s="28">
        <v>11.240649695910266</v>
      </c>
      <c r="AH32" s="28">
        <v>9.05375286791216</v>
      </c>
      <c r="AI32" s="28">
        <v>3.520903893076951</v>
      </c>
      <c r="AJ32" s="28">
        <v>5.729669689355038</v>
      </c>
      <c r="AK32" s="28">
        <v>41.98841909756364</v>
      </c>
      <c r="AL32" s="28">
        <v>11.30625660075021</v>
      </c>
      <c r="AM32" s="28">
        <v>59.85536618230817</v>
      </c>
      <c r="AN32" s="28">
        <v>96.24532940019665</v>
      </c>
      <c r="AO32" s="28">
        <v>41.94468116100368</v>
      </c>
      <c r="AP32" s="28">
        <v>168.41292472413417</v>
      </c>
      <c r="AQ32" s="28">
        <v>8.025911358753051</v>
      </c>
      <c r="AR32" s="28">
        <v>37.39593575876762</v>
      </c>
      <c r="AS32" s="28">
        <v>23.4435339961397</v>
      </c>
      <c r="AT32" s="28">
        <v>871.0847445282056</v>
      </c>
      <c r="AU32" s="28">
        <v>103.41835099603044</v>
      </c>
      <c r="AV32" s="28">
        <v>0</v>
      </c>
      <c r="AW32" s="28">
        <v>0</v>
      </c>
      <c r="AX32" s="28">
        <v>209.2422885028588</v>
      </c>
      <c r="AY32" s="28">
        <v>0</v>
      </c>
      <c r="AZ32" s="28">
        <v>17.25461597290506</v>
      </c>
      <c r="BA32" s="28">
        <v>329.91525547179435</v>
      </c>
      <c r="BB32" s="28">
        <v>1201</v>
      </c>
      <c r="BD32" s="28">
        <v>1201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0.9074074074074073</v>
      </c>
      <c r="E33" s="28">
        <v>4.055555555555555</v>
      </c>
      <c r="F33" s="28">
        <v>1.0925925925925926</v>
      </c>
      <c r="G33" s="28">
        <v>1.1296296296296295</v>
      </c>
      <c r="H33" s="28">
        <v>0.888888888888889</v>
      </c>
      <c r="I33" s="28">
        <v>0.6481481481481481</v>
      </c>
      <c r="J33" s="28">
        <v>0.8148148148148149</v>
      </c>
      <c r="K33" s="28">
        <v>1.2962962962962963</v>
      </c>
      <c r="L33" s="28">
        <v>2.6296296296296293</v>
      </c>
      <c r="M33" s="28">
        <v>2.333333333333333</v>
      </c>
      <c r="N33" s="28">
        <v>31.092592592592595</v>
      </c>
      <c r="O33" s="28">
        <v>14.462962962962964</v>
      </c>
      <c r="P33" s="28">
        <v>1.0555555555555556</v>
      </c>
      <c r="Q33" s="28">
        <v>1.6851851851851853</v>
      </c>
      <c r="R33" s="28">
        <v>3.833333333333333</v>
      </c>
      <c r="S33" s="28">
        <v>0.8518518518518519</v>
      </c>
      <c r="T33" s="28">
        <v>0.7037037037037037</v>
      </c>
      <c r="U33" s="28">
        <v>1.6481481481481481</v>
      </c>
      <c r="V33" s="28">
        <v>2.2222222222222223</v>
      </c>
      <c r="W33" s="28">
        <v>1.5555555555555556</v>
      </c>
      <c r="X33" s="28">
        <v>0.5185185185185185</v>
      </c>
      <c r="Y33" s="28">
        <v>0.07407407407407407</v>
      </c>
      <c r="Z33" s="28">
        <v>2.1296296296296298</v>
      </c>
      <c r="AA33" s="28">
        <v>0.07407407407407407</v>
      </c>
      <c r="AB33" s="28">
        <v>0.46296296296296297</v>
      </c>
      <c r="AC33" s="28">
        <v>0.37037037037037035</v>
      </c>
      <c r="AD33" s="28">
        <v>0.25925925925925924</v>
      </c>
      <c r="AE33" s="28">
        <v>0.3333333333333333</v>
      </c>
      <c r="AF33" s="28">
        <v>0.22222222222222224</v>
      </c>
      <c r="AG33" s="28">
        <v>0.8333333333333333</v>
      </c>
      <c r="AH33" s="28">
        <v>0.05555555555555556</v>
      </c>
      <c r="AI33" s="28">
        <v>2.888888888888889</v>
      </c>
      <c r="AJ33" s="28">
        <v>14.351851851851851</v>
      </c>
      <c r="AK33" s="28">
        <v>3.314814814814815</v>
      </c>
      <c r="AL33" s="28">
        <v>30.22222222222222</v>
      </c>
      <c r="AM33" s="28">
        <v>1.2592592592592593</v>
      </c>
      <c r="AN33" s="28">
        <v>0.3148148148148148</v>
      </c>
      <c r="AO33" s="28">
        <v>5.259259259259259</v>
      </c>
      <c r="AP33" s="28">
        <v>0.018518518518518517</v>
      </c>
      <c r="AQ33" s="28">
        <v>1.5925925925925923</v>
      </c>
      <c r="AR33" s="28">
        <v>0.5555555555555556</v>
      </c>
      <c r="AS33" s="28">
        <v>0.018518518518518517</v>
      </c>
      <c r="AT33" s="28">
        <v>140.03703703703704</v>
      </c>
      <c r="AU33" s="28">
        <v>22.314814814814813</v>
      </c>
      <c r="AV33" s="28">
        <v>0</v>
      </c>
      <c r="AW33" s="28">
        <v>0</v>
      </c>
      <c r="AX33" s="28">
        <v>32.37037037037037</v>
      </c>
      <c r="AY33" s="28">
        <v>0</v>
      </c>
      <c r="AZ33" s="28">
        <v>4.277777777777778</v>
      </c>
      <c r="BA33" s="28">
        <v>58.96296296296296</v>
      </c>
      <c r="BB33" s="28">
        <v>199</v>
      </c>
      <c r="BD33" s="28">
        <v>199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0.032773109243697474</v>
      </c>
      <c r="F34" s="28">
        <v>0.01836734693877551</v>
      </c>
      <c r="G34" s="28">
        <v>0.13145258103241297</v>
      </c>
      <c r="H34" s="28">
        <v>0.09939975990396158</v>
      </c>
      <c r="I34" s="28">
        <v>0.1786314525810324</v>
      </c>
      <c r="J34" s="28">
        <v>0.05978391356542617</v>
      </c>
      <c r="K34" s="28">
        <v>0.09831932773109245</v>
      </c>
      <c r="L34" s="28">
        <v>0.021248499399759903</v>
      </c>
      <c r="M34" s="28">
        <v>0.007202881152460984</v>
      </c>
      <c r="N34" s="28">
        <v>0</v>
      </c>
      <c r="O34" s="28">
        <v>0.020168067226890758</v>
      </c>
      <c r="P34" s="28">
        <v>0.012244897959183675</v>
      </c>
      <c r="Q34" s="28">
        <v>0.13829531812725088</v>
      </c>
      <c r="R34" s="28">
        <v>0.06986794717887154</v>
      </c>
      <c r="S34" s="28">
        <v>0.15306122448979592</v>
      </c>
      <c r="T34" s="28">
        <v>0.24057623049219687</v>
      </c>
      <c r="U34" s="28">
        <v>0.3979591836734694</v>
      </c>
      <c r="V34" s="28">
        <v>0.15198079231692677</v>
      </c>
      <c r="W34" s="28">
        <v>0.0702280912364946</v>
      </c>
      <c r="X34" s="28">
        <v>0.024129651860744297</v>
      </c>
      <c r="Y34" s="28">
        <v>0.0010804321728691475</v>
      </c>
      <c r="Z34" s="28">
        <v>0.024129651860744297</v>
      </c>
      <c r="AA34" s="28">
        <v>0</v>
      </c>
      <c r="AB34" s="28">
        <v>0.019447779111644657</v>
      </c>
      <c r="AC34" s="28">
        <v>0.0007202881152460985</v>
      </c>
      <c r="AD34" s="28">
        <v>0.006122448979591837</v>
      </c>
      <c r="AE34" s="28">
        <v>0.00936374549819928</v>
      </c>
      <c r="AF34" s="28">
        <v>0.020528211284513806</v>
      </c>
      <c r="AG34" s="28">
        <v>0.1199279711884754</v>
      </c>
      <c r="AH34" s="28">
        <v>0.003601440576230492</v>
      </c>
      <c r="AI34" s="28">
        <v>0.2157262905162065</v>
      </c>
      <c r="AJ34" s="28">
        <v>0</v>
      </c>
      <c r="AK34" s="28">
        <v>0</v>
      </c>
      <c r="AL34" s="28">
        <v>0</v>
      </c>
      <c r="AM34" s="28">
        <v>0.012244897959183675</v>
      </c>
      <c r="AN34" s="28">
        <v>0</v>
      </c>
      <c r="AO34" s="28">
        <v>0.14225690276110445</v>
      </c>
      <c r="AP34" s="28">
        <v>0</v>
      </c>
      <c r="AQ34" s="28">
        <v>0</v>
      </c>
      <c r="AR34" s="28">
        <v>0.18763505402160865</v>
      </c>
      <c r="AS34" s="28">
        <v>0</v>
      </c>
      <c r="AT34" s="28">
        <v>2.6884753901560625</v>
      </c>
      <c r="AU34" s="28">
        <v>0.24381752701080434</v>
      </c>
      <c r="AV34" s="28">
        <v>0</v>
      </c>
      <c r="AW34" s="28">
        <v>0</v>
      </c>
      <c r="AX34" s="28">
        <v>0.024129651860744297</v>
      </c>
      <c r="AY34" s="28">
        <v>0</v>
      </c>
      <c r="AZ34" s="28">
        <v>0.043577430972388954</v>
      </c>
      <c r="BA34" s="28">
        <v>0.3115246098439376</v>
      </c>
      <c r="BB34" s="28">
        <v>3</v>
      </c>
      <c r="BD34" s="28">
        <v>3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7.263980757666867</v>
      </c>
      <c r="E35" s="28">
        <v>0.8171978352375225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2.1791942273000604</v>
      </c>
      <c r="N35" s="28">
        <v>0.09079975947083585</v>
      </c>
      <c r="O35" s="28">
        <v>0</v>
      </c>
      <c r="P35" s="28">
        <v>0</v>
      </c>
      <c r="Q35" s="28">
        <v>0.27239927841250755</v>
      </c>
      <c r="R35" s="28">
        <v>0.1815995189416717</v>
      </c>
      <c r="S35" s="28">
        <v>0.635598316295851</v>
      </c>
      <c r="T35" s="28">
        <v>359.1130487071557</v>
      </c>
      <c r="U35" s="28">
        <v>50.121467227901384</v>
      </c>
      <c r="V35" s="28">
        <v>45.8538785327721</v>
      </c>
      <c r="W35" s="28">
        <v>0</v>
      </c>
      <c r="X35" s="28">
        <v>0.8171978352375225</v>
      </c>
      <c r="Y35" s="28">
        <v>0.3631990378833434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0.635598316295851</v>
      </c>
      <c r="AF35" s="28">
        <v>0</v>
      </c>
      <c r="AG35" s="28">
        <v>0.635598316295851</v>
      </c>
      <c r="AH35" s="28">
        <v>0</v>
      </c>
      <c r="AI35" s="28">
        <v>0</v>
      </c>
      <c r="AJ35" s="28">
        <v>3.450390859891762</v>
      </c>
      <c r="AK35" s="28">
        <v>89.52856283824414</v>
      </c>
      <c r="AL35" s="28">
        <v>0</v>
      </c>
      <c r="AM35" s="28">
        <v>0</v>
      </c>
      <c r="AN35" s="28">
        <v>0</v>
      </c>
      <c r="AO35" s="28">
        <v>5.992784125075166</v>
      </c>
      <c r="AP35" s="28">
        <v>0</v>
      </c>
      <c r="AQ35" s="28">
        <v>14.891160553217079</v>
      </c>
      <c r="AR35" s="28">
        <v>37.772699939867714</v>
      </c>
      <c r="AS35" s="28">
        <v>0</v>
      </c>
      <c r="AT35" s="28">
        <v>620.616355983163</v>
      </c>
      <c r="AU35" s="28">
        <v>5.720384846662658</v>
      </c>
      <c r="AV35" s="28">
        <v>0</v>
      </c>
      <c r="AW35" s="28">
        <v>0</v>
      </c>
      <c r="AX35" s="28">
        <v>301.1828021647625</v>
      </c>
      <c r="AY35" s="28">
        <v>0</v>
      </c>
      <c r="AZ35" s="28">
        <v>-21.519542994588093</v>
      </c>
      <c r="BA35" s="28">
        <v>285.383644016837</v>
      </c>
      <c r="BB35" s="28">
        <v>906</v>
      </c>
      <c r="BD35" s="28">
        <v>906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61.27107468802384</v>
      </c>
      <c r="E37" s="28">
        <v>26.333395418141183</v>
      </c>
      <c r="F37" s="28">
        <v>10.349636803874093</v>
      </c>
      <c r="G37" s="28">
        <v>17.85159247532129</v>
      </c>
      <c r="H37" s="28">
        <v>7.440715216986404</v>
      </c>
      <c r="I37" s="28">
        <v>3.7050474948780034</v>
      </c>
      <c r="J37" s="28">
        <v>2.1434159061277707</v>
      </c>
      <c r="K37" s="28">
        <v>3.8275284037995907</v>
      </c>
      <c r="L37" s="28">
        <v>5.879083628236171</v>
      </c>
      <c r="M37" s="28">
        <v>21.09733656174334</v>
      </c>
      <c r="N37" s="28">
        <v>3.1232631775004656</v>
      </c>
      <c r="O37" s="28">
        <v>7.2876140808344205</v>
      </c>
      <c r="P37" s="28">
        <v>7.2569938536040235</v>
      </c>
      <c r="Q37" s="28">
        <v>0.4286831812255541</v>
      </c>
      <c r="R37" s="28">
        <v>4.531793630098715</v>
      </c>
      <c r="S37" s="28">
        <v>5.358539765319427</v>
      </c>
      <c r="T37" s="28">
        <v>10.410877258334885</v>
      </c>
      <c r="U37" s="28">
        <v>0.8573663624511082</v>
      </c>
      <c r="V37" s="28">
        <v>0.30620227230396724</v>
      </c>
      <c r="W37" s="28">
        <v>3.184503631961259</v>
      </c>
      <c r="X37" s="28">
        <v>12.738014527845037</v>
      </c>
      <c r="Y37" s="28">
        <v>1.0410877258334885</v>
      </c>
      <c r="Z37" s="28">
        <v>1.6534922704414232</v>
      </c>
      <c r="AA37" s="28">
        <v>1.2554293164462658</v>
      </c>
      <c r="AB37" s="28">
        <v>5.664742037623394</v>
      </c>
      <c r="AC37" s="28">
        <v>2.9395418141180856</v>
      </c>
      <c r="AD37" s="28">
        <v>1.5003911342894394</v>
      </c>
      <c r="AE37" s="28">
        <v>4.164350903333954</v>
      </c>
      <c r="AF37" s="28">
        <v>5.144198174706649</v>
      </c>
      <c r="AG37" s="28">
        <v>3.429465449804433</v>
      </c>
      <c r="AH37" s="28">
        <v>1.102328180294282</v>
      </c>
      <c r="AI37" s="28">
        <v>30.16092382194077</v>
      </c>
      <c r="AJ37" s="28">
        <v>35.79504563233377</v>
      </c>
      <c r="AK37" s="28">
        <v>22.53648724157199</v>
      </c>
      <c r="AL37" s="28">
        <v>347.478338610542</v>
      </c>
      <c r="AM37" s="28">
        <v>7.042652262991246</v>
      </c>
      <c r="AN37" s="28">
        <v>5.1748184019370465</v>
      </c>
      <c r="AO37" s="28">
        <v>11.176382939094804</v>
      </c>
      <c r="AP37" s="28">
        <v>9.339169305271001</v>
      </c>
      <c r="AQ37" s="28">
        <v>1.439150679828646</v>
      </c>
      <c r="AR37" s="28">
        <v>15.800037250884708</v>
      </c>
      <c r="AS37" s="28">
        <v>0.21434159061277705</v>
      </c>
      <c r="AT37" s="28">
        <v>729.4350530825106</v>
      </c>
      <c r="AU37" s="28">
        <v>44.09312721177128</v>
      </c>
      <c r="AV37" s="28">
        <v>0</v>
      </c>
      <c r="AW37" s="28">
        <v>0</v>
      </c>
      <c r="AX37" s="28">
        <v>33.06984540882846</v>
      </c>
      <c r="AY37" s="28">
        <v>0</v>
      </c>
      <c r="AZ37" s="28">
        <v>15.401974296889552</v>
      </c>
      <c r="BA37" s="28">
        <v>92.5649469174893</v>
      </c>
      <c r="BB37" s="28">
        <v>822</v>
      </c>
      <c r="BD37" s="28">
        <v>822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15.952152878567974</v>
      </c>
      <c r="E38" s="28">
        <v>1.0552007740686986</v>
      </c>
      <c r="F38" s="28">
        <v>0</v>
      </c>
      <c r="G38" s="28">
        <v>30.042186744073536</v>
      </c>
      <c r="H38" s="28">
        <v>17.379777455249155</v>
      </c>
      <c r="I38" s="28">
        <v>8.565747460087081</v>
      </c>
      <c r="J38" s="28">
        <v>2.6069666182873728</v>
      </c>
      <c r="K38" s="28">
        <v>18.06255442670537</v>
      </c>
      <c r="L38" s="28">
        <v>35.06990807934204</v>
      </c>
      <c r="M38" s="28">
        <v>0.2482825350749879</v>
      </c>
      <c r="N38" s="28">
        <v>0</v>
      </c>
      <c r="O38" s="28">
        <v>5.2139332365747455</v>
      </c>
      <c r="P38" s="28">
        <v>1.3655539429124337</v>
      </c>
      <c r="Q38" s="28">
        <v>6.579487179487179</v>
      </c>
      <c r="R38" s="28">
        <v>2.66903725205612</v>
      </c>
      <c r="S38" s="28">
        <v>3.8483792936623122</v>
      </c>
      <c r="T38" s="28">
        <v>437.41175616836</v>
      </c>
      <c r="U38" s="28">
        <v>7.945041122399613</v>
      </c>
      <c r="V38" s="28">
        <v>1.4896952104499273</v>
      </c>
      <c r="W38" s="28">
        <v>12.662409288824383</v>
      </c>
      <c r="X38" s="28">
        <v>0.6827769714562169</v>
      </c>
      <c r="Y38" s="28">
        <v>0</v>
      </c>
      <c r="Z38" s="28">
        <v>0</v>
      </c>
      <c r="AA38" s="28">
        <v>0</v>
      </c>
      <c r="AB38" s="28">
        <v>2.110401548137397</v>
      </c>
      <c r="AC38" s="28">
        <v>0.6827769714562169</v>
      </c>
      <c r="AD38" s="28">
        <v>1.3655539429124337</v>
      </c>
      <c r="AE38" s="28">
        <v>0.062070633768746976</v>
      </c>
      <c r="AF38" s="28">
        <v>0.3103531688437349</v>
      </c>
      <c r="AG38" s="28">
        <v>9.745089501693275</v>
      </c>
      <c r="AH38" s="28">
        <v>4.282873730043541</v>
      </c>
      <c r="AI38" s="28">
        <v>0</v>
      </c>
      <c r="AJ38" s="28">
        <v>23.959264634736332</v>
      </c>
      <c r="AK38" s="28">
        <v>7.324334784712143</v>
      </c>
      <c r="AL38" s="28">
        <v>73.36748911465892</v>
      </c>
      <c r="AM38" s="28">
        <v>0</v>
      </c>
      <c r="AN38" s="28">
        <v>0</v>
      </c>
      <c r="AO38" s="28">
        <v>16.076294146105468</v>
      </c>
      <c r="AP38" s="28">
        <v>0</v>
      </c>
      <c r="AQ38" s="28">
        <v>0.8689888727624576</v>
      </c>
      <c r="AR38" s="28">
        <v>15.952152878567974</v>
      </c>
      <c r="AS38" s="28">
        <v>0</v>
      </c>
      <c r="AT38" s="28">
        <v>764.9584905660377</v>
      </c>
      <c r="AU38" s="28">
        <v>59.711949685534584</v>
      </c>
      <c r="AV38" s="28">
        <v>0</v>
      </c>
      <c r="AW38" s="28">
        <v>0</v>
      </c>
      <c r="AX38" s="28">
        <v>427.2321722302854</v>
      </c>
      <c r="AY38" s="28">
        <v>0</v>
      </c>
      <c r="AZ38" s="28">
        <v>31.097387518142234</v>
      </c>
      <c r="BA38" s="28">
        <v>518.0415094339623</v>
      </c>
      <c r="BB38" s="28">
        <v>1283</v>
      </c>
      <c r="BD38" s="28">
        <v>1283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0.00922732780315034</v>
      </c>
      <c r="E39" s="28">
        <v>0.007130207847888899</v>
      </c>
      <c r="F39" s="28">
        <v>0.12331065336937272</v>
      </c>
      <c r="G39" s="28">
        <v>0.08388479821045763</v>
      </c>
      <c r="H39" s="28">
        <v>0.4286513188554385</v>
      </c>
      <c r="I39" s="28">
        <v>0.015938111659986952</v>
      </c>
      <c r="J39" s="28">
        <v>0.3200205051728959</v>
      </c>
      <c r="K39" s="28">
        <v>0.012163295740516358</v>
      </c>
      <c r="L39" s="28">
        <v>0.015518687668934663</v>
      </c>
      <c r="M39" s="28">
        <v>0.00461366390157517</v>
      </c>
      <c r="N39" s="28">
        <v>0</v>
      </c>
      <c r="O39" s="28">
        <v>0.014679839686830086</v>
      </c>
      <c r="P39" s="28">
        <v>0.14805666884145774</v>
      </c>
      <c r="Q39" s="28">
        <v>0.21893932332929444</v>
      </c>
      <c r="R39" s="28">
        <v>0.37496504800074565</v>
      </c>
      <c r="S39" s="28">
        <v>0.26801193028241216</v>
      </c>
      <c r="T39" s="28">
        <v>2.842436387361357</v>
      </c>
      <c r="U39" s="28">
        <v>1.22262093391742</v>
      </c>
      <c r="V39" s="28">
        <v>0.8262652623730077</v>
      </c>
      <c r="W39" s="28">
        <v>0.43368440674806596</v>
      </c>
      <c r="X39" s="28">
        <v>0.25039612265821604</v>
      </c>
      <c r="Y39" s="28">
        <v>0.01845465560630068</v>
      </c>
      <c r="Z39" s="28">
        <v>0.27010905023767356</v>
      </c>
      <c r="AA39" s="28">
        <v>0</v>
      </c>
      <c r="AB39" s="28">
        <v>0.02726255941839873</v>
      </c>
      <c r="AC39" s="28">
        <v>0.005452511883679746</v>
      </c>
      <c r="AD39" s="28">
        <v>0.04278124708733339</v>
      </c>
      <c r="AE39" s="28">
        <v>0.0004194239910522882</v>
      </c>
      <c r="AF39" s="28">
        <v>0.0004194239910522882</v>
      </c>
      <c r="AG39" s="28">
        <v>0.02516543946313729</v>
      </c>
      <c r="AH39" s="28">
        <v>0.008388479821045763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0.0008388479821045764</v>
      </c>
      <c r="AQ39" s="28">
        <v>0</v>
      </c>
      <c r="AR39" s="28">
        <v>0</v>
      </c>
      <c r="AS39" s="28">
        <v>0</v>
      </c>
      <c r="AT39" s="28">
        <v>8.019806132910803</v>
      </c>
      <c r="AU39" s="28">
        <v>0.928604716189766</v>
      </c>
      <c r="AV39" s="28">
        <v>0</v>
      </c>
      <c r="AW39" s="28">
        <v>0</v>
      </c>
      <c r="AX39" s="28">
        <v>0.036070463230496785</v>
      </c>
      <c r="AY39" s="28">
        <v>0</v>
      </c>
      <c r="AZ39" s="28">
        <v>0.015518687668934663</v>
      </c>
      <c r="BA39" s="28">
        <v>0.9801938670891975</v>
      </c>
      <c r="BB39" s="28">
        <v>9</v>
      </c>
      <c r="BD39" s="28">
        <v>9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23.254089834515366</v>
      </c>
      <c r="E41" s="28">
        <v>0.2956028368794326</v>
      </c>
      <c r="F41" s="28">
        <v>0</v>
      </c>
      <c r="G41" s="28">
        <v>4.926713947990544</v>
      </c>
      <c r="H41" s="28">
        <v>0</v>
      </c>
      <c r="I41" s="28">
        <v>3.645768321513002</v>
      </c>
      <c r="J41" s="28">
        <v>0</v>
      </c>
      <c r="K41" s="28">
        <v>4.039905437352246</v>
      </c>
      <c r="L41" s="28">
        <v>7.6856737588652475</v>
      </c>
      <c r="M41" s="28">
        <v>49.56274231678487</v>
      </c>
      <c r="N41" s="28">
        <v>1.675082742316785</v>
      </c>
      <c r="O41" s="28">
        <v>3.251631205673759</v>
      </c>
      <c r="P41" s="28">
        <v>0</v>
      </c>
      <c r="Q41" s="28">
        <v>23.254089834515366</v>
      </c>
      <c r="R41" s="28">
        <v>3.645768321513002</v>
      </c>
      <c r="S41" s="28">
        <v>2.0692198581560284</v>
      </c>
      <c r="T41" s="28">
        <v>4.631111111111111</v>
      </c>
      <c r="U41" s="28">
        <v>7.291536643026004</v>
      </c>
      <c r="V41" s="28">
        <v>8.473947990543735</v>
      </c>
      <c r="W41" s="28">
        <v>2.8574940898345154</v>
      </c>
      <c r="X41" s="28">
        <v>6.010591016548464</v>
      </c>
      <c r="Y41" s="28">
        <v>0.9853427895981088</v>
      </c>
      <c r="Z41" s="28">
        <v>1.3794799054373523</v>
      </c>
      <c r="AA41" s="28">
        <v>0.19706855791962172</v>
      </c>
      <c r="AB41" s="28">
        <v>13.893333333333333</v>
      </c>
      <c r="AC41" s="28">
        <v>1.9706855791962177</v>
      </c>
      <c r="AD41" s="28">
        <v>1.1824113475177305</v>
      </c>
      <c r="AE41" s="28">
        <v>6.109125295508274</v>
      </c>
      <c r="AF41" s="28">
        <v>1.478014184397163</v>
      </c>
      <c r="AG41" s="28">
        <v>2.6604255319148935</v>
      </c>
      <c r="AH41" s="28">
        <v>0</v>
      </c>
      <c r="AI41" s="28">
        <v>56.95281323877068</v>
      </c>
      <c r="AJ41" s="28">
        <v>18.130307328605202</v>
      </c>
      <c r="AK41" s="28">
        <v>134.1051536643026</v>
      </c>
      <c r="AL41" s="28">
        <v>127.20775413711583</v>
      </c>
      <c r="AM41" s="28">
        <v>17.04643026004728</v>
      </c>
      <c r="AN41" s="28">
        <v>32.41777777777778</v>
      </c>
      <c r="AO41" s="28">
        <v>66.80624113475177</v>
      </c>
      <c r="AP41" s="28">
        <v>20.987801418439716</v>
      </c>
      <c r="AQ41" s="28">
        <v>13.302127659574468</v>
      </c>
      <c r="AR41" s="28">
        <v>191.05796690307326</v>
      </c>
      <c r="AS41" s="28">
        <v>29.264680851063833</v>
      </c>
      <c r="AT41" s="28">
        <v>893.7059101654847</v>
      </c>
      <c r="AU41" s="28">
        <v>0</v>
      </c>
      <c r="AV41" s="28">
        <v>0</v>
      </c>
      <c r="AW41" s="28">
        <v>0</v>
      </c>
      <c r="AX41" s="28">
        <v>2232.2940898345155</v>
      </c>
      <c r="AY41" s="28">
        <v>0</v>
      </c>
      <c r="AZ41" s="28">
        <v>0</v>
      </c>
      <c r="BA41" s="28">
        <v>2232.2940898345155</v>
      </c>
      <c r="BB41" s="28">
        <v>3126</v>
      </c>
      <c r="BD41" s="28">
        <v>3126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2.0474503589074295</v>
      </c>
      <c r="E42" s="28">
        <v>0.003915353780180852</v>
      </c>
      <c r="F42" s="28">
        <v>0</v>
      </c>
      <c r="G42" s="28">
        <v>0.0011186725086231007</v>
      </c>
      <c r="H42" s="28">
        <v>0.0002796681271557752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0.0027966812715577516</v>
      </c>
      <c r="Q42" s="28">
        <v>0.0053136944159597275</v>
      </c>
      <c r="R42" s="28">
        <v>0</v>
      </c>
      <c r="S42" s="28">
        <v>0.7523072620490352</v>
      </c>
      <c r="T42" s="28">
        <v>0.053136944159597285</v>
      </c>
      <c r="U42" s="28">
        <v>0.03747552903887387</v>
      </c>
      <c r="V42" s="28">
        <v>0.027127808334110187</v>
      </c>
      <c r="W42" s="28">
        <v>0</v>
      </c>
      <c r="X42" s="28">
        <v>0</v>
      </c>
      <c r="Y42" s="28">
        <v>0</v>
      </c>
      <c r="Z42" s="28">
        <v>0.004474690034492403</v>
      </c>
      <c r="AA42" s="28">
        <v>0</v>
      </c>
      <c r="AB42" s="28">
        <v>0.0033560175258693023</v>
      </c>
      <c r="AC42" s="28">
        <v>0</v>
      </c>
      <c r="AD42" s="28">
        <v>0</v>
      </c>
      <c r="AE42" s="28">
        <v>0.010627388831919455</v>
      </c>
      <c r="AF42" s="28">
        <v>0.006152698797427053</v>
      </c>
      <c r="AG42" s="28">
        <v>0.0016780087629346511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2.9572107765451663</v>
      </c>
      <c r="AU42" s="28">
        <v>0.028526148969889066</v>
      </c>
      <c r="AV42" s="28">
        <v>0</v>
      </c>
      <c r="AW42" s="28">
        <v>0</v>
      </c>
      <c r="AX42" s="28">
        <v>0</v>
      </c>
      <c r="AY42" s="28">
        <v>0</v>
      </c>
      <c r="AZ42" s="28">
        <v>0.014263074484944533</v>
      </c>
      <c r="BA42" s="28">
        <v>0.0427892234548336</v>
      </c>
      <c r="BB42" s="28">
        <v>3</v>
      </c>
      <c r="BD42" s="28">
        <v>3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3.713795162735145</v>
      </c>
      <c r="H43" s="28">
        <v>0.7651537772469394</v>
      </c>
      <c r="I43" s="28">
        <v>0.01866228724992535</v>
      </c>
      <c r="J43" s="28">
        <v>6.046581068975813</v>
      </c>
      <c r="K43" s="28">
        <v>1.6609435652433562</v>
      </c>
      <c r="L43" s="28">
        <v>0.9331143624962676</v>
      </c>
      <c r="M43" s="28">
        <v>0.4478948939982084</v>
      </c>
      <c r="N43" s="28">
        <v>9.331143624962676</v>
      </c>
      <c r="O43" s="28">
        <v>1.6049567034935803</v>
      </c>
      <c r="P43" s="28">
        <v>3.9190803224843243</v>
      </c>
      <c r="Q43" s="28">
        <v>12.783666766198866</v>
      </c>
      <c r="R43" s="28">
        <v>0.05598686174977605</v>
      </c>
      <c r="S43" s="28">
        <v>0</v>
      </c>
      <c r="T43" s="28">
        <v>0.0746491489997014</v>
      </c>
      <c r="U43" s="28">
        <v>0.7651537772469394</v>
      </c>
      <c r="V43" s="28">
        <v>0.37324574499850705</v>
      </c>
      <c r="W43" s="28">
        <v>2.6873693639892506</v>
      </c>
      <c r="X43" s="28">
        <v>0.2239474469991042</v>
      </c>
      <c r="Y43" s="28">
        <v>0</v>
      </c>
      <c r="Z43" s="28">
        <v>0.42923260674828306</v>
      </c>
      <c r="AA43" s="28">
        <v>0</v>
      </c>
      <c r="AB43" s="28">
        <v>0</v>
      </c>
      <c r="AC43" s="28">
        <v>0</v>
      </c>
      <c r="AD43" s="28">
        <v>0</v>
      </c>
      <c r="AE43" s="28">
        <v>0.01866228724992535</v>
      </c>
      <c r="AF43" s="28">
        <v>0.01866228724992535</v>
      </c>
      <c r="AG43" s="28">
        <v>0.09331143624962676</v>
      </c>
      <c r="AH43" s="28">
        <v>0.2985965959988056</v>
      </c>
      <c r="AI43" s="28">
        <v>0</v>
      </c>
      <c r="AJ43" s="28">
        <v>47.86876679605852</v>
      </c>
      <c r="AK43" s="28">
        <v>0</v>
      </c>
      <c r="AL43" s="28">
        <v>1.119737234995521</v>
      </c>
      <c r="AM43" s="28">
        <v>0.3172588832487309</v>
      </c>
      <c r="AN43" s="28">
        <v>0.2239474469991042</v>
      </c>
      <c r="AO43" s="28">
        <v>3.3778739922364887</v>
      </c>
      <c r="AP43" s="28">
        <v>0</v>
      </c>
      <c r="AQ43" s="28">
        <v>0.2239474469991042</v>
      </c>
      <c r="AR43" s="28">
        <v>4.310988354732756</v>
      </c>
      <c r="AS43" s="28">
        <v>0.4105703194983577</v>
      </c>
      <c r="AT43" s="28">
        <v>104.11690056733353</v>
      </c>
      <c r="AU43" s="28">
        <v>2.500746491489997</v>
      </c>
      <c r="AV43" s="28">
        <v>0</v>
      </c>
      <c r="AW43" s="28">
        <v>0</v>
      </c>
      <c r="AX43" s="28">
        <v>16.441475067184236</v>
      </c>
      <c r="AY43" s="28">
        <v>0</v>
      </c>
      <c r="AZ43" s="28">
        <v>1.9408778739922365</v>
      </c>
      <c r="BA43" s="28">
        <v>20.883099432666466</v>
      </c>
      <c r="BB43" s="28">
        <v>125</v>
      </c>
      <c r="BD43" s="28">
        <v>125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127.84630940343781</v>
      </c>
      <c r="E44" s="28">
        <v>3.691191340034497</v>
      </c>
      <c r="F44" s="28">
        <v>2.966751918158568</v>
      </c>
      <c r="G44" s="28">
        <v>4.346636531255576</v>
      </c>
      <c r="H44" s="28">
        <v>0.6554451912210789</v>
      </c>
      <c r="I44" s="28">
        <v>0.517456729911378</v>
      </c>
      <c r="J44" s="28">
        <v>4.553619223220127</v>
      </c>
      <c r="K44" s="28">
        <v>0.3449711532742521</v>
      </c>
      <c r="L44" s="28">
        <v>6.278474989591388</v>
      </c>
      <c r="M44" s="28">
        <v>15.10973651341224</v>
      </c>
      <c r="N44" s="28">
        <v>0</v>
      </c>
      <c r="O44" s="28">
        <v>2.3458038422649143</v>
      </c>
      <c r="P44" s="28">
        <v>19.973829774579194</v>
      </c>
      <c r="Q44" s="28">
        <v>36.42895378576102</v>
      </c>
      <c r="R44" s="28">
        <v>2.966751918158568</v>
      </c>
      <c r="S44" s="28">
        <v>9.14173556176768</v>
      </c>
      <c r="T44" s="28">
        <v>35.497531671920534</v>
      </c>
      <c r="U44" s="28">
        <v>54.95390471658835</v>
      </c>
      <c r="V44" s="28">
        <v>47.05406530660798</v>
      </c>
      <c r="W44" s="28">
        <v>11.211562481413193</v>
      </c>
      <c r="X44" s="28">
        <v>2.311306726937489</v>
      </c>
      <c r="Y44" s="28">
        <v>0.6899423065485042</v>
      </c>
      <c r="Z44" s="28">
        <v>11.625527865342296</v>
      </c>
      <c r="AA44" s="28">
        <v>0.03449711532742521</v>
      </c>
      <c r="AB44" s="28">
        <v>3.31172307143282</v>
      </c>
      <c r="AC44" s="28">
        <v>0.5519538452388033</v>
      </c>
      <c r="AD44" s="28">
        <v>0.9659192291679057</v>
      </c>
      <c r="AE44" s="28">
        <v>3.7256884553619223</v>
      </c>
      <c r="AF44" s="28">
        <v>0.8969249985130553</v>
      </c>
      <c r="AG44" s="28">
        <v>11.625527865342296</v>
      </c>
      <c r="AH44" s="28">
        <v>1.4143817284244333</v>
      </c>
      <c r="AI44" s="28">
        <v>9.728186522333907</v>
      </c>
      <c r="AJ44" s="28">
        <v>16.075655742580146</v>
      </c>
      <c r="AK44" s="28">
        <v>0</v>
      </c>
      <c r="AL44" s="28">
        <v>0.20698269196455124</v>
      </c>
      <c r="AM44" s="28">
        <v>0</v>
      </c>
      <c r="AN44" s="28">
        <v>4.4156307619104265</v>
      </c>
      <c r="AO44" s="28">
        <v>20.87075477309225</v>
      </c>
      <c r="AP44" s="28">
        <v>9.452209599714507</v>
      </c>
      <c r="AQ44" s="28">
        <v>0</v>
      </c>
      <c r="AR44" s="28">
        <v>26.873252840064236</v>
      </c>
      <c r="AS44" s="28">
        <v>0.6899423065485042</v>
      </c>
      <c r="AT44" s="28">
        <v>511.3507404984239</v>
      </c>
      <c r="AU44" s="28">
        <v>47.36453934455481</v>
      </c>
      <c r="AV44" s="28">
        <v>0</v>
      </c>
      <c r="AW44" s="28">
        <v>0</v>
      </c>
      <c r="AX44" s="28">
        <v>16.6966038184738</v>
      </c>
      <c r="AY44" s="28">
        <v>0</v>
      </c>
      <c r="AZ44" s="28">
        <v>4.588116338547552</v>
      </c>
      <c r="BA44" s="28">
        <v>68.64925950157617</v>
      </c>
      <c r="BB44" s="28">
        <v>580</v>
      </c>
      <c r="BD44" s="28">
        <v>580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203.07830219663455</v>
      </c>
      <c r="E45" s="28">
        <v>0</v>
      </c>
      <c r="F45" s="28">
        <v>0.7995208747898996</v>
      </c>
      <c r="G45" s="28">
        <v>1.713259017406928</v>
      </c>
      <c r="H45" s="28">
        <v>0.3426518034813856</v>
      </c>
      <c r="I45" s="28">
        <v>6.738818801800584</v>
      </c>
      <c r="J45" s="28">
        <v>2.5127798921968276</v>
      </c>
      <c r="K45" s="28">
        <v>7.538339676590483</v>
      </c>
      <c r="L45" s="28">
        <v>0</v>
      </c>
      <c r="M45" s="28">
        <v>4.797125248739398</v>
      </c>
      <c r="N45" s="28">
        <v>0.3426518034813856</v>
      </c>
      <c r="O45" s="28">
        <v>1.0279554104441568</v>
      </c>
      <c r="P45" s="28">
        <v>1.0279554104441568</v>
      </c>
      <c r="Q45" s="28">
        <v>2.5127798921968276</v>
      </c>
      <c r="R45" s="28">
        <v>0</v>
      </c>
      <c r="S45" s="28">
        <v>7.880991480071869</v>
      </c>
      <c r="T45" s="28">
        <v>3.1980834991595986</v>
      </c>
      <c r="U45" s="28">
        <v>7.880991480071869</v>
      </c>
      <c r="V45" s="28">
        <v>268.52479666157916</v>
      </c>
      <c r="W45" s="28">
        <v>0.11421726782712854</v>
      </c>
      <c r="X45" s="28">
        <v>0</v>
      </c>
      <c r="Y45" s="28">
        <v>0.9137381426170283</v>
      </c>
      <c r="Z45" s="28">
        <v>11.307509514885725</v>
      </c>
      <c r="AA45" s="28">
        <v>0</v>
      </c>
      <c r="AB45" s="28">
        <v>0.5710863391356427</v>
      </c>
      <c r="AC45" s="28">
        <v>12.792333996638394</v>
      </c>
      <c r="AD45" s="28">
        <v>16.675721102760765</v>
      </c>
      <c r="AE45" s="28">
        <v>0.11421726782712854</v>
      </c>
      <c r="AF45" s="28">
        <v>0</v>
      </c>
      <c r="AG45" s="28">
        <v>10.507988640095824</v>
      </c>
      <c r="AH45" s="28">
        <v>0.7995208747898996</v>
      </c>
      <c r="AI45" s="28">
        <v>11.76437858619424</v>
      </c>
      <c r="AJ45" s="28">
        <v>1.713259017406928</v>
      </c>
      <c r="AK45" s="28">
        <v>0</v>
      </c>
      <c r="AL45" s="28">
        <v>8.223643283553255</v>
      </c>
      <c r="AM45" s="28">
        <v>21.587063619327292</v>
      </c>
      <c r="AN45" s="28">
        <v>2.969648963505342</v>
      </c>
      <c r="AO45" s="28">
        <v>384.2268889704603</v>
      </c>
      <c r="AP45" s="28">
        <v>31.98083499159599</v>
      </c>
      <c r="AQ45" s="28">
        <v>4.568690713085141</v>
      </c>
      <c r="AR45" s="28">
        <v>511.57914259770865</v>
      </c>
      <c r="AS45" s="28">
        <v>20.559108208883135</v>
      </c>
      <c r="AT45" s="28">
        <v>1572.885995247387</v>
      </c>
      <c r="AU45" s="28">
        <v>94.57189776086243</v>
      </c>
      <c r="AV45" s="28">
        <v>0</v>
      </c>
      <c r="AW45" s="28">
        <v>0</v>
      </c>
      <c r="AX45" s="28">
        <v>4178.981395258979</v>
      </c>
      <c r="AY45" s="28">
        <v>0</v>
      </c>
      <c r="AZ45" s="28">
        <v>65.56071173277178</v>
      </c>
      <c r="BA45" s="28">
        <v>4339.114004752613</v>
      </c>
      <c r="BB45" s="28">
        <v>5912</v>
      </c>
      <c r="BD45" s="28">
        <v>5912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1.0804061470911088</v>
      </c>
      <c r="E46" s="28">
        <v>0.3062568605927552</v>
      </c>
      <c r="F46" s="28">
        <v>0.06522136845956823</v>
      </c>
      <c r="G46" s="28">
        <v>0.022685693377241127</v>
      </c>
      <c r="H46" s="28">
        <v>0.422521039151116</v>
      </c>
      <c r="I46" s="28">
        <v>0.4934138309549945</v>
      </c>
      <c r="J46" s="28">
        <v>1.9651481888035125</v>
      </c>
      <c r="K46" s="28">
        <v>1.9226125137211856</v>
      </c>
      <c r="L46" s="28">
        <v>1.3157702158799853</v>
      </c>
      <c r="M46" s="28">
        <v>1.7156055616538601</v>
      </c>
      <c r="N46" s="28">
        <v>3.3915111598975485</v>
      </c>
      <c r="O46" s="28">
        <v>2.0473838272960116</v>
      </c>
      <c r="P46" s="28">
        <v>1.4774057811928285</v>
      </c>
      <c r="Q46" s="28">
        <v>2.8612330772045373</v>
      </c>
      <c r="R46" s="28">
        <v>0.30342114892060007</v>
      </c>
      <c r="S46" s="28">
        <v>0.46789242590559826</v>
      </c>
      <c r="T46" s="28">
        <v>0.22685693377241126</v>
      </c>
      <c r="U46" s="28">
        <v>0.782656421514819</v>
      </c>
      <c r="V46" s="28">
        <v>1.363977314306623</v>
      </c>
      <c r="W46" s="28">
        <v>3.8310464690815955</v>
      </c>
      <c r="X46" s="28">
        <v>0.40267105744603</v>
      </c>
      <c r="Y46" s="28">
        <v>0.08790706183680937</v>
      </c>
      <c r="Z46" s="28">
        <v>0.7628064398097328</v>
      </c>
      <c r="AA46" s="28">
        <v>0.12193560190267107</v>
      </c>
      <c r="AB46" s="28">
        <v>0.3913282107574095</v>
      </c>
      <c r="AC46" s="28">
        <v>0.5359495060373216</v>
      </c>
      <c r="AD46" s="28">
        <v>0.6919136480058544</v>
      </c>
      <c r="AE46" s="28">
        <v>0.26655689718258324</v>
      </c>
      <c r="AF46" s="28">
        <v>0.6295279912184413</v>
      </c>
      <c r="AG46" s="28">
        <v>4.761159897548481</v>
      </c>
      <c r="AH46" s="28">
        <v>1.6560556165386022</v>
      </c>
      <c r="AI46" s="28">
        <v>0.2296926454445664</v>
      </c>
      <c r="AJ46" s="28">
        <v>9.831412367361875</v>
      </c>
      <c r="AK46" s="28">
        <v>2.968990120746432</v>
      </c>
      <c r="AL46" s="28">
        <v>1.1115989754848152</v>
      </c>
      <c r="AM46" s="28">
        <v>1.332784485912916</v>
      </c>
      <c r="AN46" s="28">
        <v>0.07372850347603367</v>
      </c>
      <c r="AO46" s="28">
        <v>3.283754116355653</v>
      </c>
      <c r="AP46" s="28">
        <v>1.4036772777167947</v>
      </c>
      <c r="AQ46" s="28">
        <v>0.2580497621661178</v>
      </c>
      <c r="AR46" s="28">
        <v>0.08223563849249908</v>
      </c>
      <c r="AS46" s="28">
        <v>0.39983534577387486</v>
      </c>
      <c r="AT46" s="28">
        <v>57.346597145993414</v>
      </c>
      <c r="AU46" s="28">
        <v>1.534120014635931</v>
      </c>
      <c r="AV46" s="28">
        <v>0</v>
      </c>
      <c r="AW46" s="28">
        <v>0</v>
      </c>
      <c r="AX46" s="28">
        <v>2.6116904500548843</v>
      </c>
      <c r="AY46" s="28">
        <v>0</v>
      </c>
      <c r="AZ46" s="28">
        <v>0.5075923893157702</v>
      </c>
      <c r="BA46" s="28">
        <v>4.653402854006586</v>
      </c>
      <c r="BB46" s="28">
        <v>62</v>
      </c>
      <c r="BD46" s="28">
        <v>62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0.0017797112912794147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0.002570694087403599</v>
      </c>
      <c r="P47" s="28">
        <v>0.0015819655922483687</v>
      </c>
      <c r="Q47" s="28">
        <v>0.0007909827961241843</v>
      </c>
      <c r="R47" s="28">
        <v>0</v>
      </c>
      <c r="S47" s="28">
        <v>0</v>
      </c>
      <c r="T47" s="28">
        <v>0</v>
      </c>
      <c r="U47" s="28">
        <v>0</v>
      </c>
      <c r="V47" s="28">
        <v>0.013842198932173226</v>
      </c>
      <c r="W47" s="28">
        <v>0.0009887284951552303</v>
      </c>
      <c r="X47" s="28">
        <v>0.755190824599565</v>
      </c>
      <c r="Y47" s="28">
        <v>0.12813921297211786</v>
      </c>
      <c r="Z47" s="28">
        <v>0.002768439786434645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0.0015819655922483687</v>
      </c>
      <c r="AP47" s="28">
        <v>0</v>
      </c>
      <c r="AQ47" s="28">
        <v>0</v>
      </c>
      <c r="AR47" s="28">
        <v>0</v>
      </c>
      <c r="AS47" s="28">
        <v>0</v>
      </c>
      <c r="AT47" s="28">
        <v>0.9092347241447498</v>
      </c>
      <c r="AU47" s="28">
        <v>0.056555269922879174</v>
      </c>
      <c r="AV47" s="28">
        <v>0</v>
      </c>
      <c r="AW47" s="28">
        <v>0</v>
      </c>
      <c r="AX47" s="28">
        <v>0.0015819655922483687</v>
      </c>
      <c r="AY47" s="28">
        <v>0</v>
      </c>
      <c r="AZ47" s="28">
        <v>0.0326280403401226</v>
      </c>
      <c r="BA47" s="28">
        <v>0.09076527585525015</v>
      </c>
      <c r="BB47" s="28">
        <v>1</v>
      </c>
      <c r="BD47" s="28">
        <v>1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2.410358565737052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4.989442231075698</v>
      </c>
      <c r="Q48" s="28">
        <v>0</v>
      </c>
      <c r="R48" s="28">
        <v>0.04820717131474104</v>
      </c>
      <c r="S48" s="28">
        <v>0</v>
      </c>
      <c r="T48" s="28">
        <v>0</v>
      </c>
      <c r="U48" s="28">
        <v>1.6149402390438246</v>
      </c>
      <c r="V48" s="28">
        <v>0.3615537848605578</v>
      </c>
      <c r="W48" s="28">
        <v>0</v>
      </c>
      <c r="X48" s="28">
        <v>15.474501992031874</v>
      </c>
      <c r="Y48" s="28">
        <v>66.79103585657371</v>
      </c>
      <c r="Z48" s="28">
        <v>0.2892430278884462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0.4097609561752988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0.5784860557768924</v>
      </c>
      <c r="AP48" s="28">
        <v>0</v>
      </c>
      <c r="AQ48" s="28">
        <v>0</v>
      </c>
      <c r="AR48" s="28">
        <v>0</v>
      </c>
      <c r="AS48" s="28">
        <v>13.232868525896414</v>
      </c>
      <c r="AT48" s="28">
        <v>106.2003984063745</v>
      </c>
      <c r="AU48" s="28">
        <v>8.89422310756972</v>
      </c>
      <c r="AV48" s="28">
        <v>0</v>
      </c>
      <c r="AW48" s="28">
        <v>0</v>
      </c>
      <c r="AX48" s="28">
        <v>0</v>
      </c>
      <c r="AY48" s="28">
        <v>0</v>
      </c>
      <c r="AZ48" s="28">
        <v>5.905378486055777</v>
      </c>
      <c r="BA48" s="28">
        <v>14.799601593625498</v>
      </c>
      <c r="BB48" s="28">
        <v>121</v>
      </c>
      <c r="BD48" s="28">
        <v>121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0.03796324194034348</v>
      </c>
      <c r="P50" s="28">
        <v>6.244953299186502</v>
      </c>
      <c r="Q50" s="28">
        <v>0</v>
      </c>
      <c r="R50" s="28">
        <v>1.3666767098523651</v>
      </c>
      <c r="S50" s="28">
        <v>0</v>
      </c>
      <c r="T50" s="28">
        <v>0.07592648388068696</v>
      </c>
      <c r="U50" s="28">
        <v>0</v>
      </c>
      <c r="V50" s="28">
        <v>0.03796324194034348</v>
      </c>
      <c r="W50" s="28">
        <v>0.05694486291051522</v>
      </c>
      <c r="X50" s="28">
        <v>4.783368484483279</v>
      </c>
      <c r="Y50" s="28">
        <v>40.41187104549563</v>
      </c>
      <c r="Z50" s="28">
        <v>1.7842723711961435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1.2527869840313346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0.43657728231395</v>
      </c>
      <c r="AP50" s="28">
        <v>0</v>
      </c>
      <c r="AQ50" s="28">
        <v>0</v>
      </c>
      <c r="AR50" s="28">
        <v>0</v>
      </c>
      <c r="AS50" s="28">
        <v>4.081048508586924</v>
      </c>
      <c r="AT50" s="28">
        <v>60.570352515818016</v>
      </c>
      <c r="AU50" s="28">
        <v>0.8921361855980717</v>
      </c>
      <c r="AV50" s="28">
        <v>0</v>
      </c>
      <c r="AW50" s="28">
        <v>0</v>
      </c>
      <c r="AX50" s="28">
        <v>0</v>
      </c>
      <c r="AY50" s="28">
        <v>0</v>
      </c>
      <c r="AZ50" s="28">
        <v>1.5375112985839108</v>
      </c>
      <c r="BA50" s="28">
        <v>2.4296474841819826</v>
      </c>
      <c r="BB50" s="28">
        <v>63</v>
      </c>
      <c r="BD50" s="28">
        <v>63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4.636005590141024</v>
      </c>
      <c r="E51" s="28">
        <v>4.342014991741837</v>
      </c>
      <c r="F51" s="28">
        <v>0</v>
      </c>
      <c r="G51" s="28">
        <v>1.2438063778427138</v>
      </c>
      <c r="H51" s="28">
        <v>0</v>
      </c>
      <c r="I51" s="28">
        <v>0</v>
      </c>
      <c r="J51" s="28">
        <v>0</v>
      </c>
      <c r="K51" s="28">
        <v>1.8996315588870538</v>
      </c>
      <c r="L51" s="28">
        <v>0.316605259814509</v>
      </c>
      <c r="M51" s="28">
        <v>0</v>
      </c>
      <c r="N51" s="28">
        <v>0</v>
      </c>
      <c r="O51" s="28">
        <v>0</v>
      </c>
      <c r="P51" s="28">
        <v>2.08054885020963</v>
      </c>
      <c r="Q51" s="28">
        <v>3.889721763435396</v>
      </c>
      <c r="R51" s="28">
        <v>2.035319527378986</v>
      </c>
      <c r="S51" s="28">
        <v>1.1081184093507814</v>
      </c>
      <c r="T51" s="28">
        <v>0</v>
      </c>
      <c r="U51" s="28">
        <v>0.2261466141532207</v>
      </c>
      <c r="V51" s="28">
        <v>0.3844492440604752</v>
      </c>
      <c r="W51" s="28">
        <v>2.781603354084614</v>
      </c>
      <c r="X51" s="28">
        <v>26.391309871680857</v>
      </c>
      <c r="Y51" s="28">
        <v>81.61631304789734</v>
      </c>
      <c r="Z51" s="28">
        <v>6.716554440350654</v>
      </c>
      <c r="AA51" s="28">
        <v>0</v>
      </c>
      <c r="AB51" s="28">
        <v>5.2918307711853645</v>
      </c>
      <c r="AC51" s="28">
        <v>0</v>
      </c>
      <c r="AD51" s="28">
        <v>0</v>
      </c>
      <c r="AE51" s="28">
        <v>0.3844492440604752</v>
      </c>
      <c r="AF51" s="28">
        <v>0.0678439842459662</v>
      </c>
      <c r="AG51" s="28">
        <v>0.18091729132257653</v>
      </c>
      <c r="AH51" s="28">
        <v>0.5653665353830517</v>
      </c>
      <c r="AI51" s="28">
        <v>0</v>
      </c>
      <c r="AJ51" s="28">
        <v>9.249396518866726</v>
      </c>
      <c r="AK51" s="28">
        <v>5.2918307711853645</v>
      </c>
      <c r="AL51" s="28">
        <v>4.500317621649091</v>
      </c>
      <c r="AM51" s="28">
        <v>0</v>
      </c>
      <c r="AN51" s="28">
        <v>0</v>
      </c>
      <c r="AO51" s="28">
        <v>20.172277982467286</v>
      </c>
      <c r="AP51" s="28">
        <v>0</v>
      </c>
      <c r="AQ51" s="28">
        <v>0.18091729132257653</v>
      </c>
      <c r="AR51" s="28">
        <v>0.4522932283064414</v>
      </c>
      <c r="AS51" s="28">
        <v>2.4649980942701055</v>
      </c>
      <c r="AT51" s="28">
        <v>188.47058823529412</v>
      </c>
      <c r="AU51" s="28">
        <v>19.833058061237455</v>
      </c>
      <c r="AV51" s="28">
        <v>0</v>
      </c>
      <c r="AW51" s="28">
        <v>0</v>
      </c>
      <c r="AX51" s="28">
        <v>142.1105323338839</v>
      </c>
      <c r="AY51" s="28">
        <v>0</v>
      </c>
      <c r="AZ51" s="28">
        <v>5.585821369584551</v>
      </c>
      <c r="BA51" s="28">
        <v>167.52941176470588</v>
      </c>
      <c r="BB51" s="28">
        <v>356</v>
      </c>
      <c r="BD51" s="28">
        <v>356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0.067453682027958</v>
      </c>
      <c r="F52" s="28">
        <v>0</v>
      </c>
      <c r="G52" s="28">
        <v>0</v>
      </c>
      <c r="H52" s="28">
        <v>0</v>
      </c>
      <c r="I52" s="28">
        <v>0</v>
      </c>
      <c r="J52" s="28">
        <v>0.876897866363454</v>
      </c>
      <c r="K52" s="28">
        <v>0.067453682027958</v>
      </c>
      <c r="L52" s="28">
        <v>0</v>
      </c>
      <c r="M52" s="28">
        <v>0</v>
      </c>
      <c r="N52" s="28">
        <v>0</v>
      </c>
      <c r="O52" s="28">
        <v>1.753795732726908</v>
      </c>
      <c r="P52" s="28">
        <v>0.134907364055916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10.79258912447328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0.47217577419570594</v>
      </c>
      <c r="AJ52" s="28">
        <v>2.3608788709785298</v>
      </c>
      <c r="AK52" s="28">
        <v>8.971339709718414</v>
      </c>
      <c r="AL52" s="28">
        <v>24.28332553006488</v>
      </c>
      <c r="AM52" s="28">
        <v>4.7892114239850185</v>
      </c>
      <c r="AN52" s="28">
        <v>20.505919336499232</v>
      </c>
      <c r="AO52" s="28">
        <v>61.92248010166544</v>
      </c>
      <c r="AP52" s="28">
        <v>27.116380175239115</v>
      </c>
      <c r="AQ52" s="28">
        <v>0</v>
      </c>
      <c r="AR52" s="28">
        <v>17.065781553073375</v>
      </c>
      <c r="AS52" s="28">
        <v>0</v>
      </c>
      <c r="AT52" s="28">
        <v>181.18058992709518</v>
      </c>
      <c r="AU52" s="28">
        <v>33.11975787572738</v>
      </c>
      <c r="AV52" s="28">
        <v>0</v>
      </c>
      <c r="AW52" s="28">
        <v>0</v>
      </c>
      <c r="AX52" s="28">
        <v>1736.9323122199185</v>
      </c>
      <c r="AY52" s="28">
        <v>0</v>
      </c>
      <c r="AZ52" s="28">
        <v>65.76733997725904</v>
      </c>
      <c r="BA52" s="28">
        <v>1835.8194100729047</v>
      </c>
      <c r="BB52" s="28">
        <v>2017</v>
      </c>
      <c r="BD52" s="28">
        <v>2017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0.15745590593265632</v>
      </c>
      <c r="F53" s="28">
        <v>0</v>
      </c>
      <c r="G53" s="28">
        <v>0</v>
      </c>
      <c r="H53" s="28">
        <v>0</v>
      </c>
      <c r="I53" s="28">
        <v>0</v>
      </c>
      <c r="J53" s="28">
        <v>1.049706039551042</v>
      </c>
      <c r="K53" s="28">
        <v>1.049706039551042</v>
      </c>
      <c r="L53" s="28">
        <v>0</v>
      </c>
      <c r="M53" s="28">
        <v>0.9972207375734901</v>
      </c>
      <c r="N53" s="28">
        <v>2.466809192944949</v>
      </c>
      <c r="O53" s="28">
        <v>0</v>
      </c>
      <c r="P53" s="28">
        <v>0.15745590593265632</v>
      </c>
      <c r="Q53" s="28">
        <v>1.049706039551042</v>
      </c>
      <c r="R53" s="28">
        <v>0.052485301977552114</v>
      </c>
      <c r="S53" s="28">
        <v>0</v>
      </c>
      <c r="T53" s="28">
        <v>0.10497060395510423</v>
      </c>
      <c r="U53" s="28">
        <v>0</v>
      </c>
      <c r="V53" s="28">
        <v>0.10497060395510423</v>
      </c>
      <c r="W53" s="28">
        <v>0</v>
      </c>
      <c r="X53" s="28">
        <v>0</v>
      </c>
      <c r="Y53" s="28">
        <v>2.099412079102084</v>
      </c>
      <c r="Z53" s="28">
        <v>209.46884019241048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0.2624265098877605</v>
      </c>
      <c r="AP53" s="28">
        <v>0</v>
      </c>
      <c r="AQ53" s="28">
        <v>0</v>
      </c>
      <c r="AR53" s="28">
        <v>0.052485301977552114</v>
      </c>
      <c r="AS53" s="28">
        <v>4.408765366114377</v>
      </c>
      <c r="AT53" s="28">
        <v>223.4824158204169</v>
      </c>
      <c r="AU53" s="28">
        <v>232.6673436664885</v>
      </c>
      <c r="AV53" s="28">
        <v>0</v>
      </c>
      <c r="AW53" s="28">
        <v>0</v>
      </c>
      <c r="AX53" s="28">
        <v>513.7786210582576</v>
      </c>
      <c r="AY53" s="28">
        <v>0</v>
      </c>
      <c r="AZ53" s="28">
        <v>12.071619454836986</v>
      </c>
      <c r="BA53" s="28">
        <v>758.5175841795831</v>
      </c>
      <c r="BB53" s="28">
        <v>982</v>
      </c>
      <c r="BD53" s="28">
        <v>982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0.041784203102961916</v>
      </c>
      <c r="F54" s="28">
        <v>0</v>
      </c>
      <c r="G54" s="28">
        <v>0.12535260930888575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0.08356840620592383</v>
      </c>
      <c r="Q54" s="28">
        <v>0.08356840620592383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0.2089210155148096</v>
      </c>
      <c r="AA54" s="28">
        <v>27.828279266572636</v>
      </c>
      <c r="AB54" s="28">
        <v>0.2089210155148096</v>
      </c>
      <c r="AC54" s="28">
        <v>0.08356840620592383</v>
      </c>
      <c r="AD54" s="28">
        <v>0.041784203102961916</v>
      </c>
      <c r="AE54" s="28">
        <v>0</v>
      </c>
      <c r="AF54" s="28">
        <v>0</v>
      </c>
      <c r="AG54" s="28">
        <v>8.732898448519041</v>
      </c>
      <c r="AH54" s="28">
        <v>0</v>
      </c>
      <c r="AI54" s="28">
        <v>0</v>
      </c>
      <c r="AJ54" s="28">
        <v>1.8385049365303243</v>
      </c>
      <c r="AK54" s="28">
        <v>7.479372355430184</v>
      </c>
      <c r="AL54" s="28">
        <v>1.4206629055007052</v>
      </c>
      <c r="AM54" s="28">
        <v>0.29248942172073344</v>
      </c>
      <c r="AN54" s="28">
        <v>1.9220733427362482</v>
      </c>
      <c r="AO54" s="28">
        <v>23.77521156558533</v>
      </c>
      <c r="AP54" s="28">
        <v>0.6685472496473907</v>
      </c>
      <c r="AQ54" s="28">
        <v>0.08356840620592383</v>
      </c>
      <c r="AR54" s="28">
        <v>6.8526093088857545</v>
      </c>
      <c r="AS54" s="28">
        <v>5.682651622002821</v>
      </c>
      <c r="AT54" s="28">
        <v>87.4543370944993</v>
      </c>
      <c r="AU54" s="28">
        <v>17.25687588152327</v>
      </c>
      <c r="AV54" s="28">
        <v>0</v>
      </c>
      <c r="AW54" s="28">
        <v>0</v>
      </c>
      <c r="AX54" s="28">
        <v>130.07422425952046</v>
      </c>
      <c r="AY54" s="28">
        <v>0</v>
      </c>
      <c r="AZ54" s="28">
        <v>2.2145627644569816</v>
      </c>
      <c r="BA54" s="28">
        <v>149.5456629055007</v>
      </c>
      <c r="BB54" s="28">
        <v>237</v>
      </c>
      <c r="BD54" s="28">
        <v>237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2.966817887232664</v>
      </c>
      <c r="AC55" s="28">
        <v>0.12624756966947506</v>
      </c>
      <c r="AD55" s="28">
        <v>0.06312378483473753</v>
      </c>
      <c r="AE55" s="28">
        <v>0</v>
      </c>
      <c r="AF55" s="28">
        <v>0</v>
      </c>
      <c r="AG55" s="28">
        <v>0.12624756966947506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17.169669475048607</v>
      </c>
      <c r="AP55" s="28">
        <v>0</v>
      </c>
      <c r="AQ55" s="28">
        <v>0</v>
      </c>
      <c r="AR55" s="28">
        <v>10.352300712896955</v>
      </c>
      <c r="AS55" s="28">
        <v>6.564873622812703</v>
      </c>
      <c r="AT55" s="28">
        <v>37.36928062216462</v>
      </c>
      <c r="AU55" s="28">
        <v>0.7574854180168502</v>
      </c>
      <c r="AV55" s="28">
        <v>0</v>
      </c>
      <c r="AW55" s="28">
        <v>0</v>
      </c>
      <c r="AX55" s="28">
        <v>436.6272197018795</v>
      </c>
      <c r="AY55" s="28">
        <v>0</v>
      </c>
      <c r="AZ55" s="28">
        <v>12.246014257939079</v>
      </c>
      <c r="BA55" s="28">
        <v>449.63071937783536</v>
      </c>
      <c r="BB55" s="28">
        <v>487</v>
      </c>
      <c r="BD55" s="28">
        <v>487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0.024181360201511334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0.12896725440806045</v>
      </c>
      <c r="AC56" s="28">
        <v>0</v>
      </c>
      <c r="AD56" s="28">
        <v>0.004030226700251889</v>
      </c>
      <c r="AE56" s="28">
        <v>0</v>
      </c>
      <c r="AF56" s="28">
        <v>0</v>
      </c>
      <c r="AG56" s="28">
        <v>6.621662468513854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0.8503778337531486</v>
      </c>
      <c r="AP56" s="28">
        <v>0</v>
      </c>
      <c r="AQ56" s="28">
        <v>0</v>
      </c>
      <c r="AR56" s="28">
        <v>0.08866498740554156</v>
      </c>
      <c r="AS56" s="28">
        <v>0.13299748110831233</v>
      </c>
      <c r="AT56" s="28">
        <v>7.85088161209068</v>
      </c>
      <c r="AU56" s="28">
        <v>0.012090680100755667</v>
      </c>
      <c r="AV56" s="28">
        <v>0</v>
      </c>
      <c r="AW56" s="28">
        <v>0</v>
      </c>
      <c r="AX56" s="28">
        <v>7.93551637279597</v>
      </c>
      <c r="AY56" s="28">
        <v>0</v>
      </c>
      <c r="AZ56" s="28">
        <v>0.20151133501259447</v>
      </c>
      <c r="BA56" s="28">
        <v>8.14911838790932</v>
      </c>
      <c r="BB56" s="28">
        <v>16</v>
      </c>
      <c r="BD56" s="28">
        <v>16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569.2151501047242</v>
      </c>
      <c r="E57" s="28">
        <v>0.5286828019548523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5.022486618571096</v>
      </c>
      <c r="R57" s="28">
        <v>0</v>
      </c>
      <c r="S57" s="28">
        <v>0</v>
      </c>
      <c r="T57" s="28">
        <v>0</v>
      </c>
      <c r="U57" s="28">
        <v>0.1762276006516174</v>
      </c>
      <c r="V57" s="28">
        <v>0.5286828019548523</v>
      </c>
      <c r="W57" s="28">
        <v>0</v>
      </c>
      <c r="X57" s="28">
        <v>0</v>
      </c>
      <c r="Y57" s="28">
        <v>0</v>
      </c>
      <c r="Z57" s="28">
        <v>0</v>
      </c>
      <c r="AA57" s="28">
        <v>0.5286828019548523</v>
      </c>
      <c r="AB57" s="28">
        <v>65.55666744240168</v>
      </c>
      <c r="AC57" s="28">
        <v>12.24781824528741</v>
      </c>
      <c r="AD57" s="28">
        <v>5.815510821503374</v>
      </c>
      <c r="AE57" s="28">
        <v>0.616796602280661</v>
      </c>
      <c r="AF57" s="28">
        <v>2.2909588084710264</v>
      </c>
      <c r="AG57" s="28">
        <v>148.38363974866186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68.02385385152432</v>
      </c>
      <c r="AP57" s="28">
        <v>0</v>
      </c>
      <c r="AQ57" s="28">
        <v>0</v>
      </c>
      <c r="AR57" s="28">
        <v>7.665900628345357</v>
      </c>
      <c r="AS57" s="28">
        <v>10.661769839422853</v>
      </c>
      <c r="AT57" s="28">
        <v>897.26282871771</v>
      </c>
      <c r="AU57" s="28">
        <v>353.86502210844776</v>
      </c>
      <c r="AV57" s="28">
        <v>0</v>
      </c>
      <c r="AW57" s="28">
        <v>0</v>
      </c>
      <c r="AX57" s="28">
        <v>1784.304456597626</v>
      </c>
      <c r="AY57" s="28">
        <v>0</v>
      </c>
      <c r="AZ57" s="28">
        <v>-6.432307423784035</v>
      </c>
      <c r="BA57" s="28">
        <v>2131.73717128229</v>
      </c>
      <c r="BB57" s="28">
        <v>3029</v>
      </c>
      <c r="BD57" s="28">
        <v>3029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0.18292977790059067</v>
      </c>
      <c r="P58" s="28">
        <v>0</v>
      </c>
      <c r="Q58" s="28">
        <v>0</v>
      </c>
      <c r="R58" s="28">
        <v>0</v>
      </c>
      <c r="S58" s="28">
        <v>0</v>
      </c>
      <c r="T58" s="28">
        <v>0.548789333701772</v>
      </c>
      <c r="U58" s="28">
        <v>0.137197333425443</v>
      </c>
      <c r="V58" s="28">
        <v>31.73831646575248</v>
      </c>
      <c r="W58" s="28">
        <v>0.137197333425443</v>
      </c>
      <c r="X58" s="28">
        <v>0</v>
      </c>
      <c r="Y58" s="28">
        <v>0.7317191116023627</v>
      </c>
      <c r="Z58" s="28">
        <v>74.31522227211495</v>
      </c>
      <c r="AA58" s="28">
        <v>0</v>
      </c>
      <c r="AB58" s="28">
        <v>1.6463680011053157</v>
      </c>
      <c r="AC58" s="28">
        <v>72.66885427100964</v>
      </c>
      <c r="AD58" s="28">
        <v>0</v>
      </c>
      <c r="AE58" s="28">
        <v>0</v>
      </c>
      <c r="AF58" s="28">
        <v>7.179993782598182</v>
      </c>
      <c r="AG58" s="28">
        <v>17.286864011605818</v>
      </c>
      <c r="AH58" s="28">
        <v>2.7896791129840075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71.89140271493213</v>
      </c>
      <c r="AP58" s="28">
        <v>0</v>
      </c>
      <c r="AQ58" s="28">
        <v>0</v>
      </c>
      <c r="AR58" s="28">
        <v>26.067493350834166</v>
      </c>
      <c r="AS58" s="28">
        <v>22.63756001519809</v>
      </c>
      <c r="AT58" s="28">
        <v>329.9595868881904</v>
      </c>
      <c r="AU58" s="28">
        <v>92.37953783979829</v>
      </c>
      <c r="AV58" s="28">
        <v>0</v>
      </c>
      <c r="AW58" s="28">
        <v>0</v>
      </c>
      <c r="AX58" s="28">
        <v>882.041656592173</v>
      </c>
      <c r="AY58" s="28">
        <v>0</v>
      </c>
      <c r="AZ58" s="28">
        <v>19.619218679838347</v>
      </c>
      <c r="BA58" s="28">
        <v>994.0404131118097</v>
      </c>
      <c r="BB58" s="28">
        <v>1324</v>
      </c>
      <c r="BD58" s="28">
        <v>1324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0.08249780123131047</v>
      </c>
      <c r="AC59" s="28">
        <v>25.32682497801231</v>
      </c>
      <c r="AD59" s="28">
        <v>0</v>
      </c>
      <c r="AE59" s="28">
        <v>0</v>
      </c>
      <c r="AF59" s="28">
        <v>0</v>
      </c>
      <c r="AG59" s="28">
        <v>3.877396657871592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20.62445030782762</v>
      </c>
      <c r="AP59" s="28">
        <v>0</v>
      </c>
      <c r="AQ59" s="28">
        <v>0</v>
      </c>
      <c r="AR59" s="28">
        <v>11.26094986807388</v>
      </c>
      <c r="AS59" s="28">
        <v>2.9286719437115214</v>
      </c>
      <c r="AT59" s="28">
        <v>64.10079155672824</v>
      </c>
      <c r="AU59" s="28">
        <v>84.56024626209322</v>
      </c>
      <c r="AV59" s="28">
        <v>0</v>
      </c>
      <c r="AW59" s="28">
        <v>0</v>
      </c>
      <c r="AX59" s="28">
        <v>315.8840809146878</v>
      </c>
      <c r="AY59" s="28">
        <v>0</v>
      </c>
      <c r="AZ59" s="28">
        <v>4.454881266490765</v>
      </c>
      <c r="BA59" s="28">
        <v>404.8992084432718</v>
      </c>
      <c r="BB59" s="28">
        <v>469</v>
      </c>
      <c r="BD59" s="28">
        <v>469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0.4734001542020046</v>
      </c>
      <c r="AB60" s="28">
        <v>0</v>
      </c>
      <c r="AC60" s="28">
        <v>0</v>
      </c>
      <c r="AD60" s="28">
        <v>128.02092741491353</v>
      </c>
      <c r="AE60" s="28">
        <v>0</v>
      </c>
      <c r="AF60" s="28">
        <v>0</v>
      </c>
      <c r="AG60" s="28">
        <v>29.891838308183722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36.18129749972464</v>
      </c>
      <c r="AP60" s="28">
        <v>0</v>
      </c>
      <c r="AQ60" s="28">
        <v>0</v>
      </c>
      <c r="AR60" s="28">
        <v>13.458090098028416</v>
      </c>
      <c r="AS60" s="28">
        <v>21.641149906377354</v>
      </c>
      <c r="AT60" s="28">
        <v>229.66670338142967</v>
      </c>
      <c r="AU60" s="28">
        <v>0</v>
      </c>
      <c r="AV60" s="28">
        <v>0</v>
      </c>
      <c r="AW60" s="28">
        <v>0</v>
      </c>
      <c r="AX60" s="28">
        <v>386.2945258288358</v>
      </c>
      <c r="AY60" s="28">
        <v>0</v>
      </c>
      <c r="AZ60" s="28">
        <v>-1.9612292102654478</v>
      </c>
      <c r="BA60" s="28">
        <v>384.33329661857033</v>
      </c>
      <c r="BB60" s="28">
        <v>614</v>
      </c>
      <c r="BD60" s="28">
        <v>614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0.2876182640888523</v>
      </c>
      <c r="V61" s="28">
        <v>4.8895104895104895</v>
      </c>
      <c r="W61" s="28">
        <v>0</v>
      </c>
      <c r="X61" s="28">
        <v>0</v>
      </c>
      <c r="Y61" s="28">
        <v>0</v>
      </c>
      <c r="Z61" s="28">
        <v>0</v>
      </c>
      <c r="AA61" s="28">
        <v>0.9347593582887701</v>
      </c>
      <c r="AB61" s="28">
        <v>0.7190456602221309</v>
      </c>
      <c r="AC61" s="28">
        <v>0</v>
      </c>
      <c r="AD61" s="28">
        <v>74.56503496503497</v>
      </c>
      <c r="AE61" s="28">
        <v>0</v>
      </c>
      <c r="AF61" s="28">
        <v>0.14380913204442616</v>
      </c>
      <c r="AG61" s="28">
        <v>11.504730563554094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41.7765528589058</v>
      </c>
      <c r="AP61" s="28">
        <v>0</v>
      </c>
      <c r="AQ61" s="28">
        <v>0</v>
      </c>
      <c r="AR61" s="28">
        <v>25.23850267379679</v>
      </c>
      <c r="AS61" s="28">
        <v>14.093294940353763</v>
      </c>
      <c r="AT61" s="28">
        <v>174.15285890580006</v>
      </c>
      <c r="AU61" s="28">
        <v>2.2290415466886055</v>
      </c>
      <c r="AV61" s="28">
        <v>0</v>
      </c>
      <c r="AW61" s="28">
        <v>0</v>
      </c>
      <c r="AX61" s="28">
        <v>677.4848210612917</v>
      </c>
      <c r="AY61" s="28">
        <v>0</v>
      </c>
      <c r="AZ61" s="28">
        <v>20.133278486219663</v>
      </c>
      <c r="BA61" s="28">
        <v>699.8471410942</v>
      </c>
      <c r="BB61" s="28">
        <v>874</v>
      </c>
      <c r="BD61" s="28">
        <v>874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0.20604742528413078</v>
      </c>
      <c r="R62" s="28">
        <v>0</v>
      </c>
      <c r="S62" s="28">
        <v>1.7233057387400028</v>
      </c>
      <c r="T62" s="28">
        <v>0.012487722744492773</v>
      </c>
      <c r="U62" s="28">
        <v>0.024975445488985545</v>
      </c>
      <c r="V62" s="28">
        <v>0.36214395959029044</v>
      </c>
      <c r="W62" s="28">
        <v>0</v>
      </c>
      <c r="X62" s="28">
        <v>0</v>
      </c>
      <c r="Y62" s="28">
        <v>0</v>
      </c>
      <c r="Z62" s="28">
        <v>0</v>
      </c>
      <c r="AA62" s="28">
        <v>0.12487722744492773</v>
      </c>
      <c r="AB62" s="28">
        <v>2.154132173425004</v>
      </c>
      <c r="AC62" s="28">
        <v>0</v>
      </c>
      <c r="AD62" s="28">
        <v>1.0115055423039148</v>
      </c>
      <c r="AE62" s="28">
        <v>19.992844113932932</v>
      </c>
      <c r="AF62" s="28">
        <v>0</v>
      </c>
      <c r="AG62" s="28">
        <v>8.616528693700015</v>
      </c>
      <c r="AH62" s="28">
        <v>0</v>
      </c>
      <c r="AI62" s="28">
        <v>0.9740423740704364</v>
      </c>
      <c r="AJ62" s="28">
        <v>0</v>
      </c>
      <c r="AK62" s="28">
        <v>0</v>
      </c>
      <c r="AL62" s="28">
        <v>0</v>
      </c>
      <c r="AM62" s="28">
        <v>0</v>
      </c>
      <c r="AN62" s="28">
        <v>0.037463168233478325</v>
      </c>
      <c r="AO62" s="28">
        <v>3.4903185070857305</v>
      </c>
      <c r="AP62" s="28">
        <v>0</v>
      </c>
      <c r="AQ62" s="28">
        <v>0</v>
      </c>
      <c r="AR62" s="28">
        <v>1.0864318787708713</v>
      </c>
      <c r="AS62" s="28">
        <v>0.6118984144801459</v>
      </c>
      <c r="AT62" s="28">
        <v>40.429002385295355</v>
      </c>
      <c r="AU62" s="28">
        <v>13.873859969131471</v>
      </c>
      <c r="AV62" s="28">
        <v>0</v>
      </c>
      <c r="AW62" s="28">
        <v>0</v>
      </c>
      <c r="AX62" s="28">
        <v>32.38690893784201</v>
      </c>
      <c r="AY62" s="28">
        <v>0</v>
      </c>
      <c r="AZ62" s="28">
        <v>2.3102287077311634</v>
      </c>
      <c r="BA62" s="28">
        <v>48.570997614704645</v>
      </c>
      <c r="BB62" s="28">
        <v>89</v>
      </c>
      <c r="BD62" s="28">
        <v>89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0.05982789236443108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4.546919819696762</v>
      </c>
      <c r="V64" s="28">
        <v>5.982789236443109</v>
      </c>
      <c r="W64" s="28">
        <v>0</v>
      </c>
      <c r="X64" s="28">
        <v>0</v>
      </c>
      <c r="Y64" s="28">
        <v>0</v>
      </c>
      <c r="Z64" s="28">
        <v>0.17948367709329324</v>
      </c>
      <c r="AA64" s="28">
        <v>0.05982789236443108</v>
      </c>
      <c r="AB64" s="28">
        <v>0.5982789236443109</v>
      </c>
      <c r="AC64" s="28">
        <v>0</v>
      </c>
      <c r="AD64" s="28">
        <v>2.4529435869416747</v>
      </c>
      <c r="AE64" s="28">
        <v>0</v>
      </c>
      <c r="AF64" s="28">
        <v>12.264717934708372</v>
      </c>
      <c r="AG64" s="28">
        <v>29.375495150935663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19.86286026499112</v>
      </c>
      <c r="AP64" s="28">
        <v>0</v>
      </c>
      <c r="AQ64" s="28">
        <v>0</v>
      </c>
      <c r="AR64" s="28">
        <v>9.392979101215682</v>
      </c>
      <c r="AS64" s="28">
        <v>1.9743204480262262</v>
      </c>
      <c r="AT64" s="28">
        <v>86.75044392842509</v>
      </c>
      <c r="AU64" s="28">
        <v>12.204890042343942</v>
      </c>
      <c r="AV64" s="28">
        <v>0</v>
      </c>
      <c r="AW64" s="28">
        <v>0</v>
      </c>
      <c r="AX64" s="28">
        <v>335.39516459500067</v>
      </c>
      <c r="AY64" s="28">
        <v>0</v>
      </c>
      <c r="AZ64" s="28">
        <v>3.6495014342302965</v>
      </c>
      <c r="BA64" s="28">
        <v>351.24955607157494</v>
      </c>
      <c r="BB64" s="28">
        <v>438</v>
      </c>
      <c r="BD64" s="28">
        <v>438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66.79511905644982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3.3976707959350194</v>
      </c>
      <c r="U65" s="28">
        <v>0</v>
      </c>
      <c r="V65" s="28">
        <v>0.6177583265336399</v>
      </c>
      <c r="W65" s="28">
        <v>0</v>
      </c>
      <c r="X65" s="28">
        <v>0</v>
      </c>
      <c r="Y65" s="28">
        <v>0</v>
      </c>
      <c r="Z65" s="28">
        <v>0</v>
      </c>
      <c r="AA65" s="28">
        <v>0.9266374898004599</v>
      </c>
      <c r="AB65" s="28">
        <v>8.803056153104368</v>
      </c>
      <c r="AC65" s="28">
        <v>23.165937245011495</v>
      </c>
      <c r="AD65" s="28">
        <v>10.34745196943847</v>
      </c>
      <c r="AE65" s="28">
        <v>0</v>
      </c>
      <c r="AF65" s="28">
        <v>0.15443958163340998</v>
      </c>
      <c r="AG65" s="28">
        <v>79.15028558712262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106.09999258215265</v>
      </c>
      <c r="AP65" s="28">
        <v>0</v>
      </c>
      <c r="AQ65" s="28">
        <v>0</v>
      </c>
      <c r="AR65" s="28">
        <v>48.030709887990504</v>
      </c>
      <c r="AS65" s="28">
        <v>49.420666122691195</v>
      </c>
      <c r="AT65" s="28">
        <v>396.9097247978637</v>
      </c>
      <c r="AU65" s="28">
        <v>59.304799347229434</v>
      </c>
      <c r="AV65" s="28">
        <v>0</v>
      </c>
      <c r="AW65" s="28">
        <v>0</v>
      </c>
      <c r="AX65" s="28">
        <v>1588.0249981455381</v>
      </c>
      <c r="AY65" s="28">
        <v>0</v>
      </c>
      <c r="AZ65" s="28">
        <v>37.76047770936874</v>
      </c>
      <c r="BA65" s="28">
        <v>1685.0902752021364</v>
      </c>
      <c r="BB65" s="28">
        <v>2082</v>
      </c>
      <c r="BD65" s="28">
        <v>2082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0.1011759566024684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165.9285688280482</v>
      </c>
      <c r="AH66" s="28">
        <v>0</v>
      </c>
      <c r="AI66" s="28">
        <v>0</v>
      </c>
      <c r="AJ66" s="28">
        <v>0</v>
      </c>
      <c r="AK66" s="28">
        <v>0</v>
      </c>
      <c r="AL66" s="28">
        <v>5.15997378672589</v>
      </c>
      <c r="AM66" s="28">
        <v>0</v>
      </c>
      <c r="AN66" s="28">
        <v>0</v>
      </c>
      <c r="AO66" s="28">
        <v>1262.7771143554082</v>
      </c>
      <c r="AP66" s="28">
        <v>0</v>
      </c>
      <c r="AQ66" s="28">
        <v>0</v>
      </c>
      <c r="AR66" s="28">
        <v>14.872865620562857</v>
      </c>
      <c r="AS66" s="28">
        <v>27.115156369461538</v>
      </c>
      <c r="AT66" s="28">
        <v>1475.9548549168092</v>
      </c>
      <c r="AU66" s="28">
        <v>67.5855390104489</v>
      </c>
      <c r="AV66" s="28">
        <v>0</v>
      </c>
      <c r="AW66" s="28">
        <v>0</v>
      </c>
      <c r="AX66" s="28">
        <v>1177.6881348527324</v>
      </c>
      <c r="AY66" s="28">
        <v>0</v>
      </c>
      <c r="AZ66" s="28">
        <v>57.77147122000947</v>
      </c>
      <c r="BA66" s="28">
        <v>1303.0451450831906</v>
      </c>
      <c r="BB66" s="28">
        <v>2779</v>
      </c>
      <c r="BD66" s="28">
        <v>2779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4.894520547945206</v>
      </c>
      <c r="E67" s="28">
        <v>0</v>
      </c>
      <c r="F67" s="28">
        <v>0</v>
      </c>
      <c r="G67" s="28">
        <v>1.3595890410958904</v>
      </c>
      <c r="H67" s="28">
        <v>21.209589041095892</v>
      </c>
      <c r="I67" s="28">
        <v>6.390068493150685</v>
      </c>
      <c r="J67" s="28">
        <v>1.4955479452054794</v>
      </c>
      <c r="K67" s="28">
        <v>0.13595890410958905</v>
      </c>
      <c r="L67" s="28">
        <v>1.2236301369863014</v>
      </c>
      <c r="M67" s="28">
        <v>0</v>
      </c>
      <c r="N67" s="28">
        <v>0.4078767123287671</v>
      </c>
      <c r="O67" s="28">
        <v>0.13595890410958905</v>
      </c>
      <c r="P67" s="28">
        <v>0</v>
      </c>
      <c r="Q67" s="28">
        <v>7.0698630136986305</v>
      </c>
      <c r="R67" s="28">
        <v>0.13595890410958905</v>
      </c>
      <c r="S67" s="28">
        <v>0.2719178082191781</v>
      </c>
      <c r="T67" s="28">
        <v>0</v>
      </c>
      <c r="U67" s="28">
        <v>0</v>
      </c>
      <c r="V67" s="28">
        <v>0.13595890410958905</v>
      </c>
      <c r="W67" s="28">
        <v>1.7674657534246576</v>
      </c>
      <c r="X67" s="28">
        <v>0</v>
      </c>
      <c r="Y67" s="28">
        <v>17.26678082191781</v>
      </c>
      <c r="Z67" s="28">
        <v>3.6708904109589042</v>
      </c>
      <c r="AA67" s="28">
        <v>0.4078767123287671</v>
      </c>
      <c r="AB67" s="28">
        <v>6.661986301369863</v>
      </c>
      <c r="AC67" s="28">
        <v>0.13595890410958905</v>
      </c>
      <c r="AD67" s="28">
        <v>0</v>
      </c>
      <c r="AE67" s="28">
        <v>0</v>
      </c>
      <c r="AF67" s="28">
        <v>0.8157534246575342</v>
      </c>
      <c r="AG67" s="28">
        <v>0</v>
      </c>
      <c r="AH67" s="28">
        <v>39.29212328767123</v>
      </c>
      <c r="AI67" s="28">
        <v>0</v>
      </c>
      <c r="AJ67" s="28">
        <v>59.27808219178082</v>
      </c>
      <c r="AK67" s="28">
        <v>0</v>
      </c>
      <c r="AL67" s="28">
        <v>31.13458904109589</v>
      </c>
      <c r="AM67" s="28">
        <v>0.13595890410958905</v>
      </c>
      <c r="AN67" s="28">
        <v>215.90273972602742</v>
      </c>
      <c r="AO67" s="28">
        <v>42.01130136986301</v>
      </c>
      <c r="AP67" s="28">
        <v>28.95924657534247</v>
      </c>
      <c r="AQ67" s="28">
        <v>7.3417808219178085</v>
      </c>
      <c r="AR67" s="28">
        <v>140.58150684931508</v>
      </c>
      <c r="AS67" s="28">
        <v>86.60582191780823</v>
      </c>
      <c r="AT67" s="28">
        <v>726.836301369863</v>
      </c>
      <c r="AU67" s="28">
        <v>84.4304794520548</v>
      </c>
      <c r="AV67" s="28">
        <v>0</v>
      </c>
      <c r="AW67" s="28">
        <v>0</v>
      </c>
      <c r="AX67" s="28">
        <v>736.4893835616438</v>
      </c>
      <c r="AY67" s="28">
        <v>0.4078767123287671</v>
      </c>
      <c r="AZ67" s="28">
        <v>39.83595890410959</v>
      </c>
      <c r="BA67" s="28">
        <v>861.1636986301371</v>
      </c>
      <c r="BB67" s="28">
        <v>1588</v>
      </c>
      <c r="BD67" s="28">
        <v>1588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98.45032608295158</v>
      </c>
      <c r="E68" s="28">
        <v>57.17645324916177</v>
      </c>
      <c r="F68" s="28">
        <v>83.51889561660997</v>
      </c>
      <c r="G68" s="28">
        <v>135.83959912062</v>
      </c>
      <c r="H68" s="28">
        <v>188.0389088810012</v>
      </c>
      <c r="I68" s="28">
        <v>167.52336620773508</v>
      </c>
      <c r="J68" s="28">
        <v>85.58258925829946</v>
      </c>
      <c r="K68" s="28">
        <v>52.199309760381226</v>
      </c>
      <c r="L68" s="28">
        <v>67.25213397035164</v>
      </c>
      <c r="M68" s="28">
        <v>35.93254811412289</v>
      </c>
      <c r="N68" s="28">
        <v>78.66314587145823</v>
      </c>
      <c r="O68" s="28">
        <v>69.9227963301851</v>
      </c>
      <c r="P68" s="28">
        <v>54.7485783765859</v>
      </c>
      <c r="Q68" s="28">
        <v>142.03068004568846</v>
      </c>
      <c r="R68" s="28">
        <v>17.237911595288683</v>
      </c>
      <c r="S68" s="28">
        <v>95.17269500497414</v>
      </c>
      <c r="T68" s="28">
        <v>138.26747399319586</v>
      </c>
      <c r="U68" s="28">
        <v>79.1487208459734</v>
      </c>
      <c r="V68" s="28">
        <v>40.54551037201705</v>
      </c>
      <c r="W68" s="28">
        <v>71.13673376647303</v>
      </c>
      <c r="X68" s="28">
        <v>102.94189459721694</v>
      </c>
      <c r="Y68" s="28">
        <v>15.538399184485574</v>
      </c>
      <c r="Z68" s="28">
        <v>23.793173751243536</v>
      </c>
      <c r="AA68" s="28">
        <v>3.1562373343486323</v>
      </c>
      <c r="AB68" s="28">
        <v>43.94453519362327</v>
      </c>
      <c r="AC68" s="28">
        <v>38.48181673032756</v>
      </c>
      <c r="AD68" s="28">
        <v>28.527529752766487</v>
      </c>
      <c r="AE68" s="28">
        <v>12.989130568280912</v>
      </c>
      <c r="AF68" s="28">
        <v>12.867736824652118</v>
      </c>
      <c r="AG68" s="28">
        <v>82.7905331548372</v>
      </c>
      <c r="AH68" s="28">
        <v>9.954286977561072</v>
      </c>
      <c r="AI68" s="28">
        <v>2259.744537649992</v>
      </c>
      <c r="AJ68" s="28">
        <v>101.48516967367142</v>
      </c>
      <c r="AK68" s="28">
        <v>432.76869603664903</v>
      </c>
      <c r="AL68" s="28">
        <v>53.04906596578279</v>
      </c>
      <c r="AM68" s="28">
        <v>64.09589663600299</v>
      </c>
      <c r="AN68" s="28">
        <v>132.31918055538497</v>
      </c>
      <c r="AO68" s="28">
        <v>369.1583743751612</v>
      </c>
      <c r="AP68" s="28">
        <v>40.54551037201705</v>
      </c>
      <c r="AQ68" s="28">
        <v>8.133380823129167</v>
      </c>
      <c r="AR68" s="28">
        <v>582.4471819309515</v>
      </c>
      <c r="AS68" s="28">
        <v>317.56603333292395</v>
      </c>
      <c r="AT68" s="28">
        <v>6494.686677884084</v>
      </c>
      <c r="AU68" s="28">
        <v>0</v>
      </c>
      <c r="AV68" s="28">
        <v>0</v>
      </c>
      <c r="AW68" s="28">
        <v>0</v>
      </c>
      <c r="AX68" s="28">
        <v>3389.313322115916</v>
      </c>
      <c r="AY68" s="28">
        <v>0</v>
      </c>
      <c r="AZ68" s="28">
        <v>0</v>
      </c>
      <c r="BA68" s="28">
        <v>3389.313322115916</v>
      </c>
      <c r="BB68" s="28">
        <v>9884</v>
      </c>
      <c r="BD68" s="28">
        <v>9884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69.68226691475367</v>
      </c>
      <c r="E71" s="28">
        <v>49.902890529634156</v>
      </c>
      <c r="F71" s="28">
        <v>87.55728321027745</v>
      </c>
      <c r="G71" s="28">
        <v>36.22612261344648</v>
      </c>
      <c r="H71" s="28">
        <v>44.18981026084689</v>
      </c>
      <c r="I71" s="28">
        <v>16.187060761563895</v>
      </c>
      <c r="J71" s="28">
        <v>26.61776034321336</v>
      </c>
      <c r="K71" s="28">
        <v>28.56540134393629</v>
      </c>
      <c r="L71" s="28">
        <v>29.604143210988518</v>
      </c>
      <c r="M71" s="28">
        <v>34.5381670794866</v>
      </c>
      <c r="N71" s="28">
        <v>41.37655103758044</v>
      </c>
      <c r="O71" s="28">
        <v>23.588096564311027</v>
      </c>
      <c r="P71" s="28">
        <v>20.68827551879022</v>
      </c>
      <c r="Q71" s="28">
        <v>42.7182592825229</v>
      </c>
      <c r="R71" s="28">
        <v>8.006968558527596</v>
      </c>
      <c r="S71" s="28">
        <v>24.67011934249043</v>
      </c>
      <c r="T71" s="28">
        <v>55.61597079842141</v>
      </c>
      <c r="U71" s="28">
        <v>19.952500029628226</v>
      </c>
      <c r="V71" s="28">
        <v>43.194349304921836</v>
      </c>
      <c r="W71" s="28">
        <v>19.476410007229287</v>
      </c>
      <c r="X71" s="28">
        <v>18.95703907370317</v>
      </c>
      <c r="Y71" s="28">
        <v>6.059327557804667</v>
      </c>
      <c r="Z71" s="28">
        <v>12.37834058237239</v>
      </c>
      <c r="AA71" s="28">
        <v>1.9043600895957526</v>
      </c>
      <c r="AB71" s="28">
        <v>41.852641059979376</v>
      </c>
      <c r="AC71" s="28">
        <v>37.17830265824435</v>
      </c>
      <c r="AD71" s="28">
        <v>19.90921911850105</v>
      </c>
      <c r="AE71" s="28">
        <v>8.829305869943944</v>
      </c>
      <c r="AF71" s="28">
        <v>22.809040164021855</v>
      </c>
      <c r="AG71" s="28">
        <v>35.750032591047535</v>
      </c>
      <c r="AH71" s="28">
        <v>3.202787423411038</v>
      </c>
      <c r="AI71" s="28">
        <v>25.4491757427796</v>
      </c>
      <c r="AJ71" s="28">
        <v>35.70675167992036</v>
      </c>
      <c r="AK71" s="28">
        <v>320.8413941857571</v>
      </c>
      <c r="AL71" s="28">
        <v>297.68610673271786</v>
      </c>
      <c r="AM71" s="28">
        <v>79.89656194076724</v>
      </c>
      <c r="AN71" s="28">
        <v>45.79120397255242</v>
      </c>
      <c r="AO71" s="28">
        <v>104.13387217198593</v>
      </c>
      <c r="AP71" s="28">
        <v>58.47251093281504</v>
      </c>
      <c r="AQ71" s="28">
        <v>3.9818438237002094</v>
      </c>
      <c r="AR71" s="28">
        <v>84.83058580926534</v>
      </c>
      <c r="AS71" s="28">
        <v>46.87322675073182</v>
      </c>
      <c r="AT71" s="28">
        <v>2034.8520366441887</v>
      </c>
      <c r="AU71" s="28">
        <v>70.67772787067872</v>
      </c>
      <c r="AV71" s="28">
        <v>0</v>
      </c>
      <c r="AW71" s="28">
        <v>0</v>
      </c>
      <c r="AX71" s="28">
        <v>1546.4702354851324</v>
      </c>
      <c r="AY71" s="28">
        <v>0</v>
      </c>
      <c r="AZ71" s="28">
        <v>0</v>
      </c>
      <c r="BA71" s="28">
        <v>1617.1479633558113</v>
      </c>
      <c r="BB71" s="28">
        <v>3652</v>
      </c>
      <c r="BD71" s="28">
        <v>3652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34.5477358404869</v>
      </c>
      <c r="E72" s="28">
        <v>27.53948085570241</v>
      </c>
      <c r="F72" s="28">
        <v>62.383340146250625</v>
      </c>
      <c r="G72" s="28">
        <v>12.832016169323705</v>
      </c>
      <c r="H72" s="28">
        <v>56.16474769496298</v>
      </c>
      <c r="I72" s="28">
        <v>4.047020484171322</v>
      </c>
      <c r="J72" s="28">
        <v>7.008254984784484</v>
      </c>
      <c r="K72" s="28">
        <v>71.26704364809011</v>
      </c>
      <c r="L72" s="28">
        <v>78.4727142662488</v>
      </c>
      <c r="M72" s="28">
        <v>149.6410500976518</v>
      </c>
      <c r="N72" s="28">
        <v>54.190591361220875</v>
      </c>
      <c r="O72" s="28">
        <v>30.007176272880045</v>
      </c>
      <c r="P72" s="28">
        <v>6.9095471680973795</v>
      </c>
      <c r="Q72" s="28">
        <v>50.93323341054639</v>
      </c>
      <c r="R72" s="28">
        <v>9.67336603533633</v>
      </c>
      <c r="S72" s="28">
        <v>16.78032883680792</v>
      </c>
      <c r="T72" s="28">
        <v>34.5477358404869</v>
      </c>
      <c r="U72" s="28">
        <v>43.924978425761914</v>
      </c>
      <c r="V72" s="28">
        <v>48.959077076804284</v>
      </c>
      <c r="W72" s="28">
        <v>28.329143389199256</v>
      </c>
      <c r="X72" s="28">
        <v>4.935390834355271</v>
      </c>
      <c r="Y72" s="28">
        <v>1.184493800245265</v>
      </c>
      <c r="Z72" s="28">
        <v>9.081119135213697</v>
      </c>
      <c r="AA72" s="28">
        <v>0.6909547168097379</v>
      </c>
      <c r="AB72" s="28">
        <v>9.969489485397647</v>
      </c>
      <c r="AC72" s="28">
        <v>22.505382204660034</v>
      </c>
      <c r="AD72" s="28">
        <v>9.377242585275015</v>
      </c>
      <c r="AE72" s="28">
        <v>7.995333151655538</v>
      </c>
      <c r="AF72" s="28">
        <v>4.836683017668165</v>
      </c>
      <c r="AG72" s="28">
        <v>9.081119135213697</v>
      </c>
      <c r="AH72" s="28">
        <v>1.3819094336194757</v>
      </c>
      <c r="AI72" s="28">
        <v>94.7595040196212</v>
      </c>
      <c r="AJ72" s="28">
        <v>35.139982740609526</v>
      </c>
      <c r="AK72" s="28">
        <v>291.0893514102739</v>
      </c>
      <c r="AL72" s="28">
        <v>113.71140482354544</v>
      </c>
      <c r="AM72" s="28">
        <v>975.62806013535</v>
      </c>
      <c r="AN72" s="28">
        <v>675.8524208566108</v>
      </c>
      <c r="AO72" s="28">
        <v>442.8032656583549</v>
      </c>
      <c r="AP72" s="28">
        <v>1328.0149657083161</v>
      </c>
      <c r="AQ72" s="28">
        <v>21.32088840441477</v>
      </c>
      <c r="AR72" s="28">
        <v>1265.1380864786302</v>
      </c>
      <c r="AS72" s="28">
        <v>147.4694781305355</v>
      </c>
      <c r="AT72" s="28">
        <v>6300.125107871191</v>
      </c>
      <c r="AU72" s="28">
        <v>19.938978970795294</v>
      </c>
      <c r="AV72" s="28">
        <v>0</v>
      </c>
      <c r="AW72" s="28">
        <v>0</v>
      </c>
      <c r="AX72" s="28">
        <v>2372.935913158014</v>
      </c>
      <c r="AY72" s="28">
        <v>0</v>
      </c>
      <c r="AZ72" s="28">
        <v>0</v>
      </c>
      <c r="BA72" s="28">
        <v>2392.8748921288097</v>
      </c>
      <c r="BB72" s="28">
        <v>8693</v>
      </c>
      <c r="BD72" s="28">
        <v>8693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32.10916144646925</v>
      </c>
      <c r="F75" s="28">
        <v>4.970458428246014</v>
      </c>
      <c r="G75" s="28">
        <v>10.63678103644647</v>
      </c>
      <c r="H75" s="28">
        <v>3.1810933940774486</v>
      </c>
      <c r="I75" s="28">
        <v>4.871049259681094</v>
      </c>
      <c r="J75" s="28">
        <v>1.5905466970387243</v>
      </c>
      <c r="K75" s="28">
        <v>0</v>
      </c>
      <c r="L75" s="28">
        <v>3.57873006833713</v>
      </c>
      <c r="M75" s="28">
        <v>0.09940916856492027</v>
      </c>
      <c r="N75" s="28">
        <v>8.250960990888382</v>
      </c>
      <c r="O75" s="28">
        <v>4.672230922551253</v>
      </c>
      <c r="P75" s="28">
        <v>5.368095102505695</v>
      </c>
      <c r="Q75" s="28">
        <v>6.759823462414579</v>
      </c>
      <c r="R75" s="28">
        <v>0</v>
      </c>
      <c r="S75" s="28">
        <v>2.3858200455580865</v>
      </c>
      <c r="T75" s="28">
        <v>7.25686930523918</v>
      </c>
      <c r="U75" s="28">
        <v>3.1810933940774486</v>
      </c>
      <c r="V75" s="28">
        <v>2.584638382687927</v>
      </c>
      <c r="W75" s="28">
        <v>4.572821753986333</v>
      </c>
      <c r="X75" s="28">
        <v>0</v>
      </c>
      <c r="Y75" s="28">
        <v>0</v>
      </c>
      <c r="Z75" s="28">
        <v>0</v>
      </c>
      <c r="AA75" s="28">
        <v>0.3976366742596811</v>
      </c>
      <c r="AB75" s="28">
        <v>7.25686930523918</v>
      </c>
      <c r="AC75" s="28">
        <v>0</v>
      </c>
      <c r="AD75" s="28">
        <v>0</v>
      </c>
      <c r="AE75" s="28">
        <v>0</v>
      </c>
      <c r="AF75" s="28">
        <v>1.3917283599088839</v>
      </c>
      <c r="AG75" s="28">
        <v>6.063959282460137</v>
      </c>
      <c r="AH75" s="28">
        <v>1.093500854214123</v>
      </c>
      <c r="AI75" s="28">
        <v>0.7952733485193622</v>
      </c>
      <c r="AJ75" s="28">
        <v>34.097344817767656</v>
      </c>
      <c r="AK75" s="28">
        <v>37.17902904328018</v>
      </c>
      <c r="AL75" s="28">
        <v>75.74978644646924</v>
      </c>
      <c r="AM75" s="28">
        <v>27.436930523917997</v>
      </c>
      <c r="AN75" s="28">
        <v>61.832502847380404</v>
      </c>
      <c r="AO75" s="28">
        <v>192.95319618451026</v>
      </c>
      <c r="AP75" s="28">
        <v>24.55406463553531</v>
      </c>
      <c r="AQ75" s="28">
        <v>0</v>
      </c>
      <c r="AR75" s="28">
        <v>322.38393365603645</v>
      </c>
      <c r="AS75" s="28">
        <v>102.29203445330297</v>
      </c>
      <c r="AT75" s="28">
        <v>1001.5473732915717</v>
      </c>
      <c r="AU75" s="28">
        <v>400.4201309794989</v>
      </c>
      <c r="AV75" s="28">
        <v>0</v>
      </c>
      <c r="AW75" s="28">
        <v>0</v>
      </c>
      <c r="AX75" s="28">
        <v>4184.0324957289295</v>
      </c>
      <c r="AY75" s="28">
        <v>0</v>
      </c>
      <c r="AZ75" s="28">
        <v>0</v>
      </c>
      <c r="BA75" s="28">
        <v>4584.452626708428</v>
      </c>
      <c r="BB75" s="28">
        <v>5586</v>
      </c>
      <c r="BD75" s="28">
        <v>5586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0.0008377882390489109</v>
      </c>
      <c r="E76" s="28">
        <v>0.0008377882390489109</v>
      </c>
      <c r="F76" s="28">
        <v>0</v>
      </c>
      <c r="G76" s="28">
        <v>0.0024335753610468364</v>
      </c>
      <c r="H76" s="28">
        <v>0.00043884145854942953</v>
      </c>
      <c r="I76" s="28">
        <v>0.00015957871219979256</v>
      </c>
      <c r="J76" s="28">
        <v>0.00035905210244953324</v>
      </c>
      <c r="K76" s="28">
        <v>0.0003191574243995851</v>
      </c>
      <c r="L76" s="28">
        <v>0.00027926274634963694</v>
      </c>
      <c r="M76" s="28">
        <v>0.0007978935609989627</v>
      </c>
      <c r="N76" s="28">
        <v>0.00043884145854942953</v>
      </c>
      <c r="O76" s="28">
        <v>0.0014761030878480811</v>
      </c>
      <c r="P76" s="28">
        <v>0.00019947339024974068</v>
      </c>
      <c r="Q76" s="28">
        <v>0.00043884145854942953</v>
      </c>
      <c r="R76" s="28">
        <v>0.0009973669512487035</v>
      </c>
      <c r="S76" s="28">
        <v>0.0005984201707492221</v>
      </c>
      <c r="T76" s="28">
        <v>0.0005585254926992739</v>
      </c>
      <c r="U76" s="28">
        <v>0.00039894678049948136</v>
      </c>
      <c r="V76" s="28">
        <v>0.0015159977658980293</v>
      </c>
      <c r="W76" s="28">
        <v>0.00015957871219979256</v>
      </c>
      <c r="X76" s="28">
        <v>0.00019947339024974068</v>
      </c>
      <c r="Y76" s="28">
        <v>0.00023936806829968882</v>
      </c>
      <c r="Z76" s="28">
        <v>0.00019947339024974068</v>
      </c>
      <c r="AA76" s="28">
        <v>7.978935609989628E-05</v>
      </c>
      <c r="AB76" s="28">
        <v>0.00039894678049948136</v>
      </c>
      <c r="AC76" s="28">
        <v>0.00035905210244953324</v>
      </c>
      <c r="AD76" s="28">
        <v>0.00027926274634963694</v>
      </c>
      <c r="AE76" s="28">
        <v>0.00039894678049948136</v>
      </c>
      <c r="AF76" s="28">
        <v>7.978935609989628E-05</v>
      </c>
      <c r="AG76" s="28">
        <v>0.0008377882390489109</v>
      </c>
      <c r="AH76" s="28">
        <v>0</v>
      </c>
      <c r="AI76" s="28">
        <v>0.008178409000239369</v>
      </c>
      <c r="AJ76" s="28">
        <v>0.004946940078193569</v>
      </c>
      <c r="AK76" s="28">
        <v>0.032673741322907526</v>
      </c>
      <c r="AL76" s="28">
        <v>0.15610787520944705</v>
      </c>
      <c r="AM76" s="28">
        <v>0.009534828053937605</v>
      </c>
      <c r="AN76" s="28">
        <v>0.03083858613260991</v>
      </c>
      <c r="AO76" s="28">
        <v>0.038219101571850315</v>
      </c>
      <c r="AP76" s="28">
        <v>0.03283332003510732</v>
      </c>
      <c r="AQ76" s="28">
        <v>0.0011968403414984441</v>
      </c>
      <c r="AR76" s="28">
        <v>0.026290592834915822</v>
      </c>
      <c r="AS76" s="28">
        <v>0.02078512726402298</v>
      </c>
      <c r="AT76" s="28">
        <v>0.3779222851671587</v>
      </c>
      <c r="AU76" s="28">
        <v>0.012885981010133248</v>
      </c>
      <c r="AV76" s="28">
        <v>0</v>
      </c>
      <c r="AW76" s="28">
        <v>0.08932418415383388</v>
      </c>
      <c r="AX76" s="28">
        <v>1.5198675496688743</v>
      </c>
      <c r="AY76" s="28">
        <v>0</v>
      </c>
      <c r="AZ76" s="28">
        <v>0</v>
      </c>
      <c r="BA76" s="28">
        <v>1.6220777148328414</v>
      </c>
      <c r="BB76" s="28">
        <v>2</v>
      </c>
      <c r="BD76" s="28">
        <v>2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1605.4213086725365</v>
      </c>
      <c r="E85" s="28">
        <f aca="true" t="shared" si="5" ref="E85:BB85">SUM(E5:E84)</f>
        <v>297.1721817657832</v>
      </c>
      <c r="F85" s="28">
        <f t="shared" si="5"/>
        <v>409.46225468323735</v>
      </c>
      <c r="G85" s="28">
        <f t="shared" si="5"/>
        <v>504.5608712194806</v>
      </c>
      <c r="H85" s="28">
        <f t="shared" si="5"/>
        <v>457.53349056799186</v>
      </c>
      <c r="I85" s="28">
        <f t="shared" si="5"/>
        <v>326.2772105473104</v>
      </c>
      <c r="J85" s="28">
        <f t="shared" si="5"/>
        <v>249.08529499250477</v>
      </c>
      <c r="K85" s="28">
        <f t="shared" si="5"/>
        <v>581.417995620282</v>
      </c>
      <c r="L85" s="28">
        <f t="shared" si="5"/>
        <v>657.0800998639459</v>
      </c>
      <c r="M85" s="28">
        <f t="shared" si="5"/>
        <v>1374.150420973879</v>
      </c>
      <c r="N85" s="28">
        <f t="shared" si="5"/>
        <v>914.3640953720791</v>
      </c>
      <c r="O85" s="28">
        <f t="shared" si="5"/>
        <v>491.75625874934343</v>
      </c>
      <c r="P85" s="28">
        <f t="shared" si="5"/>
        <v>452.1718176108749</v>
      </c>
      <c r="Q85" s="28">
        <f t="shared" si="5"/>
        <v>688.0863042761157</v>
      </c>
      <c r="R85" s="28">
        <f t="shared" si="5"/>
        <v>95.72811115206238</v>
      </c>
      <c r="S85" s="28">
        <f t="shared" si="5"/>
        <v>331.67082326362527</v>
      </c>
      <c r="T85" s="28">
        <f t="shared" si="5"/>
        <v>1165.691773564478</v>
      </c>
      <c r="U85" s="28">
        <f t="shared" si="5"/>
        <v>362.3693005420339</v>
      </c>
      <c r="V85" s="28">
        <f t="shared" si="5"/>
        <v>621.715954639561</v>
      </c>
      <c r="W85" s="28">
        <f t="shared" si="5"/>
        <v>210.99774469154968</v>
      </c>
      <c r="X85" s="28">
        <f t="shared" si="5"/>
        <v>237.84486689058738</v>
      </c>
      <c r="Y85" s="28">
        <f t="shared" si="5"/>
        <v>252.55335556066595</v>
      </c>
      <c r="Z85" s="28">
        <f t="shared" si="5"/>
        <v>398.12065931201687</v>
      </c>
      <c r="AA85" s="28">
        <f t="shared" si="5"/>
        <v>40.905457393654856</v>
      </c>
      <c r="AB85" s="28">
        <f t="shared" si="5"/>
        <v>462.0379680422145</v>
      </c>
      <c r="AC85" s="28">
        <f t="shared" si="5"/>
        <v>790.0140385331445</v>
      </c>
      <c r="AD85" s="28">
        <f t="shared" si="5"/>
        <v>498.12685874907066</v>
      </c>
      <c r="AE85" s="28">
        <f t="shared" si="5"/>
        <v>98.14483192316848</v>
      </c>
      <c r="AF85" s="28">
        <f t="shared" si="5"/>
        <v>97.23324438815509</v>
      </c>
      <c r="AG85" s="28">
        <f t="shared" si="5"/>
        <v>850.3285620798567</v>
      </c>
      <c r="AH85" s="28">
        <f t="shared" si="5"/>
        <v>135.60289611481352</v>
      </c>
      <c r="AI85" s="28">
        <f t="shared" si="5"/>
        <v>2767.1213568391904</v>
      </c>
      <c r="AJ85" s="28">
        <f t="shared" si="5"/>
        <v>1886.6337247678891</v>
      </c>
      <c r="AK85" s="28">
        <f t="shared" si="5"/>
        <v>1508.3389992215536</v>
      </c>
      <c r="AL85" s="28">
        <f t="shared" si="5"/>
        <v>1405.0025994533698</v>
      </c>
      <c r="AM85" s="28">
        <f t="shared" si="5"/>
        <v>1383.2174142688389</v>
      </c>
      <c r="AN85" s="28">
        <f t="shared" si="5"/>
        <v>1313.987237059223</v>
      </c>
      <c r="AO85" s="28">
        <f t="shared" si="5"/>
        <v>3807.187406872206</v>
      </c>
      <c r="AP85" s="28">
        <f t="shared" si="5"/>
        <v>1841.7763411494143</v>
      </c>
      <c r="AQ85" s="28">
        <f t="shared" si="5"/>
        <v>102.36566671683127</v>
      </c>
      <c r="AR85" s="28">
        <f t="shared" si="5"/>
        <v>3556.1789305091274</v>
      </c>
      <c r="AS85" s="28">
        <f t="shared" si="5"/>
        <v>1064.2848321049328</v>
      </c>
      <c r="AT85" s="28">
        <f t="shared" si="5"/>
        <v>36293.7205607186</v>
      </c>
      <c r="AU85" s="28">
        <f t="shared" si="5"/>
        <v>3780.100267322927</v>
      </c>
      <c r="AV85" s="28">
        <f t="shared" si="5"/>
        <v>0</v>
      </c>
      <c r="AW85" s="28">
        <f t="shared" si="5"/>
        <v>0.08932418415383388</v>
      </c>
      <c r="AX85" s="28">
        <f t="shared" si="5"/>
        <v>35259.02984149927</v>
      </c>
      <c r="AY85" s="28">
        <f t="shared" si="5"/>
        <v>5348.726842283042</v>
      </c>
      <c r="AZ85" s="28">
        <f t="shared" si="5"/>
        <v>746.333163992007</v>
      </c>
      <c r="BA85" s="28">
        <f t="shared" si="5"/>
        <v>45134.2794392814</v>
      </c>
      <c r="BB85" s="28">
        <f t="shared" si="5"/>
        <v>81428</v>
      </c>
      <c r="BD85" s="28">
        <f>SUM(BD5:BD84)</f>
        <v>81428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J.M. Guilhoto</dc:creator>
  <cp:keywords/>
  <dc:description/>
  <cp:lastModifiedBy>Leticia David</cp:lastModifiedBy>
  <dcterms:created xsi:type="dcterms:W3CDTF">2002-05-08T00:39:07Z</dcterms:created>
  <dcterms:modified xsi:type="dcterms:W3CDTF">2011-07-12T16:37:40Z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