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ferência" sheetId="1" r:id="rId1"/>
    <sheet name="Producao" sheetId="2" r:id="rId2"/>
    <sheet name="Usos e Recursos" sheetId="3" r:id="rId3"/>
    <sheet name="Usos e Rec Setor X Setor" sheetId="4" r:id="rId4"/>
    <sheet name="Mat A Coef Tec" sheetId="5" r:id="rId5"/>
    <sheet name="Inv Leontief" sheetId="6" r:id="rId6"/>
    <sheet name="Importacoes" sheetId="7" r:id="rId7"/>
    <sheet name="Imposto Import" sheetId="8" r:id="rId8"/>
    <sheet name="ICMS" sheetId="9" r:id="rId9"/>
    <sheet name="IPI" sheetId="10" r:id="rId10"/>
    <sheet name="OIIL" sheetId="11" r:id="rId11"/>
    <sheet name="MG Com" sheetId="12" r:id="rId12"/>
    <sheet name="MG Transp" sheetId="13" r:id="rId13"/>
  </sheets>
  <definedNames/>
  <calcPr fullCalcOnLoad="1"/>
</workbook>
</file>

<file path=xl/sharedStrings.xml><?xml version="1.0" encoding="utf-8"?>
<sst xmlns="http://schemas.openxmlformats.org/spreadsheetml/2006/main" count="3507" uniqueCount="487">
  <si>
    <t>CÓDIGO</t>
  </si>
  <si>
    <t xml:space="preserve">DESCRIÇÃO        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</si>
  <si>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</si>
  <si>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</si>
  <si>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</si>
  <si>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</si>
  <si>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</si>
  <si>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</si>
  <si>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</si>
  <si>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</si>
  <si>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</si>
  <si>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</si>
  <si>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0199</t>
  </si>
  <si>
    <t>0201</t>
  </si>
  <si>
    <t>0202</t>
  </si>
  <si>
    <t>0301</t>
  </si>
  <si>
    <t>0302</t>
  </si>
  <si>
    <t>0401</t>
  </si>
  <si>
    <t>0501</t>
  </si>
  <si>
    <t>0502</t>
  </si>
  <si>
    <t>0601</t>
  </si>
  <si>
    <t>0701</t>
  </si>
  <si>
    <t>0801</t>
  </si>
  <si>
    <t>0802</t>
  </si>
  <si>
    <t>1001</t>
  </si>
  <si>
    <t>1101</t>
  </si>
  <si>
    <t>1201</t>
  </si>
  <si>
    <t>1301</t>
  </si>
  <si>
    <t>1401</t>
  </si>
  <si>
    <t>1501</t>
  </si>
  <si>
    <t>1601</t>
  </si>
  <si>
    <t>1701</t>
  </si>
  <si>
    <t>1702</t>
  </si>
  <si>
    <t>1801</t>
  </si>
  <si>
    <t>1802</t>
  </si>
  <si>
    <t>1803</t>
  </si>
  <si>
    <t>1804</t>
  </si>
  <si>
    <t>1805</t>
  </si>
  <si>
    <t>1806</t>
  </si>
  <si>
    <t>1901</t>
  </si>
  <si>
    <t>1902</t>
  </si>
  <si>
    <t>1903</t>
  </si>
  <si>
    <t>2001</t>
  </si>
  <si>
    <t>2101</t>
  </si>
  <si>
    <t>2201</t>
  </si>
  <si>
    <t>2202</t>
  </si>
  <si>
    <t>2203</t>
  </si>
  <si>
    <t>2204</t>
  </si>
  <si>
    <t>2205</t>
  </si>
  <si>
    <t>2301</t>
  </si>
  <si>
    <t>2401</t>
  </si>
  <si>
    <t>2501</t>
  </si>
  <si>
    <t>2601</t>
  </si>
  <si>
    <t>2602</t>
  </si>
  <si>
    <t>2603</t>
  </si>
  <si>
    <t>2701</t>
  </si>
  <si>
    <t>2702</t>
  </si>
  <si>
    <t>2801</t>
  </si>
  <si>
    <t>2802</t>
  </si>
  <si>
    <t>2901</t>
  </si>
  <si>
    <t>3001</t>
  </si>
  <si>
    <t>3002</t>
  </si>
  <si>
    <t>3101</t>
  </si>
  <si>
    <t>3102</t>
  </si>
  <si>
    <t>3201</t>
  </si>
  <si>
    <t>3301</t>
  </si>
  <si>
    <t>3401</t>
  </si>
  <si>
    <t>3501</t>
  </si>
  <si>
    <t>3601</t>
  </si>
  <si>
    <t>3701</t>
  </si>
  <si>
    <t>3801</t>
  </si>
  <si>
    <t>3802</t>
  </si>
  <si>
    <t>3901</t>
  </si>
  <si>
    <t>3902</t>
  </si>
  <si>
    <t>3903</t>
  </si>
  <si>
    <t>4001</t>
  </si>
  <si>
    <t>4101</t>
  </si>
  <si>
    <t>4102</t>
  </si>
  <si>
    <t>4201</t>
  </si>
  <si>
    <t>4202</t>
  </si>
  <si>
    <t>4203</t>
  </si>
  <si>
    <t>4301</t>
  </si>
  <si>
    <t>ATIVIDADE</t>
  </si>
  <si>
    <t>CAFÉ EM</t>
  </si>
  <si>
    <t>CANA DE</t>
  </si>
  <si>
    <t>ARROZ EM</t>
  </si>
  <si>
    <t>TRIGO</t>
  </si>
  <si>
    <t>SOJA</t>
  </si>
  <si>
    <t xml:space="preserve">ALGODÃO </t>
  </si>
  <si>
    <t>MILHO</t>
  </si>
  <si>
    <t>BOVINOS</t>
  </si>
  <si>
    <t>LEITE</t>
  </si>
  <si>
    <t>AVES</t>
  </si>
  <si>
    <t>OUT.  PRODUTOS</t>
  </si>
  <si>
    <t xml:space="preserve">MINÉRIO </t>
  </si>
  <si>
    <t>OUTROS</t>
  </si>
  <si>
    <t>PETRÓLEO</t>
  </si>
  <si>
    <t>CARVÃO</t>
  </si>
  <si>
    <t>PROD. MINERAIS</t>
  </si>
  <si>
    <t>PROD. SIDERÚRGI-</t>
  </si>
  <si>
    <t>LAMINADOS</t>
  </si>
  <si>
    <t>PROD. METALÚRGI-</t>
  </si>
  <si>
    <t>OUT. PRODUTOS</t>
  </si>
  <si>
    <t>FABRIC. / MANUT.</t>
  </si>
  <si>
    <t>TRATORES E MAQ.</t>
  </si>
  <si>
    <t>MATERIAL</t>
  </si>
  <si>
    <t>EQUIPAMENTO</t>
  </si>
  <si>
    <t>AUTOMÓVEIS/ÔNI-</t>
  </si>
  <si>
    <t>OUT. VEÍCULOS</t>
  </si>
  <si>
    <t xml:space="preserve">MADEIRA E </t>
  </si>
  <si>
    <t>PAPEL,CELUL.</t>
  </si>
  <si>
    <t>PRODUTOS DA</t>
  </si>
  <si>
    <t>ELEM. QUÍMICO</t>
  </si>
  <si>
    <t>ÁLCOOL DE</t>
  </si>
  <si>
    <t>GASOLINA</t>
  </si>
  <si>
    <t>ÓLEOS</t>
  </si>
  <si>
    <t>PROD. PETROQUÍ-</t>
  </si>
  <si>
    <t>GASO-</t>
  </si>
  <si>
    <t>OUT.PROD.</t>
  </si>
  <si>
    <t>PROD. FARMAC.</t>
  </si>
  <si>
    <t>ARTIGOS DE</t>
  </si>
  <si>
    <t>FIOS TÊXTEIS</t>
  </si>
  <si>
    <t>TECIDOS</t>
  </si>
  <si>
    <t>ARTIGOS DO</t>
  </si>
  <si>
    <t>PRODUTOS COURO</t>
  </si>
  <si>
    <t>PRODUTOS DO</t>
  </si>
  <si>
    <t>ARROZ</t>
  </si>
  <si>
    <t>FARINHA</t>
  </si>
  <si>
    <t>CARNE</t>
  </si>
  <si>
    <t xml:space="preserve">CARNE AVES </t>
  </si>
  <si>
    <t>ÓLEO VEGETAIS</t>
  </si>
  <si>
    <t>RAÇÕES E OUTROS</t>
  </si>
  <si>
    <t>PRODUTOS</t>
  </si>
  <si>
    <t>SERV. INDUSTRIAIS</t>
  </si>
  <si>
    <t>PROD. DA CONS-</t>
  </si>
  <si>
    <t>MARGEM</t>
  </si>
  <si>
    <t>SERVIÇOS</t>
  </si>
  <si>
    <t>ALOJAMENTO E</t>
  </si>
  <si>
    <t>SAÚDE E EDUCA-</t>
  </si>
  <si>
    <t>SERV. PRESTA-</t>
  </si>
  <si>
    <t xml:space="preserve">ALUGUEL </t>
  </si>
  <si>
    <t>ALUGUEL</t>
  </si>
  <si>
    <t>ADMINISTRAÇÃO</t>
  </si>
  <si>
    <t>SAÚDE</t>
  </si>
  <si>
    <t>EDUCAÇÃO</t>
  </si>
  <si>
    <t>SERV. Ñ MERCAN-</t>
  </si>
  <si>
    <t>PRODUÇÃO</t>
  </si>
  <si>
    <t>NÍVEL 80</t>
  </si>
  <si>
    <t>CÔCO</t>
  </si>
  <si>
    <t>AÇÚCAR</t>
  </si>
  <si>
    <t>CASCA</t>
  </si>
  <si>
    <t xml:space="preserve"> EM GRÃO</t>
  </si>
  <si>
    <t>CAROÇO</t>
  </si>
  <si>
    <t>E SUÍNOS</t>
  </si>
  <si>
    <t xml:space="preserve"> NATURAL</t>
  </si>
  <si>
    <t>VIVAS</t>
  </si>
  <si>
    <t>AGROPECUÁRIOS</t>
  </si>
  <si>
    <t>FERRO</t>
  </si>
  <si>
    <t>MINERAIS</t>
  </si>
  <si>
    <t>E GÁS</t>
  </si>
  <si>
    <t>E OUTROS</t>
  </si>
  <si>
    <t>Ñ METÁLICOS</t>
  </si>
  <si>
    <t>COS BÁSICOS</t>
  </si>
  <si>
    <t>DE AÇO</t>
  </si>
  <si>
    <t>COS Ñ FERROSOS</t>
  </si>
  <si>
    <t>METALÚRGICOS</t>
  </si>
  <si>
    <t>MÁQ. E EQUIPAM.</t>
  </si>
  <si>
    <t>TERRAPLANAGEM</t>
  </si>
  <si>
    <t>ELÉTRICO</t>
  </si>
  <si>
    <t>ELETRÔNICO</t>
  </si>
  <si>
    <t>BUS/CAMINHÕES</t>
  </si>
  <si>
    <t>E PEÇAS</t>
  </si>
  <si>
    <t>MOBILIÁRIO</t>
  </si>
  <si>
    <t>PAPELÃO/ART.</t>
  </si>
  <si>
    <t>BORRACHA</t>
  </si>
  <si>
    <t>Ñ PETROQUÍMICO</t>
  </si>
  <si>
    <t>CANA E CEREAIS</t>
  </si>
  <si>
    <t>PURA</t>
  </si>
  <si>
    <t>COMBUSTÍVEIS</t>
  </si>
  <si>
    <t>DO REFINO</t>
  </si>
  <si>
    <t>MICOS BÁSICOS</t>
  </si>
  <si>
    <t>RESINAS</t>
  </si>
  <si>
    <t>ALCOOL</t>
  </si>
  <si>
    <t>ADUBOS</t>
  </si>
  <si>
    <t>TINTAS</t>
  </si>
  <si>
    <t>QUÍMICOS</t>
  </si>
  <si>
    <t>E PERFUMARIA</t>
  </si>
  <si>
    <t>PLÁSTICO</t>
  </si>
  <si>
    <t>NATURAIS</t>
  </si>
  <si>
    <t>ARTIFICIAIS</t>
  </si>
  <si>
    <t>TÊXTEIS</t>
  </si>
  <si>
    <t>VESTUÁRIO</t>
  </si>
  <si>
    <t>E CALÇADOS</t>
  </si>
  <si>
    <t>CAFÉ</t>
  </si>
  <si>
    <t>BENEFICIADO</t>
  </si>
  <si>
    <t>DE TRIGO</t>
  </si>
  <si>
    <t>ALIMENT. BENEF.</t>
  </si>
  <si>
    <t>BOVINA</t>
  </si>
  <si>
    <t>ABATIDAS</t>
  </si>
  <si>
    <t>LATICÍNIOS</t>
  </si>
  <si>
    <t>EM BRUTO</t>
  </si>
  <si>
    <t>REFINADO</t>
  </si>
  <si>
    <t>ALIMENTARES</t>
  </si>
  <si>
    <t>BEBIDAS</t>
  </si>
  <si>
    <t>DIVERSOS</t>
  </si>
  <si>
    <t>UTIL. PÚBLICA</t>
  </si>
  <si>
    <t>TRUÇÃO CIVIL</t>
  </si>
  <si>
    <t>COMÉRCIO</t>
  </si>
  <si>
    <t>TRANSPORTES</t>
  </si>
  <si>
    <t>COMUNICAÇÕES</t>
  </si>
  <si>
    <t>SEGUROS</t>
  </si>
  <si>
    <t>FINANCEIROS</t>
  </si>
  <si>
    <t>ALIMENTAÇÃO</t>
  </si>
  <si>
    <t>ÇÃO MERCANTIL</t>
  </si>
  <si>
    <t xml:space="preserve">DOS À EMPRESA </t>
  </si>
  <si>
    <t xml:space="preserve"> IMÓVEIS</t>
  </si>
  <si>
    <t>IMPUTADO</t>
  </si>
  <si>
    <t>PÚBLICA</t>
  </si>
  <si>
    <t>TIS PRIVADOS</t>
  </si>
  <si>
    <t>POR ATIVIDADE</t>
  </si>
  <si>
    <t>01</t>
  </si>
  <si>
    <t>AGROPECUÁRIA</t>
  </si>
  <si>
    <t>02</t>
  </si>
  <si>
    <t>EXTRAT. MINERAL</t>
  </si>
  <si>
    <t>03</t>
  </si>
  <si>
    <t>PETRÓLEO E GÁS</t>
  </si>
  <si>
    <t>04</t>
  </si>
  <si>
    <t>MINERAL Ñ METÁLICO</t>
  </si>
  <si>
    <t>05</t>
  </si>
  <si>
    <t>SIDERURGIA</t>
  </si>
  <si>
    <t>06</t>
  </si>
  <si>
    <t>METALURG. Ñ FERROSOS</t>
  </si>
  <si>
    <t>07</t>
  </si>
  <si>
    <t>OUTROS METALÚRGICOS</t>
  </si>
  <si>
    <t>08</t>
  </si>
  <si>
    <t>MÁQUINAS E EQUIP.</t>
  </si>
  <si>
    <t>10</t>
  </si>
  <si>
    <t>MATERIAL ELÉTRICO</t>
  </si>
  <si>
    <t>11</t>
  </si>
  <si>
    <t>EQUIP. ELETRÔNICOS</t>
  </si>
  <si>
    <t>12</t>
  </si>
  <si>
    <t>AUTOM./CAM/ONIBUS</t>
  </si>
  <si>
    <t>13</t>
  </si>
  <si>
    <t>PEÇAS E OUT. VEÍCULOS</t>
  </si>
  <si>
    <t>14</t>
  </si>
  <si>
    <t>MADEIRA E MOBILIÁRIO</t>
  </si>
  <si>
    <t>15</t>
  </si>
  <si>
    <t>CELULOSE, PAPEL E GRÁF.</t>
  </si>
  <si>
    <t>16</t>
  </si>
  <si>
    <t>IND. DA BORRACHA</t>
  </si>
  <si>
    <t>17</t>
  </si>
  <si>
    <t>ELEMENTOS QUIMICOS</t>
  </si>
  <si>
    <t>18</t>
  </si>
  <si>
    <t>REFINO DO PETRÓLEO</t>
  </si>
  <si>
    <t>19</t>
  </si>
  <si>
    <t>QUÍMICOS DIVERSOS</t>
  </si>
  <si>
    <t>20</t>
  </si>
  <si>
    <t>FARMAC. E VETERINÁRIA</t>
  </si>
  <si>
    <t>21</t>
  </si>
  <si>
    <t>ARTIGOS PLÁSTICOS</t>
  </si>
  <si>
    <t>22</t>
  </si>
  <si>
    <t>IND. TÊXTIL</t>
  </si>
  <si>
    <t>23</t>
  </si>
  <si>
    <t>ARTIGOS DO VESTUÁRIO</t>
  </si>
  <si>
    <t>24</t>
  </si>
  <si>
    <t>FABRICAÇÃO CALÇADOS</t>
  </si>
  <si>
    <t>25</t>
  </si>
  <si>
    <t>INDÚSTRIA DO CAFÉ</t>
  </si>
  <si>
    <t>26</t>
  </si>
  <si>
    <t>BENEF. PROD. VEGETAIS</t>
  </si>
  <si>
    <t>27</t>
  </si>
  <si>
    <t>ABATE DE ANIMAIS</t>
  </si>
  <si>
    <t>28</t>
  </si>
  <si>
    <t>INDÚSTRIA DE LATICÍNIOS</t>
  </si>
  <si>
    <t>29</t>
  </si>
  <si>
    <t>FABRICAÇÃO DE AÇÚCAR</t>
  </si>
  <si>
    <t>30</t>
  </si>
  <si>
    <t>FAB. ÓLEOS VEGETAIS</t>
  </si>
  <si>
    <t>31</t>
  </si>
  <si>
    <t>OUTROS PROD. ALIMENT.</t>
  </si>
  <si>
    <t>32</t>
  </si>
  <si>
    <t>INDÚSTRIAS DIVERSAS</t>
  </si>
  <si>
    <t>33</t>
  </si>
  <si>
    <t>S.I.U.P.</t>
  </si>
  <si>
    <t>34</t>
  </si>
  <si>
    <t>CONSTRUÇÃO CIVIL</t>
  </si>
  <si>
    <t>35</t>
  </si>
  <si>
    <t>36</t>
  </si>
  <si>
    <t>37</t>
  </si>
  <si>
    <t>38</t>
  </si>
  <si>
    <t>INSTITUIÇÕES FINANCEIRAS</t>
  </si>
  <si>
    <t>39</t>
  </si>
  <si>
    <t>SERV. PREST. À FAMÍLIA</t>
  </si>
  <si>
    <t>40</t>
  </si>
  <si>
    <t>SERV. PREST. À EMPRESA</t>
  </si>
  <si>
    <t>41</t>
  </si>
  <si>
    <t>ALUGUEL DE IMÓVEIS</t>
  </si>
  <si>
    <t>42</t>
  </si>
  <si>
    <t>ADMINISTRAÇÃO PÚBLICA</t>
  </si>
  <si>
    <t>43</t>
  </si>
  <si>
    <t>SERV. PRIV. Ñ MERCANTIS</t>
  </si>
  <si>
    <t xml:space="preserve"> </t>
  </si>
  <si>
    <t>PRODUÇÃO POR PRODUTO</t>
  </si>
  <si>
    <t>DESCRIÇÃO</t>
  </si>
  <si>
    <t>CONSUMO</t>
  </si>
  <si>
    <t>PRODUTO</t>
  </si>
  <si>
    <t>EXTRATIVA</t>
  </si>
  <si>
    <t xml:space="preserve">PETRÓLEO </t>
  </si>
  <si>
    <t>MINERAL</t>
  </si>
  <si>
    <t>METALÚRGIA</t>
  </si>
  <si>
    <t xml:space="preserve">OUTROS </t>
  </si>
  <si>
    <t>MÁQUINAS E</t>
  </si>
  <si>
    <t>EQUIPAMENTOS</t>
  </si>
  <si>
    <t>AUTOM.,ÔNIBUS</t>
  </si>
  <si>
    <t>PEÇAS E OUTROS</t>
  </si>
  <si>
    <t>MADEIRA E</t>
  </si>
  <si>
    <t>CELUL., PAPEL</t>
  </si>
  <si>
    <t>INDÚSTRIA</t>
  </si>
  <si>
    <t>ELEMENTOS</t>
  </si>
  <si>
    <t>REFINO DO</t>
  </si>
  <si>
    <t>FARMACÊUTICA</t>
  </si>
  <si>
    <t>ARTIGOS</t>
  </si>
  <si>
    <t>FABRICAÇÃO DE</t>
  </si>
  <si>
    <t>INDÚSTRIA DO</t>
  </si>
  <si>
    <t>BENEFICIAM.</t>
  </si>
  <si>
    <t>ABATE DE</t>
  </si>
  <si>
    <t>INDÚSTRIA DE</t>
  </si>
  <si>
    <t>INDÚSTRIAS</t>
  </si>
  <si>
    <t>CONSTRUÇÃO</t>
  </si>
  <si>
    <t>INSTITUIÇÕES</t>
  </si>
  <si>
    <t>SERV. PREST.</t>
  </si>
  <si>
    <t>ALUGUEL DE</t>
  </si>
  <si>
    <t>SERV. PRIV.</t>
  </si>
  <si>
    <t>INTERMEDIÁRIO</t>
  </si>
  <si>
    <t>CONSUMO DA</t>
  </si>
  <si>
    <t>DEMANDA</t>
  </si>
  <si>
    <t>NIVEL 80</t>
  </si>
  <si>
    <t xml:space="preserve"> E GÁS</t>
  </si>
  <si>
    <t>Ñ METÁLICO</t>
  </si>
  <si>
    <t>Ñ FERROSOS</t>
  </si>
  <si>
    <t>TRATORES</t>
  </si>
  <si>
    <t>ELETRÔNICOS</t>
  </si>
  <si>
    <t xml:space="preserve">E CAMINHÕES </t>
  </si>
  <si>
    <t>VEÍCULOS</t>
  </si>
  <si>
    <t>E GRÁFICA</t>
  </si>
  <si>
    <t>DA BORRACHA</t>
  </si>
  <si>
    <t>E VETERINÁRIA</t>
  </si>
  <si>
    <t>PLÁSTICOS</t>
  </si>
  <si>
    <t>TEXTIL</t>
  </si>
  <si>
    <t>CALÇADOS</t>
  </si>
  <si>
    <t>PROD. VEGETAIS</t>
  </si>
  <si>
    <t>ANIMAIS</t>
  </si>
  <si>
    <t>ÓLEOS VEGETAIS</t>
  </si>
  <si>
    <t xml:space="preserve"> ALIMENTARES</t>
  </si>
  <si>
    <t>DIVERSAS</t>
  </si>
  <si>
    <t xml:space="preserve"> CIVIL</t>
  </si>
  <si>
    <t>FINANCEIRAS</t>
  </si>
  <si>
    <t>À FAMÍLIA</t>
  </si>
  <si>
    <t xml:space="preserve"> À EMPRESA</t>
  </si>
  <si>
    <t>IMÓVEIS</t>
  </si>
  <si>
    <t>Ñ MERCANTIS</t>
  </si>
  <si>
    <t>TOTAL</t>
  </si>
  <si>
    <t>ADM. PÚBLICA</t>
  </si>
  <si>
    <t>DAS FAMÍLIAS</t>
  </si>
  <si>
    <t>FINAL</t>
  </si>
  <si>
    <t>CAFÉ EM COCO</t>
  </si>
  <si>
    <t>CANA-DE-AÇÚCAR</t>
  </si>
  <si>
    <t>ARROZ EM CASCA</t>
  </si>
  <si>
    <t>TRIGO EM GRÃO</t>
  </si>
  <si>
    <t>SOJA EM GRÃO</t>
  </si>
  <si>
    <t>ALGODÃO EM CAROÇO</t>
  </si>
  <si>
    <t>MILHO EM GRÃO</t>
  </si>
  <si>
    <t>BOVINOS E SUÍNOS</t>
  </si>
  <si>
    <t>LEITE NATURAL</t>
  </si>
  <si>
    <t>AVES VIVAS</t>
  </si>
  <si>
    <t>OUT. PROD. AGROPECUÁRIOS</t>
  </si>
  <si>
    <t>MINÉRIO DE FERRO</t>
  </si>
  <si>
    <t>OUTROS MINERAIS</t>
  </si>
  <si>
    <t>CARVÃO E OUTROS</t>
  </si>
  <si>
    <t>PROD. MINERAIS Ñ METÁLICOS</t>
  </si>
  <si>
    <t>PROD. SIDERÚRGICOS BÁSICOS</t>
  </si>
  <si>
    <t>LAMINADOS DE AÇO</t>
  </si>
  <si>
    <t>PROD. METALÚRG. Ñ FERROSOS</t>
  </si>
  <si>
    <t>OUT. PROD. METALÚRGICOS</t>
  </si>
  <si>
    <t>FABRIC. E MANUT. MAQ. E EQUIP.</t>
  </si>
  <si>
    <t>TRATORES E MAQ. TERRAPLAN.</t>
  </si>
  <si>
    <t>EQUIPAMENTOS ELETRÔNICOS</t>
  </si>
  <si>
    <t>AUTOM.,CAMINHÕES E ÔNIBUS</t>
  </si>
  <si>
    <t>OUTROS VEÍCULOS E PEÇAS</t>
  </si>
  <si>
    <t>PAPEL,CELUL.PAPELÃO E ARTEF.</t>
  </si>
  <si>
    <t>PRODUTOS DA BORRACHA</t>
  </si>
  <si>
    <t>ELEM. QUÍM. Ñ PETROQUÍMICOS</t>
  </si>
  <si>
    <t>ÁLCOOL DE CANA E CEREAIS</t>
  </si>
  <si>
    <t>GASOLINA PURA</t>
  </si>
  <si>
    <t>ÓLEOS COMBUSTÍVEIS</t>
  </si>
  <si>
    <t>OUTROS PROD. DO REFINO</t>
  </si>
  <si>
    <t>PROD. PETROQUÍMICOS BÁSICOS</t>
  </si>
  <si>
    <t>GASOALCOOL</t>
  </si>
  <si>
    <t>OUTROS PROD. QUÍMICOS</t>
  </si>
  <si>
    <t>PROD. FARM. E DE PERFUMARIA</t>
  </si>
  <si>
    <t>ARTIGOS DE PLÁSTICO</t>
  </si>
  <si>
    <t>FIOS TÊXTEIS NATURAIS</t>
  </si>
  <si>
    <t>TECIDOS NATURAIS</t>
  </si>
  <si>
    <t>FIOS TÊXTEIS ARTIFICIAIS</t>
  </si>
  <si>
    <t>TECIDOS ARTIFICIAIS</t>
  </si>
  <si>
    <t>OUTROS PROD. TÊXTEIS</t>
  </si>
  <si>
    <t>PROD. COURO E CALÇADOS</t>
  </si>
  <si>
    <t>PRODUTOS DO CAFÉ</t>
  </si>
  <si>
    <t>ARROZ BENEFICIADO</t>
  </si>
  <si>
    <t>FARINHA DE TRIGO</t>
  </si>
  <si>
    <t>OUT. PROD. ALIMENT. BENEFIC.</t>
  </si>
  <si>
    <t>CARNE BOVINA</t>
  </si>
  <si>
    <t>CARNE DE AVES ABATIDAS</t>
  </si>
  <si>
    <t>LEITE BENEFICIADO</t>
  </si>
  <si>
    <t>OUTROS LATICÍNIOS</t>
  </si>
  <si>
    <t>OLEO VEGETAL EM BRUTO</t>
  </si>
  <si>
    <t>OLEO VEGETAL REFINADO</t>
  </si>
  <si>
    <t>RAÇÕES E OUT. ALIMENTARES</t>
  </si>
  <si>
    <t>PRODUTOS DIVERSOS</t>
  </si>
  <si>
    <t>SERV. INDUST. DE UTIL. PÚBLICA</t>
  </si>
  <si>
    <t>PROD. DA CONSTRUÇÃO CIVIL</t>
  </si>
  <si>
    <t>MARGEM DE COMÉRCIO</t>
  </si>
  <si>
    <t>MARGEM DE TRANSPORTE</t>
  </si>
  <si>
    <t>SERVIÇOS FINANCEIROS</t>
  </si>
  <si>
    <t>ALOJAMENTO E ALIMENTAÇÃO</t>
  </si>
  <si>
    <t>OUTROS SERVIÇOS</t>
  </si>
  <si>
    <t>SAÚDE E EDUC.MERCANTIS</t>
  </si>
  <si>
    <t>ALUGUEL IMPUTADO</t>
  </si>
  <si>
    <t>SAÚDE PÚBLICA</t>
  </si>
  <si>
    <t>EDUCAÇÃO PÚBLICA</t>
  </si>
  <si>
    <t>SERV. Ñ MERCANTIL PRIVADO</t>
  </si>
  <si>
    <t>Prod Nac</t>
  </si>
  <si>
    <t>Importado</t>
  </si>
  <si>
    <t>Imp Import</t>
  </si>
  <si>
    <t>ICM Nac + Importado</t>
  </si>
  <si>
    <t>Zeros (ICM Impot incl acima)</t>
  </si>
  <si>
    <t>IPI Nac + Importado</t>
  </si>
  <si>
    <t>Zeros (IPI Import incl acima)</t>
  </si>
  <si>
    <t>Outros IIL Nac + Importado</t>
  </si>
  <si>
    <t>Zeros (Outros IIL Import incl acima)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</si>
  <si>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</si>
  <si>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</si>
  <si>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</si>
  <si>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</si>
  <si>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</si>
  <si>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</si>
  <si>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</si>
  <si>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</si>
  <si>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</si>
  <si>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</si>
  <si>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</si>
  <si>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</si>
  <si>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</si>
  <si>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Pessoal Ocupado</t>
  </si>
  <si>
    <t>Total</t>
  </si>
  <si>
    <t>Conferência</t>
  </si>
  <si>
    <t>Exportação</t>
  </si>
  <si>
    <t>de Bens</t>
  </si>
  <si>
    <t>Consumo</t>
  </si>
  <si>
    <t>FBCF</t>
  </si>
  <si>
    <t>Variação</t>
  </si>
  <si>
    <t>e Serviços</t>
  </si>
  <si>
    <t>das ISFLSF</t>
  </si>
  <si>
    <t>de estoque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</si>
  <si>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</si>
  <si>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</si>
  <si>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</si>
  <si>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</si>
  <si>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</si>
  <si>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</si>
  <si>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</si>
  <si>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</si>
  <si>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</si>
  <si>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</si>
  <si>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</si>
  <si>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</si>
  <si>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Guilhoto, J.J.M., U.A. Sesso Filho (2005). “Estimação da Matriz Insumo-Produto a Partir de Dados Preliminares das Contas Nacionais”. Economia Aplicada. Vol. 9. N. 2. pp. 277-299. Abril-Junho.</t>
  </si>
  <si>
    <t>Joaquim José Martins Guilhoto</t>
  </si>
  <si>
    <t>Número de setores: 42</t>
  </si>
  <si>
    <t>Número de produtos: 80</t>
  </si>
  <si>
    <t>Ano base: 2000</t>
  </si>
  <si>
    <t>Com base nas Contas Nacionais publicadas em 2009</t>
  </si>
  <si>
    <t>Matrizes construídas à partir de dados das contas nacionais segundo a metodologia apresentada nas referências abaixo, a qual deverá ser citada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</si>
  <si>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</si>
  <si>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Sistema de Matrizes de Insumo-Produto para o Brasil 2003 - 42 setores</t>
  </si>
  <si>
    <t>Input-Output Matrix of Brazil 2003 - 42 sectors</t>
  </si>
  <si>
    <t>Ano da Matriz: 2003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</si>
</sst>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\ ###\ ###\ ##0;\ \(\-\)\ #\ ###\ ##0"/>
    <numFmt numFmtId="179" formatCode="0.0"/>
    <numFmt numFmtId="180" formatCode="0.000"/>
    <numFmt numFmtId="181" formatCode="0.0000"/>
    <numFmt numFmtId="182" formatCode="#.0\ ###\ ###\ ##0;\ \(\-\)\ #.0\ ###\ ##0"/>
    <numFmt numFmtId="183" formatCode="#.00\ ###\ ###\ ##0;\ \(\-\)\ #.00\ ###\ ##0"/>
    <numFmt numFmtId="184" formatCode="#.000\ ###\ ###\ ##0;\ \(\-\)\ #.000\ ###\ ##0"/>
    <numFmt numFmtId="185" formatCode="0.00000"/>
    <numFmt numFmtId="186" formatCode="0.000000"/>
    <numFmt numFmtId="187" formatCode="0.0000000"/>
    <numFmt numFmtId="188" formatCode="0.00_);[Red]\(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85" fontId="0" fillId="0" borderId="0" xfId="0" applyNumberFormat="1" applyAlignment="1">
      <alignment/>
    </xf>
    <xf numFmtId="0" fontId="6" fillId="0" borderId="0" xfId="0" applyFont="1" applyAlignment="1">
      <alignment/>
    </xf>
    <xf numFmtId="188" fontId="0" fillId="0" borderId="0" xfId="0" applyNumberFormat="1" applyAlignment="1">
      <alignment/>
    </xf>
    <xf numFmtId="38" fontId="0" fillId="0" borderId="0" xfId="0" applyNumberFormat="1" applyFont="1" applyFill="1" applyAlignment="1">
      <alignment/>
    </xf>
    <xf numFmtId="40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8" fontId="0" fillId="0" borderId="0" xfId="0" applyNumberForma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44" applyAlignment="1" applyProtection="1">
      <alignment horizontal="justify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4" applyAlignment="1" applyProtection="1">
      <alignment horizontal="justify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0</xdr:rowOff>
    </xdr:from>
    <xdr:to>
      <xdr:col>1</xdr:col>
      <xdr:colOff>2562225</xdr:colOff>
      <xdr:row>5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2628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ilhotojjmg.files.wordpress.com/2011/05/metodologia-guilhoto-sesso-ea-20051.pdf" TargetMode="External" /><Relationship Id="rId2" Type="http://schemas.openxmlformats.org/officeDocument/2006/relationships/hyperlink" Target="http://guilhotojjmg.files.wordpress.com/2011/05/metodologia-guilhoto-sesso-ea-20101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30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/>
  <cols>
    <col min="2" max="2" width="86.28125" style="0" customWidth="1"/>
  </cols>
  <sheetData>
    <row r="8" ht="15.75">
      <c r="B8" s="34" t="s">
        <v>484</v>
      </c>
    </row>
    <row r="9" ht="6.75" customHeight="1">
      <c r="B9" s="34"/>
    </row>
    <row r="10" ht="15">
      <c r="B10" s="35" t="s">
        <v>485</v>
      </c>
    </row>
    <row r="12" ht="12.75">
      <c r="B12" s="36" t="s">
        <v>477</v>
      </c>
    </row>
    <row r="13" ht="12.75">
      <c r="B13" s="36"/>
    </row>
    <row r="14" ht="12.75">
      <c r="B14" s="32" t="s">
        <v>486</v>
      </c>
    </row>
    <row r="15" ht="12.75">
      <c r="B15" s="32" t="s">
        <v>478</v>
      </c>
    </row>
    <row r="16" ht="12.75">
      <c r="B16" s="32" t="s">
        <v>479</v>
      </c>
    </row>
    <row r="17" ht="12.75">
      <c r="B17" s="32" t="s">
        <v>480</v>
      </c>
    </row>
    <row r="18" ht="12.75">
      <c r="B18" s="32" t="s">
        <v>481</v>
      </c>
    </row>
    <row r="19" ht="12.75">
      <c r="B19" s="32"/>
    </row>
    <row r="20" ht="12.75">
      <c r="B20" s="32"/>
    </row>
    <row r="21" ht="45">
      <c r="B21" s="31" t="s">
        <v>482</v>
      </c>
    </row>
    <row r="22" ht="12.75">
      <c r="B22" s="32"/>
    </row>
    <row r="23" ht="38.25">
      <c r="B23" s="37" t="s">
        <v>483</v>
      </c>
    </row>
    <row r="24" ht="12.75">
      <c r="B24" s="32"/>
    </row>
    <row r="25" ht="25.5">
      <c r="B25" s="33" t="s">
        <v>476</v>
      </c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</sheetData>
  <sheetProtection/>
  <hyperlinks>
    <hyperlink ref="B25" r:id="rId1" display="Guilhoto, J.J.M., U.A. Sesso Filho (2005). “Estimação da Matriz Insumo-Produto a Partir de Dados Preliminares das Contas Nacionais”. Economia Aplicada. Vol. 9. N. 2. pp. 277-299. Abril-Junho."/>
    <hyperlink ref="B23" r:id="rId2" display="Guilhoto, J.J.M., U.A. Sesso Filho (2010). “Estimação da Matriz Insumo-Produto Utilizando Dados Preliminares das Contas Nacionais: Aplicação e Análise de Indicadores Econômicos para o Brasil em 2005”. Economia &amp; Tecnologia. UFPR/TECPAR. Ano 6, Vol 23, Out"/>
  </hyperlinks>
  <printOptions/>
  <pageMargins left="0.787401575" right="0.787401575" top="0.984251969" bottom="0.984251969" header="0.5" footer="0.5"/>
  <pageSetup horizontalDpi="300" verticalDpi="3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D15" s="28">
        <v>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D17" s="28">
        <v>0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2.2512994134757522</v>
      </c>
      <c r="E20" s="28">
        <v>0.33465261551666586</v>
      </c>
      <c r="F20" s="28">
        <v>8.959563206332554</v>
      </c>
      <c r="G20" s="28">
        <v>66.94573458585667</v>
      </c>
      <c r="H20" s="28">
        <v>9.187735444184828</v>
      </c>
      <c r="I20" s="28">
        <v>1.3994563921606027</v>
      </c>
      <c r="J20" s="28">
        <v>2.5555290639454484</v>
      </c>
      <c r="K20" s="28">
        <v>1.2777645319727242</v>
      </c>
      <c r="L20" s="28">
        <v>7.818702017071194</v>
      </c>
      <c r="M20" s="28">
        <v>3.179199847408326</v>
      </c>
      <c r="N20" s="28">
        <v>9.294215821849221</v>
      </c>
      <c r="O20" s="28">
        <v>7.909970912212103</v>
      </c>
      <c r="P20" s="28">
        <v>11.697630060559822</v>
      </c>
      <c r="Q20" s="28">
        <v>0.9887463640265128</v>
      </c>
      <c r="R20" s="28">
        <v>0</v>
      </c>
      <c r="S20" s="28">
        <v>4.396118449287111</v>
      </c>
      <c r="T20" s="28">
        <v>0.19774927280530255</v>
      </c>
      <c r="U20" s="28">
        <v>5.18711554050832</v>
      </c>
      <c r="V20" s="28">
        <v>8.15335463258786</v>
      </c>
      <c r="W20" s="28">
        <v>0.2129607553287874</v>
      </c>
      <c r="X20" s="28">
        <v>0</v>
      </c>
      <c r="Y20" s="28">
        <v>0</v>
      </c>
      <c r="Z20" s="28">
        <v>1.140861189261361</v>
      </c>
      <c r="AA20" s="28">
        <v>0.2281722378522722</v>
      </c>
      <c r="AB20" s="28">
        <v>0.5324018883219684</v>
      </c>
      <c r="AC20" s="28">
        <v>0.2129607553287874</v>
      </c>
      <c r="AD20" s="28">
        <v>0.6540937485098469</v>
      </c>
      <c r="AE20" s="28">
        <v>0.15211482523484812</v>
      </c>
      <c r="AF20" s="28">
        <v>0.015211482523484811</v>
      </c>
      <c r="AG20" s="28">
        <v>8.716179485956797</v>
      </c>
      <c r="AH20" s="28">
        <v>1.2777645319727242</v>
      </c>
      <c r="AI20" s="28">
        <v>0.2129607553287874</v>
      </c>
      <c r="AJ20" s="28">
        <v>388.22745696437937</v>
      </c>
      <c r="AK20" s="28">
        <v>1.931858280482571</v>
      </c>
      <c r="AL20" s="28">
        <v>0</v>
      </c>
      <c r="AM20" s="28">
        <v>0</v>
      </c>
      <c r="AN20" s="28">
        <v>0</v>
      </c>
      <c r="AO20" s="28">
        <v>13.87287206141815</v>
      </c>
      <c r="AP20" s="28">
        <v>0</v>
      </c>
      <c r="AQ20" s="28">
        <v>0</v>
      </c>
      <c r="AR20" s="28">
        <v>5.400076295837108</v>
      </c>
      <c r="AS20" s="28">
        <v>5.902055219112107</v>
      </c>
      <c r="AT20" s="28">
        <v>580.42453864861</v>
      </c>
      <c r="AU20" s="28">
        <v>52.37313432835821</v>
      </c>
      <c r="AV20" s="28">
        <v>0</v>
      </c>
      <c r="AW20" s="28">
        <v>0</v>
      </c>
      <c r="AX20" s="28">
        <v>17.630108244718897</v>
      </c>
      <c r="AY20" s="28">
        <v>0</v>
      </c>
      <c r="AZ20" s="28">
        <v>-12.427781221687093</v>
      </c>
      <c r="BA20" s="28">
        <v>57.57546135139001</v>
      </c>
      <c r="BB20" s="28">
        <v>638</v>
      </c>
      <c r="BD20" s="28">
        <v>638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0.80627538538277</v>
      </c>
      <c r="F22" s="28">
        <v>0</v>
      </c>
      <c r="G22" s="28">
        <v>5.982043181872164</v>
      </c>
      <c r="H22" s="28">
        <v>164.37614308448732</v>
      </c>
      <c r="I22" s="28">
        <v>3.641243675922187</v>
      </c>
      <c r="J22" s="28">
        <v>184.55903660245602</v>
      </c>
      <c r="K22" s="28">
        <v>157.92594000142515</v>
      </c>
      <c r="L22" s="28">
        <v>55.528966057813356</v>
      </c>
      <c r="M22" s="28">
        <v>10.247500059381013</v>
      </c>
      <c r="N22" s="28">
        <v>73.44908672003041</v>
      </c>
      <c r="O22" s="28">
        <v>120.36911237262773</v>
      </c>
      <c r="P22" s="28">
        <v>16.281561008052066</v>
      </c>
      <c r="Q22" s="28">
        <v>0.5461865513883281</v>
      </c>
      <c r="R22" s="28">
        <v>9.36319802379991</v>
      </c>
      <c r="S22" s="28">
        <v>1.066364219377212</v>
      </c>
      <c r="T22" s="28">
        <v>0</v>
      </c>
      <c r="U22" s="28">
        <v>0.13004441699722097</v>
      </c>
      <c r="V22" s="28">
        <v>0.3121066007933303</v>
      </c>
      <c r="W22" s="28">
        <v>0.7282487351844374</v>
      </c>
      <c r="X22" s="28">
        <v>0</v>
      </c>
      <c r="Y22" s="28">
        <v>0</v>
      </c>
      <c r="Z22" s="28">
        <v>0</v>
      </c>
      <c r="AA22" s="28">
        <v>2.054701788556091</v>
      </c>
      <c r="AB22" s="28">
        <v>0</v>
      </c>
      <c r="AC22" s="28">
        <v>0</v>
      </c>
      <c r="AD22" s="28">
        <v>0.13004441699722097</v>
      </c>
      <c r="AE22" s="28">
        <v>0</v>
      </c>
      <c r="AF22" s="28">
        <v>0.20807106719555354</v>
      </c>
      <c r="AG22" s="28">
        <v>0</v>
      </c>
      <c r="AH22" s="28">
        <v>11.443908695755447</v>
      </c>
      <c r="AI22" s="28">
        <v>0</v>
      </c>
      <c r="AJ22" s="28">
        <v>89.54858554428635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908.6983682097812</v>
      </c>
      <c r="AU22" s="28">
        <v>188.59041352936984</v>
      </c>
      <c r="AV22" s="28">
        <v>0</v>
      </c>
      <c r="AW22" s="28">
        <v>0</v>
      </c>
      <c r="AX22" s="28">
        <v>0</v>
      </c>
      <c r="AY22" s="28">
        <v>0</v>
      </c>
      <c r="AZ22" s="28">
        <v>-2.288781739151089</v>
      </c>
      <c r="BA22" s="28">
        <v>186.30163179021878</v>
      </c>
      <c r="BB22" s="28">
        <v>1095</v>
      </c>
      <c r="BD22" s="28">
        <v>1095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0.05267717899844048</v>
      </c>
      <c r="F23" s="28">
        <v>0</v>
      </c>
      <c r="G23" s="28">
        <v>0.09300814416912147</v>
      </c>
      <c r="H23" s="28">
        <v>0.7967423323514122</v>
      </c>
      <c r="I23" s="28">
        <v>1.7185929648241207</v>
      </c>
      <c r="J23" s="28">
        <v>2.234664702824467</v>
      </c>
      <c r="K23" s="28">
        <v>2.799298215214001</v>
      </c>
      <c r="L23" s="28">
        <v>1.1407901576849766</v>
      </c>
      <c r="M23" s="28">
        <v>0.808265465257321</v>
      </c>
      <c r="N23" s="28">
        <v>0.4074250563160631</v>
      </c>
      <c r="O23" s="28">
        <v>0.8848119909894299</v>
      </c>
      <c r="P23" s="28">
        <v>0.09712354877837463</v>
      </c>
      <c r="Q23" s="28">
        <v>0.23375498180557963</v>
      </c>
      <c r="R23" s="28">
        <v>0.001646161843701265</v>
      </c>
      <c r="S23" s="28">
        <v>0.02716167042107087</v>
      </c>
      <c r="T23" s="28">
        <v>0</v>
      </c>
      <c r="U23" s="28">
        <v>0.043623288858083524</v>
      </c>
      <c r="V23" s="28">
        <v>0.0329232368740253</v>
      </c>
      <c r="W23" s="28">
        <v>0.07078495927915439</v>
      </c>
      <c r="X23" s="28">
        <v>0</v>
      </c>
      <c r="Y23" s="28">
        <v>0</v>
      </c>
      <c r="Z23" s="28">
        <v>0.0024692427655518974</v>
      </c>
      <c r="AA23" s="28">
        <v>0.00658464737480506</v>
      </c>
      <c r="AB23" s="28">
        <v>0</v>
      </c>
      <c r="AC23" s="28">
        <v>0</v>
      </c>
      <c r="AD23" s="28">
        <v>0.06420031190434934</v>
      </c>
      <c r="AE23" s="28">
        <v>0</v>
      </c>
      <c r="AF23" s="28">
        <v>0</v>
      </c>
      <c r="AG23" s="28">
        <v>0</v>
      </c>
      <c r="AH23" s="28">
        <v>0.2502166002425923</v>
      </c>
      <c r="AI23" s="28">
        <v>0.2502166002425923</v>
      </c>
      <c r="AJ23" s="28">
        <v>0.45516374978339974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0.0057615664529544275</v>
      </c>
      <c r="AS23" s="28">
        <v>0.0008230809218506325</v>
      </c>
      <c r="AT23" s="28">
        <v>12.47872985617744</v>
      </c>
      <c r="AU23" s="28">
        <v>6.444723618090452</v>
      </c>
      <c r="AV23" s="28">
        <v>0</v>
      </c>
      <c r="AW23" s="28">
        <v>0</v>
      </c>
      <c r="AX23" s="28">
        <v>0</v>
      </c>
      <c r="AY23" s="28">
        <v>0</v>
      </c>
      <c r="AZ23" s="28">
        <v>0.07654652573210882</v>
      </c>
      <c r="BA23" s="28">
        <v>6.521270143822561</v>
      </c>
      <c r="BB23" s="28">
        <v>19</v>
      </c>
      <c r="BD23" s="28">
        <v>19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12.723267115349424</v>
      </c>
      <c r="E24" s="28">
        <v>6.53904963298835</v>
      </c>
      <c r="F24" s="28">
        <v>48.780972326711534</v>
      </c>
      <c r="G24" s="28">
        <v>4.3762631910697225</v>
      </c>
      <c r="H24" s="28">
        <v>41.22811654907383</v>
      </c>
      <c r="I24" s="28">
        <v>23.24995425062524</v>
      </c>
      <c r="J24" s="28">
        <v>36.49702120737683</v>
      </c>
      <c r="K24" s="28">
        <v>73.68680994693072</v>
      </c>
      <c r="L24" s="28">
        <v>21.425103190256397</v>
      </c>
      <c r="M24" s="28">
        <v>21.62786441918627</v>
      </c>
      <c r="N24" s="28">
        <v>31.326609869665113</v>
      </c>
      <c r="O24" s="28">
        <v>23.402025172322645</v>
      </c>
      <c r="P24" s="28">
        <v>11.726357739777557</v>
      </c>
      <c r="Q24" s="28">
        <v>11.456009434537728</v>
      </c>
      <c r="R24" s="28">
        <v>5.440759642951546</v>
      </c>
      <c r="S24" s="28">
        <v>5.136617799556739</v>
      </c>
      <c r="T24" s="28">
        <v>10.94910636221305</v>
      </c>
      <c r="U24" s="28">
        <v>14.666395559260689</v>
      </c>
      <c r="V24" s="28">
        <v>5.457656412029036</v>
      </c>
      <c r="W24" s="28">
        <v>1.605193062361481</v>
      </c>
      <c r="X24" s="28">
        <v>0</v>
      </c>
      <c r="Y24" s="28">
        <v>0</v>
      </c>
      <c r="Z24" s="28">
        <v>4.1566051930623615</v>
      </c>
      <c r="AA24" s="28">
        <v>0.10138061446493565</v>
      </c>
      <c r="AB24" s="28">
        <v>3.6665988898151722</v>
      </c>
      <c r="AC24" s="28">
        <v>3.649702120737683</v>
      </c>
      <c r="AD24" s="28">
        <v>5.6266241028039286</v>
      </c>
      <c r="AE24" s="28">
        <v>6.234907789593542</v>
      </c>
      <c r="AF24" s="28">
        <v>5.102824261401761</v>
      </c>
      <c r="AG24" s="28">
        <v>22.979605945385412</v>
      </c>
      <c r="AH24" s="28">
        <v>5.339379028486611</v>
      </c>
      <c r="AI24" s="28">
        <v>0</v>
      </c>
      <c r="AJ24" s="28">
        <v>80.31034342530651</v>
      </c>
      <c r="AK24" s="28">
        <v>8.651145767674508</v>
      </c>
      <c r="AL24" s="28">
        <v>0.21965799800736055</v>
      </c>
      <c r="AM24" s="28">
        <v>5.81248856265631</v>
      </c>
      <c r="AN24" s="28">
        <v>0</v>
      </c>
      <c r="AO24" s="28">
        <v>8.482178076899615</v>
      </c>
      <c r="AP24" s="28">
        <v>0.9969093755718671</v>
      </c>
      <c r="AQ24" s="28">
        <v>0</v>
      </c>
      <c r="AR24" s="28">
        <v>23.30064455785771</v>
      </c>
      <c r="AS24" s="28">
        <v>0.6927675321770602</v>
      </c>
      <c r="AT24" s="28">
        <v>596.6249161261462</v>
      </c>
      <c r="AU24" s="28">
        <v>37.409446737561254</v>
      </c>
      <c r="AV24" s="28">
        <v>0</v>
      </c>
      <c r="AW24" s="28">
        <v>0</v>
      </c>
      <c r="AX24" s="28">
        <v>32.44179662877941</v>
      </c>
      <c r="AY24" s="28">
        <v>158.05237795083468</v>
      </c>
      <c r="AZ24" s="28">
        <v>6.471462556678392</v>
      </c>
      <c r="BA24" s="28">
        <v>234.37508387385375</v>
      </c>
      <c r="BB24" s="28">
        <v>831</v>
      </c>
      <c r="BD24" s="28">
        <v>831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9.081836940773588</v>
      </c>
      <c r="F25" s="28">
        <v>25.13324845238618</v>
      </c>
      <c r="G25" s="28">
        <v>6.630899591693375</v>
      </c>
      <c r="H25" s="28">
        <v>15.213636563199719</v>
      </c>
      <c r="I25" s="28">
        <v>3.5115247837731043</v>
      </c>
      <c r="J25" s="28">
        <v>5.169249681696448</v>
      </c>
      <c r="K25" s="28">
        <v>23.87658602976687</v>
      </c>
      <c r="L25" s="28">
        <v>9.295736927602405</v>
      </c>
      <c r="M25" s="28">
        <v>1.6666373973745445</v>
      </c>
      <c r="N25" s="28">
        <v>20.855248715809807</v>
      </c>
      <c r="O25" s="28">
        <v>10.882161829916145</v>
      </c>
      <c r="P25" s="28">
        <v>2.8519998243842473</v>
      </c>
      <c r="Q25" s="28">
        <v>7.254774553277429</v>
      </c>
      <c r="R25" s="28">
        <v>1.84488738639856</v>
      </c>
      <c r="S25" s="28">
        <v>8.867936953944769</v>
      </c>
      <c r="T25" s="28">
        <v>9.527461913333626</v>
      </c>
      <c r="U25" s="28">
        <v>1.72902489353295</v>
      </c>
      <c r="V25" s="28">
        <v>1.84488738639856</v>
      </c>
      <c r="W25" s="28">
        <v>3.386749791456294</v>
      </c>
      <c r="X25" s="28">
        <v>4.857312200904421</v>
      </c>
      <c r="Y25" s="28">
        <v>0.7664749528032665</v>
      </c>
      <c r="Z25" s="28">
        <v>1.5596874039601354</v>
      </c>
      <c r="AA25" s="28">
        <v>0.09803749396320849</v>
      </c>
      <c r="AB25" s="28">
        <v>1.880537384203363</v>
      </c>
      <c r="AC25" s="28">
        <v>2.6024498397506255</v>
      </c>
      <c r="AD25" s="28">
        <v>0.8288624489616718</v>
      </c>
      <c r="AE25" s="28">
        <v>4.990999692672433</v>
      </c>
      <c r="AF25" s="28">
        <v>1.4794749088993282</v>
      </c>
      <c r="AG25" s="28">
        <v>5.267287175659656</v>
      </c>
      <c r="AH25" s="28">
        <v>0.7753874522544671</v>
      </c>
      <c r="AI25" s="28">
        <v>1.408174913289722</v>
      </c>
      <c r="AJ25" s="28">
        <v>17.07634894850068</v>
      </c>
      <c r="AK25" s="28">
        <v>0.08912499451200773</v>
      </c>
      <c r="AL25" s="28">
        <v>0.6060499626816525</v>
      </c>
      <c r="AM25" s="28">
        <v>3.021337313957062</v>
      </c>
      <c r="AN25" s="28">
        <v>0</v>
      </c>
      <c r="AO25" s="28">
        <v>5.873337138341308</v>
      </c>
      <c r="AP25" s="28">
        <v>1.6577248979233437</v>
      </c>
      <c r="AQ25" s="28">
        <v>0.9625499407296834</v>
      </c>
      <c r="AR25" s="28">
        <v>0.704087456644861</v>
      </c>
      <c r="AS25" s="28">
        <v>0</v>
      </c>
      <c r="AT25" s="28">
        <v>225.12973613733152</v>
      </c>
      <c r="AU25" s="28">
        <v>77.52983272599552</v>
      </c>
      <c r="AV25" s="28">
        <v>0</v>
      </c>
      <c r="AW25" s="28">
        <v>0</v>
      </c>
      <c r="AX25" s="28">
        <v>18.09237388593757</v>
      </c>
      <c r="AY25" s="28">
        <v>290.850507090486</v>
      </c>
      <c r="AZ25" s="28">
        <v>-2.6024498397506255</v>
      </c>
      <c r="BA25" s="28">
        <v>383.8702638626685</v>
      </c>
      <c r="BB25" s="28">
        <v>609</v>
      </c>
      <c r="BD25" s="28">
        <v>609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0.0081291633736028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7.275601219374506</v>
      </c>
      <c r="L26" s="28">
        <v>0</v>
      </c>
      <c r="M26" s="28">
        <v>0</v>
      </c>
      <c r="N26" s="28">
        <v>0.3901998419329344</v>
      </c>
      <c r="O26" s="28">
        <v>0.1381957773512476</v>
      </c>
      <c r="P26" s="28">
        <v>0</v>
      </c>
      <c r="Q26" s="28">
        <v>0</v>
      </c>
      <c r="R26" s="28">
        <v>0</v>
      </c>
      <c r="S26" s="28">
        <v>0.0975499604832336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0.6991080501298408</v>
      </c>
      <c r="AR26" s="28">
        <v>0</v>
      </c>
      <c r="AS26" s="28">
        <v>0</v>
      </c>
      <c r="AT26" s="28">
        <v>8.608784012645366</v>
      </c>
      <c r="AU26" s="28">
        <v>21.444732979564186</v>
      </c>
      <c r="AV26" s="28">
        <v>0</v>
      </c>
      <c r="AW26" s="28">
        <v>0</v>
      </c>
      <c r="AX26" s="28">
        <v>0.5446539460313876</v>
      </c>
      <c r="AY26" s="28">
        <v>112.05238794174099</v>
      </c>
      <c r="AZ26" s="28">
        <v>1.349441120018065</v>
      </c>
      <c r="BA26" s="28">
        <v>135.39121598735463</v>
      </c>
      <c r="BB26" s="28">
        <v>144</v>
      </c>
      <c r="BD26" s="28">
        <v>144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1.2845345345345345</v>
      </c>
      <c r="E27" s="28">
        <v>2.003003003003003</v>
      </c>
      <c r="F27" s="28">
        <v>22.25075075075075</v>
      </c>
      <c r="G27" s="28">
        <v>4.245495495495495</v>
      </c>
      <c r="H27" s="28">
        <v>1.7852852852852852</v>
      </c>
      <c r="I27" s="28">
        <v>1.5022522522522521</v>
      </c>
      <c r="J27" s="28">
        <v>1.1103603603603602</v>
      </c>
      <c r="K27" s="28">
        <v>50.358108108108105</v>
      </c>
      <c r="L27" s="28">
        <v>84.90990990990991</v>
      </c>
      <c r="M27" s="28">
        <v>87.67492492492492</v>
      </c>
      <c r="N27" s="28">
        <v>68.3415915915916</v>
      </c>
      <c r="O27" s="28">
        <v>11.32132132132132</v>
      </c>
      <c r="P27" s="28">
        <v>1.219219219219219</v>
      </c>
      <c r="Q27" s="28">
        <v>0.9361861861861862</v>
      </c>
      <c r="R27" s="28">
        <v>3.8753753753753752</v>
      </c>
      <c r="S27" s="28">
        <v>1.6546546546546546</v>
      </c>
      <c r="T27" s="28">
        <v>7.924924924924925</v>
      </c>
      <c r="U27" s="28">
        <v>1.7635135135135136</v>
      </c>
      <c r="V27" s="28">
        <v>3.0915915915915915</v>
      </c>
      <c r="W27" s="28">
        <v>1.8506006006006006</v>
      </c>
      <c r="X27" s="28">
        <v>0.3918918918918919</v>
      </c>
      <c r="Y27" s="28">
        <v>0.04354354354354354</v>
      </c>
      <c r="Z27" s="28">
        <v>1.8288288288288288</v>
      </c>
      <c r="AA27" s="28">
        <v>0.283033033033033</v>
      </c>
      <c r="AB27" s="28">
        <v>0.8490990990990991</v>
      </c>
      <c r="AC27" s="28">
        <v>2.09009009009009</v>
      </c>
      <c r="AD27" s="28">
        <v>2.1771771771771773</v>
      </c>
      <c r="AE27" s="28">
        <v>0.41366366366366364</v>
      </c>
      <c r="AF27" s="28">
        <v>1.9594594594594594</v>
      </c>
      <c r="AG27" s="28">
        <v>2.024774774774775</v>
      </c>
      <c r="AH27" s="28">
        <v>8.403903903903904</v>
      </c>
      <c r="AI27" s="28">
        <v>75.26501501501501</v>
      </c>
      <c r="AJ27" s="28">
        <v>39.73348348348349</v>
      </c>
      <c r="AK27" s="28">
        <v>8.795795795795796</v>
      </c>
      <c r="AL27" s="28">
        <v>29.95795795795796</v>
      </c>
      <c r="AM27" s="28">
        <v>17.243243243243242</v>
      </c>
      <c r="AN27" s="28">
        <v>2.46021021021021</v>
      </c>
      <c r="AO27" s="28">
        <v>27.802552552552555</v>
      </c>
      <c r="AP27" s="28">
        <v>2.656156156156156</v>
      </c>
      <c r="AQ27" s="28">
        <v>2.2207207207207205</v>
      </c>
      <c r="AR27" s="28">
        <v>4.942192192192192</v>
      </c>
      <c r="AS27" s="28">
        <v>18.767267267267265</v>
      </c>
      <c r="AT27" s="28">
        <v>609.4136636636637</v>
      </c>
      <c r="AU27" s="28">
        <v>96.44894894894895</v>
      </c>
      <c r="AV27" s="28">
        <v>0</v>
      </c>
      <c r="AW27" s="28">
        <v>0</v>
      </c>
      <c r="AX27" s="28">
        <v>286.7342342342342</v>
      </c>
      <c r="AY27" s="28">
        <v>129.54204204204203</v>
      </c>
      <c r="AZ27" s="28">
        <v>8.861111111111112</v>
      </c>
      <c r="BA27" s="28">
        <v>521.5863363363363</v>
      </c>
      <c r="BB27" s="28">
        <v>1131</v>
      </c>
      <c r="BD27" s="28">
        <v>1131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3.0308600532469034</v>
      </c>
      <c r="G28" s="28">
        <v>0.7916425512212062</v>
      </c>
      <c r="H28" s="28">
        <v>0</v>
      </c>
      <c r="I28" s="28">
        <v>0</v>
      </c>
      <c r="J28" s="28">
        <v>0.022618358606320176</v>
      </c>
      <c r="K28" s="28">
        <v>22.82192383377706</v>
      </c>
      <c r="L28" s="28">
        <v>15.629285796967244</v>
      </c>
      <c r="M28" s="28">
        <v>344.2740363467994</v>
      </c>
      <c r="N28" s="28">
        <v>4.184396342169233</v>
      </c>
      <c r="O28" s="28">
        <v>13.751962032642666</v>
      </c>
      <c r="P28" s="28">
        <v>0.06785507581896053</v>
      </c>
      <c r="Q28" s="28">
        <v>3.9582127561060303</v>
      </c>
      <c r="R28" s="28">
        <v>0.11309179303160087</v>
      </c>
      <c r="S28" s="28">
        <v>0</v>
      </c>
      <c r="T28" s="28">
        <v>0.9273527028591272</v>
      </c>
      <c r="U28" s="28">
        <v>0.7237874754022456</v>
      </c>
      <c r="V28" s="28">
        <v>0.4071304549137632</v>
      </c>
      <c r="W28" s="28">
        <v>0.7011691167959254</v>
      </c>
      <c r="X28" s="28">
        <v>0.04523671721264035</v>
      </c>
      <c r="Y28" s="28">
        <v>0</v>
      </c>
      <c r="Z28" s="28">
        <v>0</v>
      </c>
      <c r="AA28" s="28">
        <v>0</v>
      </c>
      <c r="AB28" s="28">
        <v>0.022618358606320176</v>
      </c>
      <c r="AC28" s="28">
        <v>0</v>
      </c>
      <c r="AD28" s="28">
        <v>0</v>
      </c>
      <c r="AE28" s="28">
        <v>0.13571015163792105</v>
      </c>
      <c r="AF28" s="28">
        <v>0.06785507581896053</v>
      </c>
      <c r="AG28" s="28">
        <v>0</v>
      </c>
      <c r="AH28" s="28">
        <v>2.3296909364509784</v>
      </c>
      <c r="AI28" s="28">
        <v>0</v>
      </c>
      <c r="AJ28" s="28">
        <v>5.564116217154764</v>
      </c>
      <c r="AK28" s="28">
        <v>9.205671952772311</v>
      </c>
      <c r="AL28" s="28">
        <v>4.976038893390439</v>
      </c>
      <c r="AM28" s="28">
        <v>48.26757726588726</v>
      </c>
      <c r="AN28" s="28">
        <v>4.455816645445075</v>
      </c>
      <c r="AO28" s="28">
        <v>23.61356638499826</v>
      </c>
      <c r="AP28" s="28">
        <v>49.26278504456534</v>
      </c>
      <c r="AQ28" s="28">
        <v>0.9499710614654474</v>
      </c>
      <c r="AR28" s="28">
        <v>10.562773469151521</v>
      </c>
      <c r="AS28" s="28">
        <v>4.546290079870355</v>
      </c>
      <c r="AT28" s="28">
        <v>575.4110429447853</v>
      </c>
      <c r="AU28" s="28">
        <v>176.62676235675426</v>
      </c>
      <c r="AV28" s="28">
        <v>0</v>
      </c>
      <c r="AW28" s="28">
        <v>0</v>
      </c>
      <c r="AX28" s="28">
        <v>429.726195161477</v>
      </c>
      <c r="AY28" s="28">
        <v>779.6548211598565</v>
      </c>
      <c r="AZ28" s="28">
        <v>-7.4188216228730175</v>
      </c>
      <c r="BA28" s="28">
        <v>1378.588957055215</v>
      </c>
      <c r="BB28" s="28">
        <v>1954</v>
      </c>
      <c r="BD28" s="28">
        <v>1954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7.507536073977845</v>
      </c>
      <c r="L29" s="28">
        <v>0.017418877201804746</v>
      </c>
      <c r="M29" s="28">
        <v>0</v>
      </c>
      <c r="N29" s="28">
        <v>61.03574571512384</v>
      </c>
      <c r="O29" s="28">
        <v>4.650840212881867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4.912123370908939</v>
      </c>
      <c r="AM29" s="28">
        <v>0</v>
      </c>
      <c r="AN29" s="28">
        <v>0</v>
      </c>
      <c r="AO29" s="28">
        <v>0.06967550880721898</v>
      </c>
      <c r="AP29" s="28">
        <v>0</v>
      </c>
      <c r="AQ29" s="28">
        <v>0</v>
      </c>
      <c r="AR29" s="28">
        <v>0</v>
      </c>
      <c r="AS29" s="28">
        <v>0</v>
      </c>
      <c r="AT29" s="28">
        <v>78.1933397589015</v>
      </c>
      <c r="AU29" s="28">
        <v>249.08994398580788</v>
      </c>
      <c r="AV29" s="28">
        <v>0</v>
      </c>
      <c r="AW29" s="28">
        <v>0</v>
      </c>
      <c r="AX29" s="28">
        <v>542.685119222227</v>
      </c>
      <c r="AY29" s="28">
        <v>377.08385366466916</v>
      </c>
      <c r="AZ29" s="28">
        <v>-0.05225663160541424</v>
      </c>
      <c r="BA29" s="28">
        <v>1168.8066602410986</v>
      </c>
      <c r="BB29" s="28">
        <v>1247</v>
      </c>
      <c r="BD29" s="28">
        <v>1247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0.7142561384621755</v>
      </c>
      <c r="E30" s="28">
        <v>0.1304293818061364</v>
      </c>
      <c r="F30" s="28">
        <v>0.0031054614715746763</v>
      </c>
      <c r="G30" s="28">
        <v>0.1304293818061364</v>
      </c>
      <c r="H30" s="28">
        <v>0.09005838267566561</v>
      </c>
      <c r="I30" s="28">
        <v>0.027949153244172086</v>
      </c>
      <c r="J30" s="28">
        <v>0.03416007618732144</v>
      </c>
      <c r="K30" s="28">
        <v>4.347646060204546</v>
      </c>
      <c r="L30" s="28">
        <v>0.9223220570576789</v>
      </c>
      <c r="M30" s="28">
        <v>0.04658192207362014</v>
      </c>
      <c r="N30" s="28">
        <v>46.951471988737524</v>
      </c>
      <c r="O30" s="28">
        <v>47.83963396960788</v>
      </c>
      <c r="P30" s="28">
        <v>0.04658192207362014</v>
      </c>
      <c r="Q30" s="28">
        <v>0.06832015237464288</v>
      </c>
      <c r="R30" s="28">
        <v>0.32296799304376633</v>
      </c>
      <c r="S30" s="28">
        <v>0.05589830648834417</v>
      </c>
      <c r="T30" s="28">
        <v>0.09937476709038964</v>
      </c>
      <c r="U30" s="28">
        <v>0.04968738354519482</v>
      </c>
      <c r="V30" s="28">
        <v>0.027949153244172086</v>
      </c>
      <c r="W30" s="28">
        <v>0.04968738354519482</v>
      </c>
      <c r="X30" s="28">
        <v>0.027949153244172086</v>
      </c>
      <c r="Y30" s="28">
        <v>0.006210922943149353</v>
      </c>
      <c r="Z30" s="28">
        <v>0.006210922943149353</v>
      </c>
      <c r="AA30" s="28">
        <v>0.01552730735787338</v>
      </c>
      <c r="AB30" s="28">
        <v>0.03726553765889611</v>
      </c>
      <c r="AC30" s="28">
        <v>0.027949153244172086</v>
      </c>
      <c r="AD30" s="28">
        <v>0.03105461471574676</v>
      </c>
      <c r="AE30" s="28">
        <v>0.0652146909030682</v>
      </c>
      <c r="AF30" s="28">
        <v>0.01552730735787338</v>
      </c>
      <c r="AG30" s="28">
        <v>0.1676949194650325</v>
      </c>
      <c r="AH30" s="28">
        <v>0.0031054614715746763</v>
      </c>
      <c r="AI30" s="28">
        <v>0.3291789159869157</v>
      </c>
      <c r="AJ30" s="28">
        <v>0.49066291250879884</v>
      </c>
      <c r="AK30" s="28">
        <v>10.086538859674548</v>
      </c>
      <c r="AL30" s="28">
        <v>18.89983851600348</v>
      </c>
      <c r="AM30" s="28">
        <v>0.13664030474928576</v>
      </c>
      <c r="AN30" s="28">
        <v>0.018632768829448056</v>
      </c>
      <c r="AO30" s="28">
        <v>7.5866423750569325</v>
      </c>
      <c r="AP30" s="28">
        <v>1.3943522007370295</v>
      </c>
      <c r="AQ30" s="28">
        <v>0.7080452155190261</v>
      </c>
      <c r="AR30" s="28">
        <v>0.316757070100617</v>
      </c>
      <c r="AS30" s="28">
        <v>0</v>
      </c>
      <c r="AT30" s="28">
        <v>142.32951016521054</v>
      </c>
      <c r="AU30" s="28">
        <v>50.292948532151875</v>
      </c>
      <c r="AV30" s="28">
        <v>0</v>
      </c>
      <c r="AW30" s="28">
        <v>0</v>
      </c>
      <c r="AX30" s="28">
        <v>12.98393441265372</v>
      </c>
      <c r="AY30" s="28">
        <v>11.521262059542048</v>
      </c>
      <c r="AZ30" s="28">
        <v>7.872344830441803</v>
      </c>
      <c r="BA30" s="28">
        <v>82.67048983478945</v>
      </c>
      <c r="BB30" s="28">
        <v>225</v>
      </c>
      <c r="BD30" s="28">
        <v>225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1.6664404325596125</v>
      </c>
      <c r="E31" s="28">
        <v>0</v>
      </c>
      <c r="F31" s="28">
        <v>0.01312157820913081</v>
      </c>
      <c r="G31" s="28">
        <v>2.506221437943984</v>
      </c>
      <c r="H31" s="28">
        <v>0.006560789104565405</v>
      </c>
      <c r="I31" s="28">
        <v>0.01968236731369621</v>
      </c>
      <c r="J31" s="28">
        <v>0.8857065291163295</v>
      </c>
      <c r="K31" s="28">
        <v>0.6035925976200172</v>
      </c>
      <c r="L31" s="28">
        <v>0.06560789104565405</v>
      </c>
      <c r="M31" s="28">
        <v>1.3252793991222116</v>
      </c>
      <c r="N31" s="28">
        <v>6.659200941133886</v>
      </c>
      <c r="O31" s="28">
        <v>0.7938554816524139</v>
      </c>
      <c r="P31" s="28">
        <v>49.35681643364554</v>
      </c>
      <c r="Q31" s="28">
        <v>2.171621193611149</v>
      </c>
      <c r="R31" s="28">
        <v>0.02624315641826162</v>
      </c>
      <c r="S31" s="28">
        <v>0.13777657119587347</v>
      </c>
      <c r="T31" s="28">
        <v>0.02624315641826162</v>
      </c>
      <c r="U31" s="28">
        <v>1.2399891407628614</v>
      </c>
      <c r="V31" s="28">
        <v>0.4986199719469707</v>
      </c>
      <c r="W31" s="28">
        <v>0.36740418985566264</v>
      </c>
      <c r="X31" s="28">
        <v>0</v>
      </c>
      <c r="Y31" s="28">
        <v>0</v>
      </c>
      <c r="Z31" s="28">
        <v>0.10497262567304648</v>
      </c>
      <c r="AA31" s="28">
        <v>0.006560789104565405</v>
      </c>
      <c r="AB31" s="28">
        <v>0.22962761865978915</v>
      </c>
      <c r="AC31" s="28">
        <v>0</v>
      </c>
      <c r="AD31" s="28">
        <v>0.12465499298674268</v>
      </c>
      <c r="AE31" s="28">
        <v>0.006560789104565405</v>
      </c>
      <c r="AF31" s="28">
        <v>0.006560789104565405</v>
      </c>
      <c r="AG31" s="28">
        <v>0.1508981494050043</v>
      </c>
      <c r="AH31" s="28">
        <v>1.9288719967422288</v>
      </c>
      <c r="AI31" s="28">
        <v>0</v>
      </c>
      <c r="AJ31" s="28">
        <v>21.401294059092347</v>
      </c>
      <c r="AK31" s="28">
        <v>1.069408624044161</v>
      </c>
      <c r="AL31" s="28">
        <v>0</v>
      </c>
      <c r="AM31" s="28">
        <v>0.02624315641826162</v>
      </c>
      <c r="AN31" s="28">
        <v>0</v>
      </c>
      <c r="AO31" s="28">
        <v>1.200624406135469</v>
      </c>
      <c r="AP31" s="28">
        <v>0</v>
      </c>
      <c r="AQ31" s="28">
        <v>0</v>
      </c>
      <c r="AR31" s="28">
        <v>0.24930998597348536</v>
      </c>
      <c r="AS31" s="28">
        <v>0.032803945522827026</v>
      </c>
      <c r="AT31" s="28">
        <v>94.90837518664314</v>
      </c>
      <c r="AU31" s="28">
        <v>55.090946111035706</v>
      </c>
      <c r="AV31" s="28">
        <v>0</v>
      </c>
      <c r="AW31" s="28">
        <v>0</v>
      </c>
      <c r="AX31" s="28">
        <v>95.05271254694357</v>
      </c>
      <c r="AY31" s="28">
        <v>45.72213926971631</v>
      </c>
      <c r="AZ31" s="28">
        <v>-0.7741731143387177</v>
      </c>
      <c r="BA31" s="28">
        <v>195.09162481335687</v>
      </c>
      <c r="BB31" s="28">
        <v>290</v>
      </c>
      <c r="BD31" s="28">
        <v>290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0.21455887286145586</v>
      </c>
      <c r="E32" s="28">
        <v>2.4674270379067424</v>
      </c>
      <c r="F32" s="28">
        <v>0.2888292519288829</v>
      </c>
      <c r="G32" s="28">
        <v>3.664005367326401</v>
      </c>
      <c r="H32" s="28">
        <v>0.43737001006373705</v>
      </c>
      <c r="I32" s="28">
        <v>0.5611539751761154</v>
      </c>
      <c r="J32" s="28">
        <v>2.9378061053337805</v>
      </c>
      <c r="K32" s="28">
        <v>1.716470982891647</v>
      </c>
      <c r="L32" s="28">
        <v>2.9708151626970816</v>
      </c>
      <c r="M32" s="28">
        <v>3.2018785642401877</v>
      </c>
      <c r="N32" s="28">
        <v>1.6669573968466957</v>
      </c>
      <c r="O32" s="28">
        <v>1.7329755115732974</v>
      </c>
      <c r="P32" s="28">
        <v>3.895068768869507</v>
      </c>
      <c r="Q32" s="28">
        <v>106.79255283461926</v>
      </c>
      <c r="R32" s="28">
        <v>0.1898020798389802</v>
      </c>
      <c r="S32" s="28">
        <v>2.1043274069104325</v>
      </c>
      <c r="T32" s="28">
        <v>1.0067762495806776</v>
      </c>
      <c r="U32" s="28">
        <v>5.347467292854747</v>
      </c>
      <c r="V32" s="28">
        <v>7.872660181147266</v>
      </c>
      <c r="W32" s="28">
        <v>7.707614894330761</v>
      </c>
      <c r="X32" s="28">
        <v>1.2543441798054344</v>
      </c>
      <c r="Y32" s="28">
        <v>0.2723247232472325</v>
      </c>
      <c r="Z32" s="28">
        <v>4.043609527004361</v>
      </c>
      <c r="AA32" s="28">
        <v>0.1237839651123784</v>
      </c>
      <c r="AB32" s="28">
        <v>5.5125125796712515</v>
      </c>
      <c r="AC32" s="28">
        <v>0.17329755115732975</v>
      </c>
      <c r="AD32" s="28">
        <v>3.664005367326401</v>
      </c>
      <c r="AE32" s="28">
        <v>0.6601811472660182</v>
      </c>
      <c r="AF32" s="28">
        <v>1.45239852398524</v>
      </c>
      <c r="AG32" s="28">
        <v>6.91539751761154</v>
      </c>
      <c r="AH32" s="28">
        <v>6.461522978866152</v>
      </c>
      <c r="AI32" s="28">
        <v>1.7412277759141226</v>
      </c>
      <c r="AJ32" s="28">
        <v>1.8815162697081518</v>
      </c>
      <c r="AK32" s="28">
        <v>19.145253270714527</v>
      </c>
      <c r="AL32" s="28">
        <v>5.108151626970814</v>
      </c>
      <c r="AM32" s="28">
        <v>27.702851392150283</v>
      </c>
      <c r="AN32" s="28">
        <v>35.68279100972828</v>
      </c>
      <c r="AO32" s="28">
        <v>20.746192552834618</v>
      </c>
      <c r="AP32" s="28">
        <v>94.7359946326736</v>
      </c>
      <c r="AQ32" s="28">
        <v>4.381952364978195</v>
      </c>
      <c r="AR32" s="28">
        <v>21.769473331096947</v>
      </c>
      <c r="AS32" s="28">
        <v>9.407581348540758</v>
      </c>
      <c r="AT32" s="28">
        <v>429.6128815833613</v>
      </c>
      <c r="AU32" s="28">
        <v>73.18933243877893</v>
      </c>
      <c r="AV32" s="28">
        <v>0</v>
      </c>
      <c r="AW32" s="28">
        <v>0</v>
      </c>
      <c r="AX32" s="28">
        <v>115.870043609527</v>
      </c>
      <c r="AY32" s="28">
        <v>0</v>
      </c>
      <c r="AZ32" s="28">
        <v>-3.6722576316672257</v>
      </c>
      <c r="BA32" s="28">
        <v>185.3871184166387</v>
      </c>
      <c r="BB32" s="28">
        <v>615</v>
      </c>
      <c r="BD32" s="28">
        <v>615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0.3143380312950838</v>
      </c>
      <c r="E33" s="28">
        <v>0.9643768727111308</v>
      </c>
      <c r="F33" s="28">
        <v>0.38453001886583066</v>
      </c>
      <c r="G33" s="28">
        <v>0.3112862057485296</v>
      </c>
      <c r="H33" s="28">
        <v>0.36927089113305955</v>
      </c>
      <c r="I33" s="28">
        <v>0.17090223060703585</v>
      </c>
      <c r="J33" s="28">
        <v>0.19836866052602375</v>
      </c>
      <c r="K33" s="28">
        <v>0.4303074020641438</v>
      </c>
      <c r="L33" s="28">
        <v>0.576795028298746</v>
      </c>
      <c r="M33" s="28">
        <v>0.48829208744867386</v>
      </c>
      <c r="N33" s="28">
        <v>10.324325823992897</v>
      </c>
      <c r="O33" s="28">
        <v>4.489235378981245</v>
      </c>
      <c r="P33" s="28">
        <v>0.25635334591055375</v>
      </c>
      <c r="Q33" s="28">
        <v>0.41504827433137276</v>
      </c>
      <c r="R33" s="28">
        <v>0.8606148041282876</v>
      </c>
      <c r="S33" s="28">
        <v>0.2136277882587948</v>
      </c>
      <c r="T33" s="28">
        <v>0.2410942181777827</v>
      </c>
      <c r="U33" s="28">
        <v>0.40894462323826436</v>
      </c>
      <c r="V33" s="28">
        <v>0.4486183553434691</v>
      </c>
      <c r="W33" s="28">
        <v>0.3143380312950838</v>
      </c>
      <c r="X33" s="28">
        <v>0.1342803240483853</v>
      </c>
      <c r="Y33" s="28">
        <v>0.01831095327932527</v>
      </c>
      <c r="Z33" s="28">
        <v>0.41810009987792696</v>
      </c>
      <c r="AA33" s="28">
        <v>0.02441460437243369</v>
      </c>
      <c r="AB33" s="28">
        <v>0.12512484740872268</v>
      </c>
      <c r="AC33" s="28">
        <v>0.08239928975696371</v>
      </c>
      <c r="AD33" s="28">
        <v>0.07934746421040949</v>
      </c>
      <c r="AE33" s="28">
        <v>0.07934746421040949</v>
      </c>
      <c r="AF33" s="28">
        <v>0.07629563866385529</v>
      </c>
      <c r="AG33" s="28">
        <v>0.2410942181777827</v>
      </c>
      <c r="AH33" s="28">
        <v>0.01831095327932527</v>
      </c>
      <c r="AI33" s="28">
        <v>0.6958162246143602</v>
      </c>
      <c r="AJ33" s="28">
        <v>2.3865275774053933</v>
      </c>
      <c r="AK33" s="28">
        <v>1.1749528354233716</v>
      </c>
      <c r="AL33" s="28">
        <v>9.387415381200755</v>
      </c>
      <c r="AM33" s="28">
        <v>0.41810009987792696</v>
      </c>
      <c r="AN33" s="28">
        <v>0.1068138941293974</v>
      </c>
      <c r="AO33" s="28">
        <v>1.1871601376095882</v>
      </c>
      <c r="AP33" s="28">
        <v>0.0030518255465542114</v>
      </c>
      <c r="AQ33" s="28">
        <v>0.5371212961935412</v>
      </c>
      <c r="AR33" s="28">
        <v>0.12817667295527688</v>
      </c>
      <c r="AS33" s="28">
        <v>0</v>
      </c>
      <c r="AT33" s="28">
        <v>39.502829874597715</v>
      </c>
      <c r="AU33" s="28">
        <v>7.251137498612807</v>
      </c>
      <c r="AV33" s="28">
        <v>0</v>
      </c>
      <c r="AW33" s="28">
        <v>0</v>
      </c>
      <c r="AX33" s="28">
        <v>7.769947841527022</v>
      </c>
      <c r="AY33" s="28">
        <v>0</v>
      </c>
      <c r="AZ33" s="28">
        <v>0.47608478526245696</v>
      </c>
      <c r="BA33" s="28">
        <v>15.497170125402285</v>
      </c>
      <c r="BB33" s="28">
        <v>55</v>
      </c>
      <c r="BD33" s="28">
        <v>55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D34" s="28">
        <v>0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D37" s="28">
        <v>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D38" s="28">
        <v>0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D39" s="28">
        <v>0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D42" s="28">
        <v>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0.1041468819246597</v>
      </c>
      <c r="H43" s="28">
        <v>0.028173472617917063</v>
      </c>
      <c r="I43" s="28">
        <v>0.0006331117442228553</v>
      </c>
      <c r="J43" s="28">
        <v>0.15163026274137387</v>
      </c>
      <c r="K43" s="28">
        <v>0.05128205128205129</v>
      </c>
      <c r="L43" s="28">
        <v>0.01899335232668566</v>
      </c>
      <c r="M43" s="28">
        <v>0.011712567268122824</v>
      </c>
      <c r="N43" s="28">
        <v>0.205761316872428</v>
      </c>
      <c r="O43" s="28">
        <v>0.035770813548591324</v>
      </c>
      <c r="P43" s="28">
        <v>0.07723963279518835</v>
      </c>
      <c r="Q43" s="28">
        <v>0.18106995884773663</v>
      </c>
      <c r="R43" s="28">
        <v>0.0012662234884457107</v>
      </c>
      <c r="S43" s="28">
        <v>0</v>
      </c>
      <c r="T43" s="28">
        <v>0.00031655587211142766</v>
      </c>
      <c r="U43" s="28">
        <v>0.02184235517568851</v>
      </c>
      <c r="V43" s="28">
        <v>0.002849002849002849</v>
      </c>
      <c r="W43" s="28">
        <v>0.055080721747388414</v>
      </c>
      <c r="X43" s="28">
        <v>0.002215891104779994</v>
      </c>
      <c r="Y43" s="28">
        <v>0</v>
      </c>
      <c r="Z43" s="28">
        <v>0.015827793605571384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0.001899335232668566</v>
      </c>
      <c r="AH43" s="28">
        <v>0.005064893953782843</v>
      </c>
      <c r="AI43" s="28">
        <v>0</v>
      </c>
      <c r="AJ43" s="28">
        <v>1.1101614434947766</v>
      </c>
      <c r="AK43" s="28">
        <v>0</v>
      </c>
      <c r="AL43" s="28">
        <v>0.02025957581513137</v>
      </c>
      <c r="AM43" s="28">
        <v>0</v>
      </c>
      <c r="AN43" s="28">
        <v>0</v>
      </c>
      <c r="AO43" s="28">
        <v>0.08547008547008547</v>
      </c>
      <c r="AP43" s="28">
        <v>0</v>
      </c>
      <c r="AQ43" s="28">
        <v>0.0072807850585628366</v>
      </c>
      <c r="AR43" s="28">
        <v>0.30389363722697055</v>
      </c>
      <c r="AS43" s="28">
        <v>0.00031655587211142766</v>
      </c>
      <c r="AT43" s="28">
        <v>2.500158277936056</v>
      </c>
      <c r="AU43" s="28">
        <v>0.0845204178537512</v>
      </c>
      <c r="AV43" s="28">
        <v>0</v>
      </c>
      <c r="AW43" s="28">
        <v>0</v>
      </c>
      <c r="AX43" s="28">
        <v>0.39632795188350745</v>
      </c>
      <c r="AY43" s="28">
        <v>0</v>
      </c>
      <c r="AZ43" s="28">
        <v>0.01899335232668566</v>
      </c>
      <c r="BA43" s="28">
        <v>0.4998417220639443</v>
      </c>
      <c r="BB43" s="28">
        <v>3</v>
      </c>
      <c r="BD43" s="28">
        <v>3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D44" s="28">
        <v>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34.80190174326466</v>
      </c>
      <c r="E45" s="28">
        <v>0</v>
      </c>
      <c r="F45" s="28">
        <v>0.10142630744849446</v>
      </c>
      <c r="G45" s="28">
        <v>0.22820919175911253</v>
      </c>
      <c r="H45" s="28">
        <v>0.05071315372424723</v>
      </c>
      <c r="I45" s="28">
        <v>1.05229793977813</v>
      </c>
      <c r="J45" s="28">
        <v>0.31695721077654515</v>
      </c>
      <c r="K45" s="28">
        <v>1.432646592709984</v>
      </c>
      <c r="L45" s="28">
        <v>0</v>
      </c>
      <c r="M45" s="28">
        <v>0.5071315372424723</v>
      </c>
      <c r="N45" s="28">
        <v>0.05071315372424723</v>
      </c>
      <c r="O45" s="28">
        <v>0.20285261489698891</v>
      </c>
      <c r="P45" s="28">
        <v>0.12678288431061807</v>
      </c>
      <c r="Q45" s="28">
        <v>0.31695721077654515</v>
      </c>
      <c r="R45" s="28">
        <v>0</v>
      </c>
      <c r="S45" s="28">
        <v>1.4072900158478607</v>
      </c>
      <c r="T45" s="28">
        <v>0.5958795562599049</v>
      </c>
      <c r="U45" s="28">
        <v>1.1537242472266243</v>
      </c>
      <c r="V45" s="28">
        <v>36.86846275752774</v>
      </c>
      <c r="W45" s="28">
        <v>0.012678288431061807</v>
      </c>
      <c r="X45" s="28">
        <v>0</v>
      </c>
      <c r="Y45" s="28">
        <v>0.11410459587955626</v>
      </c>
      <c r="Z45" s="28">
        <v>1.7876386687797148</v>
      </c>
      <c r="AA45" s="28">
        <v>0</v>
      </c>
      <c r="AB45" s="28">
        <v>0.06339144215530904</v>
      </c>
      <c r="AC45" s="28">
        <v>2.3074484944532485</v>
      </c>
      <c r="AD45" s="28">
        <v>2.5610142630744845</v>
      </c>
      <c r="AE45" s="28">
        <v>0.012678288431061807</v>
      </c>
      <c r="AF45" s="28">
        <v>0</v>
      </c>
      <c r="AG45" s="28">
        <v>1.2044374009508716</v>
      </c>
      <c r="AH45" s="28">
        <v>0.08874801901743265</v>
      </c>
      <c r="AI45" s="28">
        <v>1.255150554675119</v>
      </c>
      <c r="AJ45" s="28">
        <v>0.1774960380348653</v>
      </c>
      <c r="AK45" s="28">
        <v>0</v>
      </c>
      <c r="AL45" s="28">
        <v>1.559429477020602</v>
      </c>
      <c r="AM45" s="28">
        <v>2.3074484944532485</v>
      </c>
      <c r="AN45" s="28">
        <v>0.22820919175911253</v>
      </c>
      <c r="AO45" s="28">
        <v>57.63549920760697</v>
      </c>
      <c r="AP45" s="28">
        <v>3.0427892234548337</v>
      </c>
      <c r="AQ45" s="28">
        <v>0.4944532488114105</v>
      </c>
      <c r="AR45" s="28">
        <v>90.66244057052299</v>
      </c>
      <c r="AS45" s="28">
        <v>2.573692551505547</v>
      </c>
      <c r="AT45" s="28">
        <v>247.30269413629162</v>
      </c>
      <c r="AU45" s="28">
        <v>22.896988906497622</v>
      </c>
      <c r="AV45" s="28">
        <v>0</v>
      </c>
      <c r="AW45" s="28">
        <v>0</v>
      </c>
      <c r="AX45" s="28">
        <v>648.9001584786054</v>
      </c>
      <c r="AY45" s="28">
        <v>0</v>
      </c>
      <c r="AZ45" s="28">
        <v>0.9001584786053882</v>
      </c>
      <c r="BA45" s="28">
        <v>672.6973058637084</v>
      </c>
      <c r="BB45" s="28">
        <v>920</v>
      </c>
      <c r="BD45" s="28">
        <v>920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16.22004608294931</v>
      </c>
      <c r="E46" s="28">
        <v>3.4658218125960065</v>
      </c>
      <c r="F46" s="28">
        <v>1.3401177675371225</v>
      </c>
      <c r="G46" s="28">
        <v>0.36968766001024067</v>
      </c>
      <c r="H46" s="28">
        <v>7.4630696364567335</v>
      </c>
      <c r="I46" s="28">
        <v>6.908538146441373</v>
      </c>
      <c r="J46" s="28">
        <v>21.580517153097798</v>
      </c>
      <c r="K46" s="28">
        <v>28.53526625704045</v>
      </c>
      <c r="L46" s="28">
        <v>14.926139272913467</v>
      </c>
      <c r="M46" s="28">
        <v>19.062019969278033</v>
      </c>
      <c r="N46" s="28">
        <v>48.84498207885304</v>
      </c>
      <c r="O46" s="28">
        <v>31.700716845878134</v>
      </c>
      <c r="P46" s="28">
        <v>15.087877624167946</v>
      </c>
      <c r="Q46" s="28">
        <v>31.053763440860216</v>
      </c>
      <c r="R46" s="28">
        <v>3.6275601638504864</v>
      </c>
      <c r="S46" s="28">
        <v>3.581349206349206</v>
      </c>
      <c r="T46" s="28">
        <v>3.073028673835126</v>
      </c>
      <c r="U46" s="28">
        <v>18.13780081925243</v>
      </c>
      <c r="V46" s="28">
        <v>15.688620071684587</v>
      </c>
      <c r="W46" s="28">
        <v>41.82091653865847</v>
      </c>
      <c r="X46" s="28">
        <v>4.875256016385049</v>
      </c>
      <c r="Y46" s="28">
        <v>0.8317972350230415</v>
      </c>
      <c r="Z46" s="28">
        <v>7.902073732718893</v>
      </c>
      <c r="AA46" s="28">
        <v>1.663594470046083</v>
      </c>
      <c r="AB46" s="28">
        <v>4.251408090117768</v>
      </c>
      <c r="AC46" s="28">
        <v>6.793010752688172</v>
      </c>
      <c r="AD46" s="28">
        <v>8.387288786482335</v>
      </c>
      <c r="AE46" s="28">
        <v>2.5647081413210446</v>
      </c>
      <c r="AF46" s="28">
        <v>8.110023041474655</v>
      </c>
      <c r="AG46" s="28">
        <v>50.000256016385045</v>
      </c>
      <c r="AH46" s="28">
        <v>19.408602150537636</v>
      </c>
      <c r="AI46" s="28">
        <v>1.9639656938044034</v>
      </c>
      <c r="AJ46" s="28">
        <v>75.37007168458781</v>
      </c>
      <c r="AK46" s="28">
        <v>37.43087557603686</v>
      </c>
      <c r="AL46" s="28">
        <v>15.365143369175627</v>
      </c>
      <c r="AM46" s="28">
        <v>19.131336405529954</v>
      </c>
      <c r="AN46" s="28">
        <v>0.554531490015361</v>
      </c>
      <c r="AO46" s="28">
        <v>44.03904249871992</v>
      </c>
      <c r="AP46" s="28">
        <v>31.400345622119815</v>
      </c>
      <c r="AQ46" s="28">
        <v>2.657130056323605</v>
      </c>
      <c r="AR46" s="28">
        <v>0.25416026625704047</v>
      </c>
      <c r="AS46" s="28">
        <v>3.997247823860727</v>
      </c>
      <c r="AT46" s="28">
        <v>679.439708141321</v>
      </c>
      <c r="AU46" s="28">
        <v>27.86520737327189</v>
      </c>
      <c r="AV46" s="28">
        <v>0</v>
      </c>
      <c r="AW46" s="28">
        <v>0</v>
      </c>
      <c r="AX46" s="28">
        <v>27.195148489503328</v>
      </c>
      <c r="AY46" s="28">
        <v>0</v>
      </c>
      <c r="AZ46" s="28">
        <v>-12.500064004096261</v>
      </c>
      <c r="BA46" s="28">
        <v>42.56029185867895</v>
      </c>
      <c r="BB46" s="28">
        <v>722</v>
      </c>
      <c r="BD46" s="28">
        <v>722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D47" s="28">
        <v>0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D48" s="28">
        <v>0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D50" s="28">
        <v>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0.2550086688499326</v>
      </c>
      <c r="E51" s="28">
        <v>0.25789828549412447</v>
      </c>
      <c r="F51" s="28">
        <v>0</v>
      </c>
      <c r="G51" s="28">
        <v>0.07440762858794067</v>
      </c>
      <c r="H51" s="28">
        <v>0</v>
      </c>
      <c r="I51" s="28">
        <v>0</v>
      </c>
      <c r="J51" s="28">
        <v>0</v>
      </c>
      <c r="K51" s="28">
        <v>0.1228087073781545</v>
      </c>
      <c r="L51" s="28">
        <v>0.008668849932575612</v>
      </c>
      <c r="M51" s="28">
        <v>0</v>
      </c>
      <c r="N51" s="28">
        <v>0</v>
      </c>
      <c r="O51" s="28">
        <v>0</v>
      </c>
      <c r="P51" s="28">
        <v>0.0960797534193797</v>
      </c>
      <c r="Q51" s="28">
        <v>0.2521190522057407</v>
      </c>
      <c r="R51" s="28">
        <v>0.13797919476016182</v>
      </c>
      <c r="S51" s="28">
        <v>0.04406665382392603</v>
      </c>
      <c r="T51" s="28">
        <v>0</v>
      </c>
      <c r="U51" s="28">
        <v>0.013725679059911384</v>
      </c>
      <c r="V51" s="28">
        <v>0.01878250818724716</v>
      </c>
      <c r="W51" s="28">
        <v>0.16037372375264883</v>
      </c>
      <c r="X51" s="28">
        <v>1.3877383933731458</v>
      </c>
      <c r="Y51" s="28">
        <v>3.0738297052591026</v>
      </c>
      <c r="Z51" s="28">
        <v>0.3727605471007513</v>
      </c>
      <c r="AA51" s="28">
        <v>0</v>
      </c>
      <c r="AB51" s="28">
        <v>0.32508187247158543</v>
      </c>
      <c r="AC51" s="28">
        <v>0</v>
      </c>
      <c r="AD51" s="28">
        <v>0</v>
      </c>
      <c r="AE51" s="28">
        <v>0.01517048738200732</v>
      </c>
      <c r="AF51" s="28">
        <v>0.004334424966287806</v>
      </c>
      <c r="AG51" s="28">
        <v>0.010836062415719515</v>
      </c>
      <c r="AH51" s="28">
        <v>0.029618570602966673</v>
      </c>
      <c r="AI51" s="28">
        <v>0</v>
      </c>
      <c r="AJ51" s="28">
        <v>0.1228087073781545</v>
      </c>
      <c r="AK51" s="28">
        <v>0.33375072240416104</v>
      </c>
      <c r="AL51" s="28">
        <v>0.26439992294355613</v>
      </c>
      <c r="AM51" s="28">
        <v>0</v>
      </c>
      <c r="AN51" s="28">
        <v>0</v>
      </c>
      <c r="AO51" s="28">
        <v>0.9333461760739742</v>
      </c>
      <c r="AP51" s="28">
        <v>0</v>
      </c>
      <c r="AQ51" s="28">
        <v>0.014448083220959352</v>
      </c>
      <c r="AR51" s="28">
        <v>0.006501637449431709</v>
      </c>
      <c r="AS51" s="28">
        <v>0.12642072818339434</v>
      </c>
      <c r="AT51" s="28">
        <v>8.462964746676942</v>
      </c>
      <c r="AU51" s="28">
        <v>1.2302542862646888</v>
      </c>
      <c r="AV51" s="28">
        <v>0</v>
      </c>
      <c r="AW51" s="28">
        <v>0</v>
      </c>
      <c r="AX51" s="28">
        <v>5.700491234829512</v>
      </c>
      <c r="AY51" s="28">
        <v>0</v>
      </c>
      <c r="AZ51" s="28">
        <v>-0.3937102677711424</v>
      </c>
      <c r="BA51" s="28">
        <v>6.53703525332306</v>
      </c>
      <c r="BB51" s="28">
        <v>15</v>
      </c>
      <c r="BD51" s="28">
        <v>15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0.011950027159152636</v>
      </c>
      <c r="K53" s="28">
        <v>0</v>
      </c>
      <c r="L53" s="28">
        <v>0</v>
      </c>
      <c r="M53" s="28">
        <v>0</v>
      </c>
      <c r="N53" s="28">
        <v>2.0315046170559476</v>
      </c>
      <c r="O53" s="28">
        <v>0</v>
      </c>
      <c r="P53" s="28">
        <v>0.035850081477457905</v>
      </c>
      <c r="Q53" s="28">
        <v>0.5138511678435633</v>
      </c>
      <c r="R53" s="28">
        <v>0.011950027159152636</v>
      </c>
      <c r="S53" s="28">
        <v>0</v>
      </c>
      <c r="T53" s="28">
        <v>0.02390005431830527</v>
      </c>
      <c r="U53" s="28">
        <v>0</v>
      </c>
      <c r="V53" s="28">
        <v>0</v>
      </c>
      <c r="W53" s="28">
        <v>0</v>
      </c>
      <c r="X53" s="28">
        <v>0</v>
      </c>
      <c r="Y53" s="28">
        <v>0.657251493753395</v>
      </c>
      <c r="Z53" s="28">
        <v>73.7197175448126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0.035850081477457905</v>
      </c>
      <c r="AP53" s="28">
        <v>0</v>
      </c>
      <c r="AQ53" s="28">
        <v>0</v>
      </c>
      <c r="AR53" s="28">
        <v>0.011950027159152636</v>
      </c>
      <c r="AS53" s="28">
        <v>1.2667028788701793</v>
      </c>
      <c r="AT53" s="28">
        <v>78.32047800108636</v>
      </c>
      <c r="AU53" s="28">
        <v>95.62411732753938</v>
      </c>
      <c r="AV53" s="28">
        <v>0</v>
      </c>
      <c r="AW53" s="28">
        <v>0</v>
      </c>
      <c r="AX53" s="28">
        <v>155.57740358500814</v>
      </c>
      <c r="AY53" s="28">
        <v>0</v>
      </c>
      <c r="AZ53" s="28">
        <v>0.47800108636610533</v>
      </c>
      <c r="BA53" s="28">
        <v>251.67952199891363</v>
      </c>
      <c r="BB53" s="28">
        <v>330</v>
      </c>
      <c r="BD53" s="28">
        <v>330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v>0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D56" s="28">
        <v>0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821.129461805223</v>
      </c>
      <c r="E57" s="28">
        <v>0.5631406510451593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6.828080393922557</v>
      </c>
      <c r="R57" s="28">
        <v>0</v>
      </c>
      <c r="S57" s="28">
        <v>0</v>
      </c>
      <c r="T57" s="28">
        <v>0</v>
      </c>
      <c r="U57" s="28">
        <v>0.14078516276128983</v>
      </c>
      <c r="V57" s="28">
        <v>0.6335332324258043</v>
      </c>
      <c r="W57" s="28">
        <v>0</v>
      </c>
      <c r="X57" s="28">
        <v>0</v>
      </c>
      <c r="Y57" s="28">
        <v>0</v>
      </c>
      <c r="Z57" s="28">
        <v>0</v>
      </c>
      <c r="AA57" s="28">
        <v>0.4927480696645144</v>
      </c>
      <c r="AB57" s="28">
        <v>72.36357365930297</v>
      </c>
      <c r="AC57" s="28">
        <v>22.314448297664438</v>
      </c>
      <c r="AD57" s="28">
        <v>8.58789492843868</v>
      </c>
      <c r="AE57" s="28">
        <v>1.0558887207096737</v>
      </c>
      <c r="AF57" s="28">
        <v>2.8157032552257966</v>
      </c>
      <c r="AG57" s="28">
        <v>176.4742015212768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80.95146858774166</v>
      </c>
      <c r="AP57" s="28">
        <v>0</v>
      </c>
      <c r="AQ57" s="28">
        <v>0</v>
      </c>
      <c r="AR57" s="28">
        <v>7.039258138064492</v>
      </c>
      <c r="AS57" s="28">
        <v>14.782442089935433</v>
      </c>
      <c r="AT57" s="28">
        <v>1216.1726285134023</v>
      </c>
      <c r="AU57" s="28">
        <v>571.93972371774</v>
      </c>
      <c r="AV57" s="28">
        <v>0</v>
      </c>
      <c r="AW57" s="28">
        <v>0</v>
      </c>
      <c r="AX57" s="28">
        <v>1935.0216695725478</v>
      </c>
      <c r="AY57" s="28">
        <v>0</v>
      </c>
      <c r="AZ57" s="28">
        <v>-49.13402180369015</v>
      </c>
      <c r="BA57" s="28">
        <v>2457.827371486598</v>
      </c>
      <c r="BB57" s="28">
        <v>3674</v>
      </c>
      <c r="BD57" s="28">
        <v>3674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D58" s="28">
        <v>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D59" s="28">
        <v>0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D61" s="28">
        <v>0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D64" s="28">
        <v>0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D65" s="28">
        <v>0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0.08761174968071521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222.88429118773945</v>
      </c>
      <c r="AH66" s="28">
        <v>0</v>
      </c>
      <c r="AI66" s="28">
        <v>0</v>
      </c>
      <c r="AJ66" s="28">
        <v>0</v>
      </c>
      <c r="AK66" s="28">
        <v>0</v>
      </c>
      <c r="AL66" s="28">
        <v>12.002809706257983</v>
      </c>
      <c r="AM66" s="28">
        <v>0</v>
      </c>
      <c r="AN66" s="28">
        <v>0</v>
      </c>
      <c r="AO66" s="28">
        <v>1627.3882503192847</v>
      </c>
      <c r="AP66" s="28">
        <v>0</v>
      </c>
      <c r="AQ66" s="28">
        <v>0</v>
      </c>
      <c r="AR66" s="28">
        <v>19.274584929757342</v>
      </c>
      <c r="AS66" s="28">
        <v>36.358876117496806</v>
      </c>
      <c r="AT66" s="28">
        <v>1917.996424010217</v>
      </c>
      <c r="AU66" s="28">
        <v>40.389016602809704</v>
      </c>
      <c r="AV66" s="28">
        <v>0</v>
      </c>
      <c r="AW66" s="28">
        <v>0</v>
      </c>
      <c r="AX66" s="28">
        <v>1444.016858237548</v>
      </c>
      <c r="AY66" s="28">
        <v>0</v>
      </c>
      <c r="AZ66" s="28">
        <v>27.597701149425287</v>
      </c>
      <c r="BA66" s="28">
        <v>1512.0035759897828</v>
      </c>
      <c r="BB66" s="28">
        <v>3430</v>
      </c>
      <c r="BD66" s="28">
        <v>3430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D67" s="28">
        <v>0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891.5751128388249</v>
      </c>
      <c r="E85" s="28">
        <f aca="true" t="shared" si="5" ref="E85:BB85">SUM(E5:E84)</f>
        <v>26.67471796159572</v>
      </c>
      <c r="F85" s="28">
        <f t="shared" si="5"/>
        <v>110.28652517488896</v>
      </c>
      <c r="G85" s="28">
        <f t="shared" si="5"/>
        <v>96.45348049648473</v>
      </c>
      <c r="H85" s="28">
        <f t="shared" si="5"/>
        <v>241.0328755943583</v>
      </c>
      <c r="I85" s="28">
        <f t="shared" si="5"/>
        <v>43.764181243862254</v>
      </c>
      <c r="J85" s="28">
        <f t="shared" si="5"/>
        <v>258.2655760022042</v>
      </c>
      <c r="K85" s="28">
        <f t="shared" si="5"/>
        <v>384.76958861173813</v>
      </c>
      <c r="L85" s="28">
        <f t="shared" si="5"/>
        <v>215.25525454877916</v>
      </c>
      <c r="M85" s="28">
        <f t="shared" si="5"/>
        <v>494.1213245070051</v>
      </c>
      <c r="N85" s="28">
        <f t="shared" si="5"/>
        <v>386.0194369917048</v>
      </c>
      <c r="O85" s="28">
        <f t="shared" si="5"/>
        <v>280.1054422384037</v>
      </c>
      <c r="P85" s="28">
        <f t="shared" si="5"/>
        <v>112.92039692326006</v>
      </c>
      <c r="Q85" s="28">
        <f t="shared" si="5"/>
        <v>173.96725450672056</v>
      </c>
      <c r="R85" s="28">
        <f t="shared" si="5"/>
        <v>25.817342026088234</v>
      </c>
      <c r="S85" s="28">
        <f t="shared" si="5"/>
        <v>28.79073965659923</v>
      </c>
      <c r="T85" s="28">
        <f t="shared" si="5"/>
        <v>34.593208407688586</v>
      </c>
      <c r="U85" s="28">
        <f t="shared" si="5"/>
        <v>50.75747139195003</v>
      </c>
      <c r="V85" s="28">
        <f t="shared" si="5"/>
        <v>81.44735729922513</v>
      </c>
      <c r="W85" s="28">
        <f t="shared" si="5"/>
        <v>59.04380079262295</v>
      </c>
      <c r="X85" s="28">
        <f t="shared" si="5"/>
        <v>12.97622476796992</v>
      </c>
      <c r="Y85" s="28">
        <f t="shared" si="5"/>
        <v>5.7838481257316126</v>
      </c>
      <c r="Z85" s="28">
        <f t="shared" si="5"/>
        <v>97.05936332039425</v>
      </c>
      <c r="AA85" s="28">
        <f t="shared" si="5"/>
        <v>5.098539020902194</v>
      </c>
      <c r="AB85" s="28">
        <f t="shared" si="5"/>
        <v>89.85924126749222</v>
      </c>
      <c r="AC85" s="28">
        <f t="shared" si="5"/>
        <v>40.253756344871505</v>
      </c>
      <c r="AD85" s="28">
        <f t="shared" si="5"/>
        <v>32.91626262358899</v>
      </c>
      <c r="AE85" s="28">
        <f t="shared" si="5"/>
        <v>16.38714585213026</v>
      </c>
      <c r="AF85" s="28">
        <f t="shared" si="5"/>
        <v>21.313739236076817</v>
      </c>
      <c r="AG85" s="28">
        <f t="shared" si="5"/>
        <v>497.03885371043657</v>
      </c>
      <c r="AH85" s="28">
        <f t="shared" si="5"/>
        <v>57.76409617353781</v>
      </c>
      <c r="AI85" s="28">
        <f t="shared" si="5"/>
        <v>83.12170644887104</v>
      </c>
      <c r="AJ85" s="28">
        <f t="shared" si="5"/>
        <v>723.856037025105</v>
      </c>
      <c r="AK85" s="28">
        <f t="shared" si="5"/>
        <v>97.91437667953481</v>
      </c>
      <c r="AL85" s="28">
        <f t="shared" si="5"/>
        <v>103.27927575833428</v>
      </c>
      <c r="AM85" s="28">
        <f t="shared" si="5"/>
        <v>124.06726623892284</v>
      </c>
      <c r="AN85" s="28">
        <f t="shared" si="5"/>
        <v>43.50700521011688</v>
      </c>
      <c r="AO85" s="28">
        <f t="shared" si="5"/>
        <v>1921.5037281510286</v>
      </c>
      <c r="AP85" s="28">
        <f t="shared" si="5"/>
        <v>185.15010897874856</v>
      </c>
      <c r="AQ85" s="28">
        <f t="shared" si="5"/>
        <v>13.632780823150995</v>
      </c>
      <c r="AR85" s="28">
        <f t="shared" si="5"/>
        <v>184.93204180470008</v>
      </c>
      <c r="AS85" s="28">
        <f t="shared" si="5"/>
        <v>98.45528721913641</v>
      </c>
      <c r="AT85" s="28">
        <f t="shared" si="5"/>
        <v>8451.531771994785</v>
      </c>
      <c r="AU85" s="28">
        <f t="shared" si="5"/>
        <v>1851.8121324230067</v>
      </c>
      <c r="AV85" s="28">
        <f t="shared" si="5"/>
        <v>0</v>
      </c>
      <c r="AW85" s="28">
        <f t="shared" si="5"/>
        <v>0</v>
      </c>
      <c r="AX85" s="28">
        <f t="shared" si="5"/>
        <v>5776.339177283982</v>
      </c>
      <c r="AY85" s="28">
        <f t="shared" si="5"/>
        <v>1904.4793911788877</v>
      </c>
      <c r="AZ85" s="28">
        <f t="shared" si="5"/>
        <v>-37.16247288066333</v>
      </c>
      <c r="BA85" s="28">
        <f t="shared" si="5"/>
        <v>9495.468228005215</v>
      </c>
      <c r="BB85" s="28">
        <f t="shared" si="5"/>
        <v>17947</v>
      </c>
      <c r="BD85" s="28">
        <f>SUM(BD5:BD84)</f>
        <v>17947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6.3345251049277165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115.26503963935956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121.59956474428726</v>
      </c>
      <c r="AU5" s="28">
        <v>155.72050365303903</v>
      </c>
      <c r="AV5" s="28">
        <v>0</v>
      </c>
      <c r="AW5" s="28">
        <v>0</v>
      </c>
      <c r="AX5" s="28">
        <v>0</v>
      </c>
      <c r="AY5" s="28">
        <v>0</v>
      </c>
      <c r="AZ5" s="28">
        <v>-27.320068397326285</v>
      </c>
      <c r="BA5" s="28">
        <v>128.40043525571272</v>
      </c>
      <c r="BB5" s="28">
        <v>250</v>
      </c>
      <c r="BD5" s="28">
        <v>250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6.458329978259118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123.19671471132942</v>
      </c>
      <c r="T6" s="28">
        <v>0</v>
      </c>
      <c r="U6" s="28">
        <v>0</v>
      </c>
      <c r="V6" s="28">
        <v>0.08140752073435865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0.027135840244786213</v>
      </c>
      <c r="AC6" s="28">
        <v>0</v>
      </c>
      <c r="AD6" s="28">
        <v>0</v>
      </c>
      <c r="AE6" s="28">
        <v>195.54086480392945</v>
      </c>
      <c r="AF6" s="28">
        <v>0</v>
      </c>
      <c r="AG6" s="28">
        <v>11.695547145502857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337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337</v>
      </c>
      <c r="BD6" s="28">
        <v>337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16.88622754491018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72.74479612204163</v>
      </c>
      <c r="AC7" s="28">
        <v>0</v>
      </c>
      <c r="AD7" s="28">
        <v>0</v>
      </c>
      <c r="AE7" s="28">
        <v>0</v>
      </c>
      <c r="AF7" s="28">
        <v>0</v>
      </c>
      <c r="AG7" s="28">
        <v>0.08041060735671514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89.71143427430853</v>
      </c>
      <c r="AU7" s="28">
        <v>0</v>
      </c>
      <c r="AV7" s="28">
        <v>0</v>
      </c>
      <c r="AW7" s="28">
        <v>0</v>
      </c>
      <c r="AX7" s="28">
        <v>0.4556601083547191</v>
      </c>
      <c r="AY7" s="28">
        <v>0</v>
      </c>
      <c r="AZ7" s="28">
        <v>3.8329056173367553</v>
      </c>
      <c r="BA7" s="28">
        <v>4.288565725691474</v>
      </c>
      <c r="BB7" s="28">
        <v>94</v>
      </c>
      <c r="BD7" s="28">
        <v>94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0.5367689635205559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22.622466705269254</v>
      </c>
      <c r="AC8" s="28">
        <v>0.020845396641574983</v>
      </c>
      <c r="AD8" s="28">
        <v>0</v>
      </c>
      <c r="AE8" s="28">
        <v>0</v>
      </c>
      <c r="AF8" s="28">
        <v>0</v>
      </c>
      <c r="AG8" s="28">
        <v>7.405327156919514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30.585408222350896</v>
      </c>
      <c r="AU8" s="28">
        <v>0.5680370584829184</v>
      </c>
      <c r="AV8" s="28">
        <v>0</v>
      </c>
      <c r="AW8" s="28">
        <v>0</v>
      </c>
      <c r="AX8" s="28">
        <v>0.11986103068905617</v>
      </c>
      <c r="AY8" s="28">
        <v>0</v>
      </c>
      <c r="AZ8" s="28">
        <v>4.726693688477128</v>
      </c>
      <c r="BA8" s="28">
        <v>5.414591777649102</v>
      </c>
      <c r="BB8" s="28">
        <v>36</v>
      </c>
      <c r="BD8" s="28">
        <v>36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32.86864339231628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3.2046070460704605</v>
      </c>
      <c r="AC9" s="28">
        <v>0</v>
      </c>
      <c r="AD9" s="28">
        <v>0</v>
      </c>
      <c r="AE9" s="28">
        <v>0</v>
      </c>
      <c r="AF9" s="28">
        <v>332.0624103299856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368.1356607683724</v>
      </c>
      <c r="AU9" s="28">
        <v>220.1239438864977</v>
      </c>
      <c r="AV9" s="28">
        <v>0</v>
      </c>
      <c r="AW9" s="28">
        <v>0</v>
      </c>
      <c r="AX9" s="28">
        <v>0.20564323290291725</v>
      </c>
      <c r="AY9" s="28">
        <v>0</v>
      </c>
      <c r="AZ9" s="28">
        <v>56.534752112227004</v>
      </c>
      <c r="BA9" s="28">
        <v>276.86433923162764</v>
      </c>
      <c r="BB9" s="28">
        <v>645</v>
      </c>
      <c r="BD9" s="28">
        <v>645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1.0231118448204706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0.015270326042096575</v>
      </c>
      <c r="U10" s="28">
        <v>0</v>
      </c>
      <c r="V10" s="28">
        <v>0.15270326042096574</v>
      </c>
      <c r="W10" s="28">
        <v>0</v>
      </c>
      <c r="X10" s="28">
        <v>21.088320264135373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16.476681799422202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38.756087494841104</v>
      </c>
      <c r="AU10" s="28">
        <v>0.15270326042096574</v>
      </c>
      <c r="AV10" s="28">
        <v>0</v>
      </c>
      <c r="AW10" s="28">
        <v>0</v>
      </c>
      <c r="AX10" s="28">
        <v>0</v>
      </c>
      <c r="AY10" s="28">
        <v>0</v>
      </c>
      <c r="AZ10" s="28">
        <v>-1.9087907552620718</v>
      </c>
      <c r="BA10" s="28">
        <v>-1.756087494841106</v>
      </c>
      <c r="BB10" s="28">
        <v>37</v>
      </c>
      <c r="BD10" s="28">
        <v>37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55.414494672846565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0.08288689580449046</v>
      </c>
      <c r="AB11" s="28">
        <v>49.161138867152225</v>
      </c>
      <c r="AC11" s="28">
        <v>6.271775115873112</v>
      </c>
      <c r="AD11" s="28">
        <v>0</v>
      </c>
      <c r="AE11" s="28">
        <v>0</v>
      </c>
      <c r="AF11" s="28">
        <v>1.335399987961235</v>
      </c>
      <c r="AG11" s="28">
        <v>5.857340636850659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0.17498344669836874</v>
      </c>
      <c r="AP11" s="28">
        <v>0</v>
      </c>
      <c r="AQ11" s="28">
        <v>0</v>
      </c>
      <c r="AR11" s="28">
        <v>0.11051586107265395</v>
      </c>
      <c r="AS11" s="28">
        <v>0.13814482634081743</v>
      </c>
      <c r="AT11" s="28">
        <v>118.54668031060012</v>
      </c>
      <c r="AU11" s="28">
        <v>10.324023355203755</v>
      </c>
      <c r="AV11" s="28">
        <v>0</v>
      </c>
      <c r="AW11" s="28">
        <v>0</v>
      </c>
      <c r="AX11" s="28">
        <v>6.216517185336784</v>
      </c>
      <c r="AY11" s="28">
        <v>0</v>
      </c>
      <c r="AZ11" s="28">
        <v>17.91277914885933</v>
      </c>
      <c r="BA11" s="28">
        <v>34.45331968939987</v>
      </c>
      <c r="BB11" s="28">
        <v>153</v>
      </c>
      <c r="BD11" s="28">
        <v>153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3.1500695613970855</v>
      </c>
      <c r="AC12" s="28">
        <v>422.3812696785531</v>
      </c>
      <c r="AD12" s="28">
        <v>0.24928608039833053</v>
      </c>
      <c r="AE12" s="28">
        <v>0</v>
      </c>
      <c r="AF12" s="28">
        <v>0.8158453540309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426.5964706743794</v>
      </c>
      <c r="AU12" s="28">
        <v>0.11331185472651388</v>
      </c>
      <c r="AV12" s="28">
        <v>0</v>
      </c>
      <c r="AW12" s="28">
        <v>0</v>
      </c>
      <c r="AX12" s="28">
        <v>5.416306655927364</v>
      </c>
      <c r="AY12" s="28">
        <v>166.09251665812403</v>
      </c>
      <c r="AZ12" s="28">
        <v>20.781394156842644</v>
      </c>
      <c r="BA12" s="28">
        <v>192.40352932562058</v>
      </c>
      <c r="BB12" s="28">
        <v>619</v>
      </c>
      <c r="BD12" s="28">
        <v>619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4.3349060883767345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188.4321749387533</v>
      </c>
      <c r="AE13" s="28">
        <v>0</v>
      </c>
      <c r="AF13" s="28">
        <v>0.29725070320297614</v>
      </c>
      <c r="AG13" s="28">
        <v>15.333182106886852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208.39751383721986</v>
      </c>
      <c r="AU13" s="28">
        <v>0</v>
      </c>
      <c r="AV13" s="28">
        <v>0</v>
      </c>
      <c r="AW13" s="28">
        <v>0</v>
      </c>
      <c r="AX13" s="28">
        <v>64.60248616278015</v>
      </c>
      <c r="AY13" s="28">
        <v>0</v>
      </c>
      <c r="AZ13" s="28">
        <v>0</v>
      </c>
      <c r="BA13" s="28">
        <v>64.60248616278015</v>
      </c>
      <c r="BB13" s="28">
        <v>273</v>
      </c>
      <c r="BD13" s="28">
        <v>273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5.7272727272727275</v>
      </c>
      <c r="AC14" s="28">
        <v>226.73553719008262</v>
      </c>
      <c r="AD14" s="28">
        <v>0.42148760330578516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2.7520661157024797</v>
      </c>
      <c r="AT14" s="28">
        <v>235.63636363636363</v>
      </c>
      <c r="AU14" s="28">
        <v>0.6198347107438016</v>
      </c>
      <c r="AV14" s="28">
        <v>0</v>
      </c>
      <c r="AW14" s="28">
        <v>0</v>
      </c>
      <c r="AX14" s="28">
        <v>16.115702479338843</v>
      </c>
      <c r="AY14" s="28">
        <v>0</v>
      </c>
      <c r="AZ14" s="28">
        <v>-0.371900826446281</v>
      </c>
      <c r="BA14" s="28">
        <v>16.363636363636363</v>
      </c>
      <c r="BB14" s="28">
        <v>252</v>
      </c>
      <c r="BD14" s="28">
        <v>252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203.822162210023</v>
      </c>
      <c r="E15" s="28">
        <v>0</v>
      </c>
      <c r="F15" s="28">
        <v>0</v>
      </c>
      <c r="G15" s="28">
        <v>1.7751903665663185</v>
      </c>
      <c r="H15" s="28">
        <v>0</v>
      </c>
      <c r="I15" s="28">
        <v>0</v>
      </c>
      <c r="J15" s="28">
        <v>0.02164866300690632</v>
      </c>
      <c r="K15" s="28">
        <v>0</v>
      </c>
      <c r="L15" s="28">
        <v>0</v>
      </c>
      <c r="M15" s="28">
        <v>0</v>
      </c>
      <c r="N15" s="28">
        <v>0</v>
      </c>
      <c r="O15" s="28">
        <v>0.4113245971312201</v>
      </c>
      <c r="P15" s="28">
        <v>43.665353284930056</v>
      </c>
      <c r="Q15" s="28">
        <v>65.01093500973968</v>
      </c>
      <c r="R15" s="28">
        <v>8.031653975562245</v>
      </c>
      <c r="S15" s="28">
        <v>0</v>
      </c>
      <c r="T15" s="28">
        <v>1.5587037364972551</v>
      </c>
      <c r="U15" s="28">
        <v>2.0999203116699134</v>
      </c>
      <c r="V15" s="28">
        <v>0.08659465202762529</v>
      </c>
      <c r="W15" s="28">
        <v>0</v>
      </c>
      <c r="X15" s="28">
        <v>11.062466796529131</v>
      </c>
      <c r="Y15" s="28">
        <v>0</v>
      </c>
      <c r="Z15" s="28">
        <v>0.04329732601381264</v>
      </c>
      <c r="AA15" s="28">
        <v>0</v>
      </c>
      <c r="AB15" s="28">
        <v>192.88958739153531</v>
      </c>
      <c r="AC15" s="28">
        <v>8.875951832831593</v>
      </c>
      <c r="AD15" s="28">
        <v>0.02164866300690632</v>
      </c>
      <c r="AE15" s="28">
        <v>0</v>
      </c>
      <c r="AF15" s="28">
        <v>2.013325659642288</v>
      </c>
      <c r="AG15" s="28">
        <v>59.230741986895694</v>
      </c>
      <c r="AH15" s="28">
        <v>1.8617850185939435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40.80772976801842</v>
      </c>
      <c r="AP15" s="28">
        <v>0</v>
      </c>
      <c r="AQ15" s="28">
        <v>0</v>
      </c>
      <c r="AR15" s="28">
        <v>6.386355587037365</v>
      </c>
      <c r="AS15" s="28">
        <v>9.525411723038781</v>
      </c>
      <c r="AT15" s="28">
        <v>659.2017885602976</v>
      </c>
      <c r="AU15" s="28">
        <v>45.24570568443421</v>
      </c>
      <c r="AV15" s="28">
        <v>0</v>
      </c>
      <c r="AW15" s="28">
        <v>0</v>
      </c>
      <c r="AX15" s="28">
        <v>670.8271205950061</v>
      </c>
      <c r="AY15" s="28">
        <v>87.54719319992917</v>
      </c>
      <c r="AZ15" s="28">
        <v>4.17819196033292</v>
      </c>
      <c r="BA15" s="28">
        <v>807.7982114397025</v>
      </c>
      <c r="BB15" s="28">
        <v>1467</v>
      </c>
      <c r="BD15" s="28">
        <v>1467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49.199500505440916</v>
      </c>
      <c r="F16" s="28">
        <v>0</v>
      </c>
      <c r="G16" s="28">
        <v>4.099958375453411</v>
      </c>
      <c r="H16" s="28">
        <v>127.62210858060295</v>
      </c>
      <c r="I16" s="28">
        <v>0</v>
      </c>
      <c r="J16" s="28">
        <v>0</v>
      </c>
      <c r="K16" s="28">
        <v>4.855979068799429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0.08723315692454064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185.86477968722127</v>
      </c>
      <c r="AU16" s="28">
        <v>308.3110542903015</v>
      </c>
      <c r="AV16" s="28">
        <v>0</v>
      </c>
      <c r="AW16" s="28">
        <v>0</v>
      </c>
      <c r="AX16" s="28">
        <v>0</v>
      </c>
      <c r="AY16" s="28">
        <v>0</v>
      </c>
      <c r="AZ16" s="28">
        <v>-5.175833977522744</v>
      </c>
      <c r="BA16" s="28">
        <v>303.1352203127787</v>
      </c>
      <c r="BB16" s="28">
        <v>489</v>
      </c>
      <c r="BD16" s="28">
        <v>489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23.547878985389172</v>
      </c>
      <c r="E17" s="28">
        <v>19.272988973982947</v>
      </c>
      <c r="F17" s="28">
        <v>0</v>
      </c>
      <c r="G17" s="28">
        <v>24.785725924718918</v>
      </c>
      <c r="H17" s="28">
        <v>18.668459073380046</v>
      </c>
      <c r="I17" s="28">
        <v>25.822062897181034</v>
      </c>
      <c r="J17" s="28">
        <v>6.333170387268481</v>
      </c>
      <c r="K17" s="28">
        <v>1.6264733040030417</v>
      </c>
      <c r="L17" s="28">
        <v>0.6908913149747434</v>
      </c>
      <c r="M17" s="28">
        <v>0.01439356906197382</v>
      </c>
      <c r="N17" s="28">
        <v>0</v>
      </c>
      <c r="O17" s="28">
        <v>1.4105697680734344</v>
      </c>
      <c r="P17" s="28">
        <v>0.43180707185921463</v>
      </c>
      <c r="Q17" s="28">
        <v>1.3242083537015914</v>
      </c>
      <c r="R17" s="28">
        <v>0.02878713812394764</v>
      </c>
      <c r="S17" s="28">
        <v>71.79512248112542</v>
      </c>
      <c r="T17" s="28">
        <v>1.3098147846396175</v>
      </c>
      <c r="U17" s="28">
        <v>6.21802183477269</v>
      </c>
      <c r="V17" s="28">
        <v>0.2590842431155288</v>
      </c>
      <c r="W17" s="28">
        <v>0</v>
      </c>
      <c r="X17" s="28">
        <v>0</v>
      </c>
      <c r="Y17" s="28">
        <v>0</v>
      </c>
      <c r="Z17" s="28">
        <v>0.46059420998316225</v>
      </c>
      <c r="AA17" s="28">
        <v>0</v>
      </c>
      <c r="AB17" s="28">
        <v>0.10075498343381674</v>
      </c>
      <c r="AC17" s="28">
        <v>0.08636141437184293</v>
      </c>
      <c r="AD17" s="28">
        <v>0</v>
      </c>
      <c r="AE17" s="28">
        <v>0.02878713812394764</v>
      </c>
      <c r="AF17" s="28">
        <v>0.043180707185921464</v>
      </c>
      <c r="AG17" s="28">
        <v>0.9067948509043506</v>
      </c>
      <c r="AH17" s="28">
        <v>0.15832925968171202</v>
      </c>
      <c r="AI17" s="28">
        <v>0</v>
      </c>
      <c r="AJ17" s="28">
        <v>24.728151648471023</v>
      </c>
      <c r="AK17" s="28">
        <v>0</v>
      </c>
      <c r="AL17" s="28">
        <v>0</v>
      </c>
      <c r="AM17" s="28">
        <v>0</v>
      </c>
      <c r="AN17" s="28">
        <v>0</v>
      </c>
      <c r="AO17" s="28">
        <v>0.15832925968171202</v>
      </c>
      <c r="AP17" s="28">
        <v>0</v>
      </c>
      <c r="AQ17" s="28">
        <v>0</v>
      </c>
      <c r="AR17" s="28">
        <v>0.3598392265493455</v>
      </c>
      <c r="AS17" s="28">
        <v>0.30226495030145023</v>
      </c>
      <c r="AT17" s="28">
        <v>230.87284775406007</v>
      </c>
      <c r="AU17" s="28">
        <v>27.563684753679865</v>
      </c>
      <c r="AV17" s="28">
        <v>0</v>
      </c>
      <c r="AW17" s="28">
        <v>0</v>
      </c>
      <c r="AX17" s="28">
        <v>4.677909945141492</v>
      </c>
      <c r="AY17" s="28">
        <v>0</v>
      </c>
      <c r="AZ17" s="28">
        <v>1.8855575471185704</v>
      </c>
      <c r="BA17" s="28">
        <v>34.127152245939925</v>
      </c>
      <c r="BB17" s="28">
        <v>265</v>
      </c>
      <c r="BD17" s="28">
        <v>265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3.9310919121473926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0.9145414801707088</v>
      </c>
      <c r="T18" s="28">
        <v>109.93411054439471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7.426459873009264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122.20620380972208</v>
      </c>
      <c r="AU18" s="28">
        <v>15.77224940147809</v>
      </c>
      <c r="AV18" s="28">
        <v>0</v>
      </c>
      <c r="AW18" s="28">
        <v>0</v>
      </c>
      <c r="AX18" s="28">
        <v>0</v>
      </c>
      <c r="AY18" s="28">
        <v>0</v>
      </c>
      <c r="AZ18" s="28">
        <v>0.021546788799833454</v>
      </c>
      <c r="BA18" s="28">
        <v>15.793796190277922</v>
      </c>
      <c r="BB18" s="28">
        <v>138</v>
      </c>
      <c r="BD18" s="28">
        <v>138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1.16643059490085</v>
      </c>
      <c r="F19" s="28">
        <v>0.1274787535410765</v>
      </c>
      <c r="G19" s="28">
        <v>0.4079320113314448</v>
      </c>
      <c r="H19" s="28">
        <v>15.597025495750707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0.019121813031161474</v>
      </c>
      <c r="P19" s="28">
        <v>0</v>
      </c>
      <c r="Q19" s="28">
        <v>0.33781869688385274</v>
      </c>
      <c r="R19" s="28">
        <v>0</v>
      </c>
      <c r="S19" s="28">
        <v>0</v>
      </c>
      <c r="T19" s="28">
        <v>0.29957507082152973</v>
      </c>
      <c r="U19" s="28">
        <v>0.019121813031161474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17.974504249291787</v>
      </c>
      <c r="AU19" s="28">
        <v>0.006373937677053825</v>
      </c>
      <c r="AV19" s="28">
        <v>0</v>
      </c>
      <c r="AW19" s="28">
        <v>0</v>
      </c>
      <c r="AX19" s="28">
        <v>0</v>
      </c>
      <c r="AY19" s="28">
        <v>0</v>
      </c>
      <c r="AZ19" s="28">
        <v>0.019121813031161474</v>
      </c>
      <c r="BA19" s="28">
        <v>0.0254957507082153</v>
      </c>
      <c r="BB19" s="28">
        <v>18</v>
      </c>
      <c r="BD19" s="28">
        <v>18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2.8829335749368177</v>
      </c>
      <c r="E20" s="28">
        <v>0.4285441800581756</v>
      </c>
      <c r="F20" s="28">
        <v>11.473296457012063</v>
      </c>
      <c r="G20" s="28">
        <v>85.72831529254685</v>
      </c>
      <c r="H20" s="28">
        <v>11.765485670688093</v>
      </c>
      <c r="I20" s="28">
        <v>1.7920938438796432</v>
      </c>
      <c r="J20" s="28">
        <v>3.2725191931715223</v>
      </c>
      <c r="K20" s="28">
        <v>1.6362595965857611</v>
      </c>
      <c r="L20" s="28">
        <v>10.012350388631921</v>
      </c>
      <c r="M20" s="28">
        <v>4.0711697105526685</v>
      </c>
      <c r="N20" s="28">
        <v>11.90184063707024</v>
      </c>
      <c r="O20" s="28">
        <v>10.129226074102332</v>
      </c>
      <c r="P20" s="28">
        <v>14.979567021124412</v>
      </c>
      <c r="Q20" s="28">
        <v>1.2661532592627915</v>
      </c>
      <c r="R20" s="28">
        <v>0</v>
      </c>
      <c r="S20" s="28">
        <v>5.629512183491488</v>
      </c>
      <c r="T20" s="28">
        <v>0.2532306518525583</v>
      </c>
      <c r="U20" s="28">
        <v>6.642434790901721</v>
      </c>
      <c r="V20" s="28">
        <v>10.440894568690096</v>
      </c>
      <c r="W20" s="28">
        <v>0.27270993276429356</v>
      </c>
      <c r="X20" s="28">
        <v>0</v>
      </c>
      <c r="Y20" s="28">
        <v>0</v>
      </c>
      <c r="Z20" s="28">
        <v>1.460946068380144</v>
      </c>
      <c r="AA20" s="28">
        <v>0.29218921367602885</v>
      </c>
      <c r="AB20" s="28">
        <v>0.6817748319107338</v>
      </c>
      <c r="AC20" s="28">
        <v>0.27270993276429356</v>
      </c>
      <c r="AD20" s="28">
        <v>0.8376090792046159</v>
      </c>
      <c r="AE20" s="28">
        <v>0.19479280911735253</v>
      </c>
      <c r="AF20" s="28">
        <v>0.01947928091173525</v>
      </c>
      <c r="AG20" s="28">
        <v>11.1616279624243</v>
      </c>
      <c r="AH20" s="28">
        <v>1.6362595965857611</v>
      </c>
      <c r="AI20" s="28">
        <v>0.27270993276429356</v>
      </c>
      <c r="AJ20" s="28">
        <v>497.1502074293071</v>
      </c>
      <c r="AK20" s="28">
        <v>2.473868675790377</v>
      </c>
      <c r="AL20" s="28">
        <v>0</v>
      </c>
      <c r="AM20" s="28">
        <v>0</v>
      </c>
      <c r="AN20" s="28">
        <v>0</v>
      </c>
      <c r="AO20" s="28">
        <v>17.76510419150255</v>
      </c>
      <c r="AP20" s="28">
        <v>0</v>
      </c>
      <c r="AQ20" s="28">
        <v>0</v>
      </c>
      <c r="AR20" s="28">
        <v>6.915144723666015</v>
      </c>
      <c r="AS20" s="28">
        <v>7.557960993753278</v>
      </c>
      <c r="AT20" s="28">
        <v>743.270921749082</v>
      </c>
      <c r="AU20" s="28">
        <v>67.06716417910448</v>
      </c>
      <c r="AV20" s="28">
        <v>0</v>
      </c>
      <c r="AW20" s="28">
        <v>0</v>
      </c>
      <c r="AX20" s="28">
        <v>22.576486576701157</v>
      </c>
      <c r="AY20" s="28">
        <v>0</v>
      </c>
      <c r="AZ20" s="28">
        <v>-15.914572504887703</v>
      </c>
      <c r="BA20" s="28">
        <v>73.72907825091794</v>
      </c>
      <c r="BB20" s="28">
        <v>817</v>
      </c>
      <c r="BD20" s="28">
        <v>817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0.06911948562243257</v>
      </c>
      <c r="H21" s="28">
        <v>22.901589569565996</v>
      </c>
      <c r="I21" s="28">
        <v>0.39167708519378464</v>
      </c>
      <c r="J21" s="28">
        <v>3.6863725665297373</v>
      </c>
      <c r="K21" s="28">
        <v>10.137524557956779</v>
      </c>
      <c r="L21" s="28">
        <v>3.962850509019468</v>
      </c>
      <c r="M21" s="28">
        <v>0.48383639935702805</v>
      </c>
      <c r="N21" s="28">
        <v>1.6819074834791927</v>
      </c>
      <c r="O21" s="28">
        <v>27.233077335238434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0.06911948562243257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0.09215931416324344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70.70923379174852</v>
      </c>
      <c r="AU21" s="28">
        <v>189.9403464904447</v>
      </c>
      <c r="AV21" s="28">
        <v>0</v>
      </c>
      <c r="AW21" s="28">
        <v>0</v>
      </c>
      <c r="AX21" s="28">
        <v>0</v>
      </c>
      <c r="AY21" s="28">
        <v>0</v>
      </c>
      <c r="AZ21" s="28">
        <v>-2.649580282193249</v>
      </c>
      <c r="BA21" s="28">
        <v>187.29076620825148</v>
      </c>
      <c r="BB21" s="28">
        <v>258</v>
      </c>
      <c r="BD21" s="28">
        <v>258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0.742951473836726</v>
      </c>
      <c r="F22" s="28">
        <v>0</v>
      </c>
      <c r="G22" s="28">
        <v>5.512220612336999</v>
      </c>
      <c r="H22" s="28">
        <v>151.4662359563906</v>
      </c>
      <c r="I22" s="28">
        <v>3.355264720552956</v>
      </c>
      <c r="J22" s="28">
        <v>170.0639889788841</v>
      </c>
      <c r="K22" s="28">
        <v>145.52262416569678</v>
      </c>
      <c r="L22" s="28">
        <v>51.16778698843258</v>
      </c>
      <c r="M22" s="28">
        <v>9.442673570699032</v>
      </c>
      <c r="N22" s="28">
        <v>67.6804826488682</v>
      </c>
      <c r="O22" s="28">
        <v>110.91546519085057</v>
      </c>
      <c r="P22" s="28">
        <v>15.00282653618679</v>
      </c>
      <c r="Q22" s="28">
        <v>0.5032897080829434</v>
      </c>
      <c r="R22" s="28">
        <v>8.627823567136172</v>
      </c>
      <c r="S22" s="28">
        <v>0.9826132395905085</v>
      </c>
      <c r="T22" s="28">
        <v>0</v>
      </c>
      <c r="U22" s="28">
        <v>0.11983088287689128</v>
      </c>
      <c r="V22" s="28">
        <v>0.28759411890453906</v>
      </c>
      <c r="W22" s="28">
        <v>0.6710529441105912</v>
      </c>
      <c r="X22" s="28">
        <v>0</v>
      </c>
      <c r="Y22" s="28">
        <v>0</v>
      </c>
      <c r="Z22" s="28">
        <v>0</v>
      </c>
      <c r="AA22" s="28">
        <v>1.8933279494548823</v>
      </c>
      <c r="AB22" s="28">
        <v>0</v>
      </c>
      <c r="AC22" s="28">
        <v>0</v>
      </c>
      <c r="AD22" s="28">
        <v>0.11983088287689128</v>
      </c>
      <c r="AE22" s="28">
        <v>0</v>
      </c>
      <c r="AF22" s="28">
        <v>0.19172941260302606</v>
      </c>
      <c r="AG22" s="28">
        <v>0</v>
      </c>
      <c r="AH22" s="28">
        <v>10.545117693166434</v>
      </c>
      <c r="AI22" s="28">
        <v>0</v>
      </c>
      <c r="AJ22" s="28">
        <v>82.51554594902734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837.3302771905655</v>
      </c>
      <c r="AU22" s="28">
        <v>173.77874634806773</v>
      </c>
      <c r="AV22" s="28">
        <v>0</v>
      </c>
      <c r="AW22" s="28">
        <v>0</v>
      </c>
      <c r="AX22" s="28">
        <v>0</v>
      </c>
      <c r="AY22" s="28">
        <v>0</v>
      </c>
      <c r="AZ22" s="28">
        <v>-2.1090235386332865</v>
      </c>
      <c r="BA22" s="28">
        <v>171.66972280943446</v>
      </c>
      <c r="BB22" s="28">
        <v>1009</v>
      </c>
      <c r="BD22" s="28">
        <v>1009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1.6579448968982846</v>
      </c>
      <c r="F23" s="28">
        <v>0</v>
      </c>
      <c r="G23" s="28">
        <v>2.9273089585860337</v>
      </c>
      <c r="H23" s="28">
        <v>25.076416565586555</v>
      </c>
      <c r="I23" s="28">
        <v>54.09045226130653</v>
      </c>
      <c r="J23" s="28">
        <v>70.33313117310692</v>
      </c>
      <c r="K23" s="28">
        <v>88.1042280367354</v>
      </c>
      <c r="L23" s="28">
        <v>35.90486917345348</v>
      </c>
      <c r="M23" s="28">
        <v>25.439092011783053</v>
      </c>
      <c r="N23" s="28">
        <v>12.823167561947669</v>
      </c>
      <c r="O23" s="28">
        <v>27.84829319008837</v>
      </c>
      <c r="P23" s="28">
        <v>3.056835903656212</v>
      </c>
      <c r="Q23" s="28">
        <v>7.357130479986138</v>
      </c>
      <c r="R23" s="28">
        <v>0.051810778028071394</v>
      </c>
      <c r="S23" s="28">
        <v>0.854877837463178</v>
      </c>
      <c r="T23" s="28">
        <v>0</v>
      </c>
      <c r="U23" s="28">
        <v>1.372985617743892</v>
      </c>
      <c r="V23" s="28">
        <v>1.0362155605614278</v>
      </c>
      <c r="W23" s="28">
        <v>2.2278634552070695</v>
      </c>
      <c r="X23" s="28">
        <v>0</v>
      </c>
      <c r="Y23" s="28">
        <v>0</v>
      </c>
      <c r="Z23" s="28">
        <v>0.07771616704210708</v>
      </c>
      <c r="AA23" s="28">
        <v>0.20724311211228558</v>
      </c>
      <c r="AB23" s="28">
        <v>0</v>
      </c>
      <c r="AC23" s="28">
        <v>0</v>
      </c>
      <c r="AD23" s="28">
        <v>2.020620343094784</v>
      </c>
      <c r="AE23" s="28">
        <v>0</v>
      </c>
      <c r="AF23" s="28">
        <v>0</v>
      </c>
      <c r="AG23" s="28">
        <v>0</v>
      </c>
      <c r="AH23" s="28">
        <v>7.875238260266852</v>
      </c>
      <c r="AI23" s="28">
        <v>7.875238260266852</v>
      </c>
      <c r="AJ23" s="28">
        <v>14.325680124761739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0.18133772309824986</v>
      </c>
      <c r="AS23" s="28">
        <v>0.025905389014035697</v>
      </c>
      <c r="AT23" s="28">
        <v>392.7516028417952</v>
      </c>
      <c r="AU23" s="28">
        <v>202.8391959798995</v>
      </c>
      <c r="AV23" s="28">
        <v>0</v>
      </c>
      <c r="AW23" s="28">
        <v>0</v>
      </c>
      <c r="AX23" s="28">
        <v>0</v>
      </c>
      <c r="AY23" s="28">
        <v>0</v>
      </c>
      <c r="AZ23" s="28">
        <v>2.4092011783053198</v>
      </c>
      <c r="BA23" s="28">
        <v>205.24839715820482</v>
      </c>
      <c r="BB23" s="28">
        <v>598</v>
      </c>
      <c r="BD23" s="28">
        <v>598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15.7854252658547</v>
      </c>
      <c r="E24" s="28">
        <v>8.112828124682297</v>
      </c>
      <c r="F24" s="28">
        <v>60.52127854252659</v>
      </c>
      <c r="G24" s="28">
        <v>5.429515463288668</v>
      </c>
      <c r="H24" s="28">
        <v>51.150647607816026</v>
      </c>
      <c r="I24" s="28">
        <v>28.845611109981494</v>
      </c>
      <c r="J24" s="28">
        <v>45.28090116101746</v>
      </c>
      <c r="K24" s="28">
        <v>91.42130090888757</v>
      </c>
      <c r="L24" s="28">
        <v>26.581566051930622</v>
      </c>
      <c r="M24" s="28">
        <v>26.833126613936276</v>
      </c>
      <c r="N24" s="28">
        <v>38.866106829873324</v>
      </c>
      <c r="O24" s="28">
        <v>29.03428153148574</v>
      </c>
      <c r="P24" s="28">
        <v>14.548585835993574</v>
      </c>
      <c r="Q24" s="28">
        <v>14.21317175331937</v>
      </c>
      <c r="R24" s="28">
        <v>6.750208413818345</v>
      </c>
      <c r="S24" s="28">
        <v>6.372867570809865</v>
      </c>
      <c r="T24" s="28">
        <v>13.584270348305239</v>
      </c>
      <c r="U24" s="28">
        <v>18.196213985075538</v>
      </c>
      <c r="V24" s="28">
        <v>6.7711717939854825</v>
      </c>
      <c r="W24" s="28">
        <v>1.991521115878083</v>
      </c>
      <c r="X24" s="28">
        <v>0</v>
      </c>
      <c r="Y24" s="28">
        <v>0</v>
      </c>
      <c r="Z24" s="28">
        <v>5.156991521115878</v>
      </c>
      <c r="AA24" s="28">
        <v>0.1257802810028263</v>
      </c>
      <c r="AB24" s="28">
        <v>4.5490534962688844</v>
      </c>
      <c r="AC24" s="28">
        <v>4.528090116101747</v>
      </c>
      <c r="AD24" s="28">
        <v>6.980805595656859</v>
      </c>
      <c r="AE24" s="28">
        <v>7.735487281673818</v>
      </c>
      <c r="AF24" s="28">
        <v>6.330940810475591</v>
      </c>
      <c r="AG24" s="28">
        <v>28.510197027307292</v>
      </c>
      <c r="AH24" s="28">
        <v>6.624428132815519</v>
      </c>
      <c r="AI24" s="28">
        <v>0</v>
      </c>
      <c r="AJ24" s="28">
        <v>99.63894593440556</v>
      </c>
      <c r="AK24" s="28">
        <v>10.73325064557451</v>
      </c>
      <c r="AL24" s="28">
        <v>0.2725239421727903</v>
      </c>
      <c r="AM24" s="28">
        <v>7.2114027774953735</v>
      </c>
      <c r="AN24" s="28">
        <v>0</v>
      </c>
      <c r="AO24" s="28">
        <v>10.523616843903133</v>
      </c>
      <c r="AP24" s="28">
        <v>1.2368394298611252</v>
      </c>
      <c r="AQ24" s="28">
        <v>0</v>
      </c>
      <c r="AR24" s="28">
        <v>28.90850125048291</v>
      </c>
      <c r="AS24" s="28">
        <v>0.8594985868526464</v>
      </c>
      <c r="AT24" s="28">
        <v>740.2169537016327</v>
      </c>
      <c r="AU24" s="28">
        <v>46.4129236900429</v>
      </c>
      <c r="AV24" s="28">
        <v>0</v>
      </c>
      <c r="AW24" s="28">
        <v>0</v>
      </c>
      <c r="AX24" s="28">
        <v>40.249689920904416</v>
      </c>
      <c r="AY24" s="28">
        <v>196.0914580834062</v>
      </c>
      <c r="AZ24" s="28">
        <v>8.028974604013746</v>
      </c>
      <c r="BA24" s="28">
        <v>290.78304629836725</v>
      </c>
      <c r="BB24" s="28">
        <v>1031</v>
      </c>
      <c r="BD24" s="28">
        <v>1031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16.702228856595102</v>
      </c>
      <c r="F25" s="28">
        <v>46.222066119330904</v>
      </c>
      <c r="G25" s="28">
        <v>12.194757869780918</v>
      </c>
      <c r="H25" s="28">
        <v>27.979101725424773</v>
      </c>
      <c r="I25" s="28">
        <v>6.457976613835594</v>
      </c>
      <c r="J25" s="28">
        <v>9.506666081280825</v>
      </c>
      <c r="K25" s="28">
        <v>43.91096281336436</v>
      </c>
      <c r="L25" s="28">
        <v>17.09560814271707</v>
      </c>
      <c r="M25" s="28">
        <v>3.065080271033645</v>
      </c>
      <c r="N25" s="28">
        <v>38.3544803968916</v>
      </c>
      <c r="O25" s="28">
        <v>20.01317118145498</v>
      </c>
      <c r="P25" s="28">
        <v>5.245057148292869</v>
      </c>
      <c r="Q25" s="28">
        <v>13.342114120969983</v>
      </c>
      <c r="R25" s="28">
        <v>3.3928963428019494</v>
      </c>
      <c r="S25" s="28">
        <v>16.30884957047314</v>
      </c>
      <c r="T25" s="28">
        <v>17.521769036015865</v>
      </c>
      <c r="U25" s="28">
        <v>3.1798158961525513</v>
      </c>
      <c r="V25" s="28">
        <v>3.3928963428019494</v>
      </c>
      <c r="W25" s="28">
        <v>6.228505363597781</v>
      </c>
      <c r="X25" s="28">
        <v>8.932987955686292</v>
      </c>
      <c r="Y25" s="28">
        <v>1.4096091086037084</v>
      </c>
      <c r="Z25" s="28">
        <v>2.8683906279726625</v>
      </c>
      <c r="AA25" s="28">
        <v>0.18029883947256733</v>
      </c>
      <c r="AB25" s="28">
        <v>3.45845955715561</v>
      </c>
      <c r="AC25" s="28">
        <v>4.786114647817242</v>
      </c>
      <c r="AD25" s="28">
        <v>1.5243447337226148</v>
      </c>
      <c r="AE25" s="28">
        <v>9.17885000951252</v>
      </c>
      <c r="AF25" s="28">
        <v>2.7208733956769255</v>
      </c>
      <c r="AG25" s="28">
        <v>9.686964920753391</v>
      </c>
      <c r="AH25" s="28">
        <v>1.4259999121921236</v>
      </c>
      <c r="AI25" s="28">
        <v>2.589746966969604</v>
      </c>
      <c r="AJ25" s="28">
        <v>31.40477967540355</v>
      </c>
      <c r="AK25" s="28">
        <v>0.16390803588415215</v>
      </c>
      <c r="AL25" s="28">
        <v>1.1145746440122344</v>
      </c>
      <c r="AM25" s="28">
        <v>5.5564824164727575</v>
      </c>
      <c r="AN25" s="28">
        <v>0</v>
      </c>
      <c r="AO25" s="28">
        <v>10.801539564765626</v>
      </c>
      <c r="AP25" s="28">
        <v>3.0486894674452296</v>
      </c>
      <c r="AQ25" s="28">
        <v>1.770206787548843</v>
      </c>
      <c r="AR25" s="28">
        <v>1.294873483484802</v>
      </c>
      <c r="AS25" s="28">
        <v>0</v>
      </c>
      <c r="AT25" s="28">
        <v>414.0316986433683</v>
      </c>
      <c r="AU25" s="28">
        <v>142.58360041562395</v>
      </c>
      <c r="AV25" s="28">
        <v>0</v>
      </c>
      <c r="AW25" s="28">
        <v>0</v>
      </c>
      <c r="AX25" s="28">
        <v>33.273331284482886</v>
      </c>
      <c r="AY25" s="28">
        <v>534.8974843043421</v>
      </c>
      <c r="AZ25" s="28">
        <v>-4.786114647817242</v>
      </c>
      <c r="BA25" s="28">
        <v>705.9683013566316</v>
      </c>
      <c r="BB25" s="28">
        <v>1120</v>
      </c>
      <c r="BD25" s="28">
        <v>1120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0.02133905385570735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19.098453200858078</v>
      </c>
      <c r="L26" s="28">
        <v>0</v>
      </c>
      <c r="M26" s="28">
        <v>0</v>
      </c>
      <c r="N26" s="28">
        <v>1.0242745850739527</v>
      </c>
      <c r="O26" s="28">
        <v>0.3627639155470249</v>
      </c>
      <c r="P26" s="28">
        <v>0</v>
      </c>
      <c r="Q26" s="28">
        <v>0</v>
      </c>
      <c r="R26" s="28">
        <v>0</v>
      </c>
      <c r="S26" s="28">
        <v>0.2560686462684882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1.8351586315908321</v>
      </c>
      <c r="AR26" s="28">
        <v>0</v>
      </c>
      <c r="AS26" s="28">
        <v>0</v>
      </c>
      <c r="AT26" s="28">
        <v>22.598058033194082</v>
      </c>
      <c r="AU26" s="28">
        <v>56.29242407135598</v>
      </c>
      <c r="AV26" s="28">
        <v>0</v>
      </c>
      <c r="AW26" s="28">
        <v>0</v>
      </c>
      <c r="AX26" s="28">
        <v>1.4297166083323924</v>
      </c>
      <c r="AY26" s="28">
        <v>294.1375183470701</v>
      </c>
      <c r="AZ26" s="28">
        <v>3.54228294004742</v>
      </c>
      <c r="BA26" s="28">
        <v>355.4019419668059</v>
      </c>
      <c r="BB26" s="28">
        <v>378</v>
      </c>
      <c r="BD26" s="28">
        <v>378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0.9279086779086779</v>
      </c>
      <c r="E27" s="28">
        <v>1.446908446908447</v>
      </c>
      <c r="F27" s="28">
        <v>16.073265573265573</v>
      </c>
      <c r="G27" s="28">
        <v>3.0668168168168166</v>
      </c>
      <c r="H27" s="28">
        <v>1.2896357896357895</v>
      </c>
      <c r="I27" s="28">
        <v>1.085181335181335</v>
      </c>
      <c r="J27" s="28">
        <v>0.802090552090552</v>
      </c>
      <c r="K27" s="28">
        <v>36.377165627165624</v>
      </c>
      <c r="L27" s="28">
        <v>61.33633633633634</v>
      </c>
      <c r="M27" s="28">
        <v>63.33369908369908</v>
      </c>
      <c r="N27" s="28">
        <v>49.367887117887115</v>
      </c>
      <c r="O27" s="28">
        <v>8.178178178178179</v>
      </c>
      <c r="P27" s="28">
        <v>0.8807268807268807</v>
      </c>
      <c r="Q27" s="28">
        <v>0.6762724262724263</v>
      </c>
      <c r="R27" s="28">
        <v>2.7994532994532992</v>
      </c>
      <c r="S27" s="28">
        <v>1.1952721952721952</v>
      </c>
      <c r="T27" s="28">
        <v>5.724724724724725</v>
      </c>
      <c r="U27" s="28">
        <v>1.273908523908524</v>
      </c>
      <c r="V27" s="28">
        <v>2.2332717332717333</v>
      </c>
      <c r="W27" s="28">
        <v>1.336817586817587</v>
      </c>
      <c r="X27" s="28">
        <v>0.2830907830907831</v>
      </c>
      <c r="Y27" s="28">
        <v>0.031454531454531455</v>
      </c>
      <c r="Z27" s="28">
        <v>1.321090321090321</v>
      </c>
      <c r="AA27" s="28">
        <v>0.20445445445445445</v>
      </c>
      <c r="AB27" s="28">
        <v>0.6133633633633634</v>
      </c>
      <c r="AC27" s="28">
        <v>1.5098175098175097</v>
      </c>
      <c r="AD27" s="28">
        <v>1.5727265727265727</v>
      </c>
      <c r="AE27" s="28">
        <v>0.2988180488180488</v>
      </c>
      <c r="AF27" s="28">
        <v>1.4154539154539154</v>
      </c>
      <c r="AG27" s="28">
        <v>1.4626357126357126</v>
      </c>
      <c r="AH27" s="28">
        <v>6.070724570724571</v>
      </c>
      <c r="AI27" s="28">
        <v>54.36915761915762</v>
      </c>
      <c r="AJ27" s="28">
        <v>28.702259952259954</v>
      </c>
      <c r="AK27" s="28">
        <v>6.353815353815354</v>
      </c>
      <c r="AL27" s="28">
        <v>21.640717640717643</v>
      </c>
      <c r="AM27" s="28">
        <v>12.455994455994457</v>
      </c>
      <c r="AN27" s="28">
        <v>1.777181027181027</v>
      </c>
      <c r="AO27" s="28">
        <v>20.083718333718334</v>
      </c>
      <c r="AP27" s="28">
        <v>1.9187264187264188</v>
      </c>
      <c r="AQ27" s="28">
        <v>1.604181104181104</v>
      </c>
      <c r="AR27" s="28">
        <v>3.57008932008932</v>
      </c>
      <c r="AS27" s="28">
        <v>13.556903056903057</v>
      </c>
      <c r="AT27" s="28">
        <v>440.221894971895</v>
      </c>
      <c r="AU27" s="28">
        <v>69.67178717178717</v>
      </c>
      <c r="AV27" s="28">
        <v>0</v>
      </c>
      <c r="AW27" s="28">
        <v>0</v>
      </c>
      <c r="AX27" s="28">
        <v>207.1280896280896</v>
      </c>
      <c r="AY27" s="28">
        <v>93.57723107723108</v>
      </c>
      <c r="AZ27" s="28">
        <v>6.400997150997151</v>
      </c>
      <c r="BA27" s="28">
        <v>376.778105028105</v>
      </c>
      <c r="BB27" s="28">
        <v>817</v>
      </c>
      <c r="BD27" s="28">
        <v>817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1.9668017131612454</v>
      </c>
      <c r="G28" s="28">
        <v>0.5137168653779373</v>
      </c>
      <c r="H28" s="28">
        <v>0</v>
      </c>
      <c r="I28" s="28">
        <v>0</v>
      </c>
      <c r="J28" s="28">
        <v>0.014677624725083922</v>
      </c>
      <c r="K28" s="28">
        <v>14.809723347609678</v>
      </c>
      <c r="L28" s="28">
        <v>10.142238685032991</v>
      </c>
      <c r="M28" s="28">
        <v>223.40812594050237</v>
      </c>
      <c r="N28" s="28">
        <v>2.715360574140526</v>
      </c>
      <c r="O28" s="28">
        <v>8.923995832851023</v>
      </c>
      <c r="P28" s="28">
        <v>0.044032874175251764</v>
      </c>
      <c r="Q28" s="28">
        <v>2.568584326889686</v>
      </c>
      <c r="R28" s="28">
        <v>0.0733881236254196</v>
      </c>
      <c r="S28" s="28">
        <v>0</v>
      </c>
      <c r="T28" s="28">
        <v>0.6017826137284408</v>
      </c>
      <c r="U28" s="28">
        <v>0.4696839912026855</v>
      </c>
      <c r="V28" s="28">
        <v>0.2641972450515106</v>
      </c>
      <c r="W28" s="28">
        <v>0.45500636647760156</v>
      </c>
      <c r="X28" s="28">
        <v>0.029355249450167844</v>
      </c>
      <c r="Y28" s="28">
        <v>0</v>
      </c>
      <c r="Z28" s="28">
        <v>0</v>
      </c>
      <c r="AA28" s="28">
        <v>0</v>
      </c>
      <c r="AB28" s="28">
        <v>0.014677624725083922</v>
      </c>
      <c r="AC28" s="28">
        <v>0</v>
      </c>
      <c r="AD28" s="28">
        <v>0</v>
      </c>
      <c r="AE28" s="28">
        <v>0.08806574835050353</v>
      </c>
      <c r="AF28" s="28">
        <v>0.044032874175251764</v>
      </c>
      <c r="AG28" s="28">
        <v>0</v>
      </c>
      <c r="AH28" s="28">
        <v>1.511795346683644</v>
      </c>
      <c r="AI28" s="28">
        <v>0</v>
      </c>
      <c r="AJ28" s="28">
        <v>3.610695682370645</v>
      </c>
      <c r="AK28" s="28">
        <v>5.973793263109156</v>
      </c>
      <c r="AL28" s="28">
        <v>3.229077439518463</v>
      </c>
      <c r="AM28" s="28">
        <v>31.322051163329093</v>
      </c>
      <c r="AN28" s="28">
        <v>2.8914920708415326</v>
      </c>
      <c r="AO28" s="28">
        <v>15.323440212987613</v>
      </c>
      <c r="AP28" s="28">
        <v>31.967866651232782</v>
      </c>
      <c r="AQ28" s="28">
        <v>0.6164602384535247</v>
      </c>
      <c r="AR28" s="28">
        <v>6.854450746614191</v>
      </c>
      <c r="AS28" s="28">
        <v>2.950202569741868</v>
      </c>
      <c r="AT28" s="28">
        <v>373.398773006135</v>
      </c>
      <c r="AU28" s="28">
        <v>114.61757147818034</v>
      </c>
      <c r="AV28" s="28">
        <v>0</v>
      </c>
      <c r="AW28" s="28">
        <v>0</v>
      </c>
      <c r="AX28" s="28">
        <v>278.8601921518694</v>
      </c>
      <c r="AY28" s="28">
        <v>505.9377242736428</v>
      </c>
      <c r="AZ28" s="28">
        <v>-4.814260909827526</v>
      </c>
      <c r="BA28" s="28">
        <v>894.6012269938651</v>
      </c>
      <c r="BB28" s="28">
        <v>1268</v>
      </c>
      <c r="BD28" s="28">
        <v>1268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8.085501962592017</v>
      </c>
      <c r="L29" s="28">
        <v>0.01875986534244088</v>
      </c>
      <c r="M29" s="28">
        <v>0</v>
      </c>
      <c r="N29" s="28">
        <v>65.73456815991284</v>
      </c>
      <c r="O29" s="28">
        <v>5.008884046431715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5.290282026568328</v>
      </c>
      <c r="AM29" s="28">
        <v>0</v>
      </c>
      <c r="AN29" s="28">
        <v>0</v>
      </c>
      <c r="AO29" s="28">
        <v>0.07503946136976351</v>
      </c>
      <c r="AP29" s="28">
        <v>0</v>
      </c>
      <c r="AQ29" s="28">
        <v>0</v>
      </c>
      <c r="AR29" s="28">
        <v>0</v>
      </c>
      <c r="AS29" s="28">
        <v>0</v>
      </c>
      <c r="AT29" s="28">
        <v>84.2130355222171</v>
      </c>
      <c r="AU29" s="28">
        <v>268.26607439690457</v>
      </c>
      <c r="AV29" s="28">
        <v>0</v>
      </c>
      <c r="AW29" s="28">
        <v>0</v>
      </c>
      <c r="AX29" s="28">
        <v>584.4636047437456</v>
      </c>
      <c r="AY29" s="28">
        <v>406.11356493316015</v>
      </c>
      <c r="AZ29" s="28">
        <v>-0.05627959602732263</v>
      </c>
      <c r="BA29" s="28">
        <v>1258.786964477783</v>
      </c>
      <c r="BB29" s="28">
        <v>1343</v>
      </c>
      <c r="BD29" s="28">
        <v>1343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4.250617641781569</v>
      </c>
      <c r="E30" s="28">
        <v>0.7761997432818517</v>
      </c>
      <c r="F30" s="28">
        <v>0.018480946268615517</v>
      </c>
      <c r="G30" s="28">
        <v>0.7761997432818517</v>
      </c>
      <c r="H30" s="28">
        <v>0.53594744178985</v>
      </c>
      <c r="I30" s="28">
        <v>0.16632851641753965</v>
      </c>
      <c r="J30" s="28">
        <v>0.20329040895477068</v>
      </c>
      <c r="K30" s="28">
        <v>25.87332477606172</v>
      </c>
      <c r="L30" s="28">
        <v>5.488841041778809</v>
      </c>
      <c r="M30" s="28">
        <v>0.27721419402923275</v>
      </c>
      <c r="N30" s="28">
        <v>279.413426635198</v>
      </c>
      <c r="O30" s="28">
        <v>284.698977268022</v>
      </c>
      <c r="P30" s="28">
        <v>0.27721419402923275</v>
      </c>
      <c r="Q30" s="28">
        <v>0.40658081790954137</v>
      </c>
      <c r="R30" s="28">
        <v>1.9220184119360137</v>
      </c>
      <c r="S30" s="28">
        <v>0.3326570328350793</v>
      </c>
      <c r="T30" s="28">
        <v>0.5913902805956965</v>
      </c>
      <c r="U30" s="28">
        <v>0.29569514029784827</v>
      </c>
      <c r="V30" s="28">
        <v>0.16632851641753965</v>
      </c>
      <c r="W30" s="28">
        <v>0.29569514029784827</v>
      </c>
      <c r="X30" s="28">
        <v>0.16632851641753965</v>
      </c>
      <c r="Y30" s="28">
        <v>0.036961892537231034</v>
      </c>
      <c r="Z30" s="28">
        <v>0.036961892537231034</v>
      </c>
      <c r="AA30" s="28">
        <v>0.09240473134307758</v>
      </c>
      <c r="AB30" s="28">
        <v>0.2217713552233862</v>
      </c>
      <c r="AC30" s="28">
        <v>0.16632851641753965</v>
      </c>
      <c r="AD30" s="28">
        <v>0.18480946268615517</v>
      </c>
      <c r="AE30" s="28">
        <v>0.38809987164092585</v>
      </c>
      <c r="AF30" s="28">
        <v>0.09240473134307758</v>
      </c>
      <c r="AG30" s="28">
        <v>0.9979710985052379</v>
      </c>
      <c r="AH30" s="28">
        <v>0.018480946268615517</v>
      </c>
      <c r="AI30" s="28">
        <v>1.9589803044732448</v>
      </c>
      <c r="AJ30" s="28">
        <v>2.9199895104412517</v>
      </c>
      <c r="AK30" s="28">
        <v>60.026113480463195</v>
      </c>
      <c r="AL30" s="28">
        <v>112.47503899079405</v>
      </c>
      <c r="AM30" s="28">
        <v>0.8131616358190827</v>
      </c>
      <c r="AN30" s="28">
        <v>0.1108856776116931</v>
      </c>
      <c r="AO30" s="28">
        <v>45.1489517342277</v>
      </c>
      <c r="AP30" s="28">
        <v>8.297944874608365</v>
      </c>
      <c r="AQ30" s="28">
        <v>4.213655749244338</v>
      </c>
      <c r="AR30" s="28">
        <v>1.8850565193987827</v>
      </c>
      <c r="AS30" s="28">
        <v>0</v>
      </c>
      <c r="AT30" s="28">
        <v>847.0187293831864</v>
      </c>
      <c r="AU30" s="28">
        <v>299.2989248202283</v>
      </c>
      <c r="AV30" s="28">
        <v>0</v>
      </c>
      <c r="AW30" s="28">
        <v>0</v>
      </c>
      <c r="AX30" s="28">
        <v>77.26883634908147</v>
      </c>
      <c r="AY30" s="28">
        <v>68.56431065656356</v>
      </c>
      <c r="AZ30" s="28">
        <v>46.849198790940335</v>
      </c>
      <c r="BA30" s="28">
        <v>491.9812706168137</v>
      </c>
      <c r="BB30" s="28">
        <v>1339</v>
      </c>
      <c r="BD30" s="28">
        <v>1339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4.407447626804217</v>
      </c>
      <c r="E31" s="28">
        <v>0</v>
      </c>
      <c r="F31" s="28">
        <v>0.03470431202208045</v>
      </c>
      <c r="G31" s="28">
        <v>6.628523596217366</v>
      </c>
      <c r="H31" s="28">
        <v>0.017352156011040225</v>
      </c>
      <c r="I31" s="28">
        <v>0.05205646803312067</v>
      </c>
      <c r="J31" s="28">
        <v>2.3425410614904303</v>
      </c>
      <c r="K31" s="28">
        <v>1.5963983530157007</v>
      </c>
      <c r="L31" s="28">
        <v>0.17352156011040226</v>
      </c>
      <c r="M31" s="28">
        <v>3.5051355142301253</v>
      </c>
      <c r="N31" s="28">
        <v>17.612438351205828</v>
      </c>
      <c r="O31" s="28">
        <v>2.0996108773358673</v>
      </c>
      <c r="P31" s="28">
        <v>130.54026967105563</v>
      </c>
      <c r="Q31" s="28">
        <v>5.743563639654314</v>
      </c>
      <c r="R31" s="28">
        <v>0.0694086240441609</v>
      </c>
      <c r="S31" s="28">
        <v>0.3643952762318447</v>
      </c>
      <c r="T31" s="28">
        <v>0.0694086240441609</v>
      </c>
      <c r="U31" s="28">
        <v>3.279557486086602</v>
      </c>
      <c r="V31" s="28">
        <v>1.3187638568390572</v>
      </c>
      <c r="W31" s="28">
        <v>0.9717207366182525</v>
      </c>
      <c r="X31" s="28">
        <v>0</v>
      </c>
      <c r="Y31" s="28">
        <v>0</v>
      </c>
      <c r="Z31" s="28">
        <v>0.2776344961766436</v>
      </c>
      <c r="AA31" s="28">
        <v>0.017352156011040225</v>
      </c>
      <c r="AB31" s="28">
        <v>0.6073254603864079</v>
      </c>
      <c r="AC31" s="28">
        <v>0</v>
      </c>
      <c r="AD31" s="28">
        <v>0.3296909642097643</v>
      </c>
      <c r="AE31" s="28">
        <v>0.017352156011040225</v>
      </c>
      <c r="AF31" s="28">
        <v>0.017352156011040225</v>
      </c>
      <c r="AG31" s="28">
        <v>0.39909958825392516</v>
      </c>
      <c r="AH31" s="28">
        <v>5.101533867245826</v>
      </c>
      <c r="AI31" s="28">
        <v>0</v>
      </c>
      <c r="AJ31" s="28">
        <v>56.60273290801321</v>
      </c>
      <c r="AK31" s="28">
        <v>2.8284014297995568</v>
      </c>
      <c r="AL31" s="28">
        <v>0</v>
      </c>
      <c r="AM31" s="28">
        <v>0.0694086240441609</v>
      </c>
      <c r="AN31" s="28">
        <v>0</v>
      </c>
      <c r="AO31" s="28">
        <v>3.175444550020361</v>
      </c>
      <c r="AP31" s="28">
        <v>0</v>
      </c>
      <c r="AQ31" s="28">
        <v>0</v>
      </c>
      <c r="AR31" s="28">
        <v>0.6593819284195286</v>
      </c>
      <c r="AS31" s="28">
        <v>0.08676078005520113</v>
      </c>
      <c r="AT31" s="28">
        <v>251.0162888557079</v>
      </c>
      <c r="AU31" s="28">
        <v>145.70605402470477</v>
      </c>
      <c r="AV31" s="28">
        <v>0</v>
      </c>
      <c r="AW31" s="28">
        <v>0</v>
      </c>
      <c r="AX31" s="28">
        <v>251.39803628795076</v>
      </c>
      <c r="AY31" s="28">
        <v>120.92717524093933</v>
      </c>
      <c r="AZ31" s="28">
        <v>-2.0475544093027467</v>
      </c>
      <c r="BA31" s="28">
        <v>515.9837111442921</v>
      </c>
      <c r="BB31" s="28">
        <v>767</v>
      </c>
      <c r="BD31" s="28">
        <v>767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0.7507816169070781</v>
      </c>
      <c r="E32" s="28">
        <v>8.633988594431399</v>
      </c>
      <c r="F32" s="28">
        <v>1.0106675612210667</v>
      </c>
      <c r="G32" s="28">
        <v>12.821039919490104</v>
      </c>
      <c r="H32" s="28">
        <v>1.5304394498490441</v>
      </c>
      <c r="I32" s="28">
        <v>1.963582690372358</v>
      </c>
      <c r="J32" s="28">
        <v>10.279932908419992</v>
      </c>
      <c r="K32" s="28">
        <v>6.006252935256625</v>
      </c>
      <c r="L32" s="28">
        <v>10.395437772559545</v>
      </c>
      <c r="M32" s="28">
        <v>11.203971821536397</v>
      </c>
      <c r="N32" s="28">
        <v>5.8329956390473</v>
      </c>
      <c r="O32" s="28">
        <v>6.0640053673264</v>
      </c>
      <c r="P32" s="28">
        <v>13.629573968466957</v>
      </c>
      <c r="Q32" s="28">
        <v>373.6871117074807</v>
      </c>
      <c r="R32" s="28">
        <v>0.6641529688024153</v>
      </c>
      <c r="S32" s="28">
        <v>7.363435088896344</v>
      </c>
      <c r="T32" s="28">
        <v>3.52289835625629</v>
      </c>
      <c r="U32" s="28">
        <v>18.711787990607178</v>
      </c>
      <c r="V32" s="28">
        <v>27.54791009728279</v>
      </c>
      <c r="W32" s="28">
        <v>26.970385776585037</v>
      </c>
      <c r="X32" s="28">
        <v>4.389184837302919</v>
      </c>
      <c r="Y32" s="28">
        <v>0.9529151291512915</v>
      </c>
      <c r="Z32" s="28">
        <v>14.149345857094934</v>
      </c>
      <c r="AA32" s="28">
        <v>0.4331432405233143</v>
      </c>
      <c r="AB32" s="28">
        <v>19.289312311304933</v>
      </c>
      <c r="AC32" s="28">
        <v>0.60640053673264</v>
      </c>
      <c r="AD32" s="28">
        <v>12.821039919490104</v>
      </c>
      <c r="AE32" s="28">
        <v>2.31009728279101</v>
      </c>
      <c r="AF32" s="28">
        <v>5.082214022140222</v>
      </c>
      <c r="AG32" s="28">
        <v>24.19826903723583</v>
      </c>
      <c r="AH32" s="28">
        <v>22.610077155317008</v>
      </c>
      <c r="AI32" s="28">
        <v>6.0928815833612875</v>
      </c>
      <c r="AJ32" s="28">
        <v>6.583777255954378</v>
      </c>
      <c r="AK32" s="28">
        <v>66.99282120093929</v>
      </c>
      <c r="AL32" s="28">
        <v>17.874377725595437</v>
      </c>
      <c r="AM32" s="28">
        <v>96.93745722911774</v>
      </c>
      <c r="AN32" s="28">
        <v>124.86075813485407</v>
      </c>
      <c r="AO32" s="28">
        <v>72.59480711170748</v>
      </c>
      <c r="AP32" s="28">
        <v>331.4989600805099</v>
      </c>
      <c r="AQ32" s="28">
        <v>15.333270714525327</v>
      </c>
      <c r="AR32" s="28">
        <v>76.17545790003355</v>
      </c>
      <c r="AS32" s="28">
        <v>32.91888627977189</v>
      </c>
      <c r="AT32" s="28">
        <v>1503.2958067762495</v>
      </c>
      <c r="AU32" s="28">
        <v>256.1031600134183</v>
      </c>
      <c r="AV32" s="28">
        <v>0</v>
      </c>
      <c r="AW32" s="28">
        <v>0</v>
      </c>
      <c r="AX32" s="28">
        <v>405.45094934585705</v>
      </c>
      <c r="AY32" s="28">
        <v>0</v>
      </c>
      <c r="AZ32" s="28">
        <v>-12.849916135524992</v>
      </c>
      <c r="BA32" s="28">
        <v>648.7041932237505</v>
      </c>
      <c r="BB32" s="28">
        <v>2152</v>
      </c>
      <c r="BD32" s="28">
        <v>2152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1.6402729996670737</v>
      </c>
      <c r="E33" s="28">
        <v>5.032293863056265</v>
      </c>
      <c r="F33" s="28">
        <v>2.006547552990789</v>
      </c>
      <c r="G33" s="28">
        <v>1.6243480190877817</v>
      </c>
      <c r="H33" s="28">
        <v>1.926922650094329</v>
      </c>
      <c r="I33" s="28">
        <v>0.8917989124403507</v>
      </c>
      <c r="J33" s="28">
        <v>1.0351237376539786</v>
      </c>
      <c r="K33" s="28">
        <v>2.2454222616801687</v>
      </c>
      <c r="L33" s="28">
        <v>3.0098213294861837</v>
      </c>
      <c r="M33" s="28">
        <v>2.547996892686716</v>
      </c>
      <c r="N33" s="28">
        <v>53.874209299744756</v>
      </c>
      <c r="O33" s="28">
        <v>23.4256464321385</v>
      </c>
      <c r="P33" s="28">
        <v>1.337698368660526</v>
      </c>
      <c r="Q33" s="28">
        <v>2.1657973587837085</v>
      </c>
      <c r="R33" s="28">
        <v>4.490844523360337</v>
      </c>
      <c r="S33" s="28">
        <v>1.1147486405504383</v>
      </c>
      <c r="T33" s="28">
        <v>1.2580734657640662</v>
      </c>
      <c r="U33" s="28">
        <v>2.133947397625125</v>
      </c>
      <c r="V33" s="28">
        <v>2.340972145155921</v>
      </c>
      <c r="W33" s="28">
        <v>1.6402729996670737</v>
      </c>
      <c r="X33" s="28">
        <v>0.7006991454888469</v>
      </c>
      <c r="Y33" s="28">
        <v>0.09554988347575186</v>
      </c>
      <c r="Z33" s="28">
        <v>2.1817223393630005</v>
      </c>
      <c r="AA33" s="28">
        <v>0.12739984463433582</v>
      </c>
      <c r="AB33" s="28">
        <v>0.652924203750971</v>
      </c>
      <c r="AC33" s="28">
        <v>0.42997447564088337</v>
      </c>
      <c r="AD33" s="28">
        <v>0.41404949506159133</v>
      </c>
      <c r="AE33" s="28">
        <v>0.41404949506159133</v>
      </c>
      <c r="AF33" s="28">
        <v>0.3981245144822994</v>
      </c>
      <c r="AG33" s="28">
        <v>1.2580734657640662</v>
      </c>
      <c r="AH33" s="28">
        <v>0.09554988347575186</v>
      </c>
      <c r="AI33" s="28">
        <v>3.630895572078571</v>
      </c>
      <c r="AJ33" s="28">
        <v>12.453334813006325</v>
      </c>
      <c r="AK33" s="28">
        <v>6.131117523027411</v>
      </c>
      <c r="AL33" s="28">
        <v>48.98524026190212</v>
      </c>
      <c r="AM33" s="28">
        <v>2.1817223393630005</v>
      </c>
      <c r="AN33" s="28">
        <v>0.5573743202752192</v>
      </c>
      <c r="AO33" s="28">
        <v>6.194817445344579</v>
      </c>
      <c r="AP33" s="28">
        <v>0.015924980579291977</v>
      </c>
      <c r="AQ33" s="28">
        <v>2.8027965819553877</v>
      </c>
      <c r="AR33" s="28">
        <v>0.668849184330263</v>
      </c>
      <c r="AS33" s="28">
        <v>0</v>
      </c>
      <c r="AT33" s="28">
        <v>206.13294861835536</v>
      </c>
      <c r="AU33" s="28">
        <v>37.83775385639774</v>
      </c>
      <c r="AV33" s="28">
        <v>0</v>
      </c>
      <c r="AW33" s="28">
        <v>0</v>
      </c>
      <c r="AX33" s="28">
        <v>40.54500055487737</v>
      </c>
      <c r="AY33" s="28">
        <v>0</v>
      </c>
      <c r="AZ33" s="28">
        <v>2.4842969703695483</v>
      </c>
      <c r="BA33" s="28">
        <v>80.86705138164466</v>
      </c>
      <c r="BB33" s="28">
        <v>287</v>
      </c>
      <c r="BD33" s="28">
        <v>287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3.1815359781461474</v>
      </c>
      <c r="F34" s="28">
        <v>2.596821257838207</v>
      </c>
      <c r="G34" s="28">
        <v>12.571366486620724</v>
      </c>
      <c r="H34" s="28">
        <v>14.239523188675731</v>
      </c>
      <c r="I34" s="28">
        <v>18.160551313093688</v>
      </c>
      <c r="J34" s="28">
        <v>5.004470106165021</v>
      </c>
      <c r="K34" s="28">
        <v>10.50766747376917</v>
      </c>
      <c r="L34" s="28">
        <v>1.6165642267337181</v>
      </c>
      <c r="M34" s="28">
        <v>0.7050971627242814</v>
      </c>
      <c r="N34" s="28">
        <v>0</v>
      </c>
      <c r="O34" s="28">
        <v>2.476438815421866</v>
      </c>
      <c r="P34" s="28">
        <v>1.0490469981995407</v>
      </c>
      <c r="Q34" s="28">
        <v>15.219780219780219</v>
      </c>
      <c r="R34" s="28">
        <v>6.517849382256162</v>
      </c>
      <c r="S34" s="28">
        <v>21.135717389954678</v>
      </c>
      <c r="T34" s="28">
        <v>28.083504066554916</v>
      </c>
      <c r="U34" s="28">
        <v>32.22809958403179</v>
      </c>
      <c r="V34" s="28">
        <v>14.377103122865835</v>
      </c>
      <c r="W34" s="28">
        <v>6.070714596138325</v>
      </c>
      <c r="X34" s="28">
        <v>2.2528714223629476</v>
      </c>
      <c r="Y34" s="28">
        <v>0.10318495064257777</v>
      </c>
      <c r="Z34" s="28">
        <v>2.476438815421866</v>
      </c>
      <c r="AA34" s="28">
        <v>0</v>
      </c>
      <c r="AB34" s="28">
        <v>1.5649717514124293</v>
      </c>
      <c r="AC34" s="28">
        <v>0.05159247532128888</v>
      </c>
      <c r="AD34" s="28">
        <v>0.5675172285341777</v>
      </c>
      <c r="AE34" s="28">
        <v>0.7222946544980443</v>
      </c>
      <c r="AF34" s="28">
        <v>2.0980939963990815</v>
      </c>
      <c r="AG34" s="28">
        <v>9.699385360402308</v>
      </c>
      <c r="AH34" s="28">
        <v>0.2579623766064444</v>
      </c>
      <c r="AI34" s="28">
        <v>11.67709691438505</v>
      </c>
      <c r="AJ34" s="28">
        <v>0</v>
      </c>
      <c r="AK34" s="28">
        <v>0</v>
      </c>
      <c r="AL34" s="28">
        <v>0</v>
      </c>
      <c r="AM34" s="28">
        <v>1.3929968336747998</v>
      </c>
      <c r="AN34" s="28">
        <v>0</v>
      </c>
      <c r="AO34" s="28">
        <v>15.615322530576769</v>
      </c>
      <c r="AP34" s="28">
        <v>0</v>
      </c>
      <c r="AQ34" s="28">
        <v>0</v>
      </c>
      <c r="AR34" s="28">
        <v>8.89110324703545</v>
      </c>
      <c r="AS34" s="28">
        <v>0</v>
      </c>
      <c r="AT34" s="28">
        <v>253.11268392624325</v>
      </c>
      <c r="AU34" s="28">
        <v>20.688582603836842</v>
      </c>
      <c r="AV34" s="28">
        <v>0</v>
      </c>
      <c r="AW34" s="28">
        <v>0</v>
      </c>
      <c r="AX34" s="28">
        <v>1.6337617185074813</v>
      </c>
      <c r="AY34" s="28">
        <v>0</v>
      </c>
      <c r="AZ34" s="28">
        <v>1.5649717514124293</v>
      </c>
      <c r="BA34" s="28">
        <v>23.88731607375675</v>
      </c>
      <c r="BB34" s="28">
        <v>277</v>
      </c>
      <c r="BD34" s="28">
        <v>277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1.6993066536917651</v>
      </c>
      <c r="E35" s="28">
        <v>0.18732514292665126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0.36126991850139883</v>
      </c>
      <c r="N35" s="28">
        <v>0.013380367351903661</v>
      </c>
      <c r="O35" s="28">
        <v>0</v>
      </c>
      <c r="P35" s="28">
        <v>0</v>
      </c>
      <c r="Q35" s="28">
        <v>0.08028220411142196</v>
      </c>
      <c r="R35" s="28">
        <v>0.053521469407614645</v>
      </c>
      <c r="S35" s="28">
        <v>0.12042330616713294</v>
      </c>
      <c r="T35" s="28">
        <v>59.26164700158131</v>
      </c>
      <c r="U35" s="28">
        <v>13.581072862182216</v>
      </c>
      <c r="V35" s="28">
        <v>11.747962534971414</v>
      </c>
      <c r="W35" s="28">
        <v>0</v>
      </c>
      <c r="X35" s="28">
        <v>0.20070551027855493</v>
      </c>
      <c r="Y35" s="28">
        <v>0.06690183675951832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0.12042330616713294</v>
      </c>
      <c r="AF35" s="28">
        <v>0</v>
      </c>
      <c r="AG35" s="28">
        <v>0.06690183675951832</v>
      </c>
      <c r="AH35" s="28">
        <v>0</v>
      </c>
      <c r="AI35" s="28">
        <v>0</v>
      </c>
      <c r="AJ35" s="28">
        <v>0.13380367351903663</v>
      </c>
      <c r="AK35" s="28">
        <v>23.42902323318331</v>
      </c>
      <c r="AL35" s="28">
        <v>0</v>
      </c>
      <c r="AM35" s="28">
        <v>0</v>
      </c>
      <c r="AN35" s="28">
        <v>0</v>
      </c>
      <c r="AO35" s="28">
        <v>0.9232453472813525</v>
      </c>
      <c r="AP35" s="28">
        <v>0</v>
      </c>
      <c r="AQ35" s="28">
        <v>3.4119936747354336</v>
      </c>
      <c r="AR35" s="28">
        <v>8.88456392166403</v>
      </c>
      <c r="AS35" s="28">
        <v>0</v>
      </c>
      <c r="AT35" s="28">
        <v>124.34375380124072</v>
      </c>
      <c r="AU35" s="28">
        <v>6.502858533025179</v>
      </c>
      <c r="AV35" s="28">
        <v>0</v>
      </c>
      <c r="AW35" s="28">
        <v>0</v>
      </c>
      <c r="AX35" s="28">
        <v>80.58995256051575</v>
      </c>
      <c r="AY35" s="28">
        <v>0</v>
      </c>
      <c r="AZ35" s="28">
        <v>8.563435105218344</v>
      </c>
      <c r="BA35" s="28">
        <v>95.65624619875928</v>
      </c>
      <c r="BB35" s="28">
        <v>220</v>
      </c>
      <c r="BD35" s="28">
        <v>220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5395.291907966818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1.8406636406323367</v>
      </c>
      <c r="AN36" s="28">
        <v>0.6135545468774456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5397.746126154328</v>
      </c>
      <c r="AU36" s="28">
        <v>512.9316011895446</v>
      </c>
      <c r="AV36" s="28">
        <v>0</v>
      </c>
      <c r="AW36" s="28">
        <v>0</v>
      </c>
      <c r="AX36" s="28">
        <v>0</v>
      </c>
      <c r="AY36" s="28">
        <v>0</v>
      </c>
      <c r="AZ36" s="28">
        <v>-30.67772734387228</v>
      </c>
      <c r="BA36" s="28">
        <v>482.2538738456723</v>
      </c>
      <c r="BB36" s="28">
        <v>5880</v>
      </c>
      <c r="BD36" s="28">
        <v>5880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423.8318610809946</v>
      </c>
      <c r="E37" s="28">
        <v>169.0441320228214</v>
      </c>
      <c r="F37" s="28">
        <v>88.1866590832341</v>
      </c>
      <c r="G37" s="28">
        <v>89.76282814638395</v>
      </c>
      <c r="H37" s="28">
        <v>55.40234256971722</v>
      </c>
      <c r="I37" s="28">
        <v>22.381600696727865</v>
      </c>
      <c r="J37" s="28">
        <v>9.141780566269128</v>
      </c>
      <c r="K37" s="28">
        <v>24.194195119350194</v>
      </c>
      <c r="L37" s="28">
        <v>30.02602065300464</v>
      </c>
      <c r="M37" s="28">
        <v>89.68401969322646</v>
      </c>
      <c r="N37" s="28">
        <v>20.01734710200309</v>
      </c>
      <c r="O37" s="28">
        <v>51.06787764605514</v>
      </c>
      <c r="P37" s="28">
        <v>42.95060697083341</v>
      </c>
      <c r="Q37" s="28">
        <v>2.758295860512237</v>
      </c>
      <c r="R37" s="28">
        <v>25.06108810408261</v>
      </c>
      <c r="S37" s="28">
        <v>21.672324618310434</v>
      </c>
      <c r="T37" s="28">
        <v>52.48642980289</v>
      </c>
      <c r="U37" s="28">
        <v>4.2556564705045945</v>
      </c>
      <c r="V37" s="28">
        <v>1.4973606099923573</v>
      </c>
      <c r="W37" s="28">
        <v>15.446456818868528</v>
      </c>
      <c r="X37" s="28">
        <v>69.66667259122336</v>
      </c>
      <c r="Y37" s="28">
        <v>4.570890283134564</v>
      </c>
      <c r="Z37" s="28">
        <v>8.19607912837922</v>
      </c>
      <c r="AA37" s="28">
        <v>7.486803049961786</v>
      </c>
      <c r="AB37" s="28">
        <v>26.164406448287505</v>
      </c>
      <c r="AC37" s="28">
        <v>15.998115990970975</v>
      </c>
      <c r="AD37" s="28">
        <v>8.590121394166681</v>
      </c>
      <c r="AE37" s="28">
        <v>17.96832731990829</v>
      </c>
      <c r="AF37" s="28">
        <v>30.73529673142207</v>
      </c>
      <c r="AG37" s="28">
        <v>16.70739206938841</v>
      </c>
      <c r="AH37" s="28">
        <v>5.910633986811937</v>
      </c>
      <c r="AI37" s="28">
        <v>164.07919947389937</v>
      </c>
      <c r="AJ37" s="28">
        <v>136.338623962462</v>
      </c>
      <c r="AK37" s="28">
        <v>143.27376784032134</v>
      </c>
      <c r="AL37" s="28">
        <v>1711.9560279402094</v>
      </c>
      <c r="AM37" s="28">
        <v>43.65988304925084</v>
      </c>
      <c r="AN37" s="28">
        <v>18.125944226223275</v>
      </c>
      <c r="AO37" s="28">
        <v>61.78582727547411</v>
      </c>
      <c r="AP37" s="28">
        <v>49.17647477027531</v>
      </c>
      <c r="AQ37" s="28">
        <v>8.590121394166681</v>
      </c>
      <c r="AR37" s="28">
        <v>43.81749995556583</v>
      </c>
      <c r="AS37" s="28">
        <v>1.1821267973623872</v>
      </c>
      <c r="AT37" s="28">
        <v>3832.849119314647</v>
      </c>
      <c r="AU37" s="28">
        <v>424.3047117999396</v>
      </c>
      <c r="AV37" s="28">
        <v>0</v>
      </c>
      <c r="AW37" s="28">
        <v>0</v>
      </c>
      <c r="AX37" s="28">
        <v>190.0071805627144</v>
      </c>
      <c r="AY37" s="28">
        <v>0</v>
      </c>
      <c r="AZ37" s="28">
        <v>-13.161011677301246</v>
      </c>
      <c r="BA37" s="28">
        <v>601.1508806853527</v>
      </c>
      <c r="BB37" s="28">
        <v>4434</v>
      </c>
      <c r="BD37" s="28">
        <v>4434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10.673991345132285</v>
      </c>
      <c r="E38" s="28">
        <v>0.8468295716617864</v>
      </c>
      <c r="F38" s="28">
        <v>0</v>
      </c>
      <c r="G38" s="28">
        <v>24.853463242724988</v>
      </c>
      <c r="H38" s="28">
        <v>21.426757534140084</v>
      </c>
      <c r="I38" s="28">
        <v>6.420149775854473</v>
      </c>
      <c r="J38" s="28">
        <v>1.516415744603664</v>
      </c>
      <c r="K38" s="28">
        <v>14.888445492472338</v>
      </c>
      <c r="L38" s="28">
        <v>21.21012671348242</v>
      </c>
      <c r="M38" s="28">
        <v>0.15754968775103004</v>
      </c>
      <c r="N38" s="28">
        <v>0</v>
      </c>
      <c r="O38" s="28">
        <v>4.5295535228421135</v>
      </c>
      <c r="P38" s="28">
        <v>0.9846855484439376</v>
      </c>
      <c r="Q38" s="28">
        <v>4.90373403125081</v>
      </c>
      <c r="R38" s="28">
        <v>1.7330465652613305</v>
      </c>
      <c r="S38" s="28">
        <v>3.032831489207328</v>
      </c>
      <c r="T38" s="28">
        <v>227.83654219895828</v>
      </c>
      <c r="U38" s="28">
        <v>4.509859811873234</v>
      </c>
      <c r="V38" s="28">
        <v>0.7877484387551501</v>
      </c>
      <c r="W38" s="28">
        <v>7.680547277862714</v>
      </c>
      <c r="X38" s="28">
        <v>0.5317301961597264</v>
      </c>
      <c r="Y38" s="28">
        <v>0</v>
      </c>
      <c r="Z38" s="28">
        <v>0</v>
      </c>
      <c r="AA38" s="28">
        <v>0</v>
      </c>
      <c r="AB38" s="28">
        <v>0.964991837475059</v>
      </c>
      <c r="AC38" s="28">
        <v>0.5120364851908477</v>
      </c>
      <c r="AD38" s="28">
        <v>1.043766681350574</v>
      </c>
      <c r="AE38" s="28">
        <v>0.03938742193775751</v>
      </c>
      <c r="AF38" s="28">
        <v>0.2166308206576663</v>
      </c>
      <c r="AG38" s="28">
        <v>7.444222746236169</v>
      </c>
      <c r="AH38" s="28">
        <v>2.7571195356430254</v>
      </c>
      <c r="AI38" s="28">
        <v>0</v>
      </c>
      <c r="AJ38" s="28">
        <v>10.575522790287891</v>
      </c>
      <c r="AK38" s="28">
        <v>5.632401337099323</v>
      </c>
      <c r="AL38" s="28">
        <v>113.29791920395948</v>
      </c>
      <c r="AM38" s="28">
        <v>0</v>
      </c>
      <c r="AN38" s="28">
        <v>0</v>
      </c>
      <c r="AO38" s="28">
        <v>9.965017750252649</v>
      </c>
      <c r="AP38" s="28">
        <v>0</v>
      </c>
      <c r="AQ38" s="28">
        <v>0.5711176180974838</v>
      </c>
      <c r="AR38" s="28">
        <v>5.53393278225493</v>
      </c>
      <c r="AS38" s="28">
        <v>0</v>
      </c>
      <c r="AT38" s="28">
        <v>517.0780751988806</v>
      </c>
      <c r="AU38" s="28">
        <v>29.934440672695708</v>
      </c>
      <c r="AV38" s="28">
        <v>0</v>
      </c>
      <c r="AW38" s="28">
        <v>0</v>
      </c>
      <c r="AX38" s="28">
        <v>222.87372703480085</v>
      </c>
      <c r="AY38" s="28">
        <v>0</v>
      </c>
      <c r="AZ38" s="28">
        <v>-9.886242906377134</v>
      </c>
      <c r="BA38" s="28">
        <v>242.92192480111945</v>
      </c>
      <c r="BB38" s="28">
        <v>760</v>
      </c>
      <c r="BD38" s="28">
        <v>760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1.1011748202700333</v>
      </c>
      <c r="E39" s="28">
        <v>0.5735285522239757</v>
      </c>
      <c r="F39" s="28">
        <v>13.695861827108539</v>
      </c>
      <c r="G39" s="28">
        <v>6.882342626687708</v>
      </c>
      <c r="H39" s="28">
        <v>45.67581389911742</v>
      </c>
      <c r="I39" s="28">
        <v>1.0552925360921153</v>
      </c>
      <c r="J39" s="28">
        <v>22.87231866269215</v>
      </c>
      <c r="K39" s="28">
        <v>1.0552925360921153</v>
      </c>
      <c r="L39" s="28">
        <v>0.9176456835583612</v>
      </c>
      <c r="M39" s="28">
        <v>0.34411713133438543</v>
      </c>
      <c r="N39" s="28">
        <v>0</v>
      </c>
      <c r="O39" s="28">
        <v>1.8352913671167224</v>
      </c>
      <c r="P39" s="28">
        <v>9.130574551405694</v>
      </c>
      <c r="Q39" s="28">
        <v>16.747033724940092</v>
      </c>
      <c r="R39" s="28">
        <v>35.51288795370857</v>
      </c>
      <c r="S39" s="28">
        <v>31.521129230229704</v>
      </c>
      <c r="T39" s="28">
        <v>265.42901396925595</v>
      </c>
      <c r="U39" s="28">
        <v>99.44985095563739</v>
      </c>
      <c r="V39" s="28">
        <v>71.25518732830673</v>
      </c>
      <c r="W39" s="28">
        <v>31.360541235606988</v>
      </c>
      <c r="X39" s="28">
        <v>16.311152025249868</v>
      </c>
      <c r="Y39" s="28">
        <v>1.0323513940031561</v>
      </c>
      <c r="Z39" s="28">
        <v>17.45820912969782</v>
      </c>
      <c r="AA39" s="28">
        <v>0</v>
      </c>
      <c r="AB39" s="28">
        <v>1.4911742357823368</v>
      </c>
      <c r="AC39" s="28">
        <v>0.3670582734233444</v>
      </c>
      <c r="AD39" s="28">
        <v>2.9364661873867552</v>
      </c>
      <c r="AE39" s="28">
        <v>0.022941142088959025</v>
      </c>
      <c r="AF39" s="28">
        <v>0.022941142088959025</v>
      </c>
      <c r="AG39" s="28">
        <v>1.6058799462271318</v>
      </c>
      <c r="AH39" s="28">
        <v>0.5505874101350167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0.0917645683558361</v>
      </c>
      <c r="AQ39" s="28">
        <v>0</v>
      </c>
      <c r="AR39" s="28">
        <v>0</v>
      </c>
      <c r="AS39" s="28">
        <v>0</v>
      </c>
      <c r="AT39" s="28">
        <v>698.3054240458239</v>
      </c>
      <c r="AU39" s="28">
        <v>89.12633701560583</v>
      </c>
      <c r="AV39" s="28">
        <v>0</v>
      </c>
      <c r="AW39" s="28">
        <v>0</v>
      </c>
      <c r="AX39" s="28">
        <v>9.061751125138816</v>
      </c>
      <c r="AY39" s="28">
        <v>0</v>
      </c>
      <c r="AZ39" s="28">
        <v>-11.493512186568474</v>
      </c>
      <c r="BA39" s="28">
        <v>86.69457595417616</v>
      </c>
      <c r="BB39" s="28">
        <v>785</v>
      </c>
      <c r="BD39" s="28">
        <v>785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0.613913173428977</v>
      </c>
      <c r="F40" s="28">
        <v>0</v>
      </c>
      <c r="G40" s="28">
        <v>7.9100351191810505</v>
      </c>
      <c r="H40" s="28">
        <v>2.3375924680564895</v>
      </c>
      <c r="I40" s="28">
        <v>0.16528431592318613</v>
      </c>
      <c r="J40" s="28">
        <v>11.286557573040424</v>
      </c>
      <c r="K40" s="28">
        <v>6.729432862586864</v>
      </c>
      <c r="L40" s="28">
        <v>36.59866995441978</v>
      </c>
      <c r="M40" s="28">
        <v>4.037659717552118</v>
      </c>
      <c r="N40" s="28">
        <v>0.37779272211013976</v>
      </c>
      <c r="O40" s="28">
        <v>15.040872749009939</v>
      </c>
      <c r="P40" s="28">
        <v>13.576925950833147</v>
      </c>
      <c r="Q40" s="28">
        <v>25.6899051034895</v>
      </c>
      <c r="R40" s="28">
        <v>42.92669804976463</v>
      </c>
      <c r="S40" s="28">
        <v>0.25973249645072105</v>
      </c>
      <c r="T40" s="28">
        <v>21.935589927519988</v>
      </c>
      <c r="U40" s="28">
        <v>48.02689979825151</v>
      </c>
      <c r="V40" s="28">
        <v>12.278263468579542</v>
      </c>
      <c r="W40" s="28">
        <v>216.23910931779125</v>
      </c>
      <c r="X40" s="28">
        <v>45.05178211163416</v>
      </c>
      <c r="Y40" s="28">
        <v>0.6375252185608609</v>
      </c>
      <c r="Z40" s="28">
        <v>7.886423074049167</v>
      </c>
      <c r="AA40" s="28">
        <v>0</v>
      </c>
      <c r="AB40" s="28">
        <v>0.4958529477695584</v>
      </c>
      <c r="AC40" s="28">
        <v>0</v>
      </c>
      <c r="AD40" s="28">
        <v>1.7472913397593963</v>
      </c>
      <c r="AE40" s="28">
        <v>0.023612045131883735</v>
      </c>
      <c r="AF40" s="28">
        <v>0</v>
      </c>
      <c r="AG40" s="28">
        <v>3.2348501830680716</v>
      </c>
      <c r="AH40" s="28">
        <v>22.478666965553316</v>
      </c>
      <c r="AI40" s="28">
        <v>0</v>
      </c>
      <c r="AJ40" s="28">
        <v>0.09444818052753494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547.6813868340432</v>
      </c>
      <c r="AU40" s="28">
        <v>76.26690577598445</v>
      </c>
      <c r="AV40" s="28">
        <v>0</v>
      </c>
      <c r="AW40" s="28">
        <v>0</v>
      </c>
      <c r="AX40" s="28">
        <v>0</v>
      </c>
      <c r="AY40" s="28">
        <v>0</v>
      </c>
      <c r="AZ40" s="28">
        <v>8.051707389972353</v>
      </c>
      <c r="BA40" s="28">
        <v>84.31861316595682</v>
      </c>
      <c r="BB40" s="28">
        <v>632</v>
      </c>
      <c r="BD40" s="28">
        <v>632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6.706589438479995</v>
      </c>
      <c r="E41" s="28">
        <v>0.03746698010324019</v>
      </c>
      <c r="F41" s="28">
        <v>0</v>
      </c>
      <c r="G41" s="28">
        <v>1.1989433633036861</v>
      </c>
      <c r="H41" s="28">
        <v>0</v>
      </c>
      <c r="I41" s="28">
        <v>0.8992075224777645</v>
      </c>
      <c r="J41" s="28">
        <v>0</v>
      </c>
      <c r="K41" s="28">
        <v>1.2926108135617866</v>
      </c>
      <c r="L41" s="28">
        <v>1.6298136344909484</v>
      </c>
      <c r="M41" s="28">
        <v>9.141943145190607</v>
      </c>
      <c r="N41" s="28">
        <v>0.4683372512905024</v>
      </c>
      <c r="O41" s="28">
        <v>0.8430070523229042</v>
      </c>
      <c r="P41" s="28">
        <v>0</v>
      </c>
      <c r="Q41" s="28">
        <v>5.93851634636357</v>
      </c>
      <c r="R41" s="28">
        <v>0.8617405423745244</v>
      </c>
      <c r="S41" s="28">
        <v>0.24353537067106124</v>
      </c>
      <c r="T41" s="28">
        <v>1.4237452439231273</v>
      </c>
      <c r="U41" s="28">
        <v>1.6298136344909484</v>
      </c>
      <c r="V41" s="28">
        <v>1.8171485350071492</v>
      </c>
      <c r="W41" s="28">
        <v>0.6931391319099436</v>
      </c>
      <c r="X41" s="28">
        <v>1.3488112837166468</v>
      </c>
      <c r="Y41" s="28">
        <v>0.20606839056782106</v>
      </c>
      <c r="Z41" s="28">
        <v>0.26226886072268135</v>
      </c>
      <c r="AA41" s="28">
        <v>0.07493396020648038</v>
      </c>
      <c r="AB41" s="28">
        <v>2.603955117175193</v>
      </c>
      <c r="AC41" s="28">
        <v>0.37466980103240194</v>
      </c>
      <c r="AD41" s="28">
        <v>0.24353537067106124</v>
      </c>
      <c r="AE41" s="28">
        <v>1.1052759130455856</v>
      </c>
      <c r="AF41" s="28">
        <v>0.393403291084022</v>
      </c>
      <c r="AG41" s="28">
        <v>0.5058042313937426</v>
      </c>
      <c r="AH41" s="28">
        <v>0</v>
      </c>
      <c r="AI41" s="28">
        <v>12.982308605772724</v>
      </c>
      <c r="AJ41" s="28">
        <v>2.941157938104355</v>
      </c>
      <c r="AK41" s="28">
        <v>32.98967598090299</v>
      </c>
      <c r="AL41" s="28">
        <v>23.62293095509294</v>
      </c>
      <c r="AM41" s="28">
        <v>4.308702711872622</v>
      </c>
      <c r="AN41" s="28">
        <v>7.3060611201318375</v>
      </c>
      <c r="AO41" s="28">
        <v>17.965416959503674</v>
      </c>
      <c r="AP41" s="28">
        <v>4.7957734532147445</v>
      </c>
      <c r="AQ41" s="28">
        <v>3.259627268981897</v>
      </c>
      <c r="AR41" s="28">
        <v>70.64399098465938</v>
      </c>
      <c r="AS41" s="28">
        <v>5.282844194556867</v>
      </c>
      <c r="AT41" s="28">
        <v>228.04277439837142</v>
      </c>
      <c r="AU41" s="28">
        <v>0</v>
      </c>
      <c r="AV41" s="28">
        <v>0</v>
      </c>
      <c r="AW41" s="28">
        <v>0</v>
      </c>
      <c r="AX41" s="28">
        <v>544.9572256016286</v>
      </c>
      <c r="AY41" s="28">
        <v>0</v>
      </c>
      <c r="AZ41" s="28">
        <v>0</v>
      </c>
      <c r="BA41" s="28">
        <v>544.9572256016286</v>
      </c>
      <c r="BB41" s="28">
        <v>773</v>
      </c>
      <c r="BD41" s="28">
        <v>773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259.5778259299386</v>
      </c>
      <c r="E42" s="28">
        <v>0.4582881906825569</v>
      </c>
      <c r="F42" s="28">
        <v>0</v>
      </c>
      <c r="G42" s="28">
        <v>0.10184182015167931</v>
      </c>
      <c r="H42" s="28">
        <v>0.033947273383893105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0.27157818707114484</v>
      </c>
      <c r="Q42" s="28">
        <v>0.6280245576020224</v>
      </c>
      <c r="R42" s="28">
        <v>0</v>
      </c>
      <c r="S42" s="28">
        <v>91.72553268327917</v>
      </c>
      <c r="T42" s="28">
        <v>7.044059227157819</v>
      </c>
      <c r="U42" s="28">
        <v>3.785120982304081</v>
      </c>
      <c r="V42" s="28">
        <v>3.0382809678584324</v>
      </c>
      <c r="W42" s="28">
        <v>0</v>
      </c>
      <c r="X42" s="28">
        <v>0</v>
      </c>
      <c r="Y42" s="28">
        <v>0</v>
      </c>
      <c r="Z42" s="28">
        <v>0.526182737450343</v>
      </c>
      <c r="AA42" s="28">
        <v>0</v>
      </c>
      <c r="AB42" s="28">
        <v>0.27157818707114484</v>
      </c>
      <c r="AC42" s="28">
        <v>0</v>
      </c>
      <c r="AD42" s="28">
        <v>0</v>
      </c>
      <c r="AE42" s="28">
        <v>0.7128927410617552</v>
      </c>
      <c r="AF42" s="28">
        <v>0.678945467677862</v>
      </c>
      <c r="AG42" s="28">
        <v>0.18671000361141207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369.04080895630193</v>
      </c>
      <c r="AU42" s="28">
        <v>6.229324665944384</v>
      </c>
      <c r="AV42" s="28">
        <v>0</v>
      </c>
      <c r="AW42" s="28">
        <v>0</v>
      </c>
      <c r="AX42" s="28">
        <v>0</v>
      </c>
      <c r="AY42" s="28">
        <v>0</v>
      </c>
      <c r="AZ42" s="28">
        <v>0.7298663777537017</v>
      </c>
      <c r="BA42" s="28">
        <v>6.959191043698086</v>
      </c>
      <c r="BB42" s="28">
        <v>376</v>
      </c>
      <c r="BD42" s="28">
        <v>376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6.87369420702754</v>
      </c>
      <c r="H43" s="28">
        <v>1.859449192782526</v>
      </c>
      <c r="I43" s="28">
        <v>0.04178537511870845</v>
      </c>
      <c r="J43" s="28">
        <v>10.007597340930674</v>
      </c>
      <c r="K43" s="28">
        <v>3.384615384615385</v>
      </c>
      <c r="L43" s="28">
        <v>1.2535612535612535</v>
      </c>
      <c r="M43" s="28">
        <v>0.7730294396961064</v>
      </c>
      <c r="N43" s="28">
        <v>13.580246913580247</v>
      </c>
      <c r="O43" s="28">
        <v>2.3608736942070276</v>
      </c>
      <c r="P43" s="28">
        <v>5.097815764482431</v>
      </c>
      <c r="Q43" s="28">
        <v>11.950617283950617</v>
      </c>
      <c r="R43" s="28">
        <v>0.0835707502374169</v>
      </c>
      <c r="S43" s="28">
        <v>0</v>
      </c>
      <c r="T43" s="28">
        <v>0.020892687559354226</v>
      </c>
      <c r="U43" s="28">
        <v>1.4415954415954417</v>
      </c>
      <c r="V43" s="28">
        <v>0.18803418803418803</v>
      </c>
      <c r="W43" s="28">
        <v>3.635327635327635</v>
      </c>
      <c r="X43" s="28">
        <v>0.1462488129154796</v>
      </c>
      <c r="Y43" s="28">
        <v>0</v>
      </c>
      <c r="Z43" s="28">
        <v>1.0446343779677112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0.12535612535612536</v>
      </c>
      <c r="AH43" s="28">
        <v>0.3342830009496676</v>
      </c>
      <c r="AI43" s="28">
        <v>0</v>
      </c>
      <c r="AJ43" s="28">
        <v>73.27065527065527</v>
      </c>
      <c r="AK43" s="28">
        <v>0</v>
      </c>
      <c r="AL43" s="28">
        <v>1.3371320037986705</v>
      </c>
      <c r="AM43" s="28">
        <v>0</v>
      </c>
      <c r="AN43" s="28">
        <v>0</v>
      </c>
      <c r="AO43" s="28">
        <v>5.641025641025641</v>
      </c>
      <c r="AP43" s="28">
        <v>0</v>
      </c>
      <c r="AQ43" s="28">
        <v>0.4805318138651472</v>
      </c>
      <c r="AR43" s="28">
        <v>20.056980056980056</v>
      </c>
      <c r="AS43" s="28">
        <v>0.020892687559354226</v>
      </c>
      <c r="AT43" s="28">
        <v>165.01044634377968</v>
      </c>
      <c r="AU43" s="28">
        <v>5.578347578347579</v>
      </c>
      <c r="AV43" s="28">
        <v>0</v>
      </c>
      <c r="AW43" s="28">
        <v>0</v>
      </c>
      <c r="AX43" s="28">
        <v>26.15764482431149</v>
      </c>
      <c r="AY43" s="28">
        <v>0</v>
      </c>
      <c r="AZ43" s="28">
        <v>1.2535612535612535</v>
      </c>
      <c r="BA43" s="28">
        <v>32.98955365622032</v>
      </c>
      <c r="BB43" s="28">
        <v>198</v>
      </c>
      <c r="BD43" s="28">
        <v>198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130.60289855072463</v>
      </c>
      <c r="E44" s="28">
        <v>3.2971014492753623</v>
      </c>
      <c r="F44" s="28">
        <v>4.0318840579710145</v>
      </c>
      <c r="G44" s="28">
        <v>3.428985507246377</v>
      </c>
      <c r="H44" s="28">
        <v>0.7347826086956522</v>
      </c>
      <c r="I44" s="28">
        <v>0.5086956521739131</v>
      </c>
      <c r="J44" s="28">
        <v>3.4101449275362317</v>
      </c>
      <c r="K44" s="28">
        <v>0.2826086956521739</v>
      </c>
      <c r="L44" s="28">
        <v>4.126086956521739</v>
      </c>
      <c r="M44" s="28">
        <v>11.944927536231884</v>
      </c>
      <c r="N44" s="28">
        <v>0</v>
      </c>
      <c r="O44" s="28">
        <v>2.411594202898551</v>
      </c>
      <c r="P44" s="28">
        <v>15.637681159420291</v>
      </c>
      <c r="Q44" s="28">
        <v>33.12173913043478</v>
      </c>
      <c r="R44" s="28">
        <v>2.411594202898551</v>
      </c>
      <c r="S44" s="28">
        <v>10.13623188405797</v>
      </c>
      <c r="T44" s="28">
        <v>36.042028985507244</v>
      </c>
      <c r="U44" s="28">
        <v>53.43188405797101</v>
      </c>
      <c r="V44" s="28">
        <v>39.71594202898551</v>
      </c>
      <c r="W44" s="28">
        <v>8.289855072463768</v>
      </c>
      <c r="X44" s="28">
        <v>1.8652173913043477</v>
      </c>
      <c r="Y44" s="28">
        <v>0.48985507246376814</v>
      </c>
      <c r="Z44" s="28">
        <v>10.362318840579709</v>
      </c>
      <c r="AA44" s="28">
        <v>0.01884057971014493</v>
      </c>
      <c r="AB44" s="28">
        <v>2.71304347826087</v>
      </c>
      <c r="AC44" s="28">
        <v>0.48985507246376814</v>
      </c>
      <c r="AD44" s="28">
        <v>0.7913043478260869</v>
      </c>
      <c r="AE44" s="28">
        <v>2.6188405797101453</v>
      </c>
      <c r="AF44" s="28">
        <v>1.036231884057971</v>
      </c>
      <c r="AG44" s="28">
        <v>8.76086956521739</v>
      </c>
      <c r="AH44" s="28">
        <v>1.0927536231884059</v>
      </c>
      <c r="AI44" s="28">
        <v>7.404347826086957</v>
      </c>
      <c r="AJ44" s="28">
        <v>8.79855072463768</v>
      </c>
      <c r="AK44" s="28">
        <v>0</v>
      </c>
      <c r="AL44" s="28">
        <v>0.24492753623188407</v>
      </c>
      <c r="AM44" s="28">
        <v>0</v>
      </c>
      <c r="AN44" s="28">
        <v>3.108695652173913</v>
      </c>
      <c r="AO44" s="28">
        <v>22.156521739130437</v>
      </c>
      <c r="AP44" s="28">
        <v>8.610144927536231</v>
      </c>
      <c r="AQ44" s="28">
        <v>0</v>
      </c>
      <c r="AR44" s="28">
        <v>13.772463768115943</v>
      </c>
      <c r="AS44" s="28">
        <v>0.48985507246376814</v>
      </c>
      <c r="AT44" s="28">
        <v>458.39130434782606</v>
      </c>
      <c r="AU44" s="28">
        <v>51.49130434782609</v>
      </c>
      <c r="AV44" s="28">
        <v>0</v>
      </c>
      <c r="AW44" s="28">
        <v>0</v>
      </c>
      <c r="AX44" s="28">
        <v>11.643478260869566</v>
      </c>
      <c r="AY44" s="28">
        <v>0</v>
      </c>
      <c r="AZ44" s="28">
        <v>-1.526086956521739</v>
      </c>
      <c r="BA44" s="28">
        <v>61.608695652173914</v>
      </c>
      <c r="BB44" s="28">
        <v>520</v>
      </c>
      <c r="BD44" s="28">
        <v>520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33.62922896713292</v>
      </c>
      <c r="E45" s="28">
        <v>0</v>
      </c>
      <c r="F45" s="28">
        <v>0.09800868187142563</v>
      </c>
      <c r="G45" s="28">
        <v>0.22051953421070766</v>
      </c>
      <c r="H45" s="28">
        <v>0.04900434093571281</v>
      </c>
      <c r="I45" s="28">
        <v>1.0168400744160409</v>
      </c>
      <c r="J45" s="28">
        <v>0.30627713084820507</v>
      </c>
      <c r="K45" s="28">
        <v>1.384372631433887</v>
      </c>
      <c r="L45" s="28">
        <v>0</v>
      </c>
      <c r="M45" s="28">
        <v>0.4900434093571281</v>
      </c>
      <c r="N45" s="28">
        <v>0.04900434093571281</v>
      </c>
      <c r="O45" s="28">
        <v>0.19601736374285125</v>
      </c>
      <c r="P45" s="28">
        <v>0.12251085233928202</v>
      </c>
      <c r="Q45" s="28">
        <v>0.30627713084820507</v>
      </c>
      <c r="R45" s="28">
        <v>0</v>
      </c>
      <c r="S45" s="28">
        <v>1.3598704609660306</v>
      </c>
      <c r="T45" s="28">
        <v>0.5758010059946255</v>
      </c>
      <c r="U45" s="28">
        <v>1.1148487562874663</v>
      </c>
      <c r="V45" s="28">
        <v>35.62615586026322</v>
      </c>
      <c r="W45" s="28">
        <v>0.012251085233928203</v>
      </c>
      <c r="X45" s="28">
        <v>0</v>
      </c>
      <c r="Y45" s="28">
        <v>0.11025976710535383</v>
      </c>
      <c r="Z45" s="28">
        <v>1.7274030179838766</v>
      </c>
      <c r="AA45" s="28">
        <v>0</v>
      </c>
      <c r="AB45" s="28">
        <v>0.06125542616964101</v>
      </c>
      <c r="AC45" s="28">
        <v>2.2296975125749325</v>
      </c>
      <c r="AD45" s="28">
        <v>2.474719217253497</v>
      </c>
      <c r="AE45" s="28">
        <v>0.012251085233928203</v>
      </c>
      <c r="AF45" s="28">
        <v>0</v>
      </c>
      <c r="AG45" s="28">
        <v>1.1638530972231793</v>
      </c>
      <c r="AH45" s="28">
        <v>0.08575759663749742</v>
      </c>
      <c r="AI45" s="28">
        <v>1.2128574381588921</v>
      </c>
      <c r="AJ45" s="28">
        <v>0.17151519327499484</v>
      </c>
      <c r="AK45" s="28">
        <v>0</v>
      </c>
      <c r="AL45" s="28">
        <v>1.5068834837731688</v>
      </c>
      <c r="AM45" s="28">
        <v>2.2296975125749325</v>
      </c>
      <c r="AN45" s="28">
        <v>0.22051953421070766</v>
      </c>
      <c r="AO45" s="28">
        <v>55.6934334734376</v>
      </c>
      <c r="AP45" s="28">
        <v>2.9402604561427683</v>
      </c>
      <c r="AQ45" s="28">
        <v>0.47779232412319994</v>
      </c>
      <c r="AR45" s="28">
        <v>87.60751050782058</v>
      </c>
      <c r="AS45" s="28">
        <v>2.4869703024874252</v>
      </c>
      <c r="AT45" s="28">
        <v>238.96966857300353</v>
      </c>
      <c r="AU45" s="28">
        <v>22.12545993247433</v>
      </c>
      <c r="AV45" s="28">
        <v>0</v>
      </c>
      <c r="AW45" s="28">
        <v>0</v>
      </c>
      <c r="AX45" s="28">
        <v>627.0350444429133</v>
      </c>
      <c r="AY45" s="28">
        <v>0</v>
      </c>
      <c r="AZ45" s="28">
        <v>0.8698270516089023</v>
      </c>
      <c r="BA45" s="28">
        <v>650.0303314269964</v>
      </c>
      <c r="BB45" s="28">
        <v>889</v>
      </c>
      <c r="BD45" s="28">
        <v>889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17.90495391705069</v>
      </c>
      <c r="E46" s="28">
        <v>3.825844854070661</v>
      </c>
      <c r="F46" s="28">
        <v>1.4793266769073221</v>
      </c>
      <c r="G46" s="28">
        <v>0.4080901177675371</v>
      </c>
      <c r="H46" s="28">
        <v>8.238319252432156</v>
      </c>
      <c r="I46" s="28">
        <v>7.62618407578085</v>
      </c>
      <c r="J46" s="28">
        <v>23.822260624679977</v>
      </c>
      <c r="K46" s="28">
        <v>31.49945596518177</v>
      </c>
      <c r="L46" s="28">
        <v>16.47663850486431</v>
      </c>
      <c r="M46" s="28">
        <v>21.042146697388635</v>
      </c>
      <c r="N46" s="28">
        <v>53.91890681003584</v>
      </c>
      <c r="O46" s="28">
        <v>34.99372759856631</v>
      </c>
      <c r="P46" s="28">
        <v>16.65517793138761</v>
      </c>
      <c r="Q46" s="28">
        <v>34.27956989247312</v>
      </c>
      <c r="R46" s="28">
        <v>4.004384280593958</v>
      </c>
      <c r="S46" s="28">
        <v>3.953373015873016</v>
      </c>
      <c r="T46" s="28">
        <v>3.3922491039426523</v>
      </c>
      <c r="U46" s="28">
        <v>20.021921402969788</v>
      </c>
      <c r="V46" s="28">
        <v>17.318324372759857</v>
      </c>
      <c r="W46" s="28">
        <v>46.165194572452634</v>
      </c>
      <c r="X46" s="28">
        <v>5.3816884280593955</v>
      </c>
      <c r="Y46" s="28">
        <v>0.9182027649769585</v>
      </c>
      <c r="Z46" s="28">
        <v>8.722926267281105</v>
      </c>
      <c r="AA46" s="28">
        <v>1.836405529953917</v>
      </c>
      <c r="AB46" s="28">
        <v>4.6930363543266775</v>
      </c>
      <c r="AC46" s="28">
        <v>7.498655913978495</v>
      </c>
      <c r="AD46" s="28">
        <v>9.258544546850999</v>
      </c>
      <c r="AE46" s="28">
        <v>2.831125192012289</v>
      </c>
      <c r="AF46" s="28">
        <v>8.952476958525345</v>
      </c>
      <c r="AG46" s="28">
        <v>55.1941884280594</v>
      </c>
      <c r="AH46" s="28">
        <v>21.4247311827957</v>
      </c>
      <c r="AI46" s="28">
        <v>2.167978750640041</v>
      </c>
      <c r="AJ46" s="28">
        <v>83.19937275985663</v>
      </c>
      <c r="AK46" s="28">
        <v>41.31912442396313</v>
      </c>
      <c r="AL46" s="28">
        <v>16.961245519713263</v>
      </c>
      <c r="AM46" s="28">
        <v>21.118663594470046</v>
      </c>
      <c r="AN46" s="28">
        <v>0.6121351766513057</v>
      </c>
      <c r="AO46" s="28">
        <v>48.61373527905786</v>
      </c>
      <c r="AP46" s="28">
        <v>34.662154377880185</v>
      </c>
      <c r="AQ46" s="28">
        <v>2.9331477214541732</v>
      </c>
      <c r="AR46" s="28">
        <v>0.2805619559651818</v>
      </c>
      <c r="AS46" s="28">
        <v>4.412474398361495</v>
      </c>
      <c r="AT46" s="28">
        <v>750.0186251920122</v>
      </c>
      <c r="AU46" s="28">
        <v>30.75979262672811</v>
      </c>
      <c r="AV46" s="28">
        <v>0</v>
      </c>
      <c r="AW46" s="28">
        <v>0</v>
      </c>
      <c r="AX46" s="28">
        <v>30.02012928827445</v>
      </c>
      <c r="AY46" s="28">
        <v>0</v>
      </c>
      <c r="AZ46" s="28">
        <v>-13.79854710701485</v>
      </c>
      <c r="BA46" s="28">
        <v>46.98137480798771</v>
      </c>
      <c r="BB46" s="28">
        <v>797</v>
      </c>
      <c r="BD46" s="28">
        <v>797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0.2535125229077581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0.6337813072693952</v>
      </c>
      <c r="P47" s="28">
        <v>0.22816127061698227</v>
      </c>
      <c r="Q47" s="28">
        <v>0.2028100183262065</v>
      </c>
      <c r="R47" s="28">
        <v>0</v>
      </c>
      <c r="S47" s="28">
        <v>0</v>
      </c>
      <c r="T47" s="28">
        <v>0</v>
      </c>
      <c r="U47" s="28">
        <v>0</v>
      </c>
      <c r="V47" s="28">
        <v>1.4450213805742211</v>
      </c>
      <c r="W47" s="28">
        <v>0.22816127061698227</v>
      </c>
      <c r="X47" s="28">
        <v>116.97067806963959</v>
      </c>
      <c r="Y47" s="28">
        <v>18.430360415394013</v>
      </c>
      <c r="Z47" s="28">
        <v>0.7605375687232743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0.15210751374465487</v>
      </c>
      <c r="AP47" s="28">
        <v>0</v>
      </c>
      <c r="AQ47" s="28">
        <v>0</v>
      </c>
      <c r="AR47" s="28">
        <v>0</v>
      </c>
      <c r="AS47" s="28">
        <v>0</v>
      </c>
      <c r="AT47" s="28">
        <v>139.30513133781307</v>
      </c>
      <c r="AU47" s="28">
        <v>26.517409896151495</v>
      </c>
      <c r="AV47" s="28">
        <v>0</v>
      </c>
      <c r="AW47" s="28">
        <v>0</v>
      </c>
      <c r="AX47" s="28">
        <v>0.3549175320708613</v>
      </c>
      <c r="AY47" s="28">
        <v>0</v>
      </c>
      <c r="AZ47" s="28">
        <v>-0.17745876603543065</v>
      </c>
      <c r="BA47" s="28">
        <v>26.694868662186927</v>
      </c>
      <c r="BB47" s="28">
        <v>166</v>
      </c>
      <c r="BD47" s="28">
        <v>166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4.855562291603516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7.434222491664141</v>
      </c>
      <c r="Q48" s="28">
        <v>0</v>
      </c>
      <c r="R48" s="28">
        <v>0.1371627765989694</v>
      </c>
      <c r="S48" s="28">
        <v>0</v>
      </c>
      <c r="T48" s="28">
        <v>0</v>
      </c>
      <c r="U48" s="28">
        <v>3.18217641709609</v>
      </c>
      <c r="V48" s="28">
        <v>0.6035162170354652</v>
      </c>
      <c r="W48" s="28">
        <v>0</v>
      </c>
      <c r="X48" s="28">
        <v>28.173234313428313</v>
      </c>
      <c r="Y48" s="28">
        <v>96.59002728099424</v>
      </c>
      <c r="Z48" s="28">
        <v>0.49378599575628973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0.7955441042740224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0.7132464383146407</v>
      </c>
      <c r="AP48" s="28">
        <v>0</v>
      </c>
      <c r="AQ48" s="28">
        <v>0</v>
      </c>
      <c r="AR48" s="28">
        <v>0</v>
      </c>
      <c r="AS48" s="28">
        <v>20.025765383449528</v>
      </c>
      <c r="AT48" s="28">
        <v>163.00424371021523</v>
      </c>
      <c r="AU48" s="28">
        <v>21.72658381327675</v>
      </c>
      <c r="AV48" s="28">
        <v>0</v>
      </c>
      <c r="AW48" s="28">
        <v>0</v>
      </c>
      <c r="AX48" s="28">
        <v>0</v>
      </c>
      <c r="AY48" s="28">
        <v>0</v>
      </c>
      <c r="AZ48" s="28">
        <v>-3.7308275234919672</v>
      </c>
      <c r="BA48" s="28">
        <v>17.995756289784783</v>
      </c>
      <c r="BB48" s="28">
        <v>181</v>
      </c>
      <c r="BD48" s="28">
        <v>181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0.5556805399325084</v>
      </c>
      <c r="H49" s="28">
        <v>0</v>
      </c>
      <c r="I49" s="28">
        <v>0</v>
      </c>
      <c r="J49" s="28">
        <v>0</v>
      </c>
      <c r="K49" s="28">
        <v>0.5264341957255343</v>
      </c>
      <c r="L49" s="28">
        <v>0</v>
      </c>
      <c r="M49" s="28">
        <v>0</v>
      </c>
      <c r="N49" s="28">
        <v>0</v>
      </c>
      <c r="O49" s="28">
        <v>0.17547806524184476</v>
      </c>
      <c r="P49" s="28">
        <v>0</v>
      </c>
      <c r="Q49" s="28">
        <v>0.3802024746906637</v>
      </c>
      <c r="R49" s="28">
        <v>0.7311586051743532</v>
      </c>
      <c r="S49" s="28">
        <v>0</v>
      </c>
      <c r="T49" s="28">
        <v>0</v>
      </c>
      <c r="U49" s="28">
        <v>0</v>
      </c>
      <c r="V49" s="28">
        <v>0.5264341957255343</v>
      </c>
      <c r="W49" s="28">
        <v>0</v>
      </c>
      <c r="X49" s="28">
        <v>40.82789651293588</v>
      </c>
      <c r="Y49" s="28">
        <v>4.679415073115861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1.1698537682789651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49.572553430821145</v>
      </c>
      <c r="AU49" s="28">
        <v>2.4274465691788527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2.4274465691788527</v>
      </c>
      <c r="BB49" s="28">
        <v>52</v>
      </c>
      <c r="BD49" s="28">
        <v>52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0.11770475723393821</v>
      </c>
      <c r="P50" s="28">
        <v>8.965179009318295</v>
      </c>
      <c r="Q50" s="28">
        <v>0</v>
      </c>
      <c r="R50" s="28">
        <v>2.5502697400686616</v>
      </c>
      <c r="S50" s="28">
        <v>0</v>
      </c>
      <c r="T50" s="28">
        <v>0.196174595389897</v>
      </c>
      <c r="U50" s="28">
        <v>0</v>
      </c>
      <c r="V50" s="28">
        <v>0.0980872976949485</v>
      </c>
      <c r="W50" s="28">
        <v>0.1373222167729279</v>
      </c>
      <c r="X50" s="28">
        <v>8.945561549779304</v>
      </c>
      <c r="Y50" s="28">
        <v>50.573810691515455</v>
      </c>
      <c r="Z50" s="28">
        <v>2.805296714075527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2.3148602256007846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0.6081412457086808</v>
      </c>
      <c r="AP50" s="28">
        <v>0</v>
      </c>
      <c r="AQ50" s="28">
        <v>0</v>
      </c>
      <c r="AR50" s="28">
        <v>0</v>
      </c>
      <c r="AS50" s="28">
        <v>5.983325159391859</v>
      </c>
      <c r="AT50" s="28">
        <v>83.29573320255028</v>
      </c>
      <c r="AU50" s="28">
        <v>2.020598332515939</v>
      </c>
      <c r="AV50" s="28">
        <v>0</v>
      </c>
      <c r="AW50" s="28">
        <v>0</v>
      </c>
      <c r="AX50" s="28">
        <v>0</v>
      </c>
      <c r="AY50" s="28">
        <v>0</v>
      </c>
      <c r="AZ50" s="28">
        <v>-5.316331535066209</v>
      </c>
      <c r="BA50" s="28">
        <v>-3.2957332025502692</v>
      </c>
      <c r="BB50" s="28">
        <v>80</v>
      </c>
      <c r="BD50" s="28">
        <v>80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6.409217877094973</v>
      </c>
      <c r="E51" s="28">
        <v>6.481843575418995</v>
      </c>
      <c r="F51" s="28">
        <v>0</v>
      </c>
      <c r="G51" s="28">
        <v>1.8701117318435754</v>
      </c>
      <c r="H51" s="28">
        <v>0</v>
      </c>
      <c r="I51" s="28">
        <v>0</v>
      </c>
      <c r="J51" s="28">
        <v>0</v>
      </c>
      <c r="K51" s="28">
        <v>3.0865921787709496</v>
      </c>
      <c r="L51" s="28">
        <v>0.21787709497206703</v>
      </c>
      <c r="M51" s="28">
        <v>0</v>
      </c>
      <c r="N51" s="28">
        <v>0</v>
      </c>
      <c r="O51" s="28">
        <v>0</v>
      </c>
      <c r="P51" s="28">
        <v>2.414804469273743</v>
      </c>
      <c r="Q51" s="28">
        <v>6.3365921787709505</v>
      </c>
      <c r="R51" s="28">
        <v>3.467877094972067</v>
      </c>
      <c r="S51" s="28">
        <v>1.1075418994413408</v>
      </c>
      <c r="T51" s="28">
        <v>0</v>
      </c>
      <c r="U51" s="28">
        <v>0.3449720670391061</v>
      </c>
      <c r="V51" s="28">
        <v>0.4720670391061453</v>
      </c>
      <c r="W51" s="28">
        <v>4.0307262569832405</v>
      </c>
      <c r="X51" s="28">
        <v>34.87849162011173</v>
      </c>
      <c r="Y51" s="28">
        <v>77.25558659217877</v>
      </c>
      <c r="Z51" s="28">
        <v>9.368715083798882</v>
      </c>
      <c r="AA51" s="28">
        <v>0</v>
      </c>
      <c r="AB51" s="28">
        <v>8.170391061452515</v>
      </c>
      <c r="AC51" s="28">
        <v>0</v>
      </c>
      <c r="AD51" s="28">
        <v>0</v>
      </c>
      <c r="AE51" s="28">
        <v>0.3812849162011173</v>
      </c>
      <c r="AF51" s="28">
        <v>0.10893854748603352</v>
      </c>
      <c r="AG51" s="28">
        <v>0.27234636871508383</v>
      </c>
      <c r="AH51" s="28">
        <v>0.744413407821229</v>
      </c>
      <c r="AI51" s="28">
        <v>0</v>
      </c>
      <c r="AJ51" s="28">
        <v>3.0865921787709496</v>
      </c>
      <c r="AK51" s="28">
        <v>8.388268156424582</v>
      </c>
      <c r="AL51" s="28">
        <v>6.645251396648044</v>
      </c>
      <c r="AM51" s="28">
        <v>0</v>
      </c>
      <c r="AN51" s="28">
        <v>0</v>
      </c>
      <c r="AO51" s="28">
        <v>23.45810055865922</v>
      </c>
      <c r="AP51" s="28">
        <v>0</v>
      </c>
      <c r="AQ51" s="28">
        <v>0.36312849162011174</v>
      </c>
      <c r="AR51" s="28">
        <v>0.1634078212290503</v>
      </c>
      <c r="AS51" s="28">
        <v>3.1773743016759775</v>
      </c>
      <c r="AT51" s="28">
        <v>212.70251396648047</v>
      </c>
      <c r="AU51" s="28">
        <v>30.920391061452513</v>
      </c>
      <c r="AV51" s="28">
        <v>0</v>
      </c>
      <c r="AW51" s="28">
        <v>0</v>
      </c>
      <c r="AX51" s="28">
        <v>143.27234636871506</v>
      </c>
      <c r="AY51" s="28">
        <v>0</v>
      </c>
      <c r="AZ51" s="28">
        <v>-9.895251396648044</v>
      </c>
      <c r="BA51" s="28">
        <v>164.29748603351956</v>
      </c>
      <c r="BB51" s="28">
        <v>377</v>
      </c>
      <c r="BD51" s="28">
        <v>377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0.013149032125809002</v>
      </c>
      <c r="F52" s="28">
        <v>0</v>
      </c>
      <c r="G52" s="28">
        <v>0</v>
      </c>
      <c r="H52" s="28">
        <v>0</v>
      </c>
      <c r="I52" s="28">
        <v>0</v>
      </c>
      <c r="J52" s="28">
        <v>0.17093741763551704</v>
      </c>
      <c r="K52" s="28">
        <v>0.013149032125809002</v>
      </c>
      <c r="L52" s="28">
        <v>0</v>
      </c>
      <c r="M52" s="28">
        <v>0</v>
      </c>
      <c r="N52" s="28">
        <v>0</v>
      </c>
      <c r="O52" s="28">
        <v>0.5259612850323601</v>
      </c>
      <c r="P52" s="28">
        <v>0.026298064251618004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1.9723548188713502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0.07889419275485401</v>
      </c>
      <c r="AJ52" s="28">
        <v>0.36817289952265203</v>
      </c>
      <c r="AK52" s="28">
        <v>2.445719975400474</v>
      </c>
      <c r="AL52" s="28">
        <v>6.206343163381849</v>
      </c>
      <c r="AM52" s="28">
        <v>0.9335812809324392</v>
      </c>
      <c r="AN52" s="28">
        <v>4.0893489911266</v>
      </c>
      <c r="AO52" s="28">
        <v>13.109585029431575</v>
      </c>
      <c r="AP52" s="28">
        <v>5.8513192959850056</v>
      </c>
      <c r="AQ52" s="28">
        <v>0</v>
      </c>
      <c r="AR52" s="28">
        <v>1.0650716021905293</v>
      </c>
      <c r="AS52" s="28">
        <v>0</v>
      </c>
      <c r="AT52" s="28">
        <v>36.869886080768445</v>
      </c>
      <c r="AU52" s="28">
        <v>11.45280698157964</v>
      </c>
      <c r="AV52" s="28">
        <v>0</v>
      </c>
      <c r="AW52" s="28">
        <v>0</v>
      </c>
      <c r="AX52" s="28">
        <v>409.5397545904472</v>
      </c>
      <c r="AY52" s="28">
        <v>0</v>
      </c>
      <c r="AZ52" s="28">
        <v>-8.862447652795268</v>
      </c>
      <c r="BA52" s="28">
        <v>412.1301139192315</v>
      </c>
      <c r="BB52" s="28">
        <v>449</v>
      </c>
      <c r="BD52" s="28">
        <v>449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0.022813688212927757</v>
      </c>
      <c r="K53" s="28">
        <v>0</v>
      </c>
      <c r="L53" s="28">
        <v>0</v>
      </c>
      <c r="M53" s="28">
        <v>0</v>
      </c>
      <c r="N53" s="28">
        <v>3.8783269961977185</v>
      </c>
      <c r="O53" s="28">
        <v>0</v>
      </c>
      <c r="P53" s="28">
        <v>0.06844106463878327</v>
      </c>
      <c r="Q53" s="28">
        <v>0.9809885931558935</v>
      </c>
      <c r="R53" s="28">
        <v>0.022813688212927757</v>
      </c>
      <c r="S53" s="28">
        <v>0</v>
      </c>
      <c r="T53" s="28">
        <v>0.045627376425855515</v>
      </c>
      <c r="U53" s="28">
        <v>0</v>
      </c>
      <c r="V53" s="28">
        <v>0</v>
      </c>
      <c r="W53" s="28">
        <v>0</v>
      </c>
      <c r="X53" s="28">
        <v>0</v>
      </c>
      <c r="Y53" s="28">
        <v>1.2547528517110267</v>
      </c>
      <c r="Z53" s="28">
        <v>140.73764258555133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0.06844106463878327</v>
      </c>
      <c r="AP53" s="28">
        <v>0</v>
      </c>
      <c r="AQ53" s="28">
        <v>0</v>
      </c>
      <c r="AR53" s="28">
        <v>0.022813688212927757</v>
      </c>
      <c r="AS53" s="28">
        <v>2.4182509505703425</v>
      </c>
      <c r="AT53" s="28">
        <v>149.52091254752852</v>
      </c>
      <c r="AU53" s="28">
        <v>182.5551330798479</v>
      </c>
      <c r="AV53" s="28">
        <v>0</v>
      </c>
      <c r="AW53" s="28">
        <v>0</v>
      </c>
      <c r="AX53" s="28">
        <v>297.01140684410643</v>
      </c>
      <c r="AY53" s="28">
        <v>0</v>
      </c>
      <c r="AZ53" s="28">
        <v>0.9125475285171102</v>
      </c>
      <c r="BA53" s="28">
        <v>480.4790874524715</v>
      </c>
      <c r="BB53" s="28">
        <v>630</v>
      </c>
      <c r="BD53" s="28">
        <v>630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0.012130401819560273</v>
      </c>
      <c r="F54" s="28">
        <v>0</v>
      </c>
      <c r="G54" s="28">
        <v>0.03639120545868082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0.024260803639120546</v>
      </c>
      <c r="Q54" s="28">
        <v>0.024260803639120546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0.060652009097801364</v>
      </c>
      <c r="AA54" s="28">
        <v>9.073540561031084</v>
      </c>
      <c r="AB54" s="28">
        <v>0.060652009097801364</v>
      </c>
      <c r="AC54" s="28">
        <v>0.024260803639120546</v>
      </c>
      <c r="AD54" s="28">
        <v>0.012130401819560273</v>
      </c>
      <c r="AE54" s="28">
        <v>0</v>
      </c>
      <c r="AF54" s="28">
        <v>0</v>
      </c>
      <c r="AG54" s="28">
        <v>2.5959059893858982</v>
      </c>
      <c r="AH54" s="28">
        <v>0</v>
      </c>
      <c r="AI54" s="28">
        <v>0</v>
      </c>
      <c r="AJ54" s="28">
        <v>0.5216072782410918</v>
      </c>
      <c r="AK54" s="28">
        <v>2.535253980288097</v>
      </c>
      <c r="AL54" s="28">
        <v>0.37604245640636846</v>
      </c>
      <c r="AM54" s="28">
        <v>0.07278241091736164</v>
      </c>
      <c r="AN54" s="28">
        <v>0.4852160727824109</v>
      </c>
      <c r="AO54" s="28">
        <v>5.883244882486732</v>
      </c>
      <c r="AP54" s="28">
        <v>0.14556482183472327</v>
      </c>
      <c r="AQ54" s="28">
        <v>0.012130401819560273</v>
      </c>
      <c r="AR54" s="28">
        <v>2.6565579984836996</v>
      </c>
      <c r="AS54" s="28">
        <v>1.4071266110689917</v>
      </c>
      <c r="AT54" s="28">
        <v>26.019711902956786</v>
      </c>
      <c r="AU54" s="28">
        <v>9.037149355572403</v>
      </c>
      <c r="AV54" s="28">
        <v>0</v>
      </c>
      <c r="AW54" s="28">
        <v>0</v>
      </c>
      <c r="AX54" s="28">
        <v>46.034874905231234</v>
      </c>
      <c r="AY54" s="28">
        <v>0</v>
      </c>
      <c r="AZ54" s="28">
        <v>-1.0917361637604246</v>
      </c>
      <c r="BA54" s="28">
        <v>53.980288097043214</v>
      </c>
      <c r="BB54" s="28">
        <v>80</v>
      </c>
      <c r="BD54" s="28">
        <v>80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1.3924281033855115</v>
      </c>
      <c r="AC55" s="28">
        <v>0.05460502366217692</v>
      </c>
      <c r="AD55" s="28">
        <v>0.02730251183108846</v>
      </c>
      <c r="AE55" s="28">
        <v>0</v>
      </c>
      <c r="AF55" s="28">
        <v>0</v>
      </c>
      <c r="AG55" s="28">
        <v>0.06825627957772115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7.112304331998544</v>
      </c>
      <c r="AP55" s="28">
        <v>0</v>
      </c>
      <c r="AQ55" s="28">
        <v>0</v>
      </c>
      <c r="AR55" s="28">
        <v>2.8940662540953768</v>
      </c>
      <c r="AS55" s="28">
        <v>2.8258099745176555</v>
      </c>
      <c r="AT55" s="28">
        <v>14.374772479068072</v>
      </c>
      <c r="AU55" s="28">
        <v>0.20476883873316346</v>
      </c>
      <c r="AV55" s="28">
        <v>0</v>
      </c>
      <c r="AW55" s="28">
        <v>0</v>
      </c>
      <c r="AX55" s="28">
        <v>209.9426647251547</v>
      </c>
      <c r="AY55" s="28">
        <v>0</v>
      </c>
      <c r="AZ55" s="28">
        <v>0.4777939570440481</v>
      </c>
      <c r="BA55" s="28">
        <v>210.62522752093193</v>
      </c>
      <c r="BB55" s="28">
        <v>225</v>
      </c>
      <c r="BD55" s="28">
        <v>225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0.3492181682799702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1.8957557706626955</v>
      </c>
      <c r="AC56" s="28">
        <v>0</v>
      </c>
      <c r="AD56" s="28">
        <v>0.02494415487714073</v>
      </c>
      <c r="AE56" s="28">
        <v>0</v>
      </c>
      <c r="AF56" s="28">
        <v>0</v>
      </c>
      <c r="AG56" s="28">
        <v>85.1842889054356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9.728220402084883</v>
      </c>
      <c r="AP56" s="28">
        <v>0</v>
      </c>
      <c r="AQ56" s="28">
        <v>0</v>
      </c>
      <c r="AR56" s="28">
        <v>0.7483246463142219</v>
      </c>
      <c r="AS56" s="28">
        <v>1.7959791511541325</v>
      </c>
      <c r="AT56" s="28">
        <v>99.72673119880864</v>
      </c>
      <c r="AU56" s="28">
        <v>0.09977661950856292</v>
      </c>
      <c r="AV56" s="28">
        <v>0</v>
      </c>
      <c r="AW56" s="28">
        <v>0</v>
      </c>
      <c r="AX56" s="28">
        <v>94.28890543559196</v>
      </c>
      <c r="AY56" s="28">
        <v>0</v>
      </c>
      <c r="AZ56" s="28">
        <v>6.884586746090841</v>
      </c>
      <c r="BA56" s="28">
        <v>101.27326880119138</v>
      </c>
      <c r="BB56" s="28">
        <v>201</v>
      </c>
      <c r="BD56" s="28">
        <v>201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220.14494280842257</v>
      </c>
      <c r="E57" s="28">
        <v>0.15097810051156285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1.8306094687026997</v>
      </c>
      <c r="R57" s="28">
        <v>0</v>
      </c>
      <c r="S57" s="28">
        <v>0</v>
      </c>
      <c r="T57" s="28">
        <v>0</v>
      </c>
      <c r="U57" s="28">
        <v>0.03774452512789071</v>
      </c>
      <c r="V57" s="28">
        <v>0.16985036307550821</v>
      </c>
      <c r="W57" s="28">
        <v>0</v>
      </c>
      <c r="X57" s="28">
        <v>0</v>
      </c>
      <c r="Y57" s="28">
        <v>0</v>
      </c>
      <c r="Z57" s="28">
        <v>0</v>
      </c>
      <c r="AA57" s="28">
        <v>0.1321058379476175</v>
      </c>
      <c r="AB57" s="28">
        <v>19.400685915735828</v>
      </c>
      <c r="AC57" s="28">
        <v>5.982507232770678</v>
      </c>
      <c r="AD57" s="28">
        <v>2.3024160328013332</v>
      </c>
      <c r="AE57" s="28">
        <v>0.28308393845918034</v>
      </c>
      <c r="AF57" s="28">
        <v>0.7548905025578143</v>
      </c>
      <c r="AG57" s="28">
        <v>47.31276224781101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21.70310194853716</v>
      </c>
      <c r="AP57" s="28">
        <v>0</v>
      </c>
      <c r="AQ57" s="28">
        <v>0</v>
      </c>
      <c r="AR57" s="28">
        <v>1.8872262563945357</v>
      </c>
      <c r="AS57" s="28">
        <v>3.963175138428525</v>
      </c>
      <c r="AT57" s="28">
        <v>326.05608031728394</v>
      </c>
      <c r="AU57" s="28">
        <v>153.33713333205603</v>
      </c>
      <c r="AV57" s="28">
        <v>0</v>
      </c>
      <c r="AW57" s="28">
        <v>0</v>
      </c>
      <c r="AX57" s="28">
        <v>518.7796256202938</v>
      </c>
      <c r="AY57" s="28">
        <v>0</v>
      </c>
      <c r="AZ57" s="28">
        <v>-13.17283926963386</v>
      </c>
      <c r="BA57" s="28">
        <v>658.9439196827161</v>
      </c>
      <c r="BB57" s="28">
        <v>985</v>
      </c>
      <c r="BD57" s="28">
        <v>985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0.10152905198776757</v>
      </c>
      <c r="P58" s="28">
        <v>0</v>
      </c>
      <c r="Q58" s="28">
        <v>0</v>
      </c>
      <c r="R58" s="28">
        <v>0</v>
      </c>
      <c r="S58" s="28">
        <v>0</v>
      </c>
      <c r="T58" s="28">
        <v>0.24657055482743556</v>
      </c>
      <c r="U58" s="28">
        <v>0.058016601135867193</v>
      </c>
      <c r="V58" s="28">
        <v>11.574311926605505</v>
      </c>
      <c r="W58" s="28">
        <v>0.072520751419834</v>
      </c>
      <c r="X58" s="28">
        <v>0</v>
      </c>
      <c r="Y58" s="28">
        <v>0.24657055482743556</v>
      </c>
      <c r="Z58" s="28">
        <v>39.552817824377456</v>
      </c>
      <c r="AA58" s="28">
        <v>0</v>
      </c>
      <c r="AB58" s="28">
        <v>0.6961992136304063</v>
      </c>
      <c r="AC58" s="28">
        <v>37.18864132809087</v>
      </c>
      <c r="AD58" s="28">
        <v>0</v>
      </c>
      <c r="AE58" s="28">
        <v>0</v>
      </c>
      <c r="AF58" s="28">
        <v>3.422979467016164</v>
      </c>
      <c r="AG58" s="28">
        <v>10.007863695937091</v>
      </c>
      <c r="AH58" s="28">
        <v>1.3923984272608125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29.820532983835736</v>
      </c>
      <c r="AP58" s="28">
        <v>0</v>
      </c>
      <c r="AQ58" s="28">
        <v>0</v>
      </c>
      <c r="AR58" s="28">
        <v>11.704849279161206</v>
      </c>
      <c r="AS58" s="28">
        <v>10.268938401048493</v>
      </c>
      <c r="AT58" s="28">
        <v>156.3547400611621</v>
      </c>
      <c r="AU58" s="28">
        <v>108.78112712975098</v>
      </c>
      <c r="AV58" s="28">
        <v>0</v>
      </c>
      <c r="AW58" s="28">
        <v>0</v>
      </c>
      <c r="AX58" s="28">
        <v>398.7045871559633</v>
      </c>
      <c r="AY58" s="28">
        <v>0</v>
      </c>
      <c r="AZ58" s="28">
        <v>0.15954565312363478</v>
      </c>
      <c r="BA58" s="28">
        <v>507.6452599388379</v>
      </c>
      <c r="BB58" s="28">
        <v>664</v>
      </c>
      <c r="BD58" s="28">
        <v>664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0.043710972346119537</v>
      </c>
      <c r="AC59" s="28">
        <v>24.30330062444246</v>
      </c>
      <c r="AD59" s="28">
        <v>0</v>
      </c>
      <c r="AE59" s="28">
        <v>0</v>
      </c>
      <c r="AF59" s="28">
        <v>0</v>
      </c>
      <c r="AG59" s="28">
        <v>4.545941123996432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18.140053523639608</v>
      </c>
      <c r="AP59" s="28">
        <v>0</v>
      </c>
      <c r="AQ59" s="28">
        <v>0</v>
      </c>
      <c r="AR59" s="28">
        <v>8.45807314897413</v>
      </c>
      <c r="AS59" s="28">
        <v>2.731935771632471</v>
      </c>
      <c r="AT59" s="28">
        <v>58.22301516503123</v>
      </c>
      <c r="AU59" s="28">
        <v>155.65477252453167</v>
      </c>
      <c r="AV59" s="28">
        <v>0</v>
      </c>
      <c r="AW59" s="28">
        <v>0</v>
      </c>
      <c r="AX59" s="28">
        <v>225.92016057091882</v>
      </c>
      <c r="AY59" s="28">
        <v>0</v>
      </c>
      <c r="AZ59" s="28">
        <v>1.2020517395182873</v>
      </c>
      <c r="BA59" s="28">
        <v>382.77698483496874</v>
      </c>
      <c r="BB59" s="28">
        <v>441</v>
      </c>
      <c r="BD59" s="28">
        <v>441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0.13968570715889247</v>
      </c>
      <c r="AB60" s="28">
        <v>0</v>
      </c>
      <c r="AC60" s="28">
        <v>0</v>
      </c>
      <c r="AD60" s="28">
        <v>39.077076577700176</v>
      </c>
      <c r="AE60" s="28">
        <v>0</v>
      </c>
      <c r="AF60" s="28">
        <v>0</v>
      </c>
      <c r="AG60" s="28">
        <v>11.122474432526815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9.079570965328012</v>
      </c>
      <c r="AP60" s="28">
        <v>0</v>
      </c>
      <c r="AQ60" s="28">
        <v>0</v>
      </c>
      <c r="AR60" s="28">
        <v>4.59216762284859</v>
      </c>
      <c r="AS60" s="28">
        <v>6.093788974806685</v>
      </c>
      <c r="AT60" s="28">
        <v>70.10476428036917</v>
      </c>
      <c r="AU60" s="28">
        <v>0</v>
      </c>
      <c r="AV60" s="28">
        <v>0</v>
      </c>
      <c r="AW60" s="28">
        <v>0</v>
      </c>
      <c r="AX60" s="28">
        <v>139.19680718383637</v>
      </c>
      <c r="AY60" s="28">
        <v>0</v>
      </c>
      <c r="AZ60" s="28">
        <v>0.6984285357944625</v>
      </c>
      <c r="BA60" s="28">
        <v>139.89523571963082</v>
      </c>
      <c r="BB60" s="28">
        <v>210</v>
      </c>
      <c r="BD60" s="28">
        <v>210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0.0881515414138913</v>
      </c>
      <c r="V61" s="28">
        <v>1.630803516156989</v>
      </c>
      <c r="W61" s="28">
        <v>0</v>
      </c>
      <c r="X61" s="28">
        <v>0</v>
      </c>
      <c r="Y61" s="28">
        <v>0</v>
      </c>
      <c r="Z61" s="28">
        <v>0</v>
      </c>
      <c r="AA61" s="28">
        <v>0.3526061656555652</v>
      </c>
      <c r="AB61" s="28">
        <v>0.30853039494861956</v>
      </c>
      <c r="AC61" s="28">
        <v>0</v>
      </c>
      <c r="AD61" s="28">
        <v>25.69617432214931</v>
      </c>
      <c r="AE61" s="28">
        <v>0</v>
      </c>
      <c r="AF61" s="28">
        <v>0.06611365606041848</v>
      </c>
      <c r="AG61" s="28">
        <v>4.165160331806364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13.443110065618423</v>
      </c>
      <c r="AP61" s="28">
        <v>0</v>
      </c>
      <c r="AQ61" s="28">
        <v>0</v>
      </c>
      <c r="AR61" s="28">
        <v>10.53410919896001</v>
      </c>
      <c r="AS61" s="28">
        <v>4.5838801535223475</v>
      </c>
      <c r="AT61" s="28">
        <v>60.86863934629194</v>
      </c>
      <c r="AU61" s="28">
        <v>3.790516280797326</v>
      </c>
      <c r="AV61" s="28">
        <v>0</v>
      </c>
      <c r="AW61" s="28">
        <v>0</v>
      </c>
      <c r="AX61" s="28">
        <v>289.1590937229169</v>
      </c>
      <c r="AY61" s="28">
        <v>0</v>
      </c>
      <c r="AZ61" s="28">
        <v>2.1817506499938095</v>
      </c>
      <c r="BA61" s="28">
        <v>295.13136065370804</v>
      </c>
      <c r="BB61" s="28">
        <v>356</v>
      </c>
      <c r="BD61" s="28">
        <v>356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1.1271678523360893</v>
      </c>
      <c r="R62" s="28">
        <v>0</v>
      </c>
      <c r="S62" s="28">
        <v>4.402999423187849</v>
      </c>
      <c r="T62" s="28">
        <v>0.07044799077100558</v>
      </c>
      <c r="U62" s="28">
        <v>0.07044799077100558</v>
      </c>
      <c r="V62" s="28">
        <v>1.4265718131128629</v>
      </c>
      <c r="W62" s="28">
        <v>0</v>
      </c>
      <c r="X62" s="28">
        <v>0</v>
      </c>
      <c r="Y62" s="28">
        <v>0</v>
      </c>
      <c r="Z62" s="28">
        <v>0</v>
      </c>
      <c r="AA62" s="28">
        <v>0.581195923860796</v>
      </c>
      <c r="AB62" s="28">
        <v>8.013458950201883</v>
      </c>
      <c r="AC62" s="28">
        <v>0</v>
      </c>
      <c r="AD62" s="28">
        <v>4.332551432416842</v>
      </c>
      <c r="AE62" s="28">
        <v>85.31251682368774</v>
      </c>
      <c r="AF62" s="28">
        <v>0</v>
      </c>
      <c r="AG62" s="28">
        <v>35.59384733705057</v>
      </c>
      <c r="AH62" s="28">
        <v>0</v>
      </c>
      <c r="AI62" s="28">
        <v>4.5615074024226105</v>
      </c>
      <c r="AJ62" s="28">
        <v>0</v>
      </c>
      <c r="AK62" s="28">
        <v>0</v>
      </c>
      <c r="AL62" s="28">
        <v>0</v>
      </c>
      <c r="AM62" s="28">
        <v>0</v>
      </c>
      <c r="AN62" s="28">
        <v>0.15850797923476256</v>
      </c>
      <c r="AO62" s="28">
        <v>12.751086329552008</v>
      </c>
      <c r="AP62" s="28">
        <v>0</v>
      </c>
      <c r="AQ62" s="28">
        <v>0</v>
      </c>
      <c r="AR62" s="28">
        <v>4.226879446260335</v>
      </c>
      <c r="AS62" s="28">
        <v>2.465679676985195</v>
      </c>
      <c r="AT62" s="28">
        <v>165.09486637185157</v>
      </c>
      <c r="AU62" s="28">
        <v>114.33708902134205</v>
      </c>
      <c r="AV62" s="28">
        <v>0</v>
      </c>
      <c r="AW62" s="28">
        <v>0</v>
      </c>
      <c r="AX62" s="28">
        <v>157.5393193616612</v>
      </c>
      <c r="AY62" s="28">
        <v>0</v>
      </c>
      <c r="AZ62" s="28">
        <v>21.028725245145164</v>
      </c>
      <c r="BA62" s="28">
        <v>292.90513362814846</v>
      </c>
      <c r="BB62" s="28">
        <v>458</v>
      </c>
      <c r="BD62" s="28">
        <v>458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1.9710743801652892</v>
      </c>
      <c r="T63" s="28">
        <v>0.039421487603305785</v>
      </c>
      <c r="U63" s="28">
        <v>0.2956611570247934</v>
      </c>
      <c r="V63" s="28">
        <v>7.411239669421488</v>
      </c>
      <c r="W63" s="28">
        <v>0</v>
      </c>
      <c r="X63" s="28">
        <v>0</v>
      </c>
      <c r="Y63" s="28">
        <v>0</v>
      </c>
      <c r="Z63" s="28">
        <v>0.039421487603305785</v>
      </c>
      <c r="AA63" s="28">
        <v>0</v>
      </c>
      <c r="AB63" s="28">
        <v>108.03458677685951</v>
      </c>
      <c r="AC63" s="28">
        <v>5.696404958677686</v>
      </c>
      <c r="AD63" s="28">
        <v>0</v>
      </c>
      <c r="AE63" s="28">
        <v>0</v>
      </c>
      <c r="AF63" s="28">
        <v>110.99119834710744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234.47900826446283</v>
      </c>
      <c r="AU63" s="28">
        <v>217.9614049586777</v>
      </c>
      <c r="AV63" s="28">
        <v>0</v>
      </c>
      <c r="AW63" s="28">
        <v>0</v>
      </c>
      <c r="AX63" s="28">
        <v>0.039421487603305785</v>
      </c>
      <c r="AY63" s="28">
        <v>0</v>
      </c>
      <c r="AZ63" s="28">
        <v>24.520165289256198</v>
      </c>
      <c r="BA63" s="28">
        <v>242.5209917355372</v>
      </c>
      <c r="BB63" s="28">
        <v>477</v>
      </c>
      <c r="BD63" s="28">
        <v>477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0.02167282067747632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3.7493979772034036</v>
      </c>
      <c r="V64" s="28">
        <v>3.8360892599133085</v>
      </c>
      <c r="W64" s="28">
        <v>0</v>
      </c>
      <c r="X64" s="28">
        <v>0</v>
      </c>
      <c r="Y64" s="28">
        <v>0</v>
      </c>
      <c r="Z64" s="28">
        <v>0.13003692406485792</v>
      </c>
      <c r="AA64" s="28">
        <v>0.02167282067747632</v>
      </c>
      <c r="AB64" s="28">
        <v>0.3901107721945738</v>
      </c>
      <c r="AC64" s="28">
        <v>0</v>
      </c>
      <c r="AD64" s="28">
        <v>1.343714882003532</v>
      </c>
      <c r="AE64" s="28">
        <v>0</v>
      </c>
      <c r="AF64" s="28">
        <v>6.285117996468133</v>
      </c>
      <c r="AG64" s="28">
        <v>19.938995023278217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13.523840102745224</v>
      </c>
      <c r="AP64" s="28">
        <v>0</v>
      </c>
      <c r="AQ64" s="28">
        <v>0</v>
      </c>
      <c r="AR64" s="28">
        <v>4.8330390110772194</v>
      </c>
      <c r="AS64" s="28">
        <v>1.1053138545512924</v>
      </c>
      <c r="AT64" s="28">
        <v>55.17900144485471</v>
      </c>
      <c r="AU64" s="28">
        <v>16.016214480655</v>
      </c>
      <c r="AV64" s="28">
        <v>0</v>
      </c>
      <c r="AW64" s="28">
        <v>0</v>
      </c>
      <c r="AX64" s="28">
        <v>195.5755337935463</v>
      </c>
      <c r="AY64" s="28">
        <v>0</v>
      </c>
      <c r="AZ64" s="28">
        <v>3.2292502809439716</v>
      </c>
      <c r="BA64" s="28">
        <v>214.82099855514528</v>
      </c>
      <c r="BB64" s="28">
        <v>270</v>
      </c>
      <c r="BD64" s="28">
        <v>270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27.847446620603666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1.7460907060107018</v>
      </c>
      <c r="U65" s="28">
        <v>0</v>
      </c>
      <c r="V65" s="28">
        <v>0.07200374045404956</v>
      </c>
      <c r="W65" s="28">
        <v>0</v>
      </c>
      <c r="X65" s="28">
        <v>0</v>
      </c>
      <c r="Y65" s="28">
        <v>0</v>
      </c>
      <c r="Z65" s="28">
        <v>0</v>
      </c>
      <c r="AA65" s="28">
        <v>0.45002337783780977</v>
      </c>
      <c r="AB65" s="28">
        <v>1.7460907060107018</v>
      </c>
      <c r="AC65" s="28">
        <v>5.292274923372642</v>
      </c>
      <c r="AD65" s="28">
        <v>4.446230973037561</v>
      </c>
      <c r="AE65" s="28">
        <v>0</v>
      </c>
      <c r="AF65" s="28">
        <v>0.03600187022702478</v>
      </c>
      <c r="AG65" s="28">
        <v>31.231622421944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30.47558314717648</v>
      </c>
      <c r="AP65" s="28">
        <v>0</v>
      </c>
      <c r="AQ65" s="28">
        <v>0</v>
      </c>
      <c r="AR65" s="28">
        <v>16.002831315912516</v>
      </c>
      <c r="AS65" s="28">
        <v>12.492648968777598</v>
      </c>
      <c r="AT65" s="28">
        <v>131.83884877136475</v>
      </c>
      <c r="AU65" s="28">
        <v>35.587848719414</v>
      </c>
      <c r="AV65" s="28">
        <v>0</v>
      </c>
      <c r="AW65" s="28">
        <v>0</v>
      </c>
      <c r="AX65" s="28">
        <v>526.2753389786482</v>
      </c>
      <c r="AY65" s="28">
        <v>0</v>
      </c>
      <c r="AZ65" s="28">
        <v>-0.7020364694269833</v>
      </c>
      <c r="BA65" s="28">
        <v>561.1611512286353</v>
      </c>
      <c r="BB65" s="28">
        <v>693</v>
      </c>
      <c r="BD65" s="28">
        <v>693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0.021430395913154536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54.51892720306513</v>
      </c>
      <c r="AH66" s="28">
        <v>0</v>
      </c>
      <c r="AI66" s="28">
        <v>0</v>
      </c>
      <c r="AJ66" s="28">
        <v>0</v>
      </c>
      <c r="AK66" s="28">
        <v>0</v>
      </c>
      <c r="AL66" s="28">
        <v>2.9359642401021713</v>
      </c>
      <c r="AM66" s="28">
        <v>0</v>
      </c>
      <c r="AN66" s="28">
        <v>0</v>
      </c>
      <c r="AO66" s="28">
        <v>398.06960408684546</v>
      </c>
      <c r="AP66" s="28">
        <v>0</v>
      </c>
      <c r="AQ66" s="28">
        <v>0</v>
      </c>
      <c r="AR66" s="28">
        <v>4.714687100893998</v>
      </c>
      <c r="AS66" s="28">
        <v>8.893614303959131</v>
      </c>
      <c r="AT66" s="28">
        <v>469.154227330779</v>
      </c>
      <c r="AU66" s="28">
        <v>9.87941251596424</v>
      </c>
      <c r="AV66" s="28">
        <v>0</v>
      </c>
      <c r="AW66" s="28">
        <v>0</v>
      </c>
      <c r="AX66" s="28">
        <v>353.21578544061305</v>
      </c>
      <c r="AY66" s="28">
        <v>0</v>
      </c>
      <c r="AZ66" s="28">
        <v>6.750574712643678</v>
      </c>
      <c r="BA66" s="28">
        <v>369.84577266922093</v>
      </c>
      <c r="BB66" s="28">
        <v>839</v>
      </c>
      <c r="BD66" s="28">
        <v>839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0.5230314618459935</v>
      </c>
      <c r="E67" s="28">
        <v>0</v>
      </c>
      <c r="F67" s="28">
        <v>0</v>
      </c>
      <c r="G67" s="28">
        <v>0.12410916043803233</v>
      </c>
      <c r="H67" s="28">
        <v>2.7835911698244398</v>
      </c>
      <c r="I67" s="28">
        <v>0.6826003824091779</v>
      </c>
      <c r="J67" s="28">
        <v>0.12410916043803233</v>
      </c>
      <c r="K67" s="28">
        <v>0.008864940031288024</v>
      </c>
      <c r="L67" s="28">
        <v>0.13297410046932037</v>
      </c>
      <c r="M67" s="28">
        <v>0</v>
      </c>
      <c r="N67" s="28">
        <v>0.04432470015644012</v>
      </c>
      <c r="O67" s="28">
        <v>0.008864940031288024</v>
      </c>
      <c r="P67" s="28">
        <v>0</v>
      </c>
      <c r="Q67" s="28">
        <v>0.6737354423778898</v>
      </c>
      <c r="R67" s="28">
        <v>0.008864940031288024</v>
      </c>
      <c r="S67" s="28">
        <v>0.05318964018772814</v>
      </c>
      <c r="T67" s="28">
        <v>0</v>
      </c>
      <c r="U67" s="28">
        <v>0</v>
      </c>
      <c r="V67" s="28">
        <v>0.008864940031288024</v>
      </c>
      <c r="W67" s="28">
        <v>0.15956892056318442</v>
      </c>
      <c r="X67" s="28">
        <v>0</v>
      </c>
      <c r="Y67" s="28">
        <v>1.4804449852251</v>
      </c>
      <c r="Z67" s="28">
        <v>0.390057361376673</v>
      </c>
      <c r="AA67" s="28">
        <v>0.04432470015644012</v>
      </c>
      <c r="AB67" s="28">
        <v>0.6648705023466018</v>
      </c>
      <c r="AC67" s="28">
        <v>0.008864940031288024</v>
      </c>
      <c r="AD67" s="28">
        <v>0</v>
      </c>
      <c r="AE67" s="28">
        <v>0</v>
      </c>
      <c r="AF67" s="28">
        <v>0.04432470015644012</v>
      </c>
      <c r="AG67" s="28">
        <v>0</v>
      </c>
      <c r="AH67" s="28">
        <v>3.8207891534851384</v>
      </c>
      <c r="AI67" s="28">
        <v>0</v>
      </c>
      <c r="AJ67" s="28">
        <v>4.707283156613941</v>
      </c>
      <c r="AK67" s="28">
        <v>0</v>
      </c>
      <c r="AL67" s="28">
        <v>4.157656874674083</v>
      </c>
      <c r="AM67" s="28">
        <v>0.008864940031288024</v>
      </c>
      <c r="AN67" s="28">
        <v>21.089692334434208</v>
      </c>
      <c r="AO67" s="28">
        <v>3.794194333391274</v>
      </c>
      <c r="AP67" s="28">
        <v>2.233964887884582</v>
      </c>
      <c r="AQ67" s="28">
        <v>0.9840083434729706</v>
      </c>
      <c r="AR67" s="28">
        <v>13.962280549278638</v>
      </c>
      <c r="AS67" s="28">
        <v>7.721362767251868</v>
      </c>
      <c r="AT67" s="28">
        <v>70.44967842864592</v>
      </c>
      <c r="AU67" s="28">
        <v>8.723100990787415</v>
      </c>
      <c r="AV67" s="28">
        <v>0</v>
      </c>
      <c r="AW67" s="28">
        <v>0</v>
      </c>
      <c r="AX67" s="28">
        <v>75.30766556579177</v>
      </c>
      <c r="AY67" s="28">
        <v>0.062054580219016164</v>
      </c>
      <c r="AZ67" s="28">
        <v>-1.542499565444116</v>
      </c>
      <c r="BA67" s="28">
        <v>82.55032157135408</v>
      </c>
      <c r="BB67" s="28">
        <v>153</v>
      </c>
      <c r="BD67" s="28">
        <v>153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43.602207926296565</v>
      </c>
      <c r="E68" s="28">
        <v>27.48279723612104</v>
      </c>
      <c r="F68" s="28">
        <v>56.46581685330791</v>
      </c>
      <c r="G68" s="28">
        <v>57.29572710666349</v>
      </c>
      <c r="H68" s="28">
        <v>122.28408386943055</v>
      </c>
      <c r="I68" s="28">
        <v>82.79950758478277</v>
      </c>
      <c r="J68" s="28">
        <v>31.983464379318562</v>
      </c>
      <c r="K68" s="28">
        <v>22.790612342149153</v>
      </c>
      <c r="L68" s="28">
        <v>19.087935827178143</v>
      </c>
      <c r="M68" s="28">
        <v>11.778341672623302</v>
      </c>
      <c r="N68" s="28">
        <v>36.0691763958383</v>
      </c>
      <c r="O68" s="28">
        <v>35.65422126916051</v>
      </c>
      <c r="P68" s="28">
        <v>21.7053450877611</v>
      </c>
      <c r="Q68" s="28">
        <v>73.15978079580654</v>
      </c>
      <c r="R68" s="28">
        <v>7.469192280200143</v>
      </c>
      <c r="S68" s="28">
        <v>53.944166468112144</v>
      </c>
      <c r="T68" s="28">
        <v>77.85196568977842</v>
      </c>
      <c r="U68" s="28">
        <v>31.24931300135017</v>
      </c>
      <c r="V68" s="28">
        <v>15.832134064013976</v>
      </c>
      <c r="W68" s="28">
        <v>26.174092605829564</v>
      </c>
      <c r="X68" s="28">
        <v>40.633682789293935</v>
      </c>
      <c r="Y68" s="28">
        <v>4.819863394488126</v>
      </c>
      <c r="Z68" s="28">
        <v>10.948431419267731</v>
      </c>
      <c r="AA68" s="28">
        <v>1.4044635056786594</v>
      </c>
      <c r="AB68" s="28">
        <v>15.289500436819951</v>
      </c>
      <c r="AC68" s="28">
        <v>19.758247954888414</v>
      </c>
      <c r="AD68" s="28">
        <v>12.89552855214042</v>
      </c>
      <c r="AE68" s="28">
        <v>3.958033516003494</v>
      </c>
      <c r="AF68" s="28">
        <v>5.8093717734890005</v>
      </c>
      <c r="AG68" s="28">
        <v>31.185473751092047</v>
      </c>
      <c r="AH68" s="28">
        <v>4.085712016519736</v>
      </c>
      <c r="AI68" s="28">
        <v>950.4068382177745</v>
      </c>
      <c r="AJ68" s="28">
        <v>12.831689301882298</v>
      </c>
      <c r="AK68" s="28">
        <v>193.4010086569772</v>
      </c>
      <c r="AL68" s="28">
        <v>22.982130092923516</v>
      </c>
      <c r="AM68" s="28">
        <v>26.94016360892701</v>
      </c>
      <c r="AN68" s="28">
        <v>41.750869668811056</v>
      </c>
      <c r="AO68" s="28">
        <v>155.8635295052021</v>
      </c>
      <c r="AP68" s="28">
        <v>22.886371217536336</v>
      </c>
      <c r="AQ68" s="28">
        <v>3.9899531411325544</v>
      </c>
      <c r="AR68" s="28">
        <v>222.8628226511</v>
      </c>
      <c r="AS68" s="28">
        <v>131.7642125327615</v>
      </c>
      <c r="AT68" s="28">
        <v>2791.147780160432</v>
      </c>
      <c r="AU68" s="28">
        <v>0</v>
      </c>
      <c r="AV68" s="28">
        <v>0</v>
      </c>
      <c r="AW68" s="28">
        <v>0</v>
      </c>
      <c r="AX68" s="28">
        <v>1227.8522198395679</v>
      </c>
      <c r="AY68" s="28">
        <v>0</v>
      </c>
      <c r="AZ68" s="28">
        <v>0</v>
      </c>
      <c r="BA68" s="28">
        <v>1227.8522198395679</v>
      </c>
      <c r="BB68" s="28">
        <v>4019</v>
      </c>
      <c r="BD68" s="28">
        <v>4019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0.02817706750047046</v>
      </c>
      <c r="F69" s="28">
        <v>27.38810961045729</v>
      </c>
      <c r="G69" s="28">
        <v>2.4514048725409303</v>
      </c>
      <c r="H69" s="28">
        <v>0.732603755012232</v>
      </c>
      <c r="I69" s="28">
        <v>0.6198954850103502</v>
      </c>
      <c r="J69" s="28">
        <v>0.3099477425051751</v>
      </c>
      <c r="K69" s="28">
        <v>0.732603755012232</v>
      </c>
      <c r="L69" s="28">
        <v>1.098905632518348</v>
      </c>
      <c r="M69" s="28">
        <v>2.5359360750423416</v>
      </c>
      <c r="N69" s="28">
        <v>16.878063432781808</v>
      </c>
      <c r="O69" s="28">
        <v>1.6342699150272868</v>
      </c>
      <c r="P69" s="28">
        <v>0.732603755012232</v>
      </c>
      <c r="Q69" s="28">
        <v>1.2679680375211708</v>
      </c>
      <c r="R69" s="28">
        <v>0.33812481000564554</v>
      </c>
      <c r="S69" s="28">
        <v>0.788957890013173</v>
      </c>
      <c r="T69" s="28">
        <v>2.874060885047987</v>
      </c>
      <c r="U69" s="28">
        <v>2.085102995034814</v>
      </c>
      <c r="V69" s="28">
        <v>0.5635413500094093</v>
      </c>
      <c r="W69" s="28">
        <v>0.45083308000752736</v>
      </c>
      <c r="X69" s="28">
        <v>0.6480725525108206</v>
      </c>
      <c r="Y69" s="28">
        <v>0.16906240500282277</v>
      </c>
      <c r="Z69" s="28">
        <v>0.19723947250329324</v>
      </c>
      <c r="AA69" s="28">
        <v>0.02817706750047046</v>
      </c>
      <c r="AB69" s="28">
        <v>0.25359360750423415</v>
      </c>
      <c r="AC69" s="28">
        <v>0.8734890925145843</v>
      </c>
      <c r="AD69" s="28">
        <v>0.4226560125070569</v>
      </c>
      <c r="AE69" s="28">
        <v>0.05635413500094092</v>
      </c>
      <c r="AF69" s="28">
        <v>0.5353642825089387</v>
      </c>
      <c r="AG69" s="28">
        <v>0.732603755012232</v>
      </c>
      <c r="AH69" s="28">
        <v>0</v>
      </c>
      <c r="AI69" s="28">
        <v>0.25359360750423415</v>
      </c>
      <c r="AJ69" s="28">
        <v>115.55415381942937</v>
      </c>
      <c r="AK69" s="28">
        <v>3.7475499775625716</v>
      </c>
      <c r="AL69" s="28">
        <v>0.5635413500094093</v>
      </c>
      <c r="AM69" s="28">
        <v>5.579059365093151</v>
      </c>
      <c r="AN69" s="28">
        <v>37.05284376311866</v>
      </c>
      <c r="AO69" s="28">
        <v>41.420289225691576</v>
      </c>
      <c r="AP69" s="28">
        <v>10.510046177675482</v>
      </c>
      <c r="AQ69" s="28">
        <v>102.536348634212</v>
      </c>
      <c r="AR69" s="28">
        <v>224.62758211375052</v>
      </c>
      <c r="AS69" s="28">
        <v>21.555456637859905</v>
      </c>
      <c r="AT69" s="28">
        <v>630.8281872005326</v>
      </c>
      <c r="AU69" s="28">
        <v>28.346129905473283</v>
      </c>
      <c r="AV69" s="28">
        <v>0</v>
      </c>
      <c r="AW69" s="28">
        <v>0</v>
      </c>
      <c r="AX69" s="28">
        <v>0</v>
      </c>
      <c r="AY69" s="28">
        <v>3233.825682893994</v>
      </c>
      <c r="AZ69" s="28">
        <v>0</v>
      </c>
      <c r="BA69" s="28">
        <v>3262.1718127994673</v>
      </c>
      <c r="BB69" s="28">
        <v>3893</v>
      </c>
      <c r="BD69" s="28">
        <v>3893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91.46495483309235</v>
      </c>
      <c r="E71" s="28">
        <v>63.463229006328035</v>
      </c>
      <c r="F71" s="28">
        <v>154.41371643577904</v>
      </c>
      <c r="G71" s="28">
        <v>39.79772843882644</v>
      </c>
      <c r="H71" s="28">
        <v>74.1935491394188</v>
      </c>
      <c r="I71" s="28">
        <v>20.57869614565356</v>
      </c>
      <c r="J71" s="28">
        <v>29.50838036599966</v>
      </c>
      <c r="K71" s="28">
        <v>39.687485423760435</v>
      </c>
      <c r="L71" s="28">
        <v>32.37469875771569</v>
      </c>
      <c r="M71" s="28">
        <v>36.52718565853507</v>
      </c>
      <c r="N71" s="28">
        <v>59.64147115070666</v>
      </c>
      <c r="O71" s="28">
        <v>36.1597089416484</v>
      </c>
      <c r="P71" s="28">
        <v>23.07753782048292</v>
      </c>
      <c r="Q71" s="28">
        <v>51.7774694093319</v>
      </c>
      <c r="R71" s="28">
        <v>9.554394639053438</v>
      </c>
      <c r="S71" s="28">
        <v>32.63193245953636</v>
      </c>
      <c r="T71" s="28">
        <v>85.84256106472628</v>
      </c>
      <c r="U71" s="28">
        <v>23.849238925944928</v>
      </c>
      <c r="V71" s="28">
        <v>58.13481661147131</v>
      </c>
      <c r="W71" s="28">
        <v>22.048603013200243</v>
      </c>
      <c r="X71" s="28">
        <v>19.880490383568883</v>
      </c>
      <c r="Y71" s="28">
        <v>6.0266181569413995</v>
      </c>
      <c r="Z71" s="28">
        <v>14.184601271825489</v>
      </c>
      <c r="AA71" s="28">
        <v>2.6458323615840293</v>
      </c>
      <c r="AB71" s="28">
        <v>44.905654803551165</v>
      </c>
      <c r="AC71" s="28">
        <v>45.19963617706049</v>
      </c>
      <c r="AD71" s="28">
        <v>23.114285492171586</v>
      </c>
      <c r="AE71" s="28">
        <v>8.782693533591429</v>
      </c>
      <c r="AF71" s="28">
        <v>29.912604754574996</v>
      </c>
      <c r="AG71" s="28">
        <v>39.393504050251096</v>
      </c>
      <c r="AH71" s="28">
        <v>4.042243885753377</v>
      </c>
      <c r="AI71" s="28">
        <v>65.15362190400673</v>
      </c>
      <c r="AJ71" s="28">
        <v>28.47944555871698</v>
      </c>
      <c r="AK71" s="28">
        <v>432.96106783587544</v>
      </c>
      <c r="AL71" s="28">
        <v>431.8586376852154</v>
      </c>
      <c r="AM71" s="28">
        <v>98.74099382744842</v>
      </c>
      <c r="AN71" s="28">
        <v>67.76270659390208</v>
      </c>
      <c r="AO71" s="28">
        <v>145.59427523049894</v>
      </c>
      <c r="AP71" s="28">
        <v>82.53527061274623</v>
      </c>
      <c r="AQ71" s="28">
        <v>5.475403081611394</v>
      </c>
      <c r="AR71" s="28">
        <v>82.82925198625557</v>
      </c>
      <c r="AS71" s="28">
        <v>49.352123077879874</v>
      </c>
      <c r="AT71" s="28">
        <v>2713.5583205062426</v>
      </c>
      <c r="AU71" s="28">
        <v>98.59400314069376</v>
      </c>
      <c r="AV71" s="28">
        <v>0</v>
      </c>
      <c r="AW71" s="28">
        <v>0</v>
      </c>
      <c r="AX71" s="28">
        <v>1914.847676353064</v>
      </c>
      <c r="AY71" s="28">
        <v>0</v>
      </c>
      <c r="AZ71" s="28">
        <v>0</v>
      </c>
      <c r="BA71" s="28">
        <v>2013.4416794937576</v>
      </c>
      <c r="BB71" s="28">
        <v>4727</v>
      </c>
      <c r="BD71" s="28">
        <v>4727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33.60807822052767</v>
      </c>
      <c r="E72" s="28">
        <v>27.17248877404365</v>
      </c>
      <c r="F72" s="28">
        <v>97.30849598248528</v>
      </c>
      <c r="G72" s="28">
        <v>11.500636696031634</v>
      </c>
      <c r="H72" s="28">
        <v>78.89555951060044</v>
      </c>
      <c r="I72" s="28">
        <v>3.9328602172957923</v>
      </c>
      <c r="J72" s="28">
        <v>5.184224831889908</v>
      </c>
      <c r="K72" s="28">
        <v>75.61817599618728</v>
      </c>
      <c r="L72" s="28">
        <v>61.55522127979626</v>
      </c>
      <c r="M72" s="28">
        <v>95.46124345617967</v>
      </c>
      <c r="N72" s="28">
        <v>60.36344545637329</v>
      </c>
      <c r="O72" s="28">
        <v>33.13136789115848</v>
      </c>
      <c r="P72" s="28">
        <v>4.8266920848630175</v>
      </c>
      <c r="Q72" s="28">
        <v>40.937499534578926</v>
      </c>
      <c r="R72" s="28">
        <v>8.938318675672253</v>
      </c>
      <c r="S72" s="28">
        <v>15.075964166300537</v>
      </c>
      <c r="T72" s="28">
        <v>47.55185535457639</v>
      </c>
      <c r="U72" s="28">
        <v>39.74572371115596</v>
      </c>
      <c r="V72" s="28">
        <v>38.017648767192654</v>
      </c>
      <c r="W72" s="28">
        <v>21.690319986298004</v>
      </c>
      <c r="X72" s="28">
        <v>3.3369723055843084</v>
      </c>
      <c r="Y72" s="28">
        <v>0.7150654940537803</v>
      </c>
      <c r="Z72" s="28">
        <v>7.746542852249287</v>
      </c>
      <c r="AA72" s="28">
        <v>0.5958879117114836</v>
      </c>
      <c r="AB72" s="28">
        <v>7.329421314051248</v>
      </c>
      <c r="AC72" s="28">
        <v>19.60471229530781</v>
      </c>
      <c r="AD72" s="28">
        <v>8.04448680810503</v>
      </c>
      <c r="AE72" s="28">
        <v>6.078056699457133</v>
      </c>
      <c r="AF72" s="28">
        <v>4.8266920848630175</v>
      </c>
      <c r="AG72" s="28">
        <v>7.448598896393545</v>
      </c>
      <c r="AH72" s="28">
        <v>0.9534206587383738</v>
      </c>
      <c r="AI72" s="28">
        <v>79.31268104879847</v>
      </c>
      <c r="AJ72" s="28">
        <v>20.975254492244222</v>
      </c>
      <c r="AK72" s="28">
        <v>262.78656906476425</v>
      </c>
      <c r="AL72" s="28">
        <v>117.09197465130653</v>
      </c>
      <c r="AM72" s="28">
        <v>953.8973690677429</v>
      </c>
      <c r="AN72" s="28">
        <v>543.1518315250173</v>
      </c>
      <c r="AO72" s="28">
        <v>430.17148346452</v>
      </c>
      <c r="AP72" s="28">
        <v>954.1357242324276</v>
      </c>
      <c r="AQ72" s="28">
        <v>21.571142403955704</v>
      </c>
      <c r="AR72" s="28">
        <v>954.4336681882833</v>
      </c>
      <c r="AS72" s="28">
        <v>94.62700037978361</v>
      </c>
      <c r="AT72" s="28">
        <v>5299.350376432566</v>
      </c>
      <c r="AU72" s="28">
        <v>110.23926366662447</v>
      </c>
      <c r="AV72" s="28">
        <v>0</v>
      </c>
      <c r="AW72" s="28">
        <v>0</v>
      </c>
      <c r="AX72" s="28">
        <v>2592.4103599008095</v>
      </c>
      <c r="AY72" s="28">
        <v>0</v>
      </c>
      <c r="AZ72" s="28">
        <v>0</v>
      </c>
      <c r="BA72" s="28">
        <v>2702.649623567434</v>
      </c>
      <c r="BB72" s="28">
        <v>8002</v>
      </c>
      <c r="BD72" s="28">
        <v>8002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2.2122522417945962</v>
      </c>
      <c r="E73" s="28">
        <v>0.7232363098174643</v>
      </c>
      <c r="F73" s="28">
        <v>7.785426158623292</v>
      </c>
      <c r="G73" s="28">
        <v>1.0210394962128906</v>
      </c>
      <c r="H73" s="28">
        <v>0.8083229345018719</v>
      </c>
      <c r="I73" s="28">
        <v>0.29780318639542647</v>
      </c>
      <c r="J73" s="28">
        <v>1.361385994950521</v>
      </c>
      <c r="K73" s="28">
        <v>2.850401926927653</v>
      </c>
      <c r="L73" s="28">
        <v>1.0635828085550945</v>
      </c>
      <c r="M73" s="28">
        <v>2.935488551612061</v>
      </c>
      <c r="N73" s="28">
        <v>1.4464726196349287</v>
      </c>
      <c r="O73" s="28">
        <v>2.7653153022432457</v>
      </c>
      <c r="P73" s="28">
        <v>1.361385994950521</v>
      </c>
      <c r="Q73" s="28">
        <v>2.510055428190023</v>
      </c>
      <c r="R73" s="28">
        <v>0.4679764357642416</v>
      </c>
      <c r="S73" s="28">
        <v>0.9359528715284832</v>
      </c>
      <c r="T73" s="28">
        <v>2.2122522417945962</v>
      </c>
      <c r="U73" s="28">
        <v>1.4890159319771323</v>
      </c>
      <c r="V73" s="28">
        <v>1.318842682608317</v>
      </c>
      <c r="W73" s="28">
        <v>1.2762993702661134</v>
      </c>
      <c r="X73" s="28">
        <v>1.1912127455817059</v>
      </c>
      <c r="Y73" s="28">
        <v>0.5956063727908529</v>
      </c>
      <c r="Z73" s="28">
        <v>0.8083229345018719</v>
      </c>
      <c r="AA73" s="28">
        <v>0.04254331234220378</v>
      </c>
      <c r="AB73" s="28">
        <v>1.0210394962128906</v>
      </c>
      <c r="AC73" s="28">
        <v>0.9784961838706869</v>
      </c>
      <c r="AD73" s="28">
        <v>0.5105197481064453</v>
      </c>
      <c r="AE73" s="28">
        <v>0.34034649873763023</v>
      </c>
      <c r="AF73" s="28">
        <v>0.34034649873763023</v>
      </c>
      <c r="AG73" s="28">
        <v>1.7017324936881513</v>
      </c>
      <c r="AH73" s="28">
        <v>0.34034649873763023</v>
      </c>
      <c r="AI73" s="28">
        <v>7.402536347543458</v>
      </c>
      <c r="AJ73" s="28">
        <v>0.5105197481064453</v>
      </c>
      <c r="AK73" s="28">
        <v>12.124844017528076</v>
      </c>
      <c r="AL73" s="28">
        <v>42.54331234220378</v>
      </c>
      <c r="AM73" s="28">
        <v>3.999071360167155</v>
      </c>
      <c r="AN73" s="28">
        <v>298.0584462694797</v>
      </c>
      <c r="AO73" s="28">
        <v>1.8293624307147625</v>
      </c>
      <c r="AP73" s="28">
        <v>1.9995356800835775</v>
      </c>
      <c r="AQ73" s="28">
        <v>0.5956063727908529</v>
      </c>
      <c r="AR73" s="28">
        <v>32.16274413070605</v>
      </c>
      <c r="AS73" s="28">
        <v>0.6381496851330567</v>
      </c>
      <c r="AT73" s="28">
        <v>446.5771496561131</v>
      </c>
      <c r="AU73" s="28">
        <v>13.95420644824284</v>
      </c>
      <c r="AV73" s="28">
        <v>0</v>
      </c>
      <c r="AW73" s="28">
        <v>0</v>
      </c>
      <c r="AX73" s="28">
        <v>1005.468643895644</v>
      </c>
      <c r="AY73" s="28">
        <v>0</v>
      </c>
      <c r="AZ73" s="28">
        <v>0</v>
      </c>
      <c r="BA73" s="28">
        <v>1019.4228503438869</v>
      </c>
      <c r="BB73" s="28">
        <v>1466</v>
      </c>
      <c r="BD73" s="28">
        <v>1466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97.01207290754076</v>
      </c>
      <c r="E74" s="28">
        <v>36.72540011538708</v>
      </c>
      <c r="F74" s="28">
        <v>29.262932968653175</v>
      </c>
      <c r="G74" s="28">
        <v>30.562576123421444</v>
      </c>
      <c r="H74" s="28">
        <v>62.71826321075237</v>
      </c>
      <c r="I74" s="28">
        <v>24.3997521314558</v>
      </c>
      <c r="J74" s="28">
        <v>29.975640505138998</v>
      </c>
      <c r="K74" s="28">
        <v>71.7319173486613</v>
      </c>
      <c r="L74" s="28">
        <v>28.592149404901814</v>
      </c>
      <c r="M74" s="28">
        <v>47.1225453535332</v>
      </c>
      <c r="N74" s="28">
        <v>42.678604243680425</v>
      </c>
      <c r="O74" s="28">
        <v>53.03382550909207</v>
      </c>
      <c r="P74" s="28">
        <v>20.50082266715101</v>
      </c>
      <c r="Q74" s="28">
        <v>60.3705207376226</v>
      </c>
      <c r="R74" s="28">
        <v>10.355221265411654</v>
      </c>
      <c r="S74" s="28">
        <v>57.100450864334704</v>
      </c>
      <c r="T74" s="28">
        <v>116.29710036539241</v>
      </c>
      <c r="U74" s="28">
        <v>31.0237398235005</v>
      </c>
      <c r="V74" s="28">
        <v>33.95841791491271</v>
      </c>
      <c r="W74" s="28">
        <v>22.052009658326035</v>
      </c>
      <c r="X74" s="28">
        <v>24.44167610419026</v>
      </c>
      <c r="Y74" s="28">
        <v>11.445244556507618</v>
      </c>
      <c r="Z74" s="28">
        <v>16.098805530032692</v>
      </c>
      <c r="AA74" s="28">
        <v>2.305818500395308</v>
      </c>
      <c r="AB74" s="28">
        <v>30.143336396076837</v>
      </c>
      <c r="AC74" s="28">
        <v>18.78193978503814</v>
      </c>
      <c r="AD74" s="28">
        <v>6.623987692044702</v>
      </c>
      <c r="AE74" s="28">
        <v>21.04583431269899</v>
      </c>
      <c r="AF74" s="28">
        <v>21.59084595824697</v>
      </c>
      <c r="AG74" s="28">
        <v>44.313639180324365</v>
      </c>
      <c r="AH74" s="28">
        <v>5.114724673604137</v>
      </c>
      <c r="AI74" s="28">
        <v>92.52620782495353</v>
      </c>
      <c r="AJ74" s="28">
        <v>64.77253787474092</v>
      </c>
      <c r="AK74" s="28">
        <v>254.05927477082844</v>
      </c>
      <c r="AL74" s="28">
        <v>116.84211201094041</v>
      </c>
      <c r="AM74" s="28">
        <v>111.09852774631936</v>
      </c>
      <c r="AN74" s="28">
        <v>646.9288232654544</v>
      </c>
      <c r="AO74" s="28">
        <v>104.18107224513345</v>
      </c>
      <c r="AP74" s="28">
        <v>114.32667364687279</v>
      </c>
      <c r="AQ74" s="28">
        <v>22.010085685591573</v>
      </c>
      <c r="AR74" s="28">
        <v>810.0969251479733</v>
      </c>
      <c r="AS74" s="28">
        <v>7.294771255796063</v>
      </c>
      <c r="AT74" s="28">
        <v>3451.516827282634</v>
      </c>
      <c r="AU74" s="28">
        <v>46.53560973525075</v>
      </c>
      <c r="AV74" s="28">
        <v>50.01529947221094</v>
      </c>
      <c r="AW74" s="28">
        <v>0</v>
      </c>
      <c r="AX74" s="28">
        <v>2337.932263509904</v>
      </c>
      <c r="AY74" s="28">
        <v>0</v>
      </c>
      <c r="AZ74" s="28">
        <v>0</v>
      </c>
      <c r="BA74" s="28">
        <v>2434.483172717366</v>
      </c>
      <c r="BB74" s="28">
        <v>5886</v>
      </c>
      <c r="BD74" s="28">
        <v>5886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6.578779379050198</v>
      </c>
      <c r="F75" s="28">
        <v>1.4825418318986363</v>
      </c>
      <c r="G75" s="28">
        <v>1.6546225802440135</v>
      </c>
      <c r="H75" s="28">
        <v>0.7677448772332224</v>
      </c>
      <c r="I75" s="28">
        <v>0.7809818578751744</v>
      </c>
      <c r="J75" s="28">
        <v>0.21179169027123376</v>
      </c>
      <c r="K75" s="28">
        <v>0</v>
      </c>
      <c r="L75" s="28">
        <v>0.608901109529797</v>
      </c>
      <c r="M75" s="28">
        <v>0.01323698064195211</v>
      </c>
      <c r="N75" s="28">
        <v>1.800229367305487</v>
      </c>
      <c r="O75" s="28">
        <v>1.1648542964917856</v>
      </c>
      <c r="P75" s="28">
        <v>0.7942188385171266</v>
      </c>
      <c r="Q75" s="28">
        <v>1.1913282577756898</v>
      </c>
      <c r="R75" s="28">
        <v>0</v>
      </c>
      <c r="S75" s="28">
        <v>0.19855470962928165</v>
      </c>
      <c r="T75" s="28">
        <v>2.276760670415763</v>
      </c>
      <c r="U75" s="28">
        <v>0.5824271482458928</v>
      </c>
      <c r="V75" s="28">
        <v>0.41034639990051536</v>
      </c>
      <c r="W75" s="28">
        <v>0.8074558191590787</v>
      </c>
      <c r="X75" s="28">
        <v>0</v>
      </c>
      <c r="Y75" s="28">
        <v>0</v>
      </c>
      <c r="Z75" s="28">
        <v>0</v>
      </c>
      <c r="AA75" s="28">
        <v>0.05294792256780844</v>
      </c>
      <c r="AB75" s="28">
        <v>0.9133516642946955</v>
      </c>
      <c r="AC75" s="28">
        <v>0</v>
      </c>
      <c r="AD75" s="28">
        <v>0</v>
      </c>
      <c r="AE75" s="28">
        <v>0</v>
      </c>
      <c r="AF75" s="28">
        <v>0.22502867091318587</v>
      </c>
      <c r="AG75" s="28">
        <v>0.966299586862504</v>
      </c>
      <c r="AH75" s="28">
        <v>0.11913282577756898</v>
      </c>
      <c r="AI75" s="28">
        <v>0.1323698064195211</v>
      </c>
      <c r="AJ75" s="28">
        <v>3.64016967653683</v>
      </c>
      <c r="AK75" s="28">
        <v>6.697912204827768</v>
      </c>
      <c r="AL75" s="28">
        <v>16.17559034446548</v>
      </c>
      <c r="AM75" s="28">
        <v>3.428377986265596</v>
      </c>
      <c r="AN75" s="28">
        <v>10.271896978154835</v>
      </c>
      <c r="AO75" s="28">
        <v>36.63996241692344</v>
      </c>
      <c r="AP75" s="28">
        <v>3.9975681538695373</v>
      </c>
      <c r="AQ75" s="28">
        <v>0</v>
      </c>
      <c r="AR75" s="28">
        <v>49.92989098144335</v>
      </c>
      <c r="AS75" s="28">
        <v>12.098600306744228</v>
      </c>
      <c r="AT75" s="28">
        <v>166.6138753402512</v>
      </c>
      <c r="AU75" s="28">
        <v>127.49859754328271</v>
      </c>
      <c r="AV75" s="28">
        <v>0</v>
      </c>
      <c r="AW75" s="28">
        <v>0</v>
      </c>
      <c r="AX75" s="28">
        <v>663.887527116466</v>
      </c>
      <c r="AY75" s="28">
        <v>0</v>
      </c>
      <c r="AZ75" s="28">
        <v>0</v>
      </c>
      <c r="BA75" s="28">
        <v>791.3861246597488</v>
      </c>
      <c r="BB75" s="28">
        <v>958</v>
      </c>
      <c r="BD75" s="28">
        <v>958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1.841833601646391</v>
      </c>
      <c r="E76" s="28">
        <v>1.438932501286243</v>
      </c>
      <c r="F76" s="28">
        <v>0</v>
      </c>
      <c r="G76" s="28">
        <v>3.913896403498581</v>
      </c>
      <c r="H76" s="28">
        <v>1.036031400926095</v>
      </c>
      <c r="I76" s="28">
        <v>0.2877865002572486</v>
      </c>
      <c r="J76" s="28">
        <v>0.5180157004630475</v>
      </c>
      <c r="K76" s="28">
        <v>0.5180157004630475</v>
      </c>
      <c r="L76" s="28">
        <v>0.5180157004630475</v>
      </c>
      <c r="M76" s="28">
        <v>1.1511460010289944</v>
      </c>
      <c r="N76" s="28">
        <v>0.8633595007717458</v>
      </c>
      <c r="O76" s="28">
        <v>2.7627504024695866</v>
      </c>
      <c r="P76" s="28">
        <v>0.2877865002572486</v>
      </c>
      <c r="Q76" s="28">
        <v>0.7482449006688464</v>
      </c>
      <c r="R76" s="28">
        <v>1.669161701492042</v>
      </c>
      <c r="S76" s="28">
        <v>0.7482449006688464</v>
      </c>
      <c r="T76" s="28">
        <v>0.9209168008231955</v>
      </c>
      <c r="U76" s="28">
        <v>0.633130300565947</v>
      </c>
      <c r="V76" s="28">
        <v>1.841833601646391</v>
      </c>
      <c r="W76" s="28">
        <v>0.23022920020579887</v>
      </c>
      <c r="X76" s="28">
        <v>0.3453438003086983</v>
      </c>
      <c r="Y76" s="28">
        <v>0.2877865002572486</v>
      </c>
      <c r="Z76" s="28">
        <v>0.2877865002572486</v>
      </c>
      <c r="AA76" s="28">
        <v>0.17267190015434916</v>
      </c>
      <c r="AB76" s="28">
        <v>0.5755730005144972</v>
      </c>
      <c r="AC76" s="28">
        <v>0.46045840041159775</v>
      </c>
      <c r="AD76" s="28">
        <v>0.46045840041159775</v>
      </c>
      <c r="AE76" s="28">
        <v>0.5755730005144972</v>
      </c>
      <c r="AF76" s="28">
        <v>0.11511460010289944</v>
      </c>
      <c r="AG76" s="28">
        <v>1.208703301080444</v>
      </c>
      <c r="AH76" s="28">
        <v>0</v>
      </c>
      <c r="AI76" s="28">
        <v>12.48993411116459</v>
      </c>
      <c r="AJ76" s="28">
        <v>5.065042404527576</v>
      </c>
      <c r="AK76" s="28">
        <v>57.84508655170697</v>
      </c>
      <c r="AL76" s="28">
        <v>212.04109338954075</v>
      </c>
      <c r="AM76" s="28">
        <v>10.648100509518198</v>
      </c>
      <c r="AN76" s="28">
        <v>37.872703433853914</v>
      </c>
      <c r="AO76" s="28">
        <v>64.46417605762369</v>
      </c>
      <c r="AP76" s="28">
        <v>47.02431414203442</v>
      </c>
      <c r="AQ76" s="28">
        <v>2.07206280185219</v>
      </c>
      <c r="AR76" s="28">
        <v>46.73652764177717</v>
      </c>
      <c r="AS76" s="28">
        <v>22.85024812042554</v>
      </c>
      <c r="AT76" s="28">
        <v>545.5280898876405</v>
      </c>
      <c r="AU76" s="28">
        <v>17.094518115280568</v>
      </c>
      <c r="AV76" s="28">
        <v>0.7482449006688464</v>
      </c>
      <c r="AW76" s="28">
        <v>189.59374636947535</v>
      </c>
      <c r="AX76" s="28">
        <v>2715.0354007269348</v>
      </c>
      <c r="AY76" s="28">
        <v>0</v>
      </c>
      <c r="AZ76" s="28">
        <v>0</v>
      </c>
      <c r="BA76" s="28">
        <v>2922.471910112359</v>
      </c>
      <c r="BB76" s="28">
        <v>3468</v>
      </c>
      <c r="BD76" s="28">
        <v>3468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0.6376968182687871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13.32786350181765</v>
      </c>
      <c r="AO77" s="28">
        <v>0.5101574546150297</v>
      </c>
      <c r="AP77" s="28">
        <v>0</v>
      </c>
      <c r="AQ77" s="28">
        <v>0</v>
      </c>
      <c r="AR77" s="28">
        <v>21.012110161956535</v>
      </c>
      <c r="AS77" s="28">
        <v>0</v>
      </c>
      <c r="AT77" s="28">
        <v>35.487827936658</v>
      </c>
      <c r="AU77" s="28">
        <v>1.4029330001913314</v>
      </c>
      <c r="AV77" s="28">
        <v>326.9152738854937</v>
      </c>
      <c r="AW77" s="28">
        <v>0</v>
      </c>
      <c r="AX77" s="28">
        <v>2469.193965177657</v>
      </c>
      <c r="AY77" s="28">
        <v>0</v>
      </c>
      <c r="AZ77" s="28">
        <v>0</v>
      </c>
      <c r="BA77" s="28">
        <v>2797.512172063342</v>
      </c>
      <c r="BB77" s="28">
        <v>2833</v>
      </c>
      <c r="BD77" s="28">
        <v>2833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20.588203258880593</v>
      </c>
      <c r="F78" s="28">
        <v>126.2504429405443</v>
      </c>
      <c r="G78" s="28">
        <v>24.097149205611547</v>
      </c>
      <c r="H78" s="28">
        <v>18.225035580469953</v>
      </c>
      <c r="I78" s="28">
        <v>2.64961224549072</v>
      </c>
      <c r="J78" s="28">
        <v>11.923255104708241</v>
      </c>
      <c r="K78" s="28">
        <v>17.974396584274885</v>
      </c>
      <c r="L78" s="28">
        <v>18.79792471463011</v>
      </c>
      <c r="M78" s="28">
        <v>33.54981991925412</v>
      </c>
      <c r="N78" s="28">
        <v>86.36303697464346</v>
      </c>
      <c r="O78" s="28">
        <v>46.47563100874263</v>
      </c>
      <c r="P78" s="28">
        <v>7.626586598507072</v>
      </c>
      <c r="Q78" s="28">
        <v>88.72620465305411</v>
      </c>
      <c r="R78" s="28">
        <v>5.514057916291498</v>
      </c>
      <c r="S78" s="28">
        <v>17.329896308344708</v>
      </c>
      <c r="T78" s="28">
        <v>65.56000029045282</v>
      </c>
      <c r="U78" s="28">
        <v>31.150846669958465</v>
      </c>
      <c r="V78" s="28">
        <v>92.23515059978506</v>
      </c>
      <c r="W78" s="28">
        <v>12.352921955328357</v>
      </c>
      <c r="X78" s="28">
        <v>14.286422783118882</v>
      </c>
      <c r="Y78" s="28">
        <v>5.693085770716547</v>
      </c>
      <c r="Z78" s="28">
        <v>9.23783728833251</v>
      </c>
      <c r="AA78" s="28">
        <v>2.64961224549072</v>
      </c>
      <c r="AB78" s="28">
        <v>18.54728571843504</v>
      </c>
      <c r="AC78" s="28">
        <v>4.905363211246334</v>
      </c>
      <c r="AD78" s="28">
        <v>11.278754828778066</v>
      </c>
      <c r="AE78" s="28">
        <v>8.772364866827385</v>
      </c>
      <c r="AF78" s="28">
        <v>6.230169333991694</v>
      </c>
      <c r="AG78" s="28">
        <v>64.95130558540765</v>
      </c>
      <c r="AH78" s="28">
        <v>4.01022393912109</v>
      </c>
      <c r="AI78" s="28">
        <v>167.42684945830553</v>
      </c>
      <c r="AJ78" s="28">
        <v>68.8183072409887</v>
      </c>
      <c r="AK78" s="28">
        <v>442.7716895640303</v>
      </c>
      <c r="AL78" s="28">
        <v>205.77461587615093</v>
      </c>
      <c r="AM78" s="28">
        <v>553.4825147404804</v>
      </c>
      <c r="AN78" s="28">
        <v>437.2218260768538</v>
      </c>
      <c r="AO78" s="28">
        <v>444.84841267536086</v>
      </c>
      <c r="AP78" s="28">
        <v>212.47025763164774</v>
      </c>
      <c r="AQ78" s="28">
        <v>38.705822126695516</v>
      </c>
      <c r="AR78" s="28">
        <v>666.0194240320659</v>
      </c>
      <c r="AS78" s="28">
        <v>58.649525109645936</v>
      </c>
      <c r="AT78" s="28">
        <v>4174.1418426326645</v>
      </c>
      <c r="AU78" s="28">
        <v>393.753863022452</v>
      </c>
      <c r="AV78" s="28">
        <v>0</v>
      </c>
      <c r="AW78" s="28">
        <v>0</v>
      </c>
      <c r="AX78" s="28">
        <v>331.30894739899503</v>
      </c>
      <c r="AY78" s="28">
        <v>31.79534694588864</v>
      </c>
      <c r="AZ78" s="28">
        <v>0</v>
      </c>
      <c r="BA78" s="28">
        <v>756.8581573673357</v>
      </c>
      <c r="BB78" s="28">
        <v>4931</v>
      </c>
      <c r="BD78" s="28">
        <v>4931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1.7010074893009985</v>
      </c>
      <c r="E79" s="28">
        <v>3.122102353780314</v>
      </c>
      <c r="F79" s="28">
        <v>82.63881954350927</v>
      </c>
      <c r="G79" s="28">
        <v>2.0024518544935805</v>
      </c>
      <c r="H79" s="28">
        <v>4.026435449358059</v>
      </c>
      <c r="I79" s="28">
        <v>0.904333095577746</v>
      </c>
      <c r="J79" s="28">
        <v>2.885253209700428</v>
      </c>
      <c r="K79" s="28">
        <v>3.5958006419400856</v>
      </c>
      <c r="L79" s="28">
        <v>1.1842457203994294</v>
      </c>
      <c r="M79" s="28">
        <v>1.808666191155492</v>
      </c>
      <c r="N79" s="28">
        <v>1.894793152639087</v>
      </c>
      <c r="O79" s="28">
        <v>3.4881419400855918</v>
      </c>
      <c r="P79" s="28">
        <v>1.6148805278174039</v>
      </c>
      <c r="Q79" s="28">
        <v>5.53365727532097</v>
      </c>
      <c r="R79" s="28">
        <v>0.5813569900142653</v>
      </c>
      <c r="S79" s="28">
        <v>2.3900231811697576</v>
      </c>
      <c r="T79" s="28">
        <v>22.52220042796006</v>
      </c>
      <c r="U79" s="28">
        <v>1.9163248930099857</v>
      </c>
      <c r="V79" s="28">
        <v>2.131642296718973</v>
      </c>
      <c r="W79" s="28">
        <v>1.7010074893009985</v>
      </c>
      <c r="X79" s="28">
        <v>1.7656027104136947</v>
      </c>
      <c r="Y79" s="28">
        <v>2.260832738944365</v>
      </c>
      <c r="Z79" s="28">
        <v>0.7536109129814551</v>
      </c>
      <c r="AA79" s="28">
        <v>0.2583808844507846</v>
      </c>
      <c r="AB79" s="28">
        <v>1.571817047075606</v>
      </c>
      <c r="AC79" s="28">
        <v>0.9473965763195435</v>
      </c>
      <c r="AD79" s="28">
        <v>0.7105474322396577</v>
      </c>
      <c r="AE79" s="28">
        <v>0.5167617689015692</v>
      </c>
      <c r="AF79" s="28">
        <v>0.83973787446505</v>
      </c>
      <c r="AG79" s="28">
        <v>2.4546184022824535</v>
      </c>
      <c r="AH79" s="28">
        <v>1.0981187589158345</v>
      </c>
      <c r="AI79" s="28">
        <v>6.265736447931527</v>
      </c>
      <c r="AJ79" s="28">
        <v>25.53664407988588</v>
      </c>
      <c r="AK79" s="28">
        <v>152.2294044222539</v>
      </c>
      <c r="AL79" s="28">
        <v>36.087196861626246</v>
      </c>
      <c r="AM79" s="28">
        <v>82.70341476462197</v>
      </c>
      <c r="AN79" s="28">
        <v>30.38128566333809</v>
      </c>
      <c r="AO79" s="28">
        <v>94.0506419400856</v>
      </c>
      <c r="AP79" s="28">
        <v>32.27607881597717</v>
      </c>
      <c r="AQ79" s="28">
        <v>6.610244293865906</v>
      </c>
      <c r="AR79" s="28">
        <v>132.46326676176892</v>
      </c>
      <c r="AS79" s="28">
        <v>2.971380171184023</v>
      </c>
      <c r="AT79" s="28">
        <v>762.3958630527817</v>
      </c>
      <c r="AU79" s="28">
        <v>39.05857703281027</v>
      </c>
      <c r="AV79" s="28">
        <v>0</v>
      </c>
      <c r="AW79" s="28">
        <v>0</v>
      </c>
      <c r="AX79" s="28">
        <v>557.9950517118402</v>
      </c>
      <c r="AY79" s="28">
        <v>89.55050820256777</v>
      </c>
      <c r="AZ79" s="28">
        <v>0</v>
      </c>
      <c r="BA79" s="28">
        <v>686.6041369472182</v>
      </c>
      <c r="BB79" s="28">
        <v>1449</v>
      </c>
      <c r="BD79" s="28">
        <v>1449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0.07856865033061065</v>
      </c>
      <c r="E84" s="28">
        <v>0.04452223518734604</v>
      </c>
      <c r="F84" s="28">
        <v>0.10737715545183457</v>
      </c>
      <c r="G84" s="28">
        <v>0.06285492026448852</v>
      </c>
      <c r="H84" s="28">
        <v>0.10999611046285493</v>
      </c>
      <c r="I84" s="28">
        <v>0.03666537015428497</v>
      </c>
      <c r="J84" s="28">
        <v>0.057617010242447815</v>
      </c>
      <c r="K84" s="28">
        <v>0.0707117852975496</v>
      </c>
      <c r="L84" s="28">
        <v>0.041903280176325684</v>
      </c>
      <c r="M84" s="28">
        <v>0.09690133540775314</v>
      </c>
      <c r="N84" s="28">
        <v>0.13880461558407883</v>
      </c>
      <c r="O84" s="28">
        <v>0.057617010242447815</v>
      </c>
      <c r="P84" s="28">
        <v>0.0235705950991832</v>
      </c>
      <c r="Q84" s="28">
        <v>0.0026189550110203553</v>
      </c>
      <c r="R84" s="28">
        <v>0.007856865033061065</v>
      </c>
      <c r="S84" s="28">
        <v>0.020951640088162842</v>
      </c>
      <c r="T84" s="28">
        <v>0.22523013094775055</v>
      </c>
      <c r="U84" s="28">
        <v>0.06023596525346817</v>
      </c>
      <c r="V84" s="28">
        <v>0.0471411901983664</v>
      </c>
      <c r="W84" s="28">
        <v>0.07856865033061065</v>
      </c>
      <c r="X84" s="28">
        <v>0.041903280176325684</v>
      </c>
      <c r="Y84" s="28">
        <v>0.01571373006612213</v>
      </c>
      <c r="Z84" s="28">
        <v>0.0471411901983664</v>
      </c>
      <c r="AA84" s="28">
        <v>0.007856865033061065</v>
      </c>
      <c r="AB84" s="28">
        <v>0.03142746013224426</v>
      </c>
      <c r="AC84" s="28">
        <v>0.057617010242447815</v>
      </c>
      <c r="AD84" s="28">
        <v>0.041903280176325684</v>
      </c>
      <c r="AE84" s="28">
        <v>0.007856865033061065</v>
      </c>
      <c r="AF84" s="28">
        <v>0.0707117852975496</v>
      </c>
      <c r="AG84" s="28">
        <v>0.03666537015428497</v>
      </c>
      <c r="AH84" s="28">
        <v>0.013094775055101775</v>
      </c>
      <c r="AI84" s="28">
        <v>0</v>
      </c>
      <c r="AJ84" s="28">
        <v>0.11785297549591597</v>
      </c>
      <c r="AK84" s="28">
        <v>0.22523013094775055</v>
      </c>
      <c r="AL84" s="28">
        <v>0.35879683650978866</v>
      </c>
      <c r="AM84" s="28">
        <v>0.19380267081550628</v>
      </c>
      <c r="AN84" s="28">
        <v>0.39022429664203295</v>
      </c>
      <c r="AO84" s="28">
        <v>0.21213535589264879</v>
      </c>
      <c r="AP84" s="28">
        <v>0.06547387527550888</v>
      </c>
      <c r="AQ84" s="28">
        <v>0.0026189550110203553</v>
      </c>
      <c r="AR84" s="28">
        <v>0</v>
      </c>
      <c r="AS84" s="28">
        <v>0.020951640088162842</v>
      </c>
      <c r="AT84" s="28">
        <v>3.3286918190068717</v>
      </c>
      <c r="AU84" s="28">
        <v>0.10999611046285493</v>
      </c>
      <c r="AV84" s="28">
        <v>0</v>
      </c>
      <c r="AW84" s="28">
        <v>48.285673538182294</v>
      </c>
      <c r="AX84" s="28">
        <v>49.27563853234798</v>
      </c>
      <c r="AY84" s="28">
        <v>0</v>
      </c>
      <c r="AZ84" s="28">
        <v>0</v>
      </c>
      <c r="BA84" s="28">
        <v>97.67130818099312</v>
      </c>
      <c r="BB84" s="28">
        <v>101</v>
      </c>
      <c r="BD84" s="28">
        <v>101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1794.0458815311626</v>
      </c>
      <c r="E85" s="28">
        <f aca="true" t="shared" si="5" ref="E85:BB85">SUM(E5:E84)</f>
        <v>489.28608257052804</v>
      </c>
      <c r="F85" s="28">
        <f t="shared" si="5"/>
        <v>836.5779205091279</v>
      </c>
      <c r="G85" s="28">
        <f t="shared" si="5"/>
        <v>504.6282546418029</v>
      </c>
      <c r="H85" s="28">
        <f t="shared" si="5"/>
        <v>974.1061170685135</v>
      </c>
      <c r="I85" s="28">
        <f t="shared" si="5"/>
        <v>321.16017199439244</v>
      </c>
      <c r="J85" s="28">
        <f t="shared" si="5"/>
        <v>524.7807139758409</v>
      </c>
      <c r="K85" s="28">
        <f t="shared" si="5"/>
        <v>835.7314537423117</v>
      </c>
      <c r="L85" s="28">
        <f t="shared" si="5"/>
        <v>515.1103421717493</v>
      </c>
      <c r="M85" s="28">
        <f t="shared" si="5"/>
        <v>745.2878303270755</v>
      </c>
      <c r="N85" s="28">
        <f t="shared" si="5"/>
        <v>1047.3682700339616</v>
      </c>
      <c r="O85" s="28">
        <f t="shared" si="5"/>
        <v>899.4445423253067</v>
      </c>
      <c r="P85" s="28">
        <f t="shared" si="5"/>
        <v>451.1781684856754</v>
      </c>
      <c r="Q85" s="28">
        <f t="shared" si="5"/>
        <v>978.0082219615746</v>
      </c>
      <c r="R85" s="28">
        <f t="shared" si="5"/>
        <v>207.88263589127422</v>
      </c>
      <c r="S85" s="28">
        <f t="shared" si="5"/>
        <v>610.5422787023838</v>
      </c>
      <c r="T85" s="28">
        <f t="shared" si="5"/>
        <v>6682.185367202556</v>
      </c>
      <c r="U85" s="28">
        <f t="shared" si="5"/>
        <v>519.1884502197855</v>
      </c>
      <c r="V85" s="28">
        <f t="shared" si="5"/>
        <v>539.815324344918</v>
      </c>
      <c r="W85" s="28">
        <f t="shared" si="5"/>
        <v>492.214447891908</v>
      </c>
      <c r="X85" s="28">
        <f t="shared" si="5"/>
        <v>525.7765548416479</v>
      </c>
      <c r="Y85" s="28">
        <f t="shared" si="5"/>
        <v>295.17393260703926</v>
      </c>
      <c r="Z85" s="28">
        <f t="shared" si="5"/>
        <v>341.34685800287866</v>
      </c>
      <c r="AA85" s="28">
        <f t="shared" si="5"/>
        <v>149.29785104891576</v>
      </c>
      <c r="AB85" s="28">
        <f t="shared" si="5"/>
        <v>692.1402293257784</v>
      </c>
      <c r="AC85" s="28">
        <f t="shared" si="5"/>
        <v>894.3110744101887</v>
      </c>
      <c r="AD85" s="28">
        <f t="shared" si="5"/>
        <v>384.9490601833109</v>
      </c>
      <c r="AE85" s="28">
        <f t="shared" si="5"/>
        <v>378.4833969209402</v>
      </c>
      <c r="AF85" s="28">
        <f t="shared" si="5"/>
        <v>605.6962726508875</v>
      </c>
      <c r="AG85" s="28">
        <f t="shared" si="5"/>
        <v>783.831132630218</v>
      </c>
      <c r="AH85" s="28">
        <f t="shared" si="5"/>
        <v>150.44269244028254</v>
      </c>
      <c r="AI85" s="28">
        <f t="shared" si="5"/>
        <v>1669.750629490603</v>
      </c>
      <c r="AJ85" s="28">
        <f t="shared" si="5"/>
        <v>1531.2371833766142</v>
      </c>
      <c r="AK85" s="28">
        <f t="shared" si="5"/>
        <v>2240.539961733289</v>
      </c>
      <c r="AL85" s="28">
        <f t="shared" si="5"/>
        <v>3302.4491588861656</v>
      </c>
      <c r="AM85" s="28">
        <f t="shared" si="5"/>
        <v>2082.8249122633915</v>
      </c>
      <c r="AN85" s="28">
        <f t="shared" si="5"/>
        <v>2350.1786879010533</v>
      </c>
      <c r="AO85" s="28">
        <f t="shared" si="5"/>
        <v>2612.6066348756854</v>
      </c>
      <c r="AP85" s="28">
        <f t="shared" si="5"/>
        <v>1968.7196876482187</v>
      </c>
      <c r="AQ85" s="28">
        <f t="shared" si="5"/>
        <v>252.8286163565548</v>
      </c>
      <c r="AR85" s="28">
        <f t="shared" si="5"/>
        <v>3725.099059371706</v>
      </c>
      <c r="AS85" s="28">
        <f t="shared" si="5"/>
        <v>584.3255571843606</v>
      </c>
      <c r="AT85" s="28">
        <f t="shared" si="5"/>
        <v>47490.55161974158</v>
      </c>
      <c r="AU85" s="28">
        <f t="shared" si="5"/>
        <v>6118.495201747357</v>
      </c>
      <c r="AV85" s="28">
        <f t="shared" si="5"/>
        <v>377.6788182583735</v>
      </c>
      <c r="AW85" s="28">
        <f t="shared" si="5"/>
        <v>237.87941990765765</v>
      </c>
      <c r="AX85" s="28">
        <f t="shared" si="5"/>
        <v>24400.62693971338</v>
      </c>
      <c r="AY85" s="28">
        <f t="shared" si="5"/>
        <v>5829.119769397078</v>
      </c>
      <c r="AZ85" s="28">
        <f t="shared" si="5"/>
        <v>63.64823123456759</v>
      </c>
      <c r="BA85" s="28">
        <f t="shared" si="5"/>
        <v>37027.448380258415</v>
      </c>
      <c r="BB85" s="28">
        <f t="shared" si="5"/>
        <v>84518</v>
      </c>
      <c r="BD85" s="28">
        <f>SUM(BD5:BD84)</f>
        <v>84518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16.013679465257265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291.39002020830094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307.4036996735582</v>
      </c>
      <c r="AU5" s="28">
        <v>393.6614332348826</v>
      </c>
      <c r="AV5" s="28">
        <v>0</v>
      </c>
      <c r="AW5" s="28">
        <v>0</v>
      </c>
      <c r="AX5" s="28">
        <v>0</v>
      </c>
      <c r="AY5" s="28">
        <v>0</v>
      </c>
      <c r="AZ5" s="28">
        <v>-69.06513290844084</v>
      </c>
      <c r="BA5" s="28">
        <v>324.5963003264418</v>
      </c>
      <c r="BB5" s="28">
        <v>632</v>
      </c>
      <c r="BD5" s="28">
        <v>632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106.34730538922156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458.1374394069005</v>
      </c>
      <c r="AC7" s="28">
        <v>0</v>
      </c>
      <c r="AD7" s="28">
        <v>0</v>
      </c>
      <c r="AE7" s="28">
        <v>0</v>
      </c>
      <c r="AF7" s="28">
        <v>0</v>
      </c>
      <c r="AG7" s="28">
        <v>0.5064157399486741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564.9911605360708</v>
      </c>
      <c r="AU7" s="28">
        <v>0</v>
      </c>
      <c r="AV7" s="28">
        <v>0</v>
      </c>
      <c r="AW7" s="28">
        <v>0</v>
      </c>
      <c r="AX7" s="28">
        <v>2.869689193042486</v>
      </c>
      <c r="AY7" s="28">
        <v>0</v>
      </c>
      <c r="AZ7" s="28">
        <v>24.139150270886798</v>
      </c>
      <c r="BA7" s="28">
        <v>27.008839463929284</v>
      </c>
      <c r="BB7" s="28">
        <v>592</v>
      </c>
      <c r="BD7" s="28">
        <v>592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4.473074696004632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188.5205558772438</v>
      </c>
      <c r="AC8" s="28">
        <v>0.17371163867979153</v>
      </c>
      <c r="AD8" s="28">
        <v>0</v>
      </c>
      <c r="AE8" s="28">
        <v>0</v>
      </c>
      <c r="AF8" s="28">
        <v>0</v>
      </c>
      <c r="AG8" s="28">
        <v>61.71105964099595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254.87840185292413</v>
      </c>
      <c r="AU8" s="28">
        <v>4.73364215402432</v>
      </c>
      <c r="AV8" s="28">
        <v>0</v>
      </c>
      <c r="AW8" s="28">
        <v>0</v>
      </c>
      <c r="AX8" s="28">
        <v>0.9988419224088013</v>
      </c>
      <c r="AY8" s="28">
        <v>0</v>
      </c>
      <c r="AZ8" s="28">
        <v>39.389114070642734</v>
      </c>
      <c r="BA8" s="28">
        <v>45.12159814707585</v>
      </c>
      <c r="BB8" s="28">
        <v>300</v>
      </c>
      <c r="BD8" s="28">
        <v>300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267.8412242945959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26.11382113821138</v>
      </c>
      <c r="AC9" s="28">
        <v>0</v>
      </c>
      <c r="AD9" s="28">
        <v>0</v>
      </c>
      <c r="AE9" s="28">
        <v>0</v>
      </c>
      <c r="AF9" s="28">
        <v>2705.9225251076036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2999.8775705404114</v>
      </c>
      <c r="AU9" s="28">
        <v>1793.7541846006695</v>
      </c>
      <c r="AV9" s="28">
        <v>0</v>
      </c>
      <c r="AW9" s="28">
        <v>0</v>
      </c>
      <c r="AX9" s="28">
        <v>1.6757532281205163</v>
      </c>
      <c r="AY9" s="28">
        <v>0</v>
      </c>
      <c r="AZ9" s="28">
        <v>460.69249163079866</v>
      </c>
      <c r="BA9" s="28">
        <v>2256.122429459589</v>
      </c>
      <c r="BB9" s="28">
        <v>5256</v>
      </c>
      <c r="BD9" s="28">
        <v>5256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1.7697069748245977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0.026413536937680563</v>
      </c>
      <c r="U10" s="28">
        <v>0</v>
      </c>
      <c r="V10" s="28">
        <v>0.2641353693768056</v>
      </c>
      <c r="W10" s="28">
        <v>0</v>
      </c>
      <c r="X10" s="28">
        <v>36.47709451093686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28.500206355757324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67.03755674783326</v>
      </c>
      <c r="AU10" s="28">
        <v>0.2641353693768056</v>
      </c>
      <c r="AV10" s="28">
        <v>0</v>
      </c>
      <c r="AW10" s="28">
        <v>0</v>
      </c>
      <c r="AX10" s="28">
        <v>0</v>
      </c>
      <c r="AY10" s="28">
        <v>0</v>
      </c>
      <c r="AZ10" s="28">
        <v>-3.30169211721007</v>
      </c>
      <c r="BA10" s="28">
        <v>-3.0375567478332646</v>
      </c>
      <c r="BB10" s="28">
        <v>64</v>
      </c>
      <c r="BD10" s="28">
        <v>64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561.3886715223018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0.8397038463853609</v>
      </c>
      <c r="AB11" s="28">
        <v>498.0376813338951</v>
      </c>
      <c r="AC11" s="28">
        <v>63.537591043158976</v>
      </c>
      <c r="AD11" s="28">
        <v>0</v>
      </c>
      <c r="AE11" s="28">
        <v>0</v>
      </c>
      <c r="AF11" s="28">
        <v>13.528561969541924</v>
      </c>
      <c r="AG11" s="28">
        <v>59.33907181123216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1.7727081201468728</v>
      </c>
      <c r="AP11" s="28">
        <v>0</v>
      </c>
      <c r="AQ11" s="28">
        <v>0</v>
      </c>
      <c r="AR11" s="28">
        <v>1.1196051285138144</v>
      </c>
      <c r="AS11" s="28">
        <v>1.399506410642268</v>
      </c>
      <c r="AT11" s="28">
        <v>1200.9631011858182</v>
      </c>
      <c r="AU11" s="28">
        <v>104.5897790886655</v>
      </c>
      <c r="AV11" s="28">
        <v>0</v>
      </c>
      <c r="AW11" s="28">
        <v>0</v>
      </c>
      <c r="AX11" s="28">
        <v>62.97778847890206</v>
      </c>
      <c r="AY11" s="28">
        <v>0</v>
      </c>
      <c r="AZ11" s="28">
        <v>181.4693312466141</v>
      </c>
      <c r="BA11" s="28">
        <v>349.03689881418165</v>
      </c>
      <c r="BB11" s="28">
        <v>1550</v>
      </c>
      <c r="BD11" s="28">
        <v>1550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4.651314344292304</v>
      </c>
      <c r="AC12" s="28">
        <v>623.6776744526617</v>
      </c>
      <c r="AD12" s="28">
        <v>0.36808962436845577</v>
      </c>
      <c r="AE12" s="28">
        <v>0</v>
      </c>
      <c r="AF12" s="28">
        <v>1.2046569524785824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629.901735373801</v>
      </c>
      <c r="AU12" s="28">
        <v>0.16731346562202534</v>
      </c>
      <c r="AV12" s="28">
        <v>0</v>
      </c>
      <c r="AW12" s="28">
        <v>0</v>
      </c>
      <c r="AX12" s="28">
        <v>7.997583656732811</v>
      </c>
      <c r="AY12" s="28">
        <v>245.2480779087647</v>
      </c>
      <c r="AZ12" s="28">
        <v>30.685289595079443</v>
      </c>
      <c r="BA12" s="28">
        <v>284.09826462619907</v>
      </c>
      <c r="BB12" s="28">
        <v>914</v>
      </c>
      <c r="BD12" s="28">
        <v>914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7.399510026313401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321.64613011523454</v>
      </c>
      <c r="AE13" s="28">
        <v>0</v>
      </c>
      <c r="AF13" s="28">
        <v>0.5073949732329189</v>
      </c>
      <c r="AG13" s="28">
        <v>26.1731240359314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355.7261591507123</v>
      </c>
      <c r="AU13" s="28">
        <v>0</v>
      </c>
      <c r="AV13" s="28">
        <v>0</v>
      </c>
      <c r="AW13" s="28">
        <v>0</v>
      </c>
      <c r="AX13" s="28">
        <v>110.27384084928772</v>
      </c>
      <c r="AY13" s="28">
        <v>0</v>
      </c>
      <c r="AZ13" s="28">
        <v>0</v>
      </c>
      <c r="BA13" s="28">
        <v>110.27384084928772</v>
      </c>
      <c r="BB13" s="28">
        <v>466</v>
      </c>
      <c r="BD13" s="28">
        <v>466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8.15909090909091</v>
      </c>
      <c r="AC14" s="28">
        <v>323.0081660763479</v>
      </c>
      <c r="AD14" s="28">
        <v>0.600452577725305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3.92060212514758</v>
      </c>
      <c r="AT14" s="28">
        <v>335.68831168831167</v>
      </c>
      <c r="AU14" s="28">
        <v>0.8830184966548602</v>
      </c>
      <c r="AV14" s="28">
        <v>0</v>
      </c>
      <c r="AW14" s="28">
        <v>0</v>
      </c>
      <c r="AX14" s="28">
        <v>22.95848091302637</v>
      </c>
      <c r="AY14" s="28">
        <v>0</v>
      </c>
      <c r="AZ14" s="28">
        <v>-0.5298110979929161</v>
      </c>
      <c r="BA14" s="28">
        <v>23.31168831168831</v>
      </c>
      <c r="BB14" s="28">
        <v>359</v>
      </c>
      <c r="BD14" s="28">
        <v>359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1165.5515465438875</v>
      </c>
      <c r="E15" s="28">
        <v>0</v>
      </c>
      <c r="F15" s="28">
        <v>0</v>
      </c>
      <c r="G15" s="28">
        <v>10.15137831296854</v>
      </c>
      <c r="H15" s="28">
        <v>0</v>
      </c>
      <c r="I15" s="28">
        <v>0</v>
      </c>
      <c r="J15" s="28">
        <v>0.12379729649961632</v>
      </c>
      <c r="K15" s="28">
        <v>0</v>
      </c>
      <c r="L15" s="28">
        <v>0</v>
      </c>
      <c r="M15" s="28">
        <v>0</v>
      </c>
      <c r="N15" s="28">
        <v>0</v>
      </c>
      <c r="O15" s="28">
        <v>2.35214863349271</v>
      </c>
      <c r="P15" s="28">
        <v>249.6991470397261</v>
      </c>
      <c r="Q15" s="28">
        <v>371.76328138834776</v>
      </c>
      <c r="R15" s="28">
        <v>45.92879700135765</v>
      </c>
      <c r="S15" s="28">
        <v>0</v>
      </c>
      <c r="T15" s="28">
        <v>8.913405347972375</v>
      </c>
      <c r="U15" s="28">
        <v>12.008337760462783</v>
      </c>
      <c r="V15" s="28">
        <v>0.4951891859984653</v>
      </c>
      <c r="W15" s="28">
        <v>0</v>
      </c>
      <c r="X15" s="28">
        <v>63.26041851130394</v>
      </c>
      <c r="Y15" s="28">
        <v>0</v>
      </c>
      <c r="Z15" s="28">
        <v>0.24759459299923264</v>
      </c>
      <c r="AA15" s="28">
        <v>0</v>
      </c>
      <c r="AB15" s="28">
        <v>1103.0339118115814</v>
      </c>
      <c r="AC15" s="28">
        <v>50.75689156484269</v>
      </c>
      <c r="AD15" s="28">
        <v>0.12379729649961632</v>
      </c>
      <c r="AE15" s="28">
        <v>0</v>
      </c>
      <c r="AF15" s="28">
        <v>11.513148574464317</v>
      </c>
      <c r="AG15" s="28">
        <v>338.7094032229502</v>
      </c>
      <c r="AH15" s="28">
        <v>10.646567498967002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233.35790390177675</v>
      </c>
      <c r="AP15" s="28">
        <v>0</v>
      </c>
      <c r="AQ15" s="28">
        <v>0</v>
      </c>
      <c r="AR15" s="28">
        <v>36.52020246738682</v>
      </c>
      <c r="AS15" s="28">
        <v>54.47081045983118</v>
      </c>
      <c r="AT15" s="28">
        <v>3769.627678413317</v>
      </c>
      <c r="AU15" s="28">
        <v>258.7363496841981</v>
      </c>
      <c r="AV15" s="28">
        <v>0</v>
      </c>
      <c r="AW15" s="28">
        <v>0</v>
      </c>
      <c r="AX15" s="28">
        <v>3836.1068266336106</v>
      </c>
      <c r="AY15" s="28">
        <v>500.6362670444484</v>
      </c>
      <c r="AZ15" s="28">
        <v>23.89287822442595</v>
      </c>
      <c r="BA15" s="28">
        <v>4619.372321586683</v>
      </c>
      <c r="BB15" s="28">
        <v>8389</v>
      </c>
      <c r="BD15" s="28">
        <v>8389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60.06564785633584</v>
      </c>
      <c r="F16" s="28">
        <v>0</v>
      </c>
      <c r="G16" s="28">
        <v>5.005470654694655</v>
      </c>
      <c r="H16" s="28">
        <v>155.80858654932507</v>
      </c>
      <c r="I16" s="28">
        <v>0</v>
      </c>
      <c r="J16" s="28">
        <v>0</v>
      </c>
      <c r="K16" s="28">
        <v>5.928465243503598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0.10649937563180116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226.914669679491</v>
      </c>
      <c r="AU16" s="28">
        <v>376.40429327466256</v>
      </c>
      <c r="AV16" s="28">
        <v>0</v>
      </c>
      <c r="AW16" s="28">
        <v>0</v>
      </c>
      <c r="AX16" s="28">
        <v>0</v>
      </c>
      <c r="AY16" s="28">
        <v>0</v>
      </c>
      <c r="AZ16" s="28">
        <v>-6.318962954153535</v>
      </c>
      <c r="BA16" s="28">
        <v>370.085330320509</v>
      </c>
      <c r="BB16" s="28">
        <v>597</v>
      </c>
      <c r="BD16" s="28">
        <v>597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113.11867905056761</v>
      </c>
      <c r="E17" s="28">
        <v>92.58307533539733</v>
      </c>
      <c r="F17" s="28">
        <v>0</v>
      </c>
      <c r="G17" s="28">
        <v>119.06501547987617</v>
      </c>
      <c r="H17" s="28">
        <v>89.67905056759547</v>
      </c>
      <c r="I17" s="28">
        <v>124.04334365325077</v>
      </c>
      <c r="J17" s="28">
        <v>30.42311661506708</v>
      </c>
      <c r="K17" s="28">
        <v>7.813209494324045</v>
      </c>
      <c r="L17" s="28">
        <v>3.318885448916409</v>
      </c>
      <c r="M17" s="28">
        <v>0.06914344685242518</v>
      </c>
      <c r="N17" s="28">
        <v>0</v>
      </c>
      <c r="O17" s="28">
        <v>6.776057791537667</v>
      </c>
      <c r="P17" s="28">
        <v>2.0743034055727554</v>
      </c>
      <c r="Q17" s="28">
        <v>6.361197110423117</v>
      </c>
      <c r="R17" s="28">
        <v>0.13828689370485037</v>
      </c>
      <c r="S17" s="28">
        <v>344.8875128998968</v>
      </c>
      <c r="T17" s="28">
        <v>6.292053663570691</v>
      </c>
      <c r="U17" s="28">
        <v>29.86996904024768</v>
      </c>
      <c r="V17" s="28">
        <v>1.2445820433436534</v>
      </c>
      <c r="W17" s="28">
        <v>0</v>
      </c>
      <c r="X17" s="28">
        <v>0</v>
      </c>
      <c r="Y17" s="28">
        <v>0</v>
      </c>
      <c r="Z17" s="28">
        <v>2.212590299277606</v>
      </c>
      <c r="AA17" s="28">
        <v>0</v>
      </c>
      <c r="AB17" s="28">
        <v>0.4840041279669762</v>
      </c>
      <c r="AC17" s="28">
        <v>0.4148606811145511</v>
      </c>
      <c r="AD17" s="28">
        <v>0</v>
      </c>
      <c r="AE17" s="28">
        <v>0.13828689370485037</v>
      </c>
      <c r="AF17" s="28">
        <v>0.20743034055727555</v>
      </c>
      <c r="AG17" s="28">
        <v>4.356037151702786</v>
      </c>
      <c r="AH17" s="28">
        <v>0.760577915376677</v>
      </c>
      <c r="AI17" s="28">
        <v>0</v>
      </c>
      <c r="AJ17" s="28">
        <v>118.78844169246646</v>
      </c>
      <c r="AK17" s="28">
        <v>0</v>
      </c>
      <c r="AL17" s="28">
        <v>0</v>
      </c>
      <c r="AM17" s="28">
        <v>0</v>
      </c>
      <c r="AN17" s="28">
        <v>0</v>
      </c>
      <c r="AO17" s="28">
        <v>0.760577915376677</v>
      </c>
      <c r="AP17" s="28">
        <v>0</v>
      </c>
      <c r="AQ17" s="28">
        <v>0</v>
      </c>
      <c r="AR17" s="28">
        <v>1.7285861713106296</v>
      </c>
      <c r="AS17" s="28">
        <v>1.4520123839009287</v>
      </c>
      <c r="AT17" s="28">
        <v>1109.0608875128999</v>
      </c>
      <c r="AU17" s="28">
        <v>132.4097007223942</v>
      </c>
      <c r="AV17" s="28">
        <v>0</v>
      </c>
      <c r="AW17" s="28">
        <v>0</v>
      </c>
      <c r="AX17" s="28">
        <v>22.471620227038187</v>
      </c>
      <c r="AY17" s="28">
        <v>0</v>
      </c>
      <c r="AZ17" s="28">
        <v>9.057791537667699</v>
      </c>
      <c r="BA17" s="28">
        <v>163.93911248710012</v>
      </c>
      <c r="BB17" s="28">
        <v>1273</v>
      </c>
      <c r="BD17" s="28">
        <v>1273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22.887034476181395</v>
      </c>
      <c r="E20" s="28">
        <v>3.4021267464593965</v>
      </c>
      <c r="F20" s="28">
        <v>91.08421153020838</v>
      </c>
      <c r="G20" s="28">
        <v>680.5799914167184</v>
      </c>
      <c r="H20" s="28">
        <v>93.40384340279434</v>
      </c>
      <c r="I20" s="28">
        <v>14.227075485193838</v>
      </c>
      <c r="J20" s="28">
        <v>25.97987697296266</v>
      </c>
      <c r="K20" s="28">
        <v>12.98993848648133</v>
      </c>
      <c r="L20" s="28">
        <v>79.48605216727863</v>
      </c>
      <c r="M20" s="28">
        <v>32.32020409136427</v>
      </c>
      <c r="N20" s="28">
        <v>94.48633827666778</v>
      </c>
      <c r="O20" s="28">
        <v>80.413904916313</v>
      </c>
      <c r="P20" s="28">
        <v>118.91979400123982</v>
      </c>
      <c r="Q20" s="28">
        <v>10.051738114539125</v>
      </c>
      <c r="R20" s="28">
        <v>0</v>
      </c>
      <c r="S20" s="28">
        <v>44.69157407848934</v>
      </c>
      <c r="T20" s="28">
        <v>2.010347622907825</v>
      </c>
      <c r="U20" s="28">
        <v>52.732964570120636</v>
      </c>
      <c r="V20" s="28">
        <v>82.88817891373802</v>
      </c>
      <c r="W20" s="28">
        <v>2.1649897477468887</v>
      </c>
      <c r="X20" s="28">
        <v>0</v>
      </c>
      <c r="Y20" s="28">
        <v>0</v>
      </c>
      <c r="Z20" s="28">
        <v>11.59815936292976</v>
      </c>
      <c r="AA20" s="28">
        <v>2.319631872585952</v>
      </c>
      <c r="AB20" s="28">
        <v>5.412474369367221</v>
      </c>
      <c r="AC20" s="28">
        <v>2.1649897477468887</v>
      </c>
      <c r="AD20" s="28">
        <v>6.649611368079729</v>
      </c>
      <c r="AE20" s="28">
        <v>1.5464212483906348</v>
      </c>
      <c r="AF20" s="28">
        <v>0.15464212483906345</v>
      </c>
      <c r="AG20" s="28">
        <v>88.60993753278336</v>
      </c>
      <c r="AH20" s="28">
        <v>12.98993848648133</v>
      </c>
      <c r="AI20" s="28">
        <v>2.1649897477468887</v>
      </c>
      <c r="AJ20" s="28">
        <v>3946.7763101425776</v>
      </c>
      <c r="AK20" s="28">
        <v>19.63954985456106</v>
      </c>
      <c r="AL20" s="28">
        <v>0</v>
      </c>
      <c r="AM20" s="28">
        <v>0</v>
      </c>
      <c r="AN20" s="28">
        <v>0</v>
      </c>
      <c r="AO20" s="28">
        <v>141.0336178532259</v>
      </c>
      <c r="AP20" s="28">
        <v>0</v>
      </c>
      <c r="AQ20" s="28">
        <v>0</v>
      </c>
      <c r="AR20" s="28">
        <v>54.89795431786753</v>
      </c>
      <c r="AS20" s="28">
        <v>60.001144437556626</v>
      </c>
      <c r="AT20" s="28">
        <v>5900.679557484144</v>
      </c>
      <c r="AU20" s="28">
        <v>532.4328358208955</v>
      </c>
      <c r="AV20" s="28">
        <v>0</v>
      </c>
      <c r="AW20" s="28">
        <v>0</v>
      </c>
      <c r="AX20" s="28">
        <v>179.23022268847456</v>
      </c>
      <c r="AY20" s="28">
        <v>0</v>
      </c>
      <c r="AZ20" s="28">
        <v>-126.34261599351487</v>
      </c>
      <c r="BA20" s="28">
        <v>585.3204425158552</v>
      </c>
      <c r="BB20" s="28">
        <v>6486</v>
      </c>
      <c r="BD20" s="28">
        <v>6486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0.08840864440078586</v>
      </c>
      <c r="H21" s="28">
        <v>29.292730844793716</v>
      </c>
      <c r="I21" s="28">
        <v>0.5009823182711198</v>
      </c>
      <c r="J21" s="28">
        <v>4.715127701375246</v>
      </c>
      <c r="K21" s="28">
        <v>12.966601178781925</v>
      </c>
      <c r="L21" s="28">
        <v>5.068762278978389</v>
      </c>
      <c r="M21" s="28">
        <v>0.618860510805501</v>
      </c>
      <c r="N21" s="28">
        <v>2.151277013752456</v>
      </c>
      <c r="O21" s="28">
        <v>34.83300589390963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0.08840864440078586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0.11787819253438114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90.44204322200392</v>
      </c>
      <c r="AU21" s="28">
        <v>242.94695481335953</v>
      </c>
      <c r="AV21" s="28">
        <v>0</v>
      </c>
      <c r="AW21" s="28">
        <v>0</v>
      </c>
      <c r="AX21" s="28">
        <v>0</v>
      </c>
      <c r="AY21" s="28">
        <v>0</v>
      </c>
      <c r="AZ21" s="28">
        <v>-3.388998035363458</v>
      </c>
      <c r="BA21" s="28">
        <v>239.55795677799608</v>
      </c>
      <c r="BB21" s="28">
        <v>330</v>
      </c>
      <c r="BD21" s="28">
        <v>330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1.2362889242535806</v>
      </c>
      <c r="F22" s="28">
        <v>0</v>
      </c>
      <c r="G22" s="28">
        <v>9.172466212203986</v>
      </c>
      <c r="H22" s="28">
        <v>252.0434193962139</v>
      </c>
      <c r="I22" s="28">
        <v>5.583240303080687</v>
      </c>
      <c r="J22" s="28">
        <v>282.9905227904326</v>
      </c>
      <c r="K22" s="28">
        <v>242.1531080021852</v>
      </c>
      <c r="L22" s="28">
        <v>85.14441462198047</v>
      </c>
      <c r="M22" s="28">
        <v>15.712833424384218</v>
      </c>
      <c r="N22" s="28">
        <v>112.62193297071329</v>
      </c>
      <c r="O22" s="28">
        <v>184.56597230469586</v>
      </c>
      <c r="P22" s="28">
        <v>24.9650602123465</v>
      </c>
      <c r="Q22" s="28">
        <v>0.837486045462103</v>
      </c>
      <c r="R22" s="28">
        <v>14.356903636493195</v>
      </c>
      <c r="S22" s="28">
        <v>1.6350918030450583</v>
      </c>
      <c r="T22" s="28">
        <v>0</v>
      </c>
      <c r="U22" s="28">
        <v>0.19940143939573882</v>
      </c>
      <c r="V22" s="28">
        <v>0.4785634545497731</v>
      </c>
      <c r="W22" s="28">
        <v>1.1166480606161375</v>
      </c>
      <c r="X22" s="28">
        <v>0</v>
      </c>
      <c r="Y22" s="28">
        <v>0</v>
      </c>
      <c r="Z22" s="28">
        <v>0</v>
      </c>
      <c r="AA22" s="28">
        <v>3.1505427424526733</v>
      </c>
      <c r="AB22" s="28">
        <v>0</v>
      </c>
      <c r="AC22" s="28">
        <v>0</v>
      </c>
      <c r="AD22" s="28">
        <v>0.19940143939573882</v>
      </c>
      <c r="AE22" s="28">
        <v>0</v>
      </c>
      <c r="AF22" s="28">
        <v>0.3190423030331821</v>
      </c>
      <c r="AG22" s="28">
        <v>0</v>
      </c>
      <c r="AH22" s="28">
        <v>17.54732666682502</v>
      </c>
      <c r="AI22" s="28">
        <v>0</v>
      </c>
      <c r="AJ22" s="28">
        <v>137.30783116790573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1393.3374979216644</v>
      </c>
      <c r="AU22" s="28">
        <v>289.1719674117004</v>
      </c>
      <c r="AV22" s="28">
        <v>0</v>
      </c>
      <c r="AW22" s="28">
        <v>0</v>
      </c>
      <c r="AX22" s="28">
        <v>0</v>
      </c>
      <c r="AY22" s="28">
        <v>0</v>
      </c>
      <c r="AZ22" s="28">
        <v>-3.509465333365003</v>
      </c>
      <c r="BA22" s="28">
        <v>285.6625020783354</v>
      </c>
      <c r="BB22" s="28">
        <v>1679</v>
      </c>
      <c r="BD22" s="28">
        <v>1679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1.3696066539594525</v>
      </c>
      <c r="F23" s="28">
        <v>0</v>
      </c>
      <c r="G23" s="28">
        <v>2.4182117483971584</v>
      </c>
      <c r="H23" s="28">
        <v>20.715300641136718</v>
      </c>
      <c r="I23" s="28">
        <v>44.68341708542714</v>
      </c>
      <c r="J23" s="28">
        <v>58.10128227343615</v>
      </c>
      <c r="K23" s="28">
        <v>72.78175359556403</v>
      </c>
      <c r="L23" s="28">
        <v>29.660544099809393</v>
      </c>
      <c r="M23" s="28">
        <v>21.014902096690346</v>
      </c>
      <c r="N23" s="28">
        <v>10.59305146421764</v>
      </c>
      <c r="O23" s="28">
        <v>23.005111765725175</v>
      </c>
      <c r="P23" s="28">
        <v>2.5252122682377403</v>
      </c>
      <c r="Q23" s="28">
        <v>6.077629526945071</v>
      </c>
      <c r="R23" s="28">
        <v>0.04280020793623289</v>
      </c>
      <c r="S23" s="28">
        <v>0.7062034309478427</v>
      </c>
      <c r="T23" s="28">
        <v>0</v>
      </c>
      <c r="U23" s="28">
        <v>1.1342055103101716</v>
      </c>
      <c r="V23" s="28">
        <v>0.8560041587246578</v>
      </c>
      <c r="W23" s="28">
        <v>1.840408941258014</v>
      </c>
      <c r="X23" s="28">
        <v>0</v>
      </c>
      <c r="Y23" s="28">
        <v>0</v>
      </c>
      <c r="Z23" s="28">
        <v>0.06420031190434933</v>
      </c>
      <c r="AA23" s="28">
        <v>0.17120083174493156</v>
      </c>
      <c r="AB23" s="28">
        <v>0</v>
      </c>
      <c r="AC23" s="28">
        <v>0</v>
      </c>
      <c r="AD23" s="28">
        <v>1.6692081095130828</v>
      </c>
      <c r="AE23" s="28">
        <v>0</v>
      </c>
      <c r="AF23" s="28">
        <v>0</v>
      </c>
      <c r="AG23" s="28">
        <v>0</v>
      </c>
      <c r="AH23" s="28">
        <v>6.505631606307399</v>
      </c>
      <c r="AI23" s="28">
        <v>6.505631606307399</v>
      </c>
      <c r="AJ23" s="28">
        <v>11.834257494368392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0.1498007277768151</v>
      </c>
      <c r="AS23" s="28">
        <v>0.021400103968116445</v>
      </c>
      <c r="AT23" s="28">
        <v>324.44697626061344</v>
      </c>
      <c r="AU23" s="28">
        <v>167.56281407035178</v>
      </c>
      <c r="AV23" s="28">
        <v>0</v>
      </c>
      <c r="AW23" s="28">
        <v>0</v>
      </c>
      <c r="AX23" s="28">
        <v>0</v>
      </c>
      <c r="AY23" s="28">
        <v>0</v>
      </c>
      <c r="AZ23" s="28">
        <v>1.9902096690348292</v>
      </c>
      <c r="BA23" s="28">
        <v>169.5530237393866</v>
      </c>
      <c r="BB23" s="28">
        <v>494</v>
      </c>
      <c r="BD23" s="28">
        <v>494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54.41455033447876</v>
      </c>
      <c r="E24" s="28">
        <v>27.966043797401436</v>
      </c>
      <c r="F24" s="28">
        <v>208.62524145503346</v>
      </c>
      <c r="G24" s="28">
        <v>18.716292877330677</v>
      </c>
      <c r="H24" s="28">
        <v>176.32337691384885</v>
      </c>
      <c r="I24" s="28">
        <v>99.43482239076066</v>
      </c>
      <c r="J24" s="28">
        <v>156.08954677619406</v>
      </c>
      <c r="K24" s="28">
        <v>315.1419043939733</v>
      </c>
      <c r="L24" s="28">
        <v>91.63034505195095</v>
      </c>
      <c r="M24" s="28">
        <v>92.4975092007076</v>
      </c>
      <c r="N24" s="28">
        <v>133.9768609828999</v>
      </c>
      <c r="O24" s="28">
        <v>100.08519550232813</v>
      </c>
      <c r="P24" s="28">
        <v>50.150993269758644</v>
      </c>
      <c r="Q24" s="28">
        <v>48.9947744047498</v>
      </c>
      <c r="R24" s="28">
        <v>23.268904658303004</v>
      </c>
      <c r="S24" s="28">
        <v>21.968158435168053</v>
      </c>
      <c r="T24" s="28">
        <v>46.82686403285822</v>
      </c>
      <c r="U24" s="28">
        <v>62.724873426729836</v>
      </c>
      <c r="V24" s="28">
        <v>23.341168337366057</v>
      </c>
      <c r="W24" s="28">
        <v>6.8650495109900165</v>
      </c>
      <c r="X24" s="28">
        <v>0</v>
      </c>
      <c r="Y24" s="28">
        <v>0</v>
      </c>
      <c r="Z24" s="28">
        <v>17.77686504951099</v>
      </c>
      <c r="AA24" s="28">
        <v>0.43358207437831686</v>
      </c>
      <c r="AB24" s="28">
        <v>15.681218356682459</v>
      </c>
      <c r="AC24" s="28">
        <v>15.608954677619405</v>
      </c>
      <c r="AD24" s="28">
        <v>24.063805127996584</v>
      </c>
      <c r="AE24" s="28">
        <v>26.665297574266486</v>
      </c>
      <c r="AF24" s="28">
        <v>21.82363107704195</v>
      </c>
      <c r="AG24" s="28">
        <v>98.27860352575182</v>
      </c>
      <c r="AH24" s="28">
        <v>22.835322583924686</v>
      </c>
      <c r="AI24" s="28">
        <v>0</v>
      </c>
      <c r="AJ24" s="28">
        <v>343.46926658668997</v>
      </c>
      <c r="AK24" s="28">
        <v>36.99900368028303</v>
      </c>
      <c r="AL24" s="28">
        <v>0.9394278278196864</v>
      </c>
      <c r="AM24" s="28">
        <v>24.858705597690165</v>
      </c>
      <c r="AN24" s="28">
        <v>0</v>
      </c>
      <c r="AO24" s="28">
        <v>36.27636688965251</v>
      </c>
      <c r="AP24" s="28">
        <v>4.263557064720115</v>
      </c>
      <c r="AQ24" s="28">
        <v>0</v>
      </c>
      <c r="AR24" s="28">
        <v>99.65161342794983</v>
      </c>
      <c r="AS24" s="28">
        <v>2.9628108415851653</v>
      </c>
      <c r="AT24" s="28">
        <v>2551.6305077163943</v>
      </c>
      <c r="AU24" s="28">
        <v>159.9917854455989</v>
      </c>
      <c r="AV24" s="28">
        <v>0</v>
      </c>
      <c r="AW24" s="28">
        <v>0</v>
      </c>
      <c r="AX24" s="28">
        <v>138.7462638010614</v>
      </c>
      <c r="AY24" s="28">
        <v>675.954453955796</v>
      </c>
      <c r="AZ24" s="28">
        <v>27.676989081149227</v>
      </c>
      <c r="BA24" s="28">
        <v>1002.3694922836055</v>
      </c>
      <c r="BB24" s="28">
        <v>3554</v>
      </c>
      <c r="BD24" s="28">
        <v>3554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110.29436127087266</v>
      </c>
      <c r="F25" s="28">
        <v>305.23071519515304</v>
      </c>
      <c r="G25" s="28">
        <v>80.52895464723186</v>
      </c>
      <c r="H25" s="28">
        <v>184.7619967511086</v>
      </c>
      <c r="I25" s="28">
        <v>42.64570985350719</v>
      </c>
      <c r="J25" s="28">
        <v>62.77794851531516</v>
      </c>
      <c r="K25" s="28">
        <v>289.96917943539535</v>
      </c>
      <c r="L25" s="28">
        <v>112.8920694852995</v>
      </c>
      <c r="M25" s="28">
        <v>20.240476504075747</v>
      </c>
      <c r="N25" s="28">
        <v>253.27655090661634</v>
      </c>
      <c r="O25" s="28">
        <v>132.1584054089652</v>
      </c>
      <c r="P25" s="28">
        <v>34.636109525691126</v>
      </c>
      <c r="Q25" s="28">
        <v>88.10560360597678</v>
      </c>
      <c r="R25" s="28">
        <v>22.405233349431445</v>
      </c>
      <c r="S25" s="28">
        <v>107.69665305644584</v>
      </c>
      <c r="T25" s="28">
        <v>115.7062533842619</v>
      </c>
      <c r="U25" s="28">
        <v>20.998141399950242</v>
      </c>
      <c r="V25" s="28">
        <v>22.405233349431445</v>
      </c>
      <c r="W25" s="28">
        <v>41.13038006175821</v>
      </c>
      <c r="X25" s="28">
        <v>58.98962403594269</v>
      </c>
      <c r="Y25" s="28">
        <v>9.308454435029489</v>
      </c>
      <c r="Z25" s="28">
        <v>18.941622396862332</v>
      </c>
      <c r="AA25" s="28">
        <v>1.1906162649456322</v>
      </c>
      <c r="AB25" s="28">
        <v>22.838184718502582</v>
      </c>
      <c r="AC25" s="28">
        <v>31.605449942193147</v>
      </c>
      <c r="AD25" s="28">
        <v>10.066119330903982</v>
      </c>
      <c r="AE25" s="28">
        <v>60.61319166995946</v>
      </c>
      <c r="AF25" s="28">
        <v>17.967481816452267</v>
      </c>
      <c r="AG25" s="28">
        <v>63.968564780260785</v>
      </c>
      <c r="AH25" s="28">
        <v>9.416692277297273</v>
      </c>
      <c r="AI25" s="28">
        <v>17.101579078309992</v>
      </c>
      <c r="AJ25" s="28">
        <v>207.3837057850756</v>
      </c>
      <c r="AK25" s="28">
        <v>1.0823784226778477</v>
      </c>
      <c r="AL25" s="28">
        <v>7.360173274209362</v>
      </c>
      <c r="AM25" s="28">
        <v>36.69262852877903</v>
      </c>
      <c r="AN25" s="28">
        <v>0</v>
      </c>
      <c r="AO25" s="28">
        <v>71.32873805447015</v>
      </c>
      <c r="AP25" s="28">
        <v>20.132238661807964</v>
      </c>
      <c r="AQ25" s="28">
        <v>11.689686964920753</v>
      </c>
      <c r="AR25" s="28">
        <v>8.550789539154996</v>
      </c>
      <c r="AS25" s="28">
        <v>0</v>
      </c>
      <c r="AT25" s="28">
        <v>2734.087895684243</v>
      </c>
      <c r="AU25" s="28">
        <v>941.5609898874595</v>
      </c>
      <c r="AV25" s="28">
        <v>0</v>
      </c>
      <c r="AW25" s="28">
        <v>0</v>
      </c>
      <c r="AX25" s="28">
        <v>219.72281980360304</v>
      </c>
      <c r="AY25" s="28">
        <v>3532.2337445668877</v>
      </c>
      <c r="AZ25" s="28">
        <v>-31.605449942193147</v>
      </c>
      <c r="BA25" s="28">
        <v>4661.912104315757</v>
      </c>
      <c r="BB25" s="28">
        <v>7396</v>
      </c>
      <c r="BD25" s="28">
        <v>7396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0.11397764480072259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102.00999209664673</v>
      </c>
      <c r="L26" s="28">
        <v>0</v>
      </c>
      <c r="M26" s="28">
        <v>0</v>
      </c>
      <c r="N26" s="28">
        <v>5.470926950434684</v>
      </c>
      <c r="O26" s="28">
        <v>1.937619961612284</v>
      </c>
      <c r="P26" s="28">
        <v>0</v>
      </c>
      <c r="Q26" s="28">
        <v>0</v>
      </c>
      <c r="R26" s="28">
        <v>0</v>
      </c>
      <c r="S26" s="28">
        <v>1.367731737608671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9.802077452862143</v>
      </c>
      <c r="AR26" s="28">
        <v>0</v>
      </c>
      <c r="AS26" s="28">
        <v>0</v>
      </c>
      <c r="AT26" s="28">
        <v>120.70232584396523</v>
      </c>
      <c r="AU26" s="28">
        <v>300.67302698430615</v>
      </c>
      <c r="AV26" s="28">
        <v>0</v>
      </c>
      <c r="AW26" s="28">
        <v>0</v>
      </c>
      <c r="AX26" s="28">
        <v>7.636502201648414</v>
      </c>
      <c r="AY26" s="28">
        <v>1571.0678559331602</v>
      </c>
      <c r="AZ26" s="28">
        <v>18.92028903691995</v>
      </c>
      <c r="BA26" s="28">
        <v>1898.2976741560346</v>
      </c>
      <c r="BB26" s="28">
        <v>2019</v>
      </c>
      <c r="BD26" s="28">
        <v>2019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6.867887117887118</v>
      </c>
      <c r="E27" s="28">
        <v>10.709247709247709</v>
      </c>
      <c r="F27" s="28">
        <v>118.96577346577347</v>
      </c>
      <c r="G27" s="28">
        <v>22.69894894894895</v>
      </c>
      <c r="H27" s="28">
        <v>9.545199045199045</v>
      </c>
      <c r="I27" s="28">
        <v>8.03193578193578</v>
      </c>
      <c r="J27" s="28">
        <v>5.936648186648187</v>
      </c>
      <c r="K27" s="28">
        <v>269.24445599445596</v>
      </c>
      <c r="L27" s="28">
        <v>453.978978978979</v>
      </c>
      <c r="M27" s="28">
        <v>468.762397012397</v>
      </c>
      <c r="N27" s="28">
        <v>365.39487564487564</v>
      </c>
      <c r="O27" s="28">
        <v>60.53053053053053</v>
      </c>
      <c r="P27" s="28">
        <v>6.518672518672518</v>
      </c>
      <c r="Q27" s="28">
        <v>5.005409255409256</v>
      </c>
      <c r="R27" s="28">
        <v>20.72006622006622</v>
      </c>
      <c r="S27" s="28">
        <v>8.846769846769845</v>
      </c>
      <c r="T27" s="28">
        <v>42.371371371371374</v>
      </c>
      <c r="U27" s="28">
        <v>9.42879417879418</v>
      </c>
      <c r="V27" s="28">
        <v>16.52949102949103</v>
      </c>
      <c r="W27" s="28">
        <v>9.894413644413644</v>
      </c>
      <c r="X27" s="28">
        <v>2.095287595287595</v>
      </c>
      <c r="Y27" s="28">
        <v>0.2328097328097328</v>
      </c>
      <c r="Z27" s="28">
        <v>9.778008778008777</v>
      </c>
      <c r="AA27" s="28">
        <v>1.5132632632632632</v>
      </c>
      <c r="AB27" s="28">
        <v>4.53978978978979</v>
      </c>
      <c r="AC27" s="28">
        <v>11.174867174867174</v>
      </c>
      <c r="AD27" s="28">
        <v>11.64048664048664</v>
      </c>
      <c r="AE27" s="28">
        <v>2.2116924616924614</v>
      </c>
      <c r="AF27" s="28">
        <v>10.476437976437976</v>
      </c>
      <c r="AG27" s="28">
        <v>10.825652575652576</v>
      </c>
      <c r="AH27" s="28">
        <v>44.93227843227843</v>
      </c>
      <c r="AI27" s="28">
        <v>402.41162316162314</v>
      </c>
      <c r="AJ27" s="28">
        <v>212.4388811888812</v>
      </c>
      <c r="AK27" s="28">
        <v>47.02756602756603</v>
      </c>
      <c r="AL27" s="28">
        <v>160.17309617309618</v>
      </c>
      <c r="AM27" s="28">
        <v>92.19265419265419</v>
      </c>
      <c r="AN27" s="28">
        <v>13.153749903749903</v>
      </c>
      <c r="AO27" s="28">
        <v>148.64901439901442</v>
      </c>
      <c r="AP27" s="28">
        <v>14.201393701393702</v>
      </c>
      <c r="AQ27" s="28">
        <v>11.873296373296373</v>
      </c>
      <c r="AR27" s="28">
        <v>26.423904673904673</v>
      </c>
      <c r="AS27" s="28">
        <v>100.34099484099484</v>
      </c>
      <c r="AT27" s="28">
        <v>3258.2886155386154</v>
      </c>
      <c r="AU27" s="28">
        <v>515.6735581735581</v>
      </c>
      <c r="AV27" s="28">
        <v>0</v>
      </c>
      <c r="AW27" s="28">
        <v>0</v>
      </c>
      <c r="AX27" s="28">
        <v>1533.0520905520905</v>
      </c>
      <c r="AY27" s="28">
        <v>692.6089551089551</v>
      </c>
      <c r="AZ27" s="28">
        <v>47.37678062678063</v>
      </c>
      <c r="BA27" s="28">
        <v>2788.7113844613846</v>
      </c>
      <c r="BB27" s="28">
        <v>6047</v>
      </c>
      <c r="BD27" s="28">
        <v>6047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18.698576224100012</v>
      </c>
      <c r="G28" s="28">
        <v>4.883956476444033</v>
      </c>
      <c r="H28" s="28">
        <v>0</v>
      </c>
      <c r="I28" s="28">
        <v>0</v>
      </c>
      <c r="J28" s="28">
        <v>0.13954161361268666</v>
      </c>
      <c r="K28" s="28">
        <v>140.79748813520084</v>
      </c>
      <c r="L28" s="28">
        <v>96.42325500636649</v>
      </c>
      <c r="M28" s="28">
        <v>2123.9629007987037</v>
      </c>
      <c r="N28" s="28">
        <v>25.81519851834703</v>
      </c>
      <c r="O28" s="28">
        <v>84.84130107651349</v>
      </c>
      <c r="P28" s="28">
        <v>0.41862484083805995</v>
      </c>
      <c r="Q28" s="28">
        <v>24.419782382220163</v>
      </c>
      <c r="R28" s="28">
        <v>0.6977080680634332</v>
      </c>
      <c r="S28" s="28">
        <v>0</v>
      </c>
      <c r="T28" s="28">
        <v>5.721206158120153</v>
      </c>
      <c r="U28" s="28">
        <v>4.465331635605973</v>
      </c>
      <c r="V28" s="28">
        <v>2.5117490450283597</v>
      </c>
      <c r="W28" s="28">
        <v>4.325790021993287</v>
      </c>
      <c r="X28" s="28">
        <v>0.2790832272253733</v>
      </c>
      <c r="Y28" s="28">
        <v>0</v>
      </c>
      <c r="Z28" s="28">
        <v>0</v>
      </c>
      <c r="AA28" s="28">
        <v>0</v>
      </c>
      <c r="AB28" s="28">
        <v>0.13954161361268666</v>
      </c>
      <c r="AC28" s="28">
        <v>0</v>
      </c>
      <c r="AD28" s="28">
        <v>0</v>
      </c>
      <c r="AE28" s="28">
        <v>0.8372496816761199</v>
      </c>
      <c r="AF28" s="28">
        <v>0.41862484083805995</v>
      </c>
      <c r="AG28" s="28">
        <v>0</v>
      </c>
      <c r="AH28" s="28">
        <v>14.372786202106726</v>
      </c>
      <c r="AI28" s="28">
        <v>0</v>
      </c>
      <c r="AJ28" s="28">
        <v>34.327236948720916</v>
      </c>
      <c r="AK28" s="28">
        <v>56.79343674036347</v>
      </c>
      <c r="AL28" s="28">
        <v>30.699154994791066</v>
      </c>
      <c r="AM28" s="28">
        <v>297.78180344947333</v>
      </c>
      <c r="AN28" s="28">
        <v>27.48969788169927</v>
      </c>
      <c r="AO28" s="28">
        <v>145.68144461164485</v>
      </c>
      <c r="AP28" s="28">
        <v>303.9216344484315</v>
      </c>
      <c r="AQ28" s="28">
        <v>5.860747771732839</v>
      </c>
      <c r="AR28" s="28">
        <v>65.16593355712466</v>
      </c>
      <c r="AS28" s="28">
        <v>28.047864336150017</v>
      </c>
      <c r="AT28" s="28">
        <v>3549.9386503067485</v>
      </c>
      <c r="AU28" s="28">
        <v>1089.68046070147</v>
      </c>
      <c r="AV28" s="28">
        <v>0</v>
      </c>
      <c r="AW28" s="28">
        <v>0</v>
      </c>
      <c r="AX28" s="28">
        <v>2651.1511170274334</v>
      </c>
      <c r="AY28" s="28">
        <v>4809.9994212293095</v>
      </c>
      <c r="AZ28" s="28">
        <v>-45.769649264961224</v>
      </c>
      <c r="BA28" s="28">
        <v>8505.061349693253</v>
      </c>
      <c r="BB28" s="28">
        <v>12055</v>
      </c>
      <c r="BD28" s="28">
        <v>12055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54.738186034167256</v>
      </c>
      <c r="L29" s="28">
        <v>0.1270027518194136</v>
      </c>
      <c r="M29" s="28">
        <v>0</v>
      </c>
      <c r="N29" s="28">
        <v>445.01764237522525</v>
      </c>
      <c r="O29" s="28">
        <v>33.90973473578343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35.814776013074635</v>
      </c>
      <c r="AM29" s="28">
        <v>0</v>
      </c>
      <c r="AN29" s="28">
        <v>0</v>
      </c>
      <c r="AO29" s="28">
        <v>0.5080110072776544</v>
      </c>
      <c r="AP29" s="28">
        <v>0</v>
      </c>
      <c r="AQ29" s="28">
        <v>0</v>
      </c>
      <c r="AR29" s="28">
        <v>0</v>
      </c>
      <c r="AS29" s="28">
        <v>0</v>
      </c>
      <c r="AT29" s="28">
        <v>570.1153529173475</v>
      </c>
      <c r="AU29" s="28">
        <v>1816.1393510176144</v>
      </c>
      <c r="AV29" s="28">
        <v>0</v>
      </c>
      <c r="AW29" s="28">
        <v>0</v>
      </c>
      <c r="AX29" s="28">
        <v>3956.770732933831</v>
      </c>
      <c r="AY29" s="28">
        <v>2749.355571386666</v>
      </c>
      <c r="AZ29" s="28">
        <v>-0.3810082554582408</v>
      </c>
      <c r="BA29" s="28">
        <v>8521.884647082652</v>
      </c>
      <c r="BB29" s="28">
        <v>9092</v>
      </c>
      <c r="BD29" s="28">
        <v>9092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19.945205857590437</v>
      </c>
      <c r="E30" s="28">
        <v>3.642168026168689</v>
      </c>
      <c r="F30" s="28">
        <v>0.08671828633734974</v>
      </c>
      <c r="G30" s="28">
        <v>3.642168026168689</v>
      </c>
      <c r="H30" s="28">
        <v>2.514830303783142</v>
      </c>
      <c r="I30" s="28">
        <v>0.7804645770361476</v>
      </c>
      <c r="J30" s="28">
        <v>0.953901149710847</v>
      </c>
      <c r="K30" s="28">
        <v>121.40560087228961</v>
      </c>
      <c r="L30" s="28">
        <v>25.75533104219287</v>
      </c>
      <c r="M30" s="28">
        <v>1.300774295060246</v>
      </c>
      <c r="N30" s="28">
        <v>1311.0937711343906</v>
      </c>
      <c r="O30" s="28">
        <v>1335.8952010268727</v>
      </c>
      <c r="P30" s="28">
        <v>1.300774295060246</v>
      </c>
      <c r="Q30" s="28">
        <v>1.907802299421694</v>
      </c>
      <c r="R30" s="28">
        <v>9.018701779084372</v>
      </c>
      <c r="S30" s="28">
        <v>1.5609291540722952</v>
      </c>
      <c r="T30" s="28">
        <v>2.7749851627951916</v>
      </c>
      <c r="U30" s="28">
        <v>1.3874925813975958</v>
      </c>
      <c r="V30" s="28">
        <v>0.7804645770361476</v>
      </c>
      <c r="W30" s="28">
        <v>1.3874925813975958</v>
      </c>
      <c r="X30" s="28">
        <v>0.7804645770361476</v>
      </c>
      <c r="Y30" s="28">
        <v>0.17343657267469947</v>
      </c>
      <c r="Z30" s="28">
        <v>0.17343657267469947</v>
      </c>
      <c r="AA30" s="28">
        <v>0.4335914316867487</v>
      </c>
      <c r="AB30" s="28">
        <v>1.0406194360481968</v>
      </c>
      <c r="AC30" s="28">
        <v>0.7804645770361476</v>
      </c>
      <c r="AD30" s="28">
        <v>0.8671828633734974</v>
      </c>
      <c r="AE30" s="28">
        <v>1.8210840130843444</v>
      </c>
      <c r="AF30" s="28">
        <v>0.4335914316867487</v>
      </c>
      <c r="AG30" s="28">
        <v>4.6827874622168855</v>
      </c>
      <c r="AH30" s="28">
        <v>0.08671828633734974</v>
      </c>
      <c r="AI30" s="28">
        <v>9.192138351759072</v>
      </c>
      <c r="AJ30" s="28">
        <v>13.701489241301259</v>
      </c>
      <c r="AK30" s="28">
        <v>281.6609940237119</v>
      </c>
      <c r="AL30" s="28">
        <v>527.7674906491105</v>
      </c>
      <c r="AM30" s="28">
        <v>3.815604598843388</v>
      </c>
      <c r="AN30" s="28">
        <v>0.5203097180240984</v>
      </c>
      <c r="AO30" s="28">
        <v>211.85277352214538</v>
      </c>
      <c r="AP30" s="28">
        <v>38.93651056547002</v>
      </c>
      <c r="AQ30" s="28">
        <v>19.771769284915738</v>
      </c>
      <c r="AR30" s="28">
        <v>8.845265206409673</v>
      </c>
      <c r="AS30" s="28">
        <v>0</v>
      </c>
      <c r="AT30" s="28">
        <v>3974.4724994134126</v>
      </c>
      <c r="AU30" s="28">
        <v>1404.402647233379</v>
      </c>
      <c r="AV30" s="28">
        <v>0</v>
      </c>
      <c r="AW30" s="28">
        <v>0</v>
      </c>
      <c r="AX30" s="28">
        <v>362.5691551764592</v>
      </c>
      <c r="AY30" s="28">
        <v>321.7248423115675</v>
      </c>
      <c r="AZ30" s="28">
        <v>219.83085586518158</v>
      </c>
      <c r="BA30" s="28">
        <v>2308.5275005865874</v>
      </c>
      <c r="BB30" s="28">
        <v>6283</v>
      </c>
      <c r="BD30" s="28">
        <v>6283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36.42608931722546</v>
      </c>
      <c r="E31" s="28">
        <v>0</v>
      </c>
      <c r="F31" s="28">
        <v>0.28681960092303516</v>
      </c>
      <c r="G31" s="28">
        <v>54.78254377629971</v>
      </c>
      <c r="H31" s="28">
        <v>0.14340980046151758</v>
      </c>
      <c r="I31" s="28">
        <v>0.4302294013845527</v>
      </c>
      <c r="J31" s="28">
        <v>19.36032306230487</v>
      </c>
      <c r="K31" s="28">
        <v>13.193701642459617</v>
      </c>
      <c r="L31" s="28">
        <v>1.434098004615176</v>
      </c>
      <c r="M31" s="28">
        <v>28.96877969322655</v>
      </c>
      <c r="N31" s="28">
        <v>145.56094746844033</v>
      </c>
      <c r="O31" s="28">
        <v>17.35258585584363</v>
      </c>
      <c r="P31" s="28">
        <v>1078.8719288719967</v>
      </c>
      <c r="Q31" s="28">
        <v>47.46864395276232</v>
      </c>
      <c r="R31" s="28">
        <v>0.5736392018460703</v>
      </c>
      <c r="S31" s="28">
        <v>3.011605809691869</v>
      </c>
      <c r="T31" s="28">
        <v>0.5736392018460703</v>
      </c>
      <c r="U31" s="28">
        <v>27.10445228722682</v>
      </c>
      <c r="V31" s="28">
        <v>10.899144835075337</v>
      </c>
      <c r="W31" s="28">
        <v>8.030948825844984</v>
      </c>
      <c r="X31" s="28">
        <v>0</v>
      </c>
      <c r="Y31" s="28">
        <v>0</v>
      </c>
      <c r="Z31" s="28">
        <v>2.2945568073842812</v>
      </c>
      <c r="AA31" s="28">
        <v>0.14340980046151758</v>
      </c>
      <c r="AB31" s="28">
        <v>5.019343016153115</v>
      </c>
      <c r="AC31" s="28">
        <v>0</v>
      </c>
      <c r="AD31" s="28">
        <v>2.724786208768834</v>
      </c>
      <c r="AE31" s="28">
        <v>0.14340980046151758</v>
      </c>
      <c r="AF31" s="28">
        <v>0.14340980046151758</v>
      </c>
      <c r="AG31" s="28">
        <v>3.2984254106149042</v>
      </c>
      <c r="AH31" s="28">
        <v>42.16248133568617</v>
      </c>
      <c r="AI31" s="28">
        <v>0</v>
      </c>
      <c r="AJ31" s="28">
        <v>467.8027691054703</v>
      </c>
      <c r="AK31" s="28">
        <v>23.375797475227365</v>
      </c>
      <c r="AL31" s="28">
        <v>0</v>
      </c>
      <c r="AM31" s="28">
        <v>0.5736392018460703</v>
      </c>
      <c r="AN31" s="28">
        <v>0</v>
      </c>
      <c r="AO31" s="28">
        <v>26.243993484457718</v>
      </c>
      <c r="AP31" s="28">
        <v>0</v>
      </c>
      <c r="AQ31" s="28">
        <v>0</v>
      </c>
      <c r="AR31" s="28">
        <v>5.449572417537668</v>
      </c>
      <c r="AS31" s="28">
        <v>0.717049002307588</v>
      </c>
      <c r="AT31" s="28">
        <v>2074.5661734763135</v>
      </c>
      <c r="AU31" s="28">
        <v>1204.2120944753633</v>
      </c>
      <c r="AV31" s="28">
        <v>0</v>
      </c>
      <c r="AW31" s="28">
        <v>0</v>
      </c>
      <c r="AX31" s="28">
        <v>2077.7211890864664</v>
      </c>
      <c r="AY31" s="28">
        <v>999.4228994163161</v>
      </c>
      <c r="AZ31" s="28">
        <v>-16.922356454459077</v>
      </c>
      <c r="BA31" s="28">
        <v>4264.433826523687</v>
      </c>
      <c r="BB31" s="28">
        <v>6339</v>
      </c>
      <c r="BD31" s="28">
        <v>6339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2.787520966118752</v>
      </c>
      <c r="E32" s="28">
        <v>32.05649111036565</v>
      </c>
      <c r="F32" s="28">
        <v>3.752432069775243</v>
      </c>
      <c r="G32" s="28">
        <v>47.60228111372023</v>
      </c>
      <c r="H32" s="28">
        <v>5.682254277088226</v>
      </c>
      <c r="I32" s="28">
        <v>7.2904394498490435</v>
      </c>
      <c r="J32" s="28">
        <v>38.16759476685676</v>
      </c>
      <c r="K32" s="28">
        <v>22.300167728950015</v>
      </c>
      <c r="L32" s="28">
        <v>38.59644414625964</v>
      </c>
      <c r="M32" s="28">
        <v>41.598389802079836</v>
      </c>
      <c r="N32" s="28">
        <v>21.65689365984569</v>
      </c>
      <c r="O32" s="28">
        <v>22.51459241865146</v>
      </c>
      <c r="P32" s="28">
        <v>50.604226769540425</v>
      </c>
      <c r="Q32" s="28">
        <v>1387.4349547131835</v>
      </c>
      <c r="R32" s="28">
        <v>2.4658839315665886</v>
      </c>
      <c r="S32" s="28">
        <v>27.339147936933916</v>
      </c>
      <c r="T32" s="28">
        <v>13.079906071787992</v>
      </c>
      <c r="U32" s="28">
        <v>69.47359946326736</v>
      </c>
      <c r="V32" s="28">
        <v>102.28057698758806</v>
      </c>
      <c r="W32" s="28">
        <v>100.13633009057362</v>
      </c>
      <c r="X32" s="28">
        <v>16.296276417309628</v>
      </c>
      <c r="Y32" s="28">
        <v>3.538007380073801</v>
      </c>
      <c r="Z32" s="28">
        <v>52.534048976853406</v>
      </c>
      <c r="AA32" s="28">
        <v>1.6081851727608185</v>
      </c>
      <c r="AB32" s="28">
        <v>71.61784636028179</v>
      </c>
      <c r="AC32" s="28">
        <v>2.251459241865146</v>
      </c>
      <c r="AD32" s="28">
        <v>47.60228111372023</v>
      </c>
      <c r="AE32" s="28">
        <v>8.5769875880577</v>
      </c>
      <c r="AF32" s="28">
        <v>18.869372693726937</v>
      </c>
      <c r="AG32" s="28">
        <v>89.8439449849044</v>
      </c>
      <c r="AH32" s="28">
        <v>83.94726601811472</v>
      </c>
      <c r="AI32" s="28">
        <v>22.62180476350218</v>
      </c>
      <c r="AJ32" s="28">
        <v>24.44441462596444</v>
      </c>
      <c r="AK32" s="28">
        <v>248.73264005367326</v>
      </c>
      <c r="AL32" s="28">
        <v>66.36444146259643</v>
      </c>
      <c r="AM32" s="28">
        <v>359.9118416638712</v>
      </c>
      <c r="AN32" s="28">
        <v>463.5861791345186</v>
      </c>
      <c r="AO32" s="28">
        <v>269.5318349547132</v>
      </c>
      <c r="AP32" s="28">
        <v>1230.7977188862797</v>
      </c>
      <c r="AQ32" s="28">
        <v>56.92975511573297</v>
      </c>
      <c r="AR32" s="28">
        <v>282.82616571620264</v>
      </c>
      <c r="AS32" s="28">
        <v>122.2220731298222</v>
      </c>
      <c r="AT32" s="28">
        <v>5581.474672928547</v>
      </c>
      <c r="AU32" s="28">
        <v>950.8662864810466</v>
      </c>
      <c r="AV32" s="28">
        <v>0</v>
      </c>
      <c r="AW32" s="28">
        <v>0</v>
      </c>
      <c r="AX32" s="28">
        <v>1505.3685340489767</v>
      </c>
      <c r="AY32" s="28">
        <v>0</v>
      </c>
      <c r="AZ32" s="28">
        <v>-47.70949345857095</v>
      </c>
      <c r="BA32" s="28">
        <v>2408.5253270714525</v>
      </c>
      <c r="BB32" s="28">
        <v>7990</v>
      </c>
      <c r="BD32" s="28">
        <v>7990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19.843302630118746</v>
      </c>
      <c r="E33" s="28">
        <v>60.87848185550993</v>
      </c>
      <c r="F33" s="28">
        <v>24.274331372766618</v>
      </c>
      <c r="G33" s="28">
        <v>19.650649206525358</v>
      </c>
      <c r="H33" s="28">
        <v>23.31106425479969</v>
      </c>
      <c r="I33" s="28">
        <v>10.788591721229608</v>
      </c>
      <c r="J33" s="28">
        <v>12.522472533570081</v>
      </c>
      <c r="K33" s="28">
        <v>27.164132726667404</v>
      </c>
      <c r="L33" s="28">
        <v>36.41149705914993</v>
      </c>
      <c r="M33" s="28">
        <v>30.82454777494174</v>
      </c>
      <c r="N33" s="28">
        <v>651.7465320164243</v>
      </c>
      <c r="O33" s="28">
        <v>283.3931861058706</v>
      </c>
      <c r="P33" s="28">
        <v>16.182887581844412</v>
      </c>
      <c r="Q33" s="28">
        <v>26.200865608700475</v>
      </c>
      <c r="R33" s="28">
        <v>54.32826545333481</v>
      </c>
      <c r="S33" s="28">
        <v>13.485739651537012</v>
      </c>
      <c r="T33" s="28">
        <v>15.219620463877483</v>
      </c>
      <c r="U33" s="28">
        <v>25.815558761513707</v>
      </c>
      <c r="V33" s="28">
        <v>28.320053268227724</v>
      </c>
      <c r="W33" s="28">
        <v>19.843302630118746</v>
      </c>
      <c r="X33" s="28">
        <v>8.476750638108976</v>
      </c>
      <c r="Y33" s="28">
        <v>1.155920541560315</v>
      </c>
      <c r="Z33" s="28">
        <v>26.393519032293863</v>
      </c>
      <c r="AA33" s="28">
        <v>1.5412273887470869</v>
      </c>
      <c r="AB33" s="28">
        <v>7.898790367328821</v>
      </c>
      <c r="AC33" s="28">
        <v>5.201642437021419</v>
      </c>
      <c r="AD33" s="28">
        <v>5.008989013428032</v>
      </c>
      <c r="AE33" s="28">
        <v>5.008989013428032</v>
      </c>
      <c r="AF33" s="28">
        <v>4.8163355898346465</v>
      </c>
      <c r="AG33" s="28">
        <v>15.219620463877483</v>
      </c>
      <c r="AH33" s="28">
        <v>1.155920541560315</v>
      </c>
      <c r="AI33" s="28">
        <v>43.924980579291976</v>
      </c>
      <c r="AJ33" s="28">
        <v>150.65497725002774</v>
      </c>
      <c r="AK33" s="28">
        <v>74.17156808345356</v>
      </c>
      <c r="AL33" s="28">
        <v>592.601930973255</v>
      </c>
      <c r="AM33" s="28">
        <v>26.393519032293863</v>
      </c>
      <c r="AN33" s="28">
        <v>6.742869825768506</v>
      </c>
      <c r="AO33" s="28">
        <v>74.94218177782709</v>
      </c>
      <c r="AP33" s="28">
        <v>0.19265342359338586</v>
      </c>
      <c r="AQ33" s="28">
        <v>33.907002552435905</v>
      </c>
      <c r="AR33" s="28">
        <v>8.091443790922206</v>
      </c>
      <c r="AS33" s="28">
        <v>0</v>
      </c>
      <c r="AT33" s="28">
        <v>2493.705914992787</v>
      </c>
      <c r="AU33" s="28">
        <v>457.7445344578848</v>
      </c>
      <c r="AV33" s="28">
        <v>0</v>
      </c>
      <c r="AW33" s="28">
        <v>0</v>
      </c>
      <c r="AX33" s="28">
        <v>490.4956164687604</v>
      </c>
      <c r="AY33" s="28">
        <v>0</v>
      </c>
      <c r="AZ33" s="28">
        <v>30.053934080568194</v>
      </c>
      <c r="BA33" s="28">
        <v>978.2940850072133</v>
      </c>
      <c r="BB33" s="28">
        <v>3472</v>
      </c>
      <c r="BD33" s="28">
        <v>3472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16.83802073632582</v>
      </c>
      <c r="F34" s="28">
        <v>13.743465573974047</v>
      </c>
      <c r="G34" s="28">
        <v>66.5329359905631</v>
      </c>
      <c r="H34" s="28">
        <v>75.36151983609611</v>
      </c>
      <c r="I34" s="28">
        <v>96.11324268951388</v>
      </c>
      <c r="J34" s="28">
        <v>26.485751536598993</v>
      </c>
      <c r="K34" s="28">
        <v>55.61097659402744</v>
      </c>
      <c r="L34" s="28">
        <v>8.555534860619606</v>
      </c>
      <c r="M34" s="28">
        <v>3.7316694604830194</v>
      </c>
      <c r="N34" s="28">
        <v>0</v>
      </c>
      <c r="O34" s="28">
        <v>13.106351275842801</v>
      </c>
      <c r="P34" s="28">
        <v>5.551996026572298</v>
      </c>
      <c r="Q34" s="28">
        <v>80.54945054945055</v>
      </c>
      <c r="R34" s="28">
        <v>34.49518842739182</v>
      </c>
      <c r="S34" s="28">
        <v>111.85906748618612</v>
      </c>
      <c r="T34" s="28">
        <v>148.62966412118953</v>
      </c>
      <c r="U34" s="28">
        <v>170.56459924256535</v>
      </c>
      <c r="V34" s="28">
        <v>76.08965046253182</v>
      </c>
      <c r="W34" s="28">
        <v>32.12876389147576</v>
      </c>
      <c r="X34" s="28">
        <v>11.923139007884771</v>
      </c>
      <c r="Y34" s="28">
        <v>0.5460979698267834</v>
      </c>
      <c r="Z34" s="28">
        <v>13.106351275842801</v>
      </c>
      <c r="AA34" s="28">
        <v>0</v>
      </c>
      <c r="AB34" s="28">
        <v>8.282485875706215</v>
      </c>
      <c r="AC34" s="28">
        <v>0.2730489849133917</v>
      </c>
      <c r="AD34" s="28">
        <v>3.003538834047309</v>
      </c>
      <c r="AE34" s="28">
        <v>3.8226857887874837</v>
      </c>
      <c r="AF34" s="28">
        <v>11.103992053144596</v>
      </c>
      <c r="AG34" s="28">
        <v>51.33320916371763</v>
      </c>
      <c r="AH34" s="28">
        <v>1.3652449245669585</v>
      </c>
      <c r="AI34" s="28">
        <v>61.80008691873099</v>
      </c>
      <c r="AJ34" s="28">
        <v>0</v>
      </c>
      <c r="AK34" s="28">
        <v>0</v>
      </c>
      <c r="AL34" s="28">
        <v>0</v>
      </c>
      <c r="AM34" s="28">
        <v>7.372322592661575</v>
      </c>
      <c r="AN34" s="28">
        <v>0</v>
      </c>
      <c r="AO34" s="28">
        <v>82.64282610045322</v>
      </c>
      <c r="AP34" s="28">
        <v>0</v>
      </c>
      <c r="AQ34" s="28">
        <v>0</v>
      </c>
      <c r="AR34" s="28">
        <v>47.05544173340783</v>
      </c>
      <c r="AS34" s="28">
        <v>0</v>
      </c>
      <c r="AT34" s="28">
        <v>1339.5783199850996</v>
      </c>
      <c r="AU34" s="28">
        <v>109.49264295027008</v>
      </c>
      <c r="AV34" s="28">
        <v>0</v>
      </c>
      <c r="AW34" s="28">
        <v>0</v>
      </c>
      <c r="AX34" s="28">
        <v>8.646551188924072</v>
      </c>
      <c r="AY34" s="28">
        <v>0</v>
      </c>
      <c r="AZ34" s="28">
        <v>8.282485875706215</v>
      </c>
      <c r="BA34" s="28">
        <v>126.42168001490035</v>
      </c>
      <c r="BB34" s="28">
        <v>1466</v>
      </c>
      <c r="BD34" s="28">
        <v>1466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11.454871670113125</v>
      </c>
      <c r="E35" s="28">
        <v>1.2627417589101084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2.435287677898066</v>
      </c>
      <c r="N35" s="28">
        <v>0.09019583992215059</v>
      </c>
      <c r="O35" s="28">
        <v>0</v>
      </c>
      <c r="P35" s="28">
        <v>0</v>
      </c>
      <c r="Q35" s="28">
        <v>0.5411750395329036</v>
      </c>
      <c r="R35" s="28">
        <v>0.36078335968860237</v>
      </c>
      <c r="S35" s="28">
        <v>0.8117625592993553</v>
      </c>
      <c r="T35" s="28">
        <v>399.4773750152049</v>
      </c>
      <c r="U35" s="28">
        <v>91.54877752098285</v>
      </c>
      <c r="V35" s="28">
        <v>79.19194745164822</v>
      </c>
      <c r="W35" s="28">
        <v>0</v>
      </c>
      <c r="X35" s="28">
        <v>1.352937598832259</v>
      </c>
      <c r="Y35" s="28">
        <v>0.450979199610753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0.8117625592993553</v>
      </c>
      <c r="AF35" s="28">
        <v>0</v>
      </c>
      <c r="AG35" s="28">
        <v>0.450979199610753</v>
      </c>
      <c r="AH35" s="28">
        <v>0</v>
      </c>
      <c r="AI35" s="28">
        <v>0</v>
      </c>
      <c r="AJ35" s="28">
        <v>0.901958399221506</v>
      </c>
      <c r="AK35" s="28">
        <v>157.9329157036857</v>
      </c>
      <c r="AL35" s="28">
        <v>0</v>
      </c>
      <c r="AM35" s="28">
        <v>0</v>
      </c>
      <c r="AN35" s="28">
        <v>0</v>
      </c>
      <c r="AO35" s="28">
        <v>6.22351295462839</v>
      </c>
      <c r="AP35" s="28">
        <v>0</v>
      </c>
      <c r="AQ35" s="28">
        <v>22.999939180148402</v>
      </c>
      <c r="AR35" s="28">
        <v>59.890037708307986</v>
      </c>
      <c r="AS35" s="28">
        <v>0</v>
      </c>
      <c r="AT35" s="28">
        <v>838.1899403965455</v>
      </c>
      <c r="AU35" s="28">
        <v>43.83517820216519</v>
      </c>
      <c r="AV35" s="28">
        <v>0</v>
      </c>
      <c r="AW35" s="28">
        <v>0</v>
      </c>
      <c r="AX35" s="28">
        <v>543.249543851113</v>
      </c>
      <c r="AY35" s="28">
        <v>0</v>
      </c>
      <c r="AZ35" s="28">
        <v>57.725337550176384</v>
      </c>
      <c r="BA35" s="28">
        <v>644.8100596034545</v>
      </c>
      <c r="BB35" s="28">
        <v>1483</v>
      </c>
      <c r="BD35" s="28">
        <v>1483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558.9915930540498</v>
      </c>
      <c r="E37" s="28">
        <v>222.95220660114109</v>
      </c>
      <c r="F37" s="28">
        <v>116.3093329541617</v>
      </c>
      <c r="G37" s="28">
        <v>118.3881414073192</v>
      </c>
      <c r="H37" s="28">
        <v>73.07011712848586</v>
      </c>
      <c r="I37" s="28">
        <v>29.519080034836392</v>
      </c>
      <c r="J37" s="28">
        <v>12.057089028313456</v>
      </c>
      <c r="K37" s="28">
        <v>31.90970975596751</v>
      </c>
      <c r="L37" s="28">
        <v>39.601301032650234</v>
      </c>
      <c r="M37" s="28">
        <v>118.28420098466133</v>
      </c>
      <c r="N37" s="28">
        <v>26.400867355100154</v>
      </c>
      <c r="O37" s="28">
        <v>67.35339388230275</v>
      </c>
      <c r="P37" s="28">
        <v>56.64753034854167</v>
      </c>
      <c r="Q37" s="28">
        <v>3.6379147930256117</v>
      </c>
      <c r="R37" s="28">
        <v>33.05305440520413</v>
      </c>
      <c r="S37" s="28">
        <v>28.58361623091552</v>
      </c>
      <c r="T37" s="28">
        <v>69.2243214901445</v>
      </c>
      <c r="U37" s="28">
        <v>5.6127828235252295</v>
      </c>
      <c r="V37" s="28">
        <v>1.974868030499618</v>
      </c>
      <c r="W37" s="28">
        <v>20.372322840943426</v>
      </c>
      <c r="X37" s="28">
        <v>91.88333362956118</v>
      </c>
      <c r="Y37" s="28">
        <v>6.028544514156728</v>
      </c>
      <c r="Z37" s="28">
        <v>10.80980395641896</v>
      </c>
      <c r="AA37" s="28">
        <v>9.874340152498089</v>
      </c>
      <c r="AB37" s="28">
        <v>34.508220322414374</v>
      </c>
      <c r="AC37" s="28">
        <v>21.099905799548548</v>
      </c>
      <c r="AD37" s="28">
        <v>11.329506069708334</v>
      </c>
      <c r="AE37" s="28">
        <v>23.698416365995417</v>
      </c>
      <c r="AF37" s="28">
        <v>40.5367648365711</v>
      </c>
      <c r="AG37" s="28">
        <v>22.03536960346942</v>
      </c>
      <c r="AH37" s="28">
        <v>7.7955316993405965</v>
      </c>
      <c r="AI37" s="28">
        <v>216.40395997369498</v>
      </c>
      <c r="AJ37" s="28">
        <v>179.8169311981231</v>
      </c>
      <c r="AK37" s="28">
        <v>188.96368839201605</v>
      </c>
      <c r="AL37" s="28">
        <v>2257.8978013970104</v>
      </c>
      <c r="AM37" s="28">
        <v>57.58299415246254</v>
      </c>
      <c r="AN37" s="28">
        <v>23.906297211311166</v>
      </c>
      <c r="AO37" s="28">
        <v>81.4892913637737</v>
      </c>
      <c r="AP37" s="28">
        <v>64.85882373851376</v>
      </c>
      <c r="AQ37" s="28">
        <v>11.329506069708334</v>
      </c>
      <c r="AR37" s="28">
        <v>57.79087499777829</v>
      </c>
      <c r="AS37" s="28">
        <v>1.5591063398681193</v>
      </c>
      <c r="AT37" s="28">
        <v>5055.142455965733</v>
      </c>
      <c r="AU37" s="28">
        <v>559.6152355899969</v>
      </c>
      <c r="AV37" s="28">
        <v>0</v>
      </c>
      <c r="AW37" s="28">
        <v>0</v>
      </c>
      <c r="AX37" s="28">
        <v>250.60035902813573</v>
      </c>
      <c r="AY37" s="28">
        <v>0</v>
      </c>
      <c r="AZ37" s="28">
        <v>-17.358050583865065</v>
      </c>
      <c r="BA37" s="28">
        <v>792.8575440342677</v>
      </c>
      <c r="BB37" s="28">
        <v>5848</v>
      </c>
      <c r="BD37" s="28">
        <v>5848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98.1164520224923</v>
      </c>
      <c r="E38" s="28">
        <v>7.784146562670053</v>
      </c>
      <c r="F38" s="28">
        <v>0</v>
      </c>
      <c r="G38" s="28">
        <v>228.45565028115365</v>
      </c>
      <c r="H38" s="28">
        <v>196.95701070197714</v>
      </c>
      <c r="I38" s="28">
        <v>59.01469254489388</v>
      </c>
      <c r="J38" s="28">
        <v>13.939053147106838</v>
      </c>
      <c r="K38" s="28">
        <v>136.85615817159442</v>
      </c>
      <c r="L38" s="28">
        <v>194.9657173952476</v>
      </c>
      <c r="M38" s="28">
        <v>1.448213313985126</v>
      </c>
      <c r="N38" s="28">
        <v>0</v>
      </c>
      <c r="O38" s="28">
        <v>41.636132777072376</v>
      </c>
      <c r="P38" s="28">
        <v>9.051333212407037</v>
      </c>
      <c r="Q38" s="28">
        <v>45.07563939778705</v>
      </c>
      <c r="R38" s="28">
        <v>15.930346453836387</v>
      </c>
      <c r="S38" s="28">
        <v>27.878106294213676</v>
      </c>
      <c r="T38" s="28">
        <v>2094.2974786867403</v>
      </c>
      <c r="U38" s="28">
        <v>41.45510611282423</v>
      </c>
      <c r="V38" s="28">
        <v>7.24106656992563</v>
      </c>
      <c r="W38" s="28">
        <v>70.60039905677489</v>
      </c>
      <c r="X38" s="28">
        <v>4.887719934699801</v>
      </c>
      <c r="Y38" s="28">
        <v>0</v>
      </c>
      <c r="Z38" s="28">
        <v>0</v>
      </c>
      <c r="AA38" s="28">
        <v>0</v>
      </c>
      <c r="AB38" s="28">
        <v>8.870306548158897</v>
      </c>
      <c r="AC38" s="28">
        <v>4.70669327045166</v>
      </c>
      <c r="AD38" s="28">
        <v>9.59441320515146</v>
      </c>
      <c r="AE38" s="28">
        <v>0.3620533284962815</v>
      </c>
      <c r="AF38" s="28">
        <v>1.9912933067295484</v>
      </c>
      <c r="AG38" s="28">
        <v>68.42807908579721</v>
      </c>
      <c r="AH38" s="28">
        <v>25.343732994739707</v>
      </c>
      <c r="AI38" s="28">
        <v>0</v>
      </c>
      <c r="AJ38" s="28">
        <v>97.21131870125159</v>
      </c>
      <c r="AK38" s="28">
        <v>51.773625974968255</v>
      </c>
      <c r="AL38" s="28">
        <v>1041.446399419554</v>
      </c>
      <c r="AM38" s="28">
        <v>0</v>
      </c>
      <c r="AN38" s="28">
        <v>0</v>
      </c>
      <c r="AO38" s="28">
        <v>91.59949210955922</v>
      </c>
      <c r="AP38" s="28">
        <v>0</v>
      </c>
      <c r="AQ38" s="28">
        <v>5.249773263196082</v>
      </c>
      <c r="AR38" s="28">
        <v>50.86849265372756</v>
      </c>
      <c r="AS38" s="28">
        <v>0</v>
      </c>
      <c r="AT38" s="28">
        <v>4753.036096499183</v>
      </c>
      <c r="AU38" s="28">
        <v>275.160529657174</v>
      </c>
      <c r="AV38" s="28">
        <v>0</v>
      </c>
      <c r="AW38" s="28">
        <v>0</v>
      </c>
      <c r="AX38" s="28">
        <v>2048.6787592962087</v>
      </c>
      <c r="AY38" s="28">
        <v>0</v>
      </c>
      <c r="AZ38" s="28">
        <v>-90.87538545256666</v>
      </c>
      <c r="BA38" s="28">
        <v>2232.9639035008163</v>
      </c>
      <c r="BB38" s="28">
        <v>6986</v>
      </c>
      <c r="BD38" s="28">
        <v>6986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1.9456426442223393</v>
      </c>
      <c r="E39" s="28">
        <v>1.0133555438658017</v>
      </c>
      <c r="F39" s="28">
        <v>24.198930387515343</v>
      </c>
      <c r="G39" s="28">
        <v>12.16026652638962</v>
      </c>
      <c r="H39" s="28">
        <v>80.70363551347245</v>
      </c>
      <c r="I39" s="28">
        <v>1.864574200713075</v>
      </c>
      <c r="J39" s="28">
        <v>40.41261908936817</v>
      </c>
      <c r="K39" s="28">
        <v>1.864574200713075</v>
      </c>
      <c r="L39" s="28">
        <v>1.6213688701852826</v>
      </c>
      <c r="M39" s="28">
        <v>0.608013326319481</v>
      </c>
      <c r="N39" s="28">
        <v>0</v>
      </c>
      <c r="O39" s="28">
        <v>3.2427377403705653</v>
      </c>
      <c r="P39" s="28">
        <v>16.13262025834356</v>
      </c>
      <c r="Q39" s="28">
        <v>29.58998188088141</v>
      </c>
      <c r="R39" s="28">
        <v>62.74697527617043</v>
      </c>
      <c r="S39" s="28">
        <v>55.694020690864456</v>
      </c>
      <c r="T39" s="28">
        <v>468.980945701093</v>
      </c>
      <c r="U39" s="28">
        <v>175.71585130633002</v>
      </c>
      <c r="V39" s="28">
        <v>125.8992927698872</v>
      </c>
      <c r="W39" s="28">
        <v>55.41028113858203</v>
      </c>
      <c r="X39" s="28">
        <v>28.8198316675434</v>
      </c>
      <c r="Y39" s="28">
        <v>1.824039978958443</v>
      </c>
      <c r="Z39" s="28">
        <v>30.846542755275003</v>
      </c>
      <c r="AA39" s="28">
        <v>0</v>
      </c>
      <c r="AB39" s="28">
        <v>2.634724414051084</v>
      </c>
      <c r="AC39" s="28">
        <v>0.648547548074113</v>
      </c>
      <c r="AD39" s="28">
        <v>5.188380384592904</v>
      </c>
      <c r="AE39" s="28">
        <v>0.04053422175463206</v>
      </c>
      <c r="AF39" s="28">
        <v>0.04053422175463206</v>
      </c>
      <c r="AG39" s="28">
        <v>2.8373955228242447</v>
      </c>
      <c r="AH39" s="28">
        <v>0.9728213221111697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0.16213688701852824</v>
      </c>
      <c r="AQ39" s="28">
        <v>0</v>
      </c>
      <c r="AR39" s="28">
        <v>0</v>
      </c>
      <c r="AS39" s="28">
        <v>0</v>
      </c>
      <c r="AT39" s="28">
        <v>1233.8211759892454</v>
      </c>
      <c r="AU39" s="28">
        <v>157.47545151674558</v>
      </c>
      <c r="AV39" s="28">
        <v>0</v>
      </c>
      <c r="AW39" s="28">
        <v>0</v>
      </c>
      <c r="AX39" s="28">
        <v>16.011017593079664</v>
      </c>
      <c r="AY39" s="28">
        <v>0</v>
      </c>
      <c r="AZ39" s="28">
        <v>-20.307645099070665</v>
      </c>
      <c r="BA39" s="28">
        <v>153.17882401075457</v>
      </c>
      <c r="BB39" s="28">
        <v>1387</v>
      </c>
      <c r="BD39" s="28">
        <v>1387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1.115146080848838</v>
      </c>
      <c r="F40" s="28">
        <v>0</v>
      </c>
      <c r="G40" s="28">
        <v>14.368228349398489</v>
      </c>
      <c r="H40" s="28">
        <v>4.246133154001345</v>
      </c>
      <c r="I40" s="28">
        <v>0.3002316371516102</v>
      </c>
      <c r="J40" s="28">
        <v>20.5015317940671</v>
      </c>
      <c r="K40" s="28">
        <v>12.223716655458418</v>
      </c>
      <c r="L40" s="28">
        <v>66.47986251214226</v>
      </c>
      <c r="M40" s="28">
        <v>7.33422999327505</v>
      </c>
      <c r="N40" s="28">
        <v>0.6862437420608235</v>
      </c>
      <c r="O40" s="28">
        <v>27.321078980796532</v>
      </c>
      <c r="P40" s="28">
        <v>24.661884480310842</v>
      </c>
      <c r="Q40" s="28">
        <v>46.66457446013599</v>
      </c>
      <c r="R40" s="28">
        <v>77.97444519166108</v>
      </c>
      <c r="S40" s="28">
        <v>0.4717925726668161</v>
      </c>
      <c r="T40" s="28">
        <v>39.84502727340656</v>
      </c>
      <c r="U40" s="28">
        <v>87.23873570948217</v>
      </c>
      <c r="V40" s="28">
        <v>22.302921616976764</v>
      </c>
      <c r="W40" s="28">
        <v>392.78876186206384</v>
      </c>
      <c r="X40" s="28">
        <v>81.83456624075319</v>
      </c>
      <c r="Y40" s="28">
        <v>1.1580363147276396</v>
      </c>
      <c r="Z40" s="28">
        <v>14.32533811551969</v>
      </c>
      <c r="AA40" s="28">
        <v>0</v>
      </c>
      <c r="AB40" s="28">
        <v>0.9006949114548307</v>
      </c>
      <c r="AC40" s="28">
        <v>0</v>
      </c>
      <c r="AD40" s="28">
        <v>3.1738773070313084</v>
      </c>
      <c r="AE40" s="28">
        <v>0.04289023387880147</v>
      </c>
      <c r="AF40" s="28">
        <v>0</v>
      </c>
      <c r="AG40" s="28">
        <v>5.875962041395801</v>
      </c>
      <c r="AH40" s="28">
        <v>40.831502652618994</v>
      </c>
      <c r="AI40" s="28">
        <v>0</v>
      </c>
      <c r="AJ40" s="28">
        <v>0.17156093551520588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994.8389748187999</v>
      </c>
      <c r="AU40" s="28">
        <v>138.53545542852873</v>
      </c>
      <c r="AV40" s="28">
        <v>0</v>
      </c>
      <c r="AW40" s="28">
        <v>0</v>
      </c>
      <c r="AX40" s="28">
        <v>0</v>
      </c>
      <c r="AY40" s="28">
        <v>0</v>
      </c>
      <c r="AZ40" s="28">
        <v>14.6255697526713</v>
      </c>
      <c r="BA40" s="28">
        <v>153.16102518120005</v>
      </c>
      <c r="BB40" s="28">
        <v>1148</v>
      </c>
      <c r="BD40" s="28">
        <v>1148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126.89596006107166</v>
      </c>
      <c r="E41" s="28">
        <v>0.7089159779948138</v>
      </c>
      <c r="F41" s="28">
        <v>0</v>
      </c>
      <c r="G41" s="28">
        <v>22.68531129583404</v>
      </c>
      <c r="H41" s="28">
        <v>0</v>
      </c>
      <c r="I41" s="28">
        <v>17.01398347187553</v>
      </c>
      <c r="J41" s="28">
        <v>0</v>
      </c>
      <c r="K41" s="28">
        <v>24.457601240821074</v>
      </c>
      <c r="L41" s="28">
        <v>30.8378450427744</v>
      </c>
      <c r="M41" s="28">
        <v>172.97549863073456</v>
      </c>
      <c r="N41" s="28">
        <v>8.861449724935172</v>
      </c>
      <c r="O41" s="28">
        <v>15.950609504883309</v>
      </c>
      <c r="P41" s="28">
        <v>0</v>
      </c>
      <c r="Q41" s="28">
        <v>112.36318251217797</v>
      </c>
      <c r="R41" s="28">
        <v>16.305067493880717</v>
      </c>
      <c r="S41" s="28">
        <v>4.607953856966289</v>
      </c>
      <c r="T41" s="28">
        <v>26.938807163802924</v>
      </c>
      <c r="U41" s="28">
        <v>30.8378450427744</v>
      </c>
      <c r="V41" s="28">
        <v>34.382424932748464</v>
      </c>
      <c r="W41" s="28">
        <v>13.114945592904055</v>
      </c>
      <c r="X41" s="28">
        <v>25.520975207813294</v>
      </c>
      <c r="Y41" s="28">
        <v>3.899037878971476</v>
      </c>
      <c r="Z41" s="28">
        <v>4.962411845963696</v>
      </c>
      <c r="AA41" s="28">
        <v>1.4178319559896275</v>
      </c>
      <c r="AB41" s="28">
        <v>49.26966047063956</v>
      </c>
      <c r="AC41" s="28">
        <v>7.089159779948138</v>
      </c>
      <c r="AD41" s="28">
        <v>4.607953856966289</v>
      </c>
      <c r="AE41" s="28">
        <v>20.913021350847007</v>
      </c>
      <c r="AF41" s="28">
        <v>7.443617768945544</v>
      </c>
      <c r="AG41" s="28">
        <v>9.570365702929987</v>
      </c>
      <c r="AH41" s="28">
        <v>0</v>
      </c>
      <c r="AI41" s="28">
        <v>245.63938637520295</v>
      </c>
      <c r="AJ41" s="28">
        <v>55.64990427259288</v>
      </c>
      <c r="AK41" s="28">
        <v>624.2005186244335</v>
      </c>
      <c r="AL41" s="28">
        <v>446.97152412573007</v>
      </c>
      <c r="AM41" s="28">
        <v>81.52533746940358</v>
      </c>
      <c r="AN41" s="28">
        <v>138.2386157089887</v>
      </c>
      <c r="AO41" s="28">
        <v>339.9252114485132</v>
      </c>
      <c r="AP41" s="28">
        <v>90.74124518333616</v>
      </c>
      <c r="AQ41" s="28">
        <v>61.6756900855488</v>
      </c>
      <c r="AR41" s="28">
        <v>1336.6610765092214</v>
      </c>
      <c r="AS41" s="28">
        <v>99.95715289726874</v>
      </c>
      <c r="AT41" s="28">
        <v>4314.817100065434</v>
      </c>
      <c r="AU41" s="28">
        <v>0</v>
      </c>
      <c r="AV41" s="28">
        <v>0</v>
      </c>
      <c r="AW41" s="28">
        <v>0</v>
      </c>
      <c r="AX41" s="28">
        <v>10311.182899934567</v>
      </c>
      <c r="AY41" s="28">
        <v>0</v>
      </c>
      <c r="AZ41" s="28">
        <v>0</v>
      </c>
      <c r="BA41" s="28">
        <v>10311.182899934567</v>
      </c>
      <c r="BB41" s="28">
        <v>14626</v>
      </c>
      <c r="BD41" s="28">
        <v>14626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621.3299024918743</v>
      </c>
      <c r="E42" s="28">
        <v>1.0969664138678223</v>
      </c>
      <c r="F42" s="28">
        <v>0</v>
      </c>
      <c r="G42" s="28">
        <v>0.2437703141928494</v>
      </c>
      <c r="H42" s="28">
        <v>0.08125677139761647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0.6500541711809318</v>
      </c>
      <c r="Q42" s="28">
        <v>1.5032502708559046</v>
      </c>
      <c r="R42" s="28">
        <v>0</v>
      </c>
      <c r="S42" s="28">
        <v>219.5557963163597</v>
      </c>
      <c r="T42" s="28">
        <v>16.860780065005414</v>
      </c>
      <c r="U42" s="28">
        <v>9.060130010834236</v>
      </c>
      <c r="V42" s="28">
        <v>7.2724810400866735</v>
      </c>
      <c r="W42" s="28">
        <v>0</v>
      </c>
      <c r="X42" s="28">
        <v>0</v>
      </c>
      <c r="Y42" s="28">
        <v>0</v>
      </c>
      <c r="Z42" s="28">
        <v>1.2594799566630552</v>
      </c>
      <c r="AA42" s="28">
        <v>0</v>
      </c>
      <c r="AB42" s="28">
        <v>0.6500541711809318</v>
      </c>
      <c r="AC42" s="28">
        <v>0</v>
      </c>
      <c r="AD42" s="28">
        <v>0</v>
      </c>
      <c r="AE42" s="28">
        <v>1.7063921993499458</v>
      </c>
      <c r="AF42" s="28">
        <v>1.6251354279523293</v>
      </c>
      <c r="AG42" s="28">
        <v>0.4469122426868906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883.3423618634887</v>
      </c>
      <c r="AU42" s="28">
        <v>14.91061755146262</v>
      </c>
      <c r="AV42" s="28">
        <v>0</v>
      </c>
      <c r="AW42" s="28">
        <v>0</v>
      </c>
      <c r="AX42" s="28">
        <v>0</v>
      </c>
      <c r="AY42" s="28">
        <v>0</v>
      </c>
      <c r="AZ42" s="28">
        <v>1.7470205850487541</v>
      </c>
      <c r="BA42" s="28">
        <v>16.657638136511373</v>
      </c>
      <c r="BB42" s="28">
        <v>900</v>
      </c>
      <c r="BD42" s="28">
        <v>900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64.98765432098766</v>
      </c>
      <c r="H43" s="28">
        <v>17.580246913580247</v>
      </c>
      <c r="I43" s="28">
        <v>0.39506172839506176</v>
      </c>
      <c r="J43" s="28">
        <v>94.61728395061728</v>
      </c>
      <c r="K43" s="28">
        <v>32</v>
      </c>
      <c r="L43" s="28">
        <v>11.851851851851851</v>
      </c>
      <c r="M43" s="28">
        <v>7.3086419753086425</v>
      </c>
      <c r="N43" s="28">
        <v>128.39506172839506</v>
      </c>
      <c r="O43" s="28">
        <v>22.320987654320987</v>
      </c>
      <c r="P43" s="28">
        <v>48.19753086419753</v>
      </c>
      <c r="Q43" s="28">
        <v>112.98765432098764</v>
      </c>
      <c r="R43" s="28">
        <v>0.7901234567901235</v>
      </c>
      <c r="S43" s="28">
        <v>0</v>
      </c>
      <c r="T43" s="28">
        <v>0.19753086419753088</v>
      </c>
      <c r="U43" s="28">
        <v>13.62962962962963</v>
      </c>
      <c r="V43" s="28">
        <v>1.777777777777778</v>
      </c>
      <c r="W43" s="28">
        <v>34.37037037037037</v>
      </c>
      <c r="X43" s="28">
        <v>1.382716049382716</v>
      </c>
      <c r="Y43" s="28">
        <v>0</v>
      </c>
      <c r="Z43" s="28">
        <v>9.876543209876543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1.1851851851851851</v>
      </c>
      <c r="AH43" s="28">
        <v>3.160493827160494</v>
      </c>
      <c r="AI43" s="28">
        <v>0</v>
      </c>
      <c r="AJ43" s="28">
        <v>692.7407407407406</v>
      </c>
      <c r="AK43" s="28">
        <v>0</v>
      </c>
      <c r="AL43" s="28">
        <v>12.641975308641976</v>
      </c>
      <c r="AM43" s="28">
        <v>0</v>
      </c>
      <c r="AN43" s="28">
        <v>0</v>
      </c>
      <c r="AO43" s="28">
        <v>53.333333333333336</v>
      </c>
      <c r="AP43" s="28">
        <v>0</v>
      </c>
      <c r="AQ43" s="28">
        <v>4.54320987654321</v>
      </c>
      <c r="AR43" s="28">
        <v>189.62962962962962</v>
      </c>
      <c r="AS43" s="28">
        <v>0.19753086419753088</v>
      </c>
      <c r="AT43" s="28">
        <v>1560.0987654320988</v>
      </c>
      <c r="AU43" s="28">
        <v>52.74074074074074</v>
      </c>
      <c r="AV43" s="28">
        <v>0</v>
      </c>
      <c r="AW43" s="28">
        <v>0</v>
      </c>
      <c r="AX43" s="28">
        <v>247.30864197530866</v>
      </c>
      <c r="AY43" s="28">
        <v>0</v>
      </c>
      <c r="AZ43" s="28">
        <v>11.851851851851851</v>
      </c>
      <c r="BA43" s="28">
        <v>311.9012345679012</v>
      </c>
      <c r="BB43" s="28">
        <v>1872</v>
      </c>
      <c r="BD43" s="28">
        <v>1872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408.6363768115942</v>
      </c>
      <c r="E44" s="28">
        <v>10.316123188405797</v>
      </c>
      <c r="F44" s="28">
        <v>12.615144927536232</v>
      </c>
      <c r="G44" s="28">
        <v>10.72876811594203</v>
      </c>
      <c r="H44" s="28">
        <v>2.299021739130435</v>
      </c>
      <c r="I44" s="28">
        <v>1.591630434782609</v>
      </c>
      <c r="J44" s="28">
        <v>10.66981884057971</v>
      </c>
      <c r="K44" s="28">
        <v>0.8842391304347826</v>
      </c>
      <c r="L44" s="28">
        <v>12.909891304347827</v>
      </c>
      <c r="M44" s="28">
        <v>37.37384057971015</v>
      </c>
      <c r="N44" s="28">
        <v>0</v>
      </c>
      <c r="O44" s="28">
        <v>7.545507246376811</v>
      </c>
      <c r="P44" s="28">
        <v>48.92789855072464</v>
      </c>
      <c r="Q44" s="28">
        <v>103.63282608695651</v>
      </c>
      <c r="R44" s="28">
        <v>7.545507246376811</v>
      </c>
      <c r="S44" s="28">
        <v>31.714710144927537</v>
      </c>
      <c r="T44" s="28">
        <v>112.76996376811594</v>
      </c>
      <c r="U44" s="28">
        <v>167.18014492753622</v>
      </c>
      <c r="V44" s="28">
        <v>124.26507246376812</v>
      </c>
      <c r="W44" s="28">
        <v>25.93768115942029</v>
      </c>
      <c r="X44" s="28">
        <v>5.835978260869565</v>
      </c>
      <c r="Y44" s="28">
        <v>1.5326811594202898</v>
      </c>
      <c r="Z44" s="28">
        <v>32.42210144927536</v>
      </c>
      <c r="AA44" s="28">
        <v>0.05894927536231884</v>
      </c>
      <c r="AB44" s="28">
        <v>8.488695652173913</v>
      </c>
      <c r="AC44" s="28">
        <v>1.5326811594202898</v>
      </c>
      <c r="AD44" s="28">
        <v>2.4758695652173914</v>
      </c>
      <c r="AE44" s="28">
        <v>8.19394927536232</v>
      </c>
      <c r="AF44" s="28">
        <v>3.2422101449275362</v>
      </c>
      <c r="AG44" s="28">
        <v>27.411413043478262</v>
      </c>
      <c r="AH44" s="28">
        <v>3.419057971014493</v>
      </c>
      <c r="AI44" s="28">
        <v>23.167065217391304</v>
      </c>
      <c r="AJ44" s="28">
        <v>27.529311594202895</v>
      </c>
      <c r="AK44" s="28">
        <v>0</v>
      </c>
      <c r="AL44" s="28">
        <v>0.7663405797101449</v>
      </c>
      <c r="AM44" s="28">
        <v>0</v>
      </c>
      <c r="AN44" s="28">
        <v>9.726630434782608</v>
      </c>
      <c r="AO44" s="28">
        <v>69.32434782608696</v>
      </c>
      <c r="AP44" s="28">
        <v>26.939818840579708</v>
      </c>
      <c r="AQ44" s="28">
        <v>0</v>
      </c>
      <c r="AR44" s="28">
        <v>43.091920289855075</v>
      </c>
      <c r="AS44" s="28">
        <v>1.5326811594202898</v>
      </c>
      <c r="AT44" s="28">
        <v>1434.2358695652174</v>
      </c>
      <c r="AU44" s="28">
        <v>161.1083695652174</v>
      </c>
      <c r="AV44" s="28">
        <v>0</v>
      </c>
      <c r="AW44" s="28">
        <v>0</v>
      </c>
      <c r="AX44" s="28">
        <v>36.430652173913046</v>
      </c>
      <c r="AY44" s="28">
        <v>0</v>
      </c>
      <c r="AZ44" s="28">
        <v>-4.774891304347825</v>
      </c>
      <c r="BA44" s="28">
        <v>192.7641304347826</v>
      </c>
      <c r="BB44" s="28">
        <v>1627</v>
      </c>
      <c r="BD44" s="28">
        <v>1627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640.9980706952388</v>
      </c>
      <c r="E45" s="28">
        <v>0</v>
      </c>
      <c r="F45" s="28">
        <v>1.868118238820368</v>
      </c>
      <c r="G45" s="28">
        <v>4.203266037345828</v>
      </c>
      <c r="H45" s="28">
        <v>0.934059119410184</v>
      </c>
      <c r="I45" s="28">
        <v>19.38172672776132</v>
      </c>
      <c r="J45" s="28">
        <v>5.837869496313649</v>
      </c>
      <c r="K45" s="28">
        <v>26.387170123337697</v>
      </c>
      <c r="L45" s="28">
        <v>0</v>
      </c>
      <c r="M45" s="28">
        <v>9.34059119410184</v>
      </c>
      <c r="N45" s="28">
        <v>0.934059119410184</v>
      </c>
      <c r="O45" s="28">
        <v>3.736236477640736</v>
      </c>
      <c r="P45" s="28">
        <v>2.33514779852546</v>
      </c>
      <c r="Q45" s="28">
        <v>5.837869496313649</v>
      </c>
      <c r="R45" s="28">
        <v>0</v>
      </c>
      <c r="S45" s="28">
        <v>25.920140563632607</v>
      </c>
      <c r="T45" s="28">
        <v>10.97519465306966</v>
      </c>
      <c r="U45" s="28">
        <v>21.249844966581684</v>
      </c>
      <c r="V45" s="28">
        <v>679.0609798112038</v>
      </c>
      <c r="W45" s="28">
        <v>0.233514779852546</v>
      </c>
      <c r="X45" s="28">
        <v>0</v>
      </c>
      <c r="Y45" s="28">
        <v>2.101633018672914</v>
      </c>
      <c r="Z45" s="28">
        <v>32.925583959208986</v>
      </c>
      <c r="AA45" s="28">
        <v>0</v>
      </c>
      <c r="AB45" s="28">
        <v>1.16757389926273</v>
      </c>
      <c r="AC45" s="28">
        <v>42.49968993316337</v>
      </c>
      <c r="AD45" s="28">
        <v>47.169985530214284</v>
      </c>
      <c r="AE45" s="28">
        <v>0.233514779852546</v>
      </c>
      <c r="AF45" s="28">
        <v>0</v>
      </c>
      <c r="AG45" s="28">
        <v>22.18390408599187</v>
      </c>
      <c r="AH45" s="28">
        <v>1.634603458967822</v>
      </c>
      <c r="AI45" s="28">
        <v>23.117963205402052</v>
      </c>
      <c r="AJ45" s="28">
        <v>3.269206917935644</v>
      </c>
      <c r="AK45" s="28">
        <v>0</v>
      </c>
      <c r="AL45" s="28">
        <v>28.722317921863155</v>
      </c>
      <c r="AM45" s="28">
        <v>42.49968993316337</v>
      </c>
      <c r="AN45" s="28">
        <v>4.203266037345828</v>
      </c>
      <c r="AO45" s="28">
        <v>1061.558189209674</v>
      </c>
      <c r="AP45" s="28">
        <v>56.043547164611034</v>
      </c>
      <c r="AQ45" s="28">
        <v>9.107076414249294</v>
      </c>
      <c r="AR45" s="28">
        <v>1669.8641907255565</v>
      </c>
      <c r="AS45" s="28">
        <v>47.40350031006684</v>
      </c>
      <c r="AT45" s="28">
        <v>4554.939295803762</v>
      </c>
      <c r="AU45" s="28">
        <v>421.72769241369804</v>
      </c>
      <c r="AV45" s="28">
        <v>0</v>
      </c>
      <c r="AW45" s="28">
        <v>0</v>
      </c>
      <c r="AX45" s="28">
        <v>11951.75346241301</v>
      </c>
      <c r="AY45" s="28">
        <v>0</v>
      </c>
      <c r="AZ45" s="28">
        <v>16.579549369530763</v>
      </c>
      <c r="BA45" s="28">
        <v>12390.060704196238</v>
      </c>
      <c r="BB45" s="28">
        <v>16945</v>
      </c>
      <c r="BD45" s="28">
        <v>16945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47.0426267281106</v>
      </c>
      <c r="E46" s="28">
        <v>10.05184331797235</v>
      </c>
      <c r="F46" s="28">
        <v>3.8867127496159757</v>
      </c>
      <c r="G46" s="28">
        <v>1.0721966205837175</v>
      </c>
      <c r="H46" s="28">
        <v>21.644969278033795</v>
      </c>
      <c r="I46" s="28">
        <v>20.03667434715822</v>
      </c>
      <c r="J46" s="28">
        <v>62.5894777265745</v>
      </c>
      <c r="K46" s="28">
        <v>82.76017665130568</v>
      </c>
      <c r="L46" s="28">
        <v>43.28993855606759</v>
      </c>
      <c r="M46" s="28">
        <v>55.28513824884793</v>
      </c>
      <c r="N46" s="28">
        <v>141.66397849462365</v>
      </c>
      <c r="O46" s="28">
        <v>91.94086021505376</v>
      </c>
      <c r="P46" s="28">
        <v>43.759024577572966</v>
      </c>
      <c r="Q46" s="28">
        <v>90.06451612903227</v>
      </c>
      <c r="R46" s="28">
        <v>10.520929339477727</v>
      </c>
      <c r="S46" s="28">
        <v>10.386904761904761</v>
      </c>
      <c r="T46" s="28">
        <v>8.912634408602152</v>
      </c>
      <c r="U46" s="28">
        <v>52.60464669738863</v>
      </c>
      <c r="V46" s="28">
        <v>45.501344086021504</v>
      </c>
      <c r="W46" s="28">
        <v>121.29224270353302</v>
      </c>
      <c r="X46" s="28">
        <v>14.139592933947773</v>
      </c>
      <c r="Y46" s="28">
        <v>2.412442396313364</v>
      </c>
      <c r="Z46" s="28">
        <v>22.918202764976957</v>
      </c>
      <c r="AA46" s="28">
        <v>4.824884792626728</v>
      </c>
      <c r="AB46" s="28">
        <v>12.33026113671275</v>
      </c>
      <c r="AC46" s="28">
        <v>19.701612903225808</v>
      </c>
      <c r="AD46" s="28">
        <v>24.32546082949309</v>
      </c>
      <c r="AE46" s="28">
        <v>7.438364055299539</v>
      </c>
      <c r="AF46" s="28">
        <v>23.5213133640553</v>
      </c>
      <c r="AG46" s="28">
        <v>145.01459293394777</v>
      </c>
      <c r="AH46" s="28">
        <v>56.29032258064516</v>
      </c>
      <c r="AI46" s="28">
        <v>5.696044546850998</v>
      </c>
      <c r="AJ46" s="28">
        <v>218.59408602150538</v>
      </c>
      <c r="AK46" s="28">
        <v>108.55990783410138</v>
      </c>
      <c r="AL46" s="28">
        <v>44.56317204301075</v>
      </c>
      <c r="AM46" s="28">
        <v>55.486175115207374</v>
      </c>
      <c r="AN46" s="28">
        <v>1.608294930875576</v>
      </c>
      <c r="AO46" s="28">
        <v>127.72542242703534</v>
      </c>
      <c r="AP46" s="28">
        <v>91.0697004608295</v>
      </c>
      <c r="AQ46" s="28">
        <v>7.706413210445469</v>
      </c>
      <c r="AR46" s="28">
        <v>0.7371351766513057</v>
      </c>
      <c r="AS46" s="28">
        <v>11.593125960061444</v>
      </c>
      <c r="AT46" s="28">
        <v>1970.5633640552994</v>
      </c>
      <c r="AU46" s="28">
        <v>80.8168202764977</v>
      </c>
      <c r="AV46" s="28">
        <v>0</v>
      </c>
      <c r="AW46" s="28">
        <v>0</v>
      </c>
      <c r="AX46" s="28">
        <v>78.8734639016897</v>
      </c>
      <c r="AY46" s="28">
        <v>0</v>
      </c>
      <c r="AZ46" s="28">
        <v>-36.25364823348694</v>
      </c>
      <c r="BA46" s="28">
        <v>123.43663594470046</v>
      </c>
      <c r="BB46" s="28">
        <v>2094</v>
      </c>
      <c r="BD46" s="28">
        <v>2094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0.6230910201588271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1.5577275503970678</v>
      </c>
      <c r="P47" s="28">
        <v>0.5607819181429444</v>
      </c>
      <c r="Q47" s="28">
        <v>0.49847281612706174</v>
      </c>
      <c r="R47" s="28">
        <v>0</v>
      </c>
      <c r="S47" s="28">
        <v>0</v>
      </c>
      <c r="T47" s="28">
        <v>0</v>
      </c>
      <c r="U47" s="28">
        <v>0</v>
      </c>
      <c r="V47" s="28">
        <v>3.5516188149053143</v>
      </c>
      <c r="W47" s="28">
        <v>0.5607819181429444</v>
      </c>
      <c r="X47" s="28">
        <v>287.4941967012829</v>
      </c>
      <c r="Y47" s="28">
        <v>45.298717165546734</v>
      </c>
      <c r="Z47" s="28">
        <v>1.8692730604764813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0.3738546120952963</v>
      </c>
      <c r="AP47" s="28">
        <v>0</v>
      </c>
      <c r="AQ47" s="28">
        <v>0</v>
      </c>
      <c r="AR47" s="28">
        <v>0</v>
      </c>
      <c r="AS47" s="28">
        <v>0</v>
      </c>
      <c r="AT47" s="28">
        <v>342.3885155772755</v>
      </c>
      <c r="AU47" s="28">
        <v>65.17532070861331</v>
      </c>
      <c r="AV47" s="28">
        <v>0</v>
      </c>
      <c r="AW47" s="28">
        <v>0</v>
      </c>
      <c r="AX47" s="28">
        <v>0.8723274282223579</v>
      </c>
      <c r="AY47" s="28">
        <v>0</v>
      </c>
      <c r="AZ47" s="28">
        <v>-0.43616371411117894</v>
      </c>
      <c r="BA47" s="28">
        <v>65.6114844227245</v>
      </c>
      <c r="BB47" s="28">
        <v>408</v>
      </c>
      <c r="BD47" s="28">
        <v>408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27.89936344346772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42.71597453773871</v>
      </c>
      <c r="Q48" s="28">
        <v>0</v>
      </c>
      <c r="R48" s="28">
        <v>0.7881176113973931</v>
      </c>
      <c r="S48" s="28">
        <v>0</v>
      </c>
      <c r="T48" s="28">
        <v>0</v>
      </c>
      <c r="U48" s="28">
        <v>18.28432858441952</v>
      </c>
      <c r="V48" s="28">
        <v>3.4677174901485297</v>
      </c>
      <c r="W48" s="28">
        <v>0</v>
      </c>
      <c r="X48" s="28">
        <v>161.87935738102456</v>
      </c>
      <c r="Y48" s="28">
        <v>554.9924219460443</v>
      </c>
      <c r="Z48" s="28">
        <v>2.837223401030615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4.57108214610488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4.098211579266444</v>
      </c>
      <c r="AP48" s="28">
        <v>0</v>
      </c>
      <c r="AQ48" s="28">
        <v>0</v>
      </c>
      <c r="AR48" s="28">
        <v>0</v>
      </c>
      <c r="AS48" s="28">
        <v>115.0651712640194</v>
      </c>
      <c r="AT48" s="28">
        <v>936.598969384662</v>
      </c>
      <c r="AU48" s="28">
        <v>124.83782964534707</v>
      </c>
      <c r="AV48" s="28">
        <v>0</v>
      </c>
      <c r="AW48" s="28">
        <v>0</v>
      </c>
      <c r="AX48" s="28">
        <v>0</v>
      </c>
      <c r="AY48" s="28">
        <v>0</v>
      </c>
      <c r="AZ48" s="28">
        <v>-21.436799030009094</v>
      </c>
      <c r="BA48" s="28">
        <v>103.40103061533799</v>
      </c>
      <c r="BB48" s="28">
        <v>1040</v>
      </c>
      <c r="BD48" s="28">
        <v>1040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0.8869516310461193</v>
      </c>
      <c r="H49" s="28">
        <v>0</v>
      </c>
      <c r="I49" s="28">
        <v>0</v>
      </c>
      <c r="J49" s="28">
        <v>0</v>
      </c>
      <c r="K49" s="28">
        <v>0.8402699662542182</v>
      </c>
      <c r="L49" s="28">
        <v>0</v>
      </c>
      <c r="M49" s="28">
        <v>0</v>
      </c>
      <c r="N49" s="28">
        <v>0</v>
      </c>
      <c r="O49" s="28">
        <v>0.28008998875140606</v>
      </c>
      <c r="P49" s="28">
        <v>0</v>
      </c>
      <c r="Q49" s="28">
        <v>0.6068616422947132</v>
      </c>
      <c r="R49" s="28">
        <v>1.1670416197975253</v>
      </c>
      <c r="S49" s="28">
        <v>0</v>
      </c>
      <c r="T49" s="28">
        <v>0</v>
      </c>
      <c r="U49" s="28">
        <v>0</v>
      </c>
      <c r="V49" s="28">
        <v>0.8402699662542182</v>
      </c>
      <c r="W49" s="28">
        <v>0</v>
      </c>
      <c r="X49" s="28">
        <v>65.16760404949382</v>
      </c>
      <c r="Y49" s="28">
        <v>7.469066366704162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1.8672665916760405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79.12542182227222</v>
      </c>
      <c r="AU49" s="28">
        <v>3.874578177727784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3.874578177727784</v>
      </c>
      <c r="BB49" s="28">
        <v>83</v>
      </c>
      <c r="BD49" s="28">
        <v>83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0.6547327121137813</v>
      </c>
      <c r="P50" s="28">
        <v>49.868808239333006</v>
      </c>
      <c r="Q50" s="28">
        <v>0</v>
      </c>
      <c r="R50" s="28">
        <v>14.18587542913193</v>
      </c>
      <c r="S50" s="28">
        <v>0</v>
      </c>
      <c r="T50" s="28">
        <v>1.091221186856302</v>
      </c>
      <c r="U50" s="28">
        <v>0</v>
      </c>
      <c r="V50" s="28">
        <v>0.545610593428151</v>
      </c>
      <c r="W50" s="28">
        <v>0.7638548307994115</v>
      </c>
      <c r="X50" s="28">
        <v>49.75968612064738</v>
      </c>
      <c r="Y50" s="28">
        <v>281.3168219715547</v>
      </c>
      <c r="Z50" s="28">
        <v>15.604462972045118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12.876410004904365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3.3827856792545363</v>
      </c>
      <c r="AP50" s="28">
        <v>0</v>
      </c>
      <c r="AQ50" s="28">
        <v>0</v>
      </c>
      <c r="AR50" s="28">
        <v>0</v>
      </c>
      <c r="AS50" s="28">
        <v>33.28224619911722</v>
      </c>
      <c r="AT50" s="28">
        <v>463.3325159391859</v>
      </c>
      <c r="AU50" s="28">
        <v>11.239578224619912</v>
      </c>
      <c r="AV50" s="28">
        <v>0</v>
      </c>
      <c r="AW50" s="28">
        <v>0</v>
      </c>
      <c r="AX50" s="28">
        <v>0</v>
      </c>
      <c r="AY50" s="28">
        <v>0</v>
      </c>
      <c r="AZ50" s="28">
        <v>-29.572094163805787</v>
      </c>
      <c r="BA50" s="28">
        <v>-18.332515939185875</v>
      </c>
      <c r="BB50" s="28">
        <v>445</v>
      </c>
      <c r="BD50" s="28">
        <v>445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39.220333269119635</v>
      </c>
      <c r="E51" s="28">
        <v>39.664756308996346</v>
      </c>
      <c r="F51" s="28">
        <v>0</v>
      </c>
      <c r="G51" s="28">
        <v>11.443893276825275</v>
      </c>
      <c r="H51" s="28">
        <v>0</v>
      </c>
      <c r="I51" s="28">
        <v>0</v>
      </c>
      <c r="J51" s="28">
        <v>0</v>
      </c>
      <c r="K51" s="28">
        <v>18.88797919476016</v>
      </c>
      <c r="L51" s="28">
        <v>1.3332691196301292</v>
      </c>
      <c r="M51" s="28">
        <v>0</v>
      </c>
      <c r="N51" s="28">
        <v>0</v>
      </c>
      <c r="O51" s="28">
        <v>0</v>
      </c>
      <c r="P51" s="28">
        <v>14.777066075900597</v>
      </c>
      <c r="Q51" s="28">
        <v>38.775910229242925</v>
      </c>
      <c r="R51" s="28">
        <v>21.22120015411289</v>
      </c>
      <c r="S51" s="28">
        <v>6.777451358119823</v>
      </c>
      <c r="T51" s="28">
        <v>0</v>
      </c>
      <c r="U51" s="28">
        <v>2.111009439414371</v>
      </c>
      <c r="V51" s="28">
        <v>2.888749759198613</v>
      </c>
      <c r="W51" s="28">
        <v>24.665478713157388</v>
      </c>
      <c r="X51" s="28">
        <v>213.43416490078982</v>
      </c>
      <c r="Y51" s="28">
        <v>472.75500866884994</v>
      </c>
      <c r="Z51" s="28">
        <v>57.330572144095555</v>
      </c>
      <c r="AA51" s="28">
        <v>0</v>
      </c>
      <c r="AB51" s="28">
        <v>49.99759198612984</v>
      </c>
      <c r="AC51" s="28">
        <v>0</v>
      </c>
      <c r="AD51" s="28">
        <v>0</v>
      </c>
      <c r="AE51" s="28">
        <v>2.333220959352726</v>
      </c>
      <c r="AF51" s="28">
        <v>0.6666345598150646</v>
      </c>
      <c r="AG51" s="28">
        <v>1.6665863995376613</v>
      </c>
      <c r="AH51" s="28">
        <v>4.555336158736274</v>
      </c>
      <c r="AI51" s="28">
        <v>0</v>
      </c>
      <c r="AJ51" s="28">
        <v>18.88797919476016</v>
      </c>
      <c r="AK51" s="28">
        <v>51.33086110575997</v>
      </c>
      <c r="AL51" s="28">
        <v>40.66470814871894</v>
      </c>
      <c r="AM51" s="28">
        <v>0</v>
      </c>
      <c r="AN51" s="28">
        <v>0</v>
      </c>
      <c r="AO51" s="28">
        <v>143.54864188017723</v>
      </c>
      <c r="AP51" s="28">
        <v>0</v>
      </c>
      <c r="AQ51" s="28">
        <v>2.2221151993835484</v>
      </c>
      <c r="AR51" s="28">
        <v>0.9999518397225968</v>
      </c>
      <c r="AS51" s="28">
        <v>19.443507994606048</v>
      </c>
      <c r="AT51" s="28">
        <v>1301.6039780389135</v>
      </c>
      <c r="AU51" s="28">
        <v>189.21310922750914</v>
      </c>
      <c r="AV51" s="28">
        <v>0</v>
      </c>
      <c r="AW51" s="28">
        <v>0</v>
      </c>
      <c r="AX51" s="28">
        <v>876.735551916779</v>
      </c>
      <c r="AY51" s="28">
        <v>0</v>
      </c>
      <c r="AZ51" s="28">
        <v>-60.55263918320169</v>
      </c>
      <c r="BA51" s="28">
        <v>1005.3960219610865</v>
      </c>
      <c r="BB51" s="28">
        <v>2307</v>
      </c>
      <c r="BD51" s="28">
        <v>2307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0.2509737312208979</v>
      </c>
      <c r="F52" s="28">
        <v>0</v>
      </c>
      <c r="G52" s="28">
        <v>0</v>
      </c>
      <c r="H52" s="28">
        <v>0</v>
      </c>
      <c r="I52" s="28">
        <v>0</v>
      </c>
      <c r="J52" s="28">
        <v>3.2626585058716726</v>
      </c>
      <c r="K52" s="28">
        <v>0.2509737312208979</v>
      </c>
      <c r="L52" s="28">
        <v>0</v>
      </c>
      <c r="M52" s="28">
        <v>0</v>
      </c>
      <c r="N52" s="28">
        <v>0</v>
      </c>
      <c r="O52" s="28">
        <v>10.038949248835916</v>
      </c>
      <c r="P52" s="28">
        <v>0.5019474624417958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37.64605968313468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1.5058423873253874</v>
      </c>
      <c r="AJ52" s="28">
        <v>7.027264474185141</v>
      </c>
      <c r="AK52" s="28">
        <v>46.681114007087004</v>
      </c>
      <c r="AL52" s="28">
        <v>118.4596011362638</v>
      </c>
      <c r="AM52" s="28">
        <v>17.81913491668375</v>
      </c>
      <c r="AN52" s="28">
        <v>78.05283040969925</v>
      </c>
      <c r="AO52" s="28">
        <v>250.2208100272352</v>
      </c>
      <c r="AP52" s="28">
        <v>111.68331039329955</v>
      </c>
      <c r="AQ52" s="28">
        <v>0</v>
      </c>
      <c r="AR52" s="28">
        <v>20.328872228892727</v>
      </c>
      <c r="AS52" s="28">
        <v>0</v>
      </c>
      <c r="AT52" s="28">
        <v>703.7303423433976</v>
      </c>
      <c r="AU52" s="28">
        <v>218.59811989340204</v>
      </c>
      <c r="AV52" s="28">
        <v>0</v>
      </c>
      <c r="AW52" s="28">
        <v>0</v>
      </c>
      <c r="AX52" s="28">
        <v>7816.827832606086</v>
      </c>
      <c r="AY52" s="28">
        <v>0</v>
      </c>
      <c r="AZ52" s="28">
        <v>-169.15629484288516</v>
      </c>
      <c r="BA52" s="28">
        <v>7866.269657656602</v>
      </c>
      <c r="BB52" s="28">
        <v>8570</v>
      </c>
      <c r="BD52" s="28">
        <v>8570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0.117617237008872</v>
      </c>
      <c r="K53" s="28">
        <v>0</v>
      </c>
      <c r="L53" s="28">
        <v>0</v>
      </c>
      <c r="M53" s="28">
        <v>0</v>
      </c>
      <c r="N53" s="28">
        <v>19.994930291508236</v>
      </c>
      <c r="O53" s="28">
        <v>0</v>
      </c>
      <c r="P53" s="28">
        <v>0.352851711026616</v>
      </c>
      <c r="Q53" s="28">
        <v>5.057541191381495</v>
      </c>
      <c r="R53" s="28">
        <v>0.117617237008872</v>
      </c>
      <c r="S53" s="28">
        <v>0</v>
      </c>
      <c r="T53" s="28">
        <v>0.235234474017744</v>
      </c>
      <c r="U53" s="28">
        <v>0</v>
      </c>
      <c r="V53" s="28">
        <v>0</v>
      </c>
      <c r="W53" s="28">
        <v>0</v>
      </c>
      <c r="X53" s="28">
        <v>0</v>
      </c>
      <c r="Y53" s="28">
        <v>6.46894803548796</v>
      </c>
      <c r="Z53" s="28">
        <v>725.5807351077312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0.352851711026616</v>
      </c>
      <c r="AP53" s="28">
        <v>0</v>
      </c>
      <c r="AQ53" s="28">
        <v>0</v>
      </c>
      <c r="AR53" s="28">
        <v>0.117617237008872</v>
      </c>
      <c r="AS53" s="28">
        <v>12.467427122940432</v>
      </c>
      <c r="AT53" s="28">
        <v>770.863371356147</v>
      </c>
      <c r="AU53" s="28">
        <v>941.1731305449937</v>
      </c>
      <c r="AV53" s="28">
        <v>0</v>
      </c>
      <c r="AW53" s="28">
        <v>0</v>
      </c>
      <c r="AX53" s="28">
        <v>1531.2588086185044</v>
      </c>
      <c r="AY53" s="28">
        <v>0</v>
      </c>
      <c r="AZ53" s="28">
        <v>4.7046894803548795</v>
      </c>
      <c r="BA53" s="28">
        <v>2477.136628643853</v>
      </c>
      <c r="BB53" s="28">
        <v>3248</v>
      </c>
      <c r="BD53" s="28">
        <v>3248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0.09901440485216073</v>
      </c>
      <c r="F54" s="28">
        <v>0</v>
      </c>
      <c r="G54" s="28">
        <v>0.2970432145564822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0.19802880970432146</v>
      </c>
      <c r="Q54" s="28">
        <v>0.19802880970432146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0.49507202426080366</v>
      </c>
      <c r="AA54" s="28">
        <v>74.06277482941623</v>
      </c>
      <c r="AB54" s="28">
        <v>0.49507202426080366</v>
      </c>
      <c r="AC54" s="28">
        <v>0.19802880970432146</v>
      </c>
      <c r="AD54" s="28">
        <v>0.09901440485216073</v>
      </c>
      <c r="AE54" s="28">
        <v>0</v>
      </c>
      <c r="AF54" s="28">
        <v>0</v>
      </c>
      <c r="AG54" s="28">
        <v>21.189082638362393</v>
      </c>
      <c r="AH54" s="28">
        <v>0</v>
      </c>
      <c r="AI54" s="28">
        <v>0</v>
      </c>
      <c r="AJ54" s="28">
        <v>4.2576194086429116</v>
      </c>
      <c r="AK54" s="28">
        <v>20.69401061410159</v>
      </c>
      <c r="AL54" s="28">
        <v>3.0694465504169823</v>
      </c>
      <c r="AM54" s="28">
        <v>0.5940864291129644</v>
      </c>
      <c r="AN54" s="28">
        <v>3.9605761940864292</v>
      </c>
      <c r="AO54" s="28">
        <v>48.021986353297955</v>
      </c>
      <c r="AP54" s="28">
        <v>1.1881728582259288</v>
      </c>
      <c r="AQ54" s="28">
        <v>0.09901440485216073</v>
      </c>
      <c r="AR54" s="28">
        <v>21.684154662623197</v>
      </c>
      <c r="AS54" s="28">
        <v>11.485670962850644</v>
      </c>
      <c r="AT54" s="28">
        <v>212.38589840788475</v>
      </c>
      <c r="AU54" s="28">
        <v>73.76573161485975</v>
      </c>
      <c r="AV54" s="28">
        <v>0</v>
      </c>
      <c r="AW54" s="28">
        <v>0</v>
      </c>
      <c r="AX54" s="28">
        <v>375.75966641394996</v>
      </c>
      <c r="AY54" s="28">
        <v>0</v>
      </c>
      <c r="AZ54" s="28">
        <v>-8.911296436694466</v>
      </c>
      <c r="BA54" s="28">
        <v>440.6141015921152</v>
      </c>
      <c r="BB54" s="28">
        <v>653</v>
      </c>
      <c r="BD54" s="28">
        <v>653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17.767382599199127</v>
      </c>
      <c r="AC55" s="28">
        <v>0.6967601019293774</v>
      </c>
      <c r="AD55" s="28">
        <v>0.3483800509646887</v>
      </c>
      <c r="AE55" s="28">
        <v>0</v>
      </c>
      <c r="AF55" s="28">
        <v>0</v>
      </c>
      <c r="AG55" s="28">
        <v>0.8709501274117218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90.75300327630141</v>
      </c>
      <c r="AP55" s="28">
        <v>0</v>
      </c>
      <c r="AQ55" s="28">
        <v>0</v>
      </c>
      <c r="AR55" s="28">
        <v>36.92828540225701</v>
      </c>
      <c r="AS55" s="28">
        <v>36.057335274845286</v>
      </c>
      <c r="AT55" s="28">
        <v>183.4220968329086</v>
      </c>
      <c r="AU55" s="28">
        <v>2.6128503822351656</v>
      </c>
      <c r="AV55" s="28">
        <v>0</v>
      </c>
      <c r="AW55" s="28">
        <v>0</v>
      </c>
      <c r="AX55" s="28">
        <v>2678.8684018929744</v>
      </c>
      <c r="AY55" s="28">
        <v>0</v>
      </c>
      <c r="AZ55" s="28">
        <v>6.096650891882053</v>
      </c>
      <c r="BA55" s="28">
        <v>2687.5779031670913</v>
      </c>
      <c r="BB55" s="28">
        <v>2871</v>
      </c>
      <c r="BD55" s="28">
        <v>2871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1.0424422933730455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5.658972449739389</v>
      </c>
      <c r="AC56" s="28">
        <v>0</v>
      </c>
      <c r="AD56" s="28">
        <v>0.0744601638123604</v>
      </c>
      <c r="AE56" s="28">
        <v>0</v>
      </c>
      <c r="AF56" s="28">
        <v>0</v>
      </c>
      <c r="AG56" s="28">
        <v>254.28145941921073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29.03946388682055</v>
      </c>
      <c r="AP56" s="28">
        <v>0</v>
      </c>
      <c r="AQ56" s="28">
        <v>0</v>
      </c>
      <c r="AR56" s="28">
        <v>2.2338049143708116</v>
      </c>
      <c r="AS56" s="28">
        <v>5.361131794489948</v>
      </c>
      <c r="AT56" s="28">
        <v>297.6917349218168</v>
      </c>
      <c r="AU56" s="28">
        <v>0.2978406552494416</v>
      </c>
      <c r="AV56" s="28">
        <v>0</v>
      </c>
      <c r="AW56" s="28">
        <v>0</v>
      </c>
      <c r="AX56" s="28">
        <v>281.4594192107223</v>
      </c>
      <c r="AY56" s="28">
        <v>0</v>
      </c>
      <c r="AZ56" s="28">
        <v>20.551005212211468</v>
      </c>
      <c r="BA56" s="28">
        <v>302.3082650781832</v>
      </c>
      <c r="BB56" s="28">
        <v>600</v>
      </c>
      <c r="BD56" s="28">
        <v>600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916.3393558523173</v>
      </c>
      <c r="E57" s="28">
        <v>0.6284367635506677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7.619795758051846</v>
      </c>
      <c r="R57" s="28">
        <v>0</v>
      </c>
      <c r="S57" s="28">
        <v>0</v>
      </c>
      <c r="T57" s="28">
        <v>0</v>
      </c>
      <c r="U57" s="28">
        <v>0.15710919088766692</v>
      </c>
      <c r="V57" s="28">
        <v>0.7069913589945012</v>
      </c>
      <c r="W57" s="28">
        <v>0</v>
      </c>
      <c r="X57" s="28">
        <v>0</v>
      </c>
      <c r="Y57" s="28">
        <v>0</v>
      </c>
      <c r="Z57" s="28">
        <v>0</v>
      </c>
      <c r="AA57" s="28">
        <v>0.5498821681068343</v>
      </c>
      <c r="AB57" s="28">
        <v>80.75412411626081</v>
      </c>
      <c r="AC57" s="28">
        <v>24.90180675569521</v>
      </c>
      <c r="AD57" s="28">
        <v>9.583660644147683</v>
      </c>
      <c r="AE57" s="28">
        <v>1.1783189316575018</v>
      </c>
      <c r="AF57" s="28">
        <v>3.1421838177533385</v>
      </c>
      <c r="AG57" s="28">
        <v>196.93637077769048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90.33778476040848</v>
      </c>
      <c r="AP57" s="28">
        <v>0</v>
      </c>
      <c r="AQ57" s="28">
        <v>0</v>
      </c>
      <c r="AR57" s="28">
        <v>7.855459544383346</v>
      </c>
      <c r="AS57" s="28">
        <v>16.496465043205028</v>
      </c>
      <c r="AT57" s="28">
        <v>1357.1877454831108</v>
      </c>
      <c r="AU57" s="28">
        <v>638.256087981147</v>
      </c>
      <c r="AV57" s="28">
        <v>0</v>
      </c>
      <c r="AW57" s="28">
        <v>0</v>
      </c>
      <c r="AX57" s="28">
        <v>2159.387274155538</v>
      </c>
      <c r="AY57" s="28">
        <v>0</v>
      </c>
      <c r="AZ57" s="28">
        <v>-54.83110761979576</v>
      </c>
      <c r="BA57" s="28">
        <v>2742.8122545168894</v>
      </c>
      <c r="BB57" s="28">
        <v>4100</v>
      </c>
      <c r="BD57" s="28">
        <v>4100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1.1487767584097859</v>
      </c>
      <c r="P58" s="28">
        <v>0</v>
      </c>
      <c r="Q58" s="28">
        <v>0</v>
      </c>
      <c r="R58" s="28">
        <v>0</v>
      </c>
      <c r="S58" s="28">
        <v>0</v>
      </c>
      <c r="T58" s="28">
        <v>2.7898864132809087</v>
      </c>
      <c r="U58" s="28">
        <v>0.6564438619484492</v>
      </c>
      <c r="V58" s="28">
        <v>130.9605504587156</v>
      </c>
      <c r="W58" s="28">
        <v>0.8205548274355614</v>
      </c>
      <c r="X58" s="28">
        <v>0</v>
      </c>
      <c r="Y58" s="28">
        <v>2.7898864132809087</v>
      </c>
      <c r="Z58" s="28">
        <v>447.5306028833552</v>
      </c>
      <c r="AA58" s="28">
        <v>0</v>
      </c>
      <c r="AB58" s="28">
        <v>7.877326343381389</v>
      </c>
      <c r="AC58" s="28">
        <v>420.7805155089559</v>
      </c>
      <c r="AD58" s="28">
        <v>0</v>
      </c>
      <c r="AE58" s="28">
        <v>0</v>
      </c>
      <c r="AF58" s="28">
        <v>38.730187854958494</v>
      </c>
      <c r="AG58" s="28">
        <v>113.23656618610747</v>
      </c>
      <c r="AH58" s="28">
        <v>15.754652686762778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337.4121450415028</v>
      </c>
      <c r="AP58" s="28">
        <v>0</v>
      </c>
      <c r="AQ58" s="28">
        <v>0</v>
      </c>
      <c r="AR58" s="28">
        <v>132.4375491480996</v>
      </c>
      <c r="AS58" s="28">
        <v>116.19056356487549</v>
      </c>
      <c r="AT58" s="28">
        <v>1769.1162079510702</v>
      </c>
      <c r="AU58" s="28">
        <v>1230.8322411533422</v>
      </c>
      <c r="AV58" s="28">
        <v>0</v>
      </c>
      <c r="AW58" s="28">
        <v>0</v>
      </c>
      <c r="AX58" s="28">
        <v>4511.246330275229</v>
      </c>
      <c r="AY58" s="28">
        <v>0</v>
      </c>
      <c r="AZ58" s="28">
        <v>1.805220620358235</v>
      </c>
      <c r="BA58" s="28">
        <v>5743.8837920489295</v>
      </c>
      <c r="BB58" s="28">
        <v>7513</v>
      </c>
      <c r="BD58" s="28">
        <v>7513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0.20537218753097433</v>
      </c>
      <c r="AC59" s="28">
        <v>114.18693626722172</v>
      </c>
      <c r="AD59" s="28">
        <v>0</v>
      </c>
      <c r="AE59" s="28">
        <v>0</v>
      </c>
      <c r="AF59" s="28">
        <v>0</v>
      </c>
      <c r="AG59" s="28">
        <v>21.35870750322133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85.22945782535434</v>
      </c>
      <c r="AP59" s="28">
        <v>0</v>
      </c>
      <c r="AQ59" s="28">
        <v>0</v>
      </c>
      <c r="AR59" s="28">
        <v>39.739518287243534</v>
      </c>
      <c r="AS59" s="28">
        <v>12.835761720685895</v>
      </c>
      <c r="AT59" s="28">
        <v>273.5557537912578</v>
      </c>
      <c r="AU59" s="28">
        <v>731.3303597977996</v>
      </c>
      <c r="AV59" s="28">
        <v>0</v>
      </c>
      <c r="AW59" s="28">
        <v>0</v>
      </c>
      <c r="AX59" s="28">
        <v>1061.4661512538407</v>
      </c>
      <c r="AY59" s="28">
        <v>0</v>
      </c>
      <c r="AZ59" s="28">
        <v>5.647735157101795</v>
      </c>
      <c r="BA59" s="28">
        <v>1798.444246208742</v>
      </c>
      <c r="BB59" s="28">
        <v>2072</v>
      </c>
      <c r="BD59" s="28">
        <v>2072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1.5970732518500041</v>
      </c>
      <c r="AB60" s="28">
        <v>0</v>
      </c>
      <c r="AC60" s="28">
        <v>0</v>
      </c>
      <c r="AD60" s="28">
        <v>446.78124220503867</v>
      </c>
      <c r="AE60" s="28">
        <v>0</v>
      </c>
      <c r="AF60" s="28">
        <v>0</v>
      </c>
      <c r="AG60" s="28">
        <v>127.16695767855659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103.80976137025027</v>
      </c>
      <c r="AP60" s="28">
        <v>0</v>
      </c>
      <c r="AQ60" s="28">
        <v>0</v>
      </c>
      <c r="AR60" s="28">
        <v>52.503783154568886</v>
      </c>
      <c r="AS60" s="28">
        <v>69.67232061195644</v>
      </c>
      <c r="AT60" s="28">
        <v>801.5311382722208</v>
      </c>
      <c r="AU60" s="28">
        <v>0</v>
      </c>
      <c r="AV60" s="28">
        <v>0</v>
      </c>
      <c r="AW60" s="28">
        <v>0</v>
      </c>
      <c r="AX60" s="28">
        <v>1591.483495468529</v>
      </c>
      <c r="AY60" s="28">
        <v>0</v>
      </c>
      <c r="AZ60" s="28">
        <v>7.985366259250021</v>
      </c>
      <c r="BA60" s="28">
        <v>1599.468861727779</v>
      </c>
      <c r="BB60" s="28">
        <v>2401</v>
      </c>
      <c r="BD60" s="28">
        <v>2401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0.8158969914572242</v>
      </c>
      <c r="V61" s="28">
        <v>15.094094341958648</v>
      </c>
      <c r="W61" s="28">
        <v>0</v>
      </c>
      <c r="X61" s="28">
        <v>0</v>
      </c>
      <c r="Y61" s="28">
        <v>0</v>
      </c>
      <c r="Z61" s="28">
        <v>0</v>
      </c>
      <c r="AA61" s="28">
        <v>3.2635879658288967</v>
      </c>
      <c r="AB61" s="28">
        <v>2.855639470100285</v>
      </c>
      <c r="AC61" s="28">
        <v>0</v>
      </c>
      <c r="AD61" s="28">
        <v>237.83397300978083</v>
      </c>
      <c r="AE61" s="28">
        <v>0</v>
      </c>
      <c r="AF61" s="28">
        <v>0.6119227435929182</v>
      </c>
      <c r="AG61" s="28">
        <v>38.551132846353845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124.4242911972267</v>
      </c>
      <c r="AP61" s="28">
        <v>0</v>
      </c>
      <c r="AQ61" s="28">
        <v>0</v>
      </c>
      <c r="AR61" s="28">
        <v>97.4996904791383</v>
      </c>
      <c r="AS61" s="28">
        <v>42.426643555775655</v>
      </c>
      <c r="AT61" s="28">
        <v>563.3768726012133</v>
      </c>
      <c r="AU61" s="28">
        <v>35.083570632660646</v>
      </c>
      <c r="AV61" s="28">
        <v>0</v>
      </c>
      <c r="AW61" s="28">
        <v>0</v>
      </c>
      <c r="AX61" s="28">
        <v>2676.3461062275596</v>
      </c>
      <c r="AY61" s="28">
        <v>0</v>
      </c>
      <c r="AZ61" s="28">
        <v>20.1934505385663</v>
      </c>
      <c r="BA61" s="28">
        <v>2731.623127398787</v>
      </c>
      <c r="BB61" s="28">
        <v>3295</v>
      </c>
      <c r="BD61" s="28">
        <v>3295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6.300326860219188</v>
      </c>
      <c r="R62" s="28">
        <v>0</v>
      </c>
      <c r="S62" s="28">
        <v>24.610651797731204</v>
      </c>
      <c r="T62" s="28">
        <v>0.3937704287636993</v>
      </c>
      <c r="U62" s="28">
        <v>0.3937704287636993</v>
      </c>
      <c r="V62" s="28">
        <v>7.9738511824649105</v>
      </c>
      <c r="W62" s="28">
        <v>0</v>
      </c>
      <c r="X62" s="28">
        <v>0</v>
      </c>
      <c r="Y62" s="28">
        <v>0</v>
      </c>
      <c r="Z62" s="28">
        <v>0</v>
      </c>
      <c r="AA62" s="28">
        <v>3.2486060373005192</v>
      </c>
      <c r="AB62" s="28">
        <v>44.79138627187079</v>
      </c>
      <c r="AC62" s="28">
        <v>0</v>
      </c>
      <c r="AD62" s="28">
        <v>24.216881368967506</v>
      </c>
      <c r="AE62" s="28">
        <v>476.8559892328398</v>
      </c>
      <c r="AF62" s="28">
        <v>0</v>
      </c>
      <c r="AG62" s="28">
        <v>198.95250913285906</v>
      </c>
      <c r="AH62" s="28">
        <v>0</v>
      </c>
      <c r="AI62" s="28">
        <v>25.496635262449526</v>
      </c>
      <c r="AJ62" s="28">
        <v>0</v>
      </c>
      <c r="AK62" s="28">
        <v>0</v>
      </c>
      <c r="AL62" s="28">
        <v>0</v>
      </c>
      <c r="AM62" s="28">
        <v>0</v>
      </c>
      <c r="AN62" s="28">
        <v>0.8859834647183235</v>
      </c>
      <c r="AO62" s="28">
        <v>71.27244760622956</v>
      </c>
      <c r="AP62" s="28">
        <v>0</v>
      </c>
      <c r="AQ62" s="28">
        <v>0</v>
      </c>
      <c r="AR62" s="28">
        <v>23.62622572582196</v>
      </c>
      <c r="AS62" s="28">
        <v>13.781965006729475</v>
      </c>
      <c r="AT62" s="28">
        <v>922.8009998077293</v>
      </c>
      <c r="AU62" s="28">
        <v>639.0894058834839</v>
      </c>
      <c r="AV62" s="28">
        <v>0</v>
      </c>
      <c r="AW62" s="28">
        <v>0</v>
      </c>
      <c r="AX62" s="28">
        <v>880.5691213228225</v>
      </c>
      <c r="AY62" s="28">
        <v>0</v>
      </c>
      <c r="AZ62" s="28">
        <v>117.54047298596424</v>
      </c>
      <c r="BA62" s="28">
        <v>1637.199000192271</v>
      </c>
      <c r="BB62" s="28">
        <v>2560</v>
      </c>
      <c r="BD62" s="28">
        <v>2560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0.6074380165289256</v>
      </c>
      <c r="T63" s="28">
        <v>0.012148760330578514</v>
      </c>
      <c r="U63" s="28">
        <v>0.09111570247933885</v>
      </c>
      <c r="V63" s="28">
        <v>2.2839669421487603</v>
      </c>
      <c r="W63" s="28">
        <v>0</v>
      </c>
      <c r="X63" s="28">
        <v>0</v>
      </c>
      <c r="Y63" s="28">
        <v>0</v>
      </c>
      <c r="Z63" s="28">
        <v>0.012148760330578514</v>
      </c>
      <c r="AA63" s="28">
        <v>0</v>
      </c>
      <c r="AB63" s="28">
        <v>33.29367768595041</v>
      </c>
      <c r="AC63" s="28">
        <v>1.755495867768595</v>
      </c>
      <c r="AD63" s="28">
        <v>0</v>
      </c>
      <c r="AE63" s="28">
        <v>0</v>
      </c>
      <c r="AF63" s="28">
        <v>34.2048347107438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72.260826446281</v>
      </c>
      <c r="AU63" s="28">
        <v>67.1704958677686</v>
      </c>
      <c r="AV63" s="28">
        <v>0</v>
      </c>
      <c r="AW63" s="28">
        <v>0</v>
      </c>
      <c r="AX63" s="28">
        <v>0.012148760330578514</v>
      </c>
      <c r="AY63" s="28">
        <v>0</v>
      </c>
      <c r="AZ63" s="28">
        <v>7.556528925619834</v>
      </c>
      <c r="BA63" s="28">
        <v>74.73917355371901</v>
      </c>
      <c r="BB63" s="28">
        <v>147</v>
      </c>
      <c r="BD63" s="28">
        <v>147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0.12192968373735752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21.093835286562854</v>
      </c>
      <c r="V64" s="28">
        <v>21.581554021512282</v>
      </c>
      <c r="W64" s="28">
        <v>0</v>
      </c>
      <c r="X64" s="28">
        <v>0</v>
      </c>
      <c r="Y64" s="28">
        <v>0</v>
      </c>
      <c r="Z64" s="28">
        <v>0.7315781024241451</v>
      </c>
      <c r="AA64" s="28">
        <v>0.12192968373735752</v>
      </c>
      <c r="AB64" s="28">
        <v>2.1947343072724355</v>
      </c>
      <c r="AC64" s="28">
        <v>0</v>
      </c>
      <c r="AD64" s="28">
        <v>7.559640391716167</v>
      </c>
      <c r="AE64" s="28">
        <v>0</v>
      </c>
      <c r="AF64" s="28">
        <v>35.35960828383368</v>
      </c>
      <c r="AG64" s="28">
        <v>112.17530903836892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76.08412265211109</v>
      </c>
      <c r="AP64" s="28">
        <v>0</v>
      </c>
      <c r="AQ64" s="28">
        <v>0</v>
      </c>
      <c r="AR64" s="28">
        <v>27.19031947343073</v>
      </c>
      <c r="AS64" s="28">
        <v>6.218413870605234</v>
      </c>
      <c r="AT64" s="28">
        <v>310.43297479531225</v>
      </c>
      <c r="AU64" s="28">
        <v>90.10603628190721</v>
      </c>
      <c r="AV64" s="28">
        <v>0</v>
      </c>
      <c r="AW64" s="28">
        <v>0</v>
      </c>
      <c r="AX64" s="28">
        <v>1100.2934660459143</v>
      </c>
      <c r="AY64" s="28">
        <v>0</v>
      </c>
      <c r="AZ64" s="28">
        <v>18.167522876866272</v>
      </c>
      <c r="BA64" s="28">
        <v>1208.5670252046878</v>
      </c>
      <c r="BB64" s="28">
        <v>1519</v>
      </c>
      <c r="BD64" s="28">
        <v>1519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448.1309158917346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28.09870642630786</v>
      </c>
      <c r="U65" s="28">
        <v>0</v>
      </c>
      <c r="V65" s="28">
        <v>1.1587095433529013</v>
      </c>
      <c r="W65" s="28">
        <v>0</v>
      </c>
      <c r="X65" s="28">
        <v>0</v>
      </c>
      <c r="Y65" s="28">
        <v>0</v>
      </c>
      <c r="Z65" s="28">
        <v>0</v>
      </c>
      <c r="AA65" s="28">
        <v>7.241934645955634</v>
      </c>
      <c r="AB65" s="28">
        <v>28.09870642630786</v>
      </c>
      <c r="AC65" s="28">
        <v>85.16515143643825</v>
      </c>
      <c r="AD65" s="28">
        <v>71.55031430204167</v>
      </c>
      <c r="AE65" s="28">
        <v>0</v>
      </c>
      <c r="AF65" s="28">
        <v>0.5793547716764507</v>
      </c>
      <c r="AG65" s="28">
        <v>502.59026442932105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490.4238142241156</v>
      </c>
      <c r="AP65" s="28">
        <v>0</v>
      </c>
      <c r="AQ65" s="28">
        <v>0</v>
      </c>
      <c r="AR65" s="28">
        <v>257.52319601018235</v>
      </c>
      <c r="AS65" s="28">
        <v>201.0361057717284</v>
      </c>
      <c r="AT65" s="28">
        <v>2121.5971738791627</v>
      </c>
      <c r="AU65" s="28">
        <v>572.6921918021716</v>
      </c>
      <c r="AV65" s="28">
        <v>0</v>
      </c>
      <c r="AW65" s="28">
        <v>0</v>
      </c>
      <c r="AX65" s="28">
        <v>8469.008052366356</v>
      </c>
      <c r="AY65" s="28">
        <v>0</v>
      </c>
      <c r="AZ65" s="28">
        <v>-11.297418047690789</v>
      </c>
      <c r="BA65" s="28">
        <v>9030.402826120839</v>
      </c>
      <c r="BB65" s="28">
        <v>11152</v>
      </c>
      <c r="BD65" s="28">
        <v>11152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0.18791826309067688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478.064061302682</v>
      </c>
      <c r="AH66" s="28">
        <v>0</v>
      </c>
      <c r="AI66" s="28">
        <v>0</v>
      </c>
      <c r="AJ66" s="28">
        <v>0</v>
      </c>
      <c r="AK66" s="28">
        <v>0</v>
      </c>
      <c r="AL66" s="28">
        <v>25.744802043422734</v>
      </c>
      <c r="AM66" s="28">
        <v>0</v>
      </c>
      <c r="AN66" s="28">
        <v>0</v>
      </c>
      <c r="AO66" s="28">
        <v>3490.581736909323</v>
      </c>
      <c r="AP66" s="28">
        <v>0</v>
      </c>
      <c r="AQ66" s="28">
        <v>0</v>
      </c>
      <c r="AR66" s="28">
        <v>41.34201787994891</v>
      </c>
      <c r="AS66" s="28">
        <v>77.9860791826309</v>
      </c>
      <c r="AT66" s="28">
        <v>4113.906615581098</v>
      </c>
      <c r="AU66" s="28">
        <v>86.63031928480204</v>
      </c>
      <c r="AV66" s="28">
        <v>0</v>
      </c>
      <c r="AW66" s="28">
        <v>0</v>
      </c>
      <c r="AX66" s="28">
        <v>3097.2688122605364</v>
      </c>
      <c r="AY66" s="28">
        <v>0</v>
      </c>
      <c r="AZ66" s="28">
        <v>59.194252873563215</v>
      </c>
      <c r="BA66" s="28">
        <v>3243.0933844189017</v>
      </c>
      <c r="BB66" s="28">
        <v>7357</v>
      </c>
      <c r="BD66" s="28">
        <v>7357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14.176545570427024</v>
      </c>
      <c r="E67" s="28">
        <v>0</v>
      </c>
      <c r="F67" s="28">
        <v>0</v>
      </c>
      <c r="G67" s="28">
        <v>3.3639260675589546</v>
      </c>
      <c r="H67" s="28">
        <v>75.44805608667941</v>
      </c>
      <c r="I67" s="28">
        <v>18.501593371574252</v>
      </c>
      <c r="J67" s="28">
        <v>3.3639260675589546</v>
      </c>
      <c r="K67" s="28">
        <v>0.2402804333970682</v>
      </c>
      <c r="L67" s="28">
        <v>3.604206500956023</v>
      </c>
      <c r="M67" s="28">
        <v>0</v>
      </c>
      <c r="N67" s="28">
        <v>1.201402166985341</v>
      </c>
      <c r="O67" s="28">
        <v>0.2402804333970682</v>
      </c>
      <c r="P67" s="28">
        <v>0</v>
      </c>
      <c r="Q67" s="28">
        <v>18.261312938177184</v>
      </c>
      <c r="R67" s="28">
        <v>0.2402804333970682</v>
      </c>
      <c r="S67" s="28">
        <v>1.4416826003824093</v>
      </c>
      <c r="T67" s="28">
        <v>0</v>
      </c>
      <c r="U67" s="28">
        <v>0</v>
      </c>
      <c r="V67" s="28">
        <v>0.2402804333970682</v>
      </c>
      <c r="W67" s="28">
        <v>4.325047801147227</v>
      </c>
      <c r="X67" s="28">
        <v>0</v>
      </c>
      <c r="Y67" s="28">
        <v>40.126832377310386</v>
      </c>
      <c r="Z67" s="28">
        <v>10.572339069471</v>
      </c>
      <c r="AA67" s="28">
        <v>1.201402166985341</v>
      </c>
      <c r="AB67" s="28">
        <v>18.021032504780116</v>
      </c>
      <c r="AC67" s="28">
        <v>0.2402804333970682</v>
      </c>
      <c r="AD67" s="28">
        <v>0</v>
      </c>
      <c r="AE67" s="28">
        <v>0</v>
      </c>
      <c r="AF67" s="28">
        <v>1.201402166985341</v>
      </c>
      <c r="AG67" s="28">
        <v>0</v>
      </c>
      <c r="AH67" s="28">
        <v>103.5608667941364</v>
      </c>
      <c r="AI67" s="28">
        <v>0</v>
      </c>
      <c r="AJ67" s="28">
        <v>127.58891013384321</v>
      </c>
      <c r="AK67" s="28">
        <v>0</v>
      </c>
      <c r="AL67" s="28">
        <v>112.69152326322498</v>
      </c>
      <c r="AM67" s="28">
        <v>0.2402804333970682</v>
      </c>
      <c r="AN67" s="28">
        <v>571.6271510516252</v>
      </c>
      <c r="AO67" s="28">
        <v>102.84002549394519</v>
      </c>
      <c r="AP67" s="28">
        <v>60.55066921606119</v>
      </c>
      <c r="AQ67" s="28">
        <v>26.67112810707457</v>
      </c>
      <c r="AR67" s="28">
        <v>378.4416826003824</v>
      </c>
      <c r="AS67" s="28">
        <v>209.2842574888464</v>
      </c>
      <c r="AT67" s="28">
        <v>1909.5086042065009</v>
      </c>
      <c r="AU67" s="28">
        <v>236.43594646271512</v>
      </c>
      <c r="AV67" s="28">
        <v>0</v>
      </c>
      <c r="AW67" s="28">
        <v>0</v>
      </c>
      <c r="AX67" s="28">
        <v>2041.1822817080945</v>
      </c>
      <c r="AY67" s="28">
        <v>1.6819630337794773</v>
      </c>
      <c r="AZ67" s="28">
        <v>-41.80879541108987</v>
      </c>
      <c r="BA67" s="28">
        <v>2237.491395793499</v>
      </c>
      <c r="BB67" s="28">
        <v>4147</v>
      </c>
      <c r="BD67" s="28">
        <v>4147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-216498</v>
      </c>
      <c r="BE70" s="28">
        <f aca="true" t="shared" si="4" ref="BE70:BE85">BD70-BB70</f>
        <v>-216498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6340.353635424941</v>
      </c>
      <c r="E85" s="28">
        <f aca="true" t="shared" si="5" ref="E85:BB85">SUM(E5:E84)</f>
        <v>718.1001643213948</v>
      </c>
      <c r="F85" s="28">
        <f t="shared" si="5"/>
        <v>943.6265240316945</v>
      </c>
      <c r="G85" s="28">
        <f t="shared" si="5"/>
        <v>1667.327195455253</v>
      </c>
      <c r="H85" s="28">
        <f t="shared" si="5"/>
        <v>1591.5510889904128</v>
      </c>
      <c r="I85" s="28">
        <f t="shared" si="5"/>
        <v>622.1727432095823</v>
      </c>
      <c r="J85" s="28">
        <f t="shared" si="5"/>
        <v>992.1363966739651</v>
      </c>
      <c r="K85" s="28">
        <f t="shared" si="5"/>
        <v>2135.7717109103387</v>
      </c>
      <c r="L85" s="28">
        <f t="shared" si="5"/>
        <v>1474.9784671900695</v>
      </c>
      <c r="M85" s="28">
        <f t="shared" si="5"/>
        <v>3294.0170440366146</v>
      </c>
      <c r="N85" s="28">
        <f t="shared" si="5"/>
        <v>3907.0909878457915</v>
      </c>
      <c r="O85" s="28">
        <f t="shared" si="5"/>
        <v>2712.760936058949</v>
      </c>
      <c r="P85" s="28">
        <f t="shared" si="5"/>
        <v>2002.8006559365638</v>
      </c>
      <c r="Q85" s="28">
        <f t="shared" si="5"/>
        <v>2734.3954535904777</v>
      </c>
      <c r="R85" s="28">
        <f t="shared" si="5"/>
        <v>491.3877435365113</v>
      </c>
      <c r="S85" s="28">
        <f t="shared" si="5"/>
        <v>1128.1182130913057</v>
      </c>
      <c r="T85" s="28">
        <f t="shared" si="5"/>
        <v>3689.246756918436</v>
      </c>
      <c r="U85" s="28">
        <f t="shared" si="5"/>
        <v>1227.7512249070421</v>
      </c>
      <c r="V85" s="28">
        <f t="shared" si="5"/>
        <v>1689.7362447376215</v>
      </c>
      <c r="W85" s="28">
        <f t="shared" si="5"/>
        <v>994.2091642477147</v>
      </c>
      <c r="X85" s="28">
        <f t="shared" si="5"/>
        <v>1231.9707991976775</v>
      </c>
      <c r="Y85" s="28">
        <f t="shared" si="5"/>
        <v>1483.2258837207203</v>
      </c>
      <c r="Z85" s="28">
        <f t="shared" si="5"/>
        <v>1578.0309689949408</v>
      </c>
      <c r="AA85" s="28">
        <f t="shared" si="5"/>
        <v>412.1981718233708</v>
      </c>
      <c r="AB85" s="28">
        <f t="shared" si="5"/>
        <v>2840.439322751489</v>
      </c>
      <c r="AC85" s="28">
        <f t="shared" si="5"/>
        <v>1875.8330378150106</v>
      </c>
      <c r="AD85" s="28">
        <f t="shared" si="5"/>
        <v>1342.1468929532384</v>
      </c>
      <c r="AE85" s="28">
        <f t="shared" si="5"/>
        <v>655.193723227495</v>
      </c>
      <c r="AF85" s="28">
        <f t="shared" si="5"/>
        <v>3040.8074839614274</v>
      </c>
      <c r="AG85" s="28">
        <f t="shared" si="5"/>
        <v>3289.3359736295415</v>
      </c>
      <c r="AH85" s="28">
        <f t="shared" si="5"/>
        <v>551.3584336647491</v>
      </c>
      <c r="AI85" s="28">
        <f t="shared" si="5"/>
        <v>1106.7497311755887</v>
      </c>
      <c r="AJ85" s="28">
        <f t="shared" si="5"/>
        <v>7102.694251414505</v>
      </c>
      <c r="AK85" s="28">
        <f t="shared" si="5"/>
        <v>2039.6195766176713</v>
      </c>
      <c r="AL85" s="28">
        <f t="shared" si="5"/>
        <v>5555.360103305521</v>
      </c>
      <c r="AM85" s="28">
        <f t="shared" si="5"/>
        <v>1105.3404173075435</v>
      </c>
      <c r="AN85" s="28">
        <f t="shared" si="5"/>
        <v>1343.7024519071936</v>
      </c>
      <c r="AO85" s="28">
        <f t="shared" si="5"/>
        <v>8817.96798935073</v>
      </c>
      <c r="AP85" s="28">
        <f t="shared" si="5"/>
        <v>2115.6831314941714</v>
      </c>
      <c r="AQ85" s="28">
        <f t="shared" si="5"/>
        <v>301.43820132704667</v>
      </c>
      <c r="AR85" s="28">
        <f t="shared" si="5"/>
        <v>5195.461765154272</v>
      </c>
      <c r="AS85" s="28">
        <f t="shared" si="5"/>
        <v>1536.8904320326976</v>
      </c>
      <c r="AT85" s="28">
        <f t="shared" si="5"/>
        <v>94878.98109394123</v>
      </c>
      <c r="AU85" s="28">
        <f t="shared" si="5"/>
        <v>21112.49663518</v>
      </c>
      <c r="AV85" s="28">
        <f t="shared" si="5"/>
        <v>0</v>
      </c>
      <c r="AW85" s="28">
        <f t="shared" si="5"/>
        <v>0</v>
      </c>
      <c r="AX85" s="28">
        <f t="shared" si="5"/>
        <v>83833.57526817893</v>
      </c>
      <c r="AY85" s="28">
        <f t="shared" si="5"/>
        <v>16099.93405189565</v>
      </c>
      <c r="AZ85" s="28">
        <f t="shared" si="5"/>
        <v>573.0129508041692</v>
      </c>
      <c r="BA85" s="28">
        <f t="shared" si="5"/>
        <v>121619.01890605877</v>
      </c>
      <c r="BB85" s="28">
        <f t="shared" si="5"/>
        <v>216498</v>
      </c>
      <c r="BD85" s="28">
        <f>SUM(BD5:BD84)</f>
        <v>0</v>
      </c>
      <c r="BE85" s="28">
        <f t="shared" si="4"/>
        <v>-216498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2.3311052386133997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42.417534587284315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44.74863982589771</v>
      </c>
      <c r="AU5" s="28">
        <v>57.30514534431836</v>
      </c>
      <c r="AV5" s="28">
        <v>0</v>
      </c>
      <c r="AW5" s="28">
        <v>0</v>
      </c>
      <c r="AX5" s="28">
        <v>0</v>
      </c>
      <c r="AY5" s="28">
        <v>0</v>
      </c>
      <c r="AZ5" s="28">
        <v>-10.053785170216074</v>
      </c>
      <c r="BA5" s="28">
        <v>47.25136017410229</v>
      </c>
      <c r="BB5" s="28">
        <v>92</v>
      </c>
      <c r="BD5" s="28">
        <v>92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2.625493195909493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50.08293743457605</v>
      </c>
      <c r="T6" s="28">
        <v>0</v>
      </c>
      <c r="U6" s="28">
        <v>0</v>
      </c>
      <c r="V6" s="28">
        <v>0.033094452049279334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0.011031484016426443</v>
      </c>
      <c r="AC6" s="28">
        <v>0</v>
      </c>
      <c r="AD6" s="28">
        <v>0</v>
      </c>
      <c r="AE6" s="28">
        <v>79.49287382236895</v>
      </c>
      <c r="AF6" s="28">
        <v>0</v>
      </c>
      <c r="AG6" s="28">
        <v>4.754569611079797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137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137</v>
      </c>
      <c r="BD6" s="28">
        <v>137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12.035928143712574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51.85001425719989</v>
      </c>
      <c r="AC7" s="28">
        <v>0</v>
      </c>
      <c r="AD7" s="28">
        <v>0</v>
      </c>
      <c r="AE7" s="28">
        <v>0</v>
      </c>
      <c r="AF7" s="28">
        <v>0</v>
      </c>
      <c r="AG7" s="28">
        <v>0.05731394354148845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63.94325634445395</v>
      </c>
      <c r="AU7" s="28">
        <v>0</v>
      </c>
      <c r="AV7" s="28">
        <v>0</v>
      </c>
      <c r="AW7" s="28">
        <v>0</v>
      </c>
      <c r="AX7" s="28">
        <v>0.3247790134017679</v>
      </c>
      <c r="AY7" s="28">
        <v>0</v>
      </c>
      <c r="AZ7" s="28">
        <v>2.731964642144283</v>
      </c>
      <c r="BA7" s="28">
        <v>3.0567436555460508</v>
      </c>
      <c r="BB7" s="28">
        <v>67</v>
      </c>
      <c r="BD7" s="28">
        <v>67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0.44730746960046325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18.85205558772438</v>
      </c>
      <c r="AC8" s="28">
        <v>0.017371163867979152</v>
      </c>
      <c r="AD8" s="28">
        <v>0</v>
      </c>
      <c r="AE8" s="28">
        <v>0</v>
      </c>
      <c r="AF8" s="28">
        <v>0</v>
      </c>
      <c r="AG8" s="28">
        <v>6.171105964099595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25.487840185292413</v>
      </c>
      <c r="AU8" s="28">
        <v>0.473364215402432</v>
      </c>
      <c r="AV8" s="28">
        <v>0</v>
      </c>
      <c r="AW8" s="28">
        <v>0</v>
      </c>
      <c r="AX8" s="28">
        <v>0.09988419224088013</v>
      </c>
      <c r="AY8" s="28">
        <v>0</v>
      </c>
      <c r="AZ8" s="28">
        <v>3.9389114070642735</v>
      </c>
      <c r="BA8" s="28">
        <v>4.512159814707585</v>
      </c>
      <c r="BB8" s="28">
        <v>30</v>
      </c>
      <c r="BD8" s="28">
        <v>30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18.6510441575004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1.8184281842818428</v>
      </c>
      <c r="AC9" s="28">
        <v>0</v>
      </c>
      <c r="AD9" s="28">
        <v>0</v>
      </c>
      <c r="AE9" s="28">
        <v>0</v>
      </c>
      <c r="AF9" s="28">
        <v>188.4261119081779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208.89558424996017</v>
      </c>
      <c r="AU9" s="28">
        <v>124.9075402518731</v>
      </c>
      <c r="AV9" s="28">
        <v>0</v>
      </c>
      <c r="AW9" s="28">
        <v>0</v>
      </c>
      <c r="AX9" s="28">
        <v>0.11669057867049258</v>
      </c>
      <c r="AY9" s="28">
        <v>0</v>
      </c>
      <c r="AZ9" s="28">
        <v>32.080184919496254</v>
      </c>
      <c r="BA9" s="28">
        <v>157.10441575003986</v>
      </c>
      <c r="BB9" s="28">
        <v>366</v>
      </c>
      <c r="BD9" s="28">
        <v>366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0.47007841518778376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0.0070160957490713995</v>
      </c>
      <c r="U10" s="28">
        <v>0</v>
      </c>
      <c r="V10" s="28">
        <v>0.070160957490714</v>
      </c>
      <c r="W10" s="28">
        <v>0</v>
      </c>
      <c r="X10" s="28">
        <v>9.689228229467602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7.570367313248039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17.80685101114321</v>
      </c>
      <c r="AU10" s="28">
        <v>0.070160957490714</v>
      </c>
      <c r="AV10" s="28">
        <v>0</v>
      </c>
      <c r="AW10" s="28">
        <v>0</v>
      </c>
      <c r="AX10" s="28">
        <v>0</v>
      </c>
      <c r="AY10" s="28">
        <v>0</v>
      </c>
      <c r="AZ10" s="28">
        <v>-0.8770119686339248</v>
      </c>
      <c r="BA10" s="28">
        <v>-0.8068510111432109</v>
      </c>
      <c r="BB10" s="28">
        <v>17</v>
      </c>
      <c r="BD10" s="28">
        <v>17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39.116113886715226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0.058508397038463854</v>
      </c>
      <c r="AB11" s="28">
        <v>34.70198037681334</v>
      </c>
      <c r="AC11" s="28">
        <v>4.4271353759104315</v>
      </c>
      <c r="AD11" s="28">
        <v>0</v>
      </c>
      <c r="AE11" s="28">
        <v>0</v>
      </c>
      <c r="AF11" s="28">
        <v>0.9426352856196953</v>
      </c>
      <c r="AG11" s="28">
        <v>4.134593390718112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0.12351772708120146</v>
      </c>
      <c r="AP11" s="28">
        <v>0</v>
      </c>
      <c r="AQ11" s="28">
        <v>0</v>
      </c>
      <c r="AR11" s="28">
        <v>0.07801119605128513</v>
      </c>
      <c r="AS11" s="28">
        <v>0.09751399506410642</v>
      </c>
      <c r="AT11" s="28">
        <v>83.68000963101186</v>
      </c>
      <c r="AU11" s="28">
        <v>7.287545897790886</v>
      </c>
      <c r="AV11" s="28">
        <v>0</v>
      </c>
      <c r="AW11" s="28">
        <v>0</v>
      </c>
      <c r="AX11" s="28">
        <v>4.388129777884789</v>
      </c>
      <c r="AY11" s="28">
        <v>0</v>
      </c>
      <c r="AZ11" s="28">
        <v>12.644314693312467</v>
      </c>
      <c r="BA11" s="28">
        <v>24.31999036898814</v>
      </c>
      <c r="BB11" s="28">
        <v>108</v>
      </c>
      <c r="BD11" s="28">
        <v>108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0.050889653657465034</v>
      </c>
      <c r="AC12" s="28">
        <v>6.823606941495203</v>
      </c>
      <c r="AD12" s="28">
        <v>0.004027238778648312</v>
      </c>
      <c r="AE12" s="28">
        <v>0</v>
      </c>
      <c r="AF12" s="28">
        <v>0.013180054184667203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6.891703888115984</v>
      </c>
      <c r="AU12" s="28">
        <v>0.0018305630812037784</v>
      </c>
      <c r="AV12" s="28">
        <v>0</v>
      </c>
      <c r="AW12" s="28">
        <v>0</v>
      </c>
      <c r="AX12" s="28">
        <v>0.08750091528154061</v>
      </c>
      <c r="AY12" s="28">
        <v>2.683239364428498</v>
      </c>
      <c r="AZ12" s="28">
        <v>0.3357252690927729</v>
      </c>
      <c r="BA12" s="28">
        <v>3.108296111884016</v>
      </c>
      <c r="BB12" s="28">
        <v>10</v>
      </c>
      <c r="BD12" s="28">
        <v>10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0.09090909090909091</v>
      </c>
      <c r="AC14" s="28">
        <v>3.5989767807949624</v>
      </c>
      <c r="AD14" s="28">
        <v>0.006690279417552145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0.043683589138134596</v>
      </c>
      <c r="AT14" s="28">
        <v>3.74025974025974</v>
      </c>
      <c r="AU14" s="28">
        <v>0.009838646202282565</v>
      </c>
      <c r="AV14" s="28">
        <v>0</v>
      </c>
      <c r="AW14" s="28">
        <v>0</v>
      </c>
      <c r="AX14" s="28">
        <v>0.25580480125934674</v>
      </c>
      <c r="AY14" s="28">
        <v>0</v>
      </c>
      <c r="AZ14" s="28">
        <v>-0.0059031877213695395</v>
      </c>
      <c r="BA14" s="28">
        <v>0.2597402597402597</v>
      </c>
      <c r="BB14" s="28">
        <v>4</v>
      </c>
      <c r="BD14" s="28">
        <v>4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164.36374771264977</v>
      </c>
      <c r="E15" s="28">
        <v>0</v>
      </c>
      <c r="F15" s="28">
        <v>0</v>
      </c>
      <c r="G15" s="28">
        <v>1.4315270645180334</v>
      </c>
      <c r="H15" s="28">
        <v>0</v>
      </c>
      <c r="I15" s="28">
        <v>0</v>
      </c>
      <c r="J15" s="28">
        <v>0.017457647128268697</v>
      </c>
      <c r="K15" s="28">
        <v>0</v>
      </c>
      <c r="L15" s="28">
        <v>0</v>
      </c>
      <c r="M15" s="28">
        <v>0</v>
      </c>
      <c r="N15" s="28">
        <v>0</v>
      </c>
      <c r="O15" s="28">
        <v>0.33169529543710524</v>
      </c>
      <c r="P15" s="28">
        <v>35.212074257717966</v>
      </c>
      <c r="Q15" s="28">
        <v>52.4253143261909</v>
      </c>
      <c r="R15" s="28">
        <v>6.476787084587687</v>
      </c>
      <c r="S15" s="28">
        <v>0</v>
      </c>
      <c r="T15" s="28">
        <v>1.2569505932353462</v>
      </c>
      <c r="U15" s="28">
        <v>1.6933917714420637</v>
      </c>
      <c r="V15" s="28">
        <v>0.06983058851307479</v>
      </c>
      <c r="W15" s="28">
        <v>0</v>
      </c>
      <c r="X15" s="28">
        <v>8.920857682545305</v>
      </c>
      <c r="Y15" s="28">
        <v>0</v>
      </c>
      <c r="Z15" s="28">
        <v>0.034915294256537395</v>
      </c>
      <c r="AA15" s="28">
        <v>0</v>
      </c>
      <c r="AB15" s="28">
        <v>155.54763591287409</v>
      </c>
      <c r="AC15" s="28">
        <v>7.157635322590166</v>
      </c>
      <c r="AD15" s="28">
        <v>0.017457647128268697</v>
      </c>
      <c r="AE15" s="28">
        <v>0</v>
      </c>
      <c r="AF15" s="28">
        <v>1.6235611829289889</v>
      </c>
      <c r="AG15" s="28">
        <v>47.76412254294315</v>
      </c>
      <c r="AH15" s="28">
        <v>1.501357653031108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32.907664836786495</v>
      </c>
      <c r="AP15" s="28">
        <v>0</v>
      </c>
      <c r="AQ15" s="28">
        <v>0</v>
      </c>
      <c r="AR15" s="28">
        <v>5.150005902839266</v>
      </c>
      <c r="AS15" s="28">
        <v>7.681364736438226</v>
      </c>
      <c r="AT15" s="28">
        <v>531.5853550557819</v>
      </c>
      <c r="AU15" s="28">
        <v>36.48648249808158</v>
      </c>
      <c r="AV15" s="28">
        <v>0</v>
      </c>
      <c r="AW15" s="28">
        <v>0</v>
      </c>
      <c r="AX15" s="28">
        <v>540.960111563662</v>
      </c>
      <c r="AY15" s="28">
        <v>70.59872498671861</v>
      </c>
      <c r="AZ15" s="28">
        <v>3.3693258957558587</v>
      </c>
      <c r="BA15" s="28">
        <v>651.4146449442183</v>
      </c>
      <c r="BB15" s="28">
        <v>1183</v>
      </c>
      <c r="BD15" s="28">
        <v>1183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170.03508354641136</v>
      </c>
      <c r="F16" s="28">
        <v>0</v>
      </c>
      <c r="G16" s="28">
        <v>14.169590295534281</v>
      </c>
      <c r="H16" s="28">
        <v>441.0661830290777</v>
      </c>
      <c r="I16" s="28">
        <v>0</v>
      </c>
      <c r="J16" s="28">
        <v>0</v>
      </c>
      <c r="K16" s="28">
        <v>16.782422548611525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0.3014806445858358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642.3547600642207</v>
      </c>
      <c r="AU16" s="28">
        <v>1065.533091514539</v>
      </c>
      <c r="AV16" s="28">
        <v>0</v>
      </c>
      <c r="AW16" s="28">
        <v>0</v>
      </c>
      <c r="AX16" s="28">
        <v>0</v>
      </c>
      <c r="AY16" s="28">
        <v>0</v>
      </c>
      <c r="AZ16" s="28">
        <v>-17.887851578759587</v>
      </c>
      <c r="BA16" s="28">
        <v>1047.6452399357793</v>
      </c>
      <c r="BB16" s="28">
        <v>1690</v>
      </c>
      <c r="BD16" s="28">
        <v>1690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53.93797186464614</v>
      </c>
      <c r="E17" s="28">
        <v>44.14605398946283</v>
      </c>
      <c r="F17" s="28">
        <v>0</v>
      </c>
      <c r="G17" s="28">
        <v>56.77334202379013</v>
      </c>
      <c r="H17" s="28">
        <v>42.76133833034599</v>
      </c>
      <c r="I17" s="28">
        <v>59.14714029656184</v>
      </c>
      <c r="J17" s="28">
        <v>14.506545000271577</v>
      </c>
      <c r="K17" s="28">
        <v>3.7255445114333825</v>
      </c>
      <c r="L17" s="28">
        <v>1.5825321818478084</v>
      </c>
      <c r="M17" s="28">
        <v>0.03296942045516268</v>
      </c>
      <c r="N17" s="28">
        <v>0</v>
      </c>
      <c r="O17" s="28">
        <v>3.231003204605942</v>
      </c>
      <c r="P17" s="28">
        <v>0.9890826136548803</v>
      </c>
      <c r="Q17" s="28">
        <v>3.033186681874966</v>
      </c>
      <c r="R17" s="28">
        <v>0.06593884091032536</v>
      </c>
      <c r="S17" s="28">
        <v>164.45146923035142</v>
      </c>
      <c r="T17" s="28">
        <v>3.0002172614198033</v>
      </c>
      <c r="U17" s="28">
        <v>14.242789636630274</v>
      </c>
      <c r="V17" s="28">
        <v>0.5934495681929282</v>
      </c>
      <c r="W17" s="28">
        <v>0</v>
      </c>
      <c r="X17" s="28">
        <v>0</v>
      </c>
      <c r="Y17" s="28">
        <v>0</v>
      </c>
      <c r="Z17" s="28">
        <v>1.0550214545652057</v>
      </c>
      <c r="AA17" s="28">
        <v>0</v>
      </c>
      <c r="AB17" s="28">
        <v>0.2307859431861387</v>
      </c>
      <c r="AC17" s="28">
        <v>0.19781652273097605</v>
      </c>
      <c r="AD17" s="28">
        <v>0</v>
      </c>
      <c r="AE17" s="28">
        <v>0.06593884091032536</v>
      </c>
      <c r="AF17" s="28">
        <v>0.09890826136548803</v>
      </c>
      <c r="AG17" s="28">
        <v>2.0770734886752487</v>
      </c>
      <c r="AH17" s="28">
        <v>0.36266362500678945</v>
      </c>
      <c r="AI17" s="28">
        <v>0</v>
      </c>
      <c r="AJ17" s="28">
        <v>56.641464341969474</v>
      </c>
      <c r="AK17" s="28">
        <v>0</v>
      </c>
      <c r="AL17" s="28">
        <v>0</v>
      </c>
      <c r="AM17" s="28">
        <v>0</v>
      </c>
      <c r="AN17" s="28">
        <v>0</v>
      </c>
      <c r="AO17" s="28">
        <v>0.36266362500678945</v>
      </c>
      <c r="AP17" s="28">
        <v>0</v>
      </c>
      <c r="AQ17" s="28">
        <v>0</v>
      </c>
      <c r="AR17" s="28">
        <v>0.8242355113790669</v>
      </c>
      <c r="AS17" s="28">
        <v>0.6923578295584162</v>
      </c>
      <c r="AT17" s="28">
        <v>528.8295041008093</v>
      </c>
      <c r="AU17" s="28">
        <v>63.13644017163652</v>
      </c>
      <c r="AV17" s="28">
        <v>0</v>
      </c>
      <c r="AW17" s="28">
        <v>0</v>
      </c>
      <c r="AX17" s="28">
        <v>10.71506164792787</v>
      </c>
      <c r="AY17" s="28">
        <v>0</v>
      </c>
      <c r="AZ17" s="28">
        <v>4.318994079626311</v>
      </c>
      <c r="BA17" s="28">
        <v>78.1704958991907</v>
      </c>
      <c r="BB17" s="28">
        <v>607</v>
      </c>
      <c r="BD17" s="28">
        <v>607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1.3958224905450887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0.32472849658235314</v>
      </c>
      <c r="T18" s="28">
        <v>39.03457548315465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2.6369314041844487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43.39205787446654</v>
      </c>
      <c r="AU18" s="28">
        <v>5.600291454148017</v>
      </c>
      <c r="AV18" s="28">
        <v>0</v>
      </c>
      <c r="AW18" s="28">
        <v>0</v>
      </c>
      <c r="AX18" s="28">
        <v>0</v>
      </c>
      <c r="AY18" s="28">
        <v>0</v>
      </c>
      <c r="AZ18" s="28">
        <v>0.0076506713854481104</v>
      </c>
      <c r="BA18" s="28">
        <v>5.607942125533465</v>
      </c>
      <c r="BB18" s="28">
        <v>49</v>
      </c>
      <c r="BD18" s="28">
        <v>49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4.536118980169972</v>
      </c>
      <c r="F19" s="28">
        <v>0.49575070821529743</v>
      </c>
      <c r="G19" s="28">
        <v>1.5864022662889519</v>
      </c>
      <c r="H19" s="28">
        <v>60.65509915014164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0.07436260623229463</v>
      </c>
      <c r="P19" s="28">
        <v>0</v>
      </c>
      <c r="Q19" s="28">
        <v>1.3137393767705383</v>
      </c>
      <c r="R19" s="28">
        <v>0</v>
      </c>
      <c r="S19" s="28">
        <v>0</v>
      </c>
      <c r="T19" s="28">
        <v>1.1650141643059488</v>
      </c>
      <c r="U19" s="28">
        <v>0.07436260623229463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69.90084985835695</v>
      </c>
      <c r="AU19" s="28">
        <v>0.024787535410764873</v>
      </c>
      <c r="AV19" s="28">
        <v>0</v>
      </c>
      <c r="AW19" s="28">
        <v>0</v>
      </c>
      <c r="AX19" s="28">
        <v>0</v>
      </c>
      <c r="AY19" s="28">
        <v>0</v>
      </c>
      <c r="AZ19" s="28">
        <v>0.07436260623229463</v>
      </c>
      <c r="BA19" s="28">
        <v>0.09915014164305949</v>
      </c>
      <c r="BB19" s="28">
        <v>70</v>
      </c>
      <c r="BD19" s="28">
        <v>70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3.1652281722378524</v>
      </c>
      <c r="E20" s="28">
        <v>0.4705068904677889</v>
      </c>
      <c r="F20" s="28">
        <v>12.596752658433074</v>
      </c>
      <c r="G20" s="28">
        <v>94.12276477039723</v>
      </c>
      <c r="H20" s="28">
        <v>12.917552811024748</v>
      </c>
      <c r="I20" s="28">
        <v>1.967574269228935</v>
      </c>
      <c r="J20" s="28">
        <v>3.592961709026751</v>
      </c>
      <c r="K20" s="28">
        <v>1.7964808545133755</v>
      </c>
      <c r="L20" s="28">
        <v>10.992751895474704</v>
      </c>
      <c r="M20" s="28">
        <v>4.4698154594439945</v>
      </c>
      <c r="N20" s="28">
        <v>13.067259548900862</v>
      </c>
      <c r="O20" s="28">
        <v>11.121071956511372</v>
      </c>
      <c r="P20" s="28">
        <v>16.446354489533167</v>
      </c>
      <c r="Q20" s="28">
        <v>1.3901339945639215</v>
      </c>
      <c r="R20" s="28">
        <v>0</v>
      </c>
      <c r="S20" s="28">
        <v>6.18074960659959</v>
      </c>
      <c r="T20" s="28">
        <v>0.2780267989127843</v>
      </c>
      <c r="U20" s="28">
        <v>7.292856802250727</v>
      </c>
      <c r="V20" s="28">
        <v>11.463258785942491</v>
      </c>
      <c r="W20" s="28">
        <v>0.29941347575222926</v>
      </c>
      <c r="X20" s="28">
        <v>0</v>
      </c>
      <c r="Y20" s="28">
        <v>0</v>
      </c>
      <c r="Z20" s="28">
        <v>1.6040007629583712</v>
      </c>
      <c r="AA20" s="28">
        <v>0.3208001525916742</v>
      </c>
      <c r="AB20" s="28">
        <v>0.7485336893805732</v>
      </c>
      <c r="AC20" s="28">
        <v>0.29941347575222926</v>
      </c>
      <c r="AD20" s="28">
        <v>0.9196271040961327</v>
      </c>
      <c r="AE20" s="28">
        <v>0.21386676839444949</v>
      </c>
      <c r="AF20" s="28">
        <v>0.021386676839444948</v>
      </c>
      <c r="AG20" s="28">
        <v>12.254565829001955</v>
      </c>
      <c r="AH20" s="28">
        <v>1.7964808545133755</v>
      </c>
      <c r="AI20" s="28">
        <v>0.29941347575222926</v>
      </c>
      <c r="AJ20" s="28">
        <v>545.830766296314</v>
      </c>
      <c r="AK20" s="28">
        <v>2.7161079586095083</v>
      </c>
      <c r="AL20" s="28">
        <v>0</v>
      </c>
      <c r="AM20" s="28">
        <v>0</v>
      </c>
      <c r="AN20" s="28">
        <v>0</v>
      </c>
      <c r="AO20" s="28">
        <v>19.504649277573794</v>
      </c>
      <c r="AP20" s="28">
        <v>0</v>
      </c>
      <c r="AQ20" s="28">
        <v>0</v>
      </c>
      <c r="AR20" s="28">
        <v>7.592270278002956</v>
      </c>
      <c r="AS20" s="28">
        <v>8.29803061370464</v>
      </c>
      <c r="AT20" s="28">
        <v>816.0514281627009</v>
      </c>
      <c r="AU20" s="28">
        <v>73.63432835820896</v>
      </c>
      <c r="AV20" s="28">
        <v>0</v>
      </c>
      <c r="AW20" s="28">
        <v>0</v>
      </c>
      <c r="AX20" s="28">
        <v>24.787158456916693</v>
      </c>
      <c r="AY20" s="28">
        <v>0</v>
      </c>
      <c r="AZ20" s="28">
        <v>-17.472914977826523</v>
      </c>
      <c r="BA20" s="28">
        <v>80.94857183729913</v>
      </c>
      <c r="BB20" s="28">
        <v>897</v>
      </c>
      <c r="BD20" s="28">
        <v>897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0.13314877656724414</v>
      </c>
      <c r="H21" s="28">
        <v>44.11662796928023</v>
      </c>
      <c r="I21" s="28">
        <v>0.7545097338810502</v>
      </c>
      <c r="J21" s="28">
        <v>7.101268083586355</v>
      </c>
      <c r="K21" s="28">
        <v>19.528487229862474</v>
      </c>
      <c r="L21" s="28">
        <v>7.633863189855331</v>
      </c>
      <c r="M21" s="28">
        <v>0.9320414359707091</v>
      </c>
      <c r="N21" s="28">
        <v>3.2399535631362744</v>
      </c>
      <c r="O21" s="28">
        <v>52.460617967494194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0.13314877656724414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0.17753170208965888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136.21119842829077</v>
      </c>
      <c r="AU21" s="28">
        <v>365.8928380067869</v>
      </c>
      <c r="AV21" s="28">
        <v>0</v>
      </c>
      <c r="AW21" s="28">
        <v>0</v>
      </c>
      <c r="AX21" s="28">
        <v>0</v>
      </c>
      <c r="AY21" s="28">
        <v>0</v>
      </c>
      <c r="AZ21" s="28">
        <v>-5.104036435077693</v>
      </c>
      <c r="BA21" s="28">
        <v>360.78880157170926</v>
      </c>
      <c r="BB21" s="28">
        <v>497</v>
      </c>
      <c r="BD21" s="28">
        <v>497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0.48671052944110593</v>
      </c>
      <c r="F22" s="28">
        <v>0</v>
      </c>
      <c r="G22" s="28">
        <v>3.611078121659818</v>
      </c>
      <c r="H22" s="28">
        <v>99.22614664734805</v>
      </c>
      <c r="I22" s="28">
        <v>2.1980475523146716</v>
      </c>
      <c r="J22" s="28">
        <v>111.40961022303509</v>
      </c>
      <c r="K22" s="28">
        <v>95.3324624118192</v>
      </c>
      <c r="L22" s="28">
        <v>33.520225172798746</v>
      </c>
      <c r="M22" s="28">
        <v>6.185933825799862</v>
      </c>
      <c r="N22" s="28">
        <v>44.33775919811881</v>
      </c>
      <c r="O22" s="28">
        <v>72.6611719436593</v>
      </c>
      <c r="P22" s="28">
        <v>9.828412626778462</v>
      </c>
      <c r="Q22" s="28">
        <v>0.32970713284720077</v>
      </c>
      <c r="R22" s="28">
        <v>5.652122277380585</v>
      </c>
      <c r="S22" s="28">
        <v>0.643713926035011</v>
      </c>
      <c r="T22" s="28">
        <v>0</v>
      </c>
      <c r="U22" s="28">
        <v>0.07850169829695257</v>
      </c>
      <c r="V22" s="28">
        <v>0.18840407591268615</v>
      </c>
      <c r="W22" s="28">
        <v>0.4396095104629344</v>
      </c>
      <c r="X22" s="28">
        <v>0</v>
      </c>
      <c r="Y22" s="28">
        <v>0</v>
      </c>
      <c r="Z22" s="28">
        <v>0</v>
      </c>
      <c r="AA22" s="28">
        <v>1.2403268330918507</v>
      </c>
      <c r="AB22" s="28">
        <v>0</v>
      </c>
      <c r="AC22" s="28">
        <v>0</v>
      </c>
      <c r="AD22" s="28">
        <v>0.07850169829695257</v>
      </c>
      <c r="AE22" s="28">
        <v>0</v>
      </c>
      <c r="AF22" s="28">
        <v>0.1256027172751241</v>
      </c>
      <c r="AG22" s="28">
        <v>0</v>
      </c>
      <c r="AH22" s="28">
        <v>6.908149450131826</v>
      </c>
      <c r="AI22" s="28">
        <v>0</v>
      </c>
      <c r="AJ22" s="28">
        <v>54.05626944728154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548.5384670197857</v>
      </c>
      <c r="AU22" s="28">
        <v>113.8431628702406</v>
      </c>
      <c r="AV22" s="28">
        <v>0</v>
      </c>
      <c r="AW22" s="28">
        <v>0</v>
      </c>
      <c r="AX22" s="28">
        <v>0</v>
      </c>
      <c r="AY22" s="28">
        <v>0</v>
      </c>
      <c r="AZ22" s="28">
        <v>-1.381629890026365</v>
      </c>
      <c r="BA22" s="28">
        <v>112.46153298021426</v>
      </c>
      <c r="BB22" s="28">
        <v>661</v>
      </c>
      <c r="BD22" s="28">
        <v>661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1.1311731069138797</v>
      </c>
      <c r="F23" s="28">
        <v>0</v>
      </c>
      <c r="G23" s="28">
        <v>1.997227516894819</v>
      </c>
      <c r="H23" s="28">
        <v>17.108993242072433</v>
      </c>
      <c r="I23" s="28">
        <v>36.904522613065325</v>
      </c>
      <c r="J23" s="28">
        <v>47.986484144862246</v>
      </c>
      <c r="K23" s="28">
        <v>60.1112458845954</v>
      </c>
      <c r="L23" s="28">
        <v>24.49696759660371</v>
      </c>
      <c r="M23" s="28">
        <v>17.356437359209842</v>
      </c>
      <c r="N23" s="28">
        <v>8.748916998787038</v>
      </c>
      <c r="O23" s="28">
        <v>19.000173280194073</v>
      </c>
      <c r="P23" s="28">
        <v>2.0856004158724657</v>
      </c>
      <c r="Q23" s="28">
        <v>5.019580661930342</v>
      </c>
      <c r="R23" s="28">
        <v>0.03534915959105874</v>
      </c>
      <c r="S23" s="28">
        <v>0.5832611332524693</v>
      </c>
      <c r="T23" s="28">
        <v>0</v>
      </c>
      <c r="U23" s="28">
        <v>0.9367527291630566</v>
      </c>
      <c r="V23" s="28">
        <v>0.7069831918211749</v>
      </c>
      <c r="W23" s="28">
        <v>1.520013862415526</v>
      </c>
      <c r="X23" s="28">
        <v>0</v>
      </c>
      <c r="Y23" s="28">
        <v>0</v>
      </c>
      <c r="Z23" s="28">
        <v>0.05302373938658811</v>
      </c>
      <c r="AA23" s="28">
        <v>0.14139663836423497</v>
      </c>
      <c r="AB23" s="28">
        <v>0</v>
      </c>
      <c r="AC23" s="28">
        <v>0</v>
      </c>
      <c r="AD23" s="28">
        <v>1.378617224051291</v>
      </c>
      <c r="AE23" s="28">
        <v>0</v>
      </c>
      <c r="AF23" s="28">
        <v>0</v>
      </c>
      <c r="AG23" s="28">
        <v>0</v>
      </c>
      <c r="AH23" s="28">
        <v>5.373072257840929</v>
      </c>
      <c r="AI23" s="28">
        <v>5.373072257840929</v>
      </c>
      <c r="AJ23" s="28">
        <v>9.774042626927741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0.12372205856870559</v>
      </c>
      <c r="AS23" s="28">
        <v>0.01767457979552937</v>
      </c>
      <c r="AT23" s="28">
        <v>267.9643042800208</v>
      </c>
      <c r="AU23" s="28">
        <v>138.39195979899498</v>
      </c>
      <c r="AV23" s="28">
        <v>0</v>
      </c>
      <c r="AW23" s="28">
        <v>0</v>
      </c>
      <c r="AX23" s="28">
        <v>0</v>
      </c>
      <c r="AY23" s="28">
        <v>0</v>
      </c>
      <c r="AZ23" s="28">
        <v>1.6437359209842315</v>
      </c>
      <c r="BA23" s="28">
        <v>140.0356957199792</v>
      </c>
      <c r="BB23" s="28">
        <v>408</v>
      </c>
      <c r="BD23" s="28">
        <v>408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11.284052784611944</v>
      </c>
      <c r="E24" s="28">
        <v>5.799373741892195</v>
      </c>
      <c r="F24" s="28">
        <v>43.26302840527846</v>
      </c>
      <c r="G24" s="28">
        <v>3.8812346231268173</v>
      </c>
      <c r="H24" s="28">
        <v>36.564526951465</v>
      </c>
      <c r="I24" s="28">
        <v>20.6199955267278</v>
      </c>
      <c r="J24" s="28">
        <v>32.368597629165734</v>
      </c>
      <c r="K24" s="28">
        <v>65.351599194811</v>
      </c>
      <c r="L24" s="28">
        <v>19.001565645269512</v>
      </c>
      <c r="M24" s="28">
        <v>19.18139118765377</v>
      </c>
      <c r="N24" s="28">
        <v>27.783046298367253</v>
      </c>
      <c r="O24" s="28">
        <v>20.754864683515994</v>
      </c>
      <c r="P24" s="28">
        <v>10.399910534556028</v>
      </c>
      <c r="Q24" s="28">
        <v>10.160143144710355</v>
      </c>
      <c r="R24" s="28">
        <v>4.825318720644152</v>
      </c>
      <c r="S24" s="28">
        <v>4.55558040706777</v>
      </c>
      <c r="T24" s="28">
        <v>9.71057928874972</v>
      </c>
      <c r="U24" s="28">
        <v>13.007380899127712</v>
      </c>
      <c r="V24" s="28">
        <v>4.840304182509506</v>
      </c>
      <c r="W24" s="28">
        <v>1.4236188772086782</v>
      </c>
      <c r="X24" s="28">
        <v>0</v>
      </c>
      <c r="Y24" s="28">
        <v>0</v>
      </c>
      <c r="Z24" s="28">
        <v>3.6864236188772086</v>
      </c>
      <c r="AA24" s="28">
        <v>0.08991277119212704</v>
      </c>
      <c r="AB24" s="28">
        <v>3.251845224781928</v>
      </c>
      <c r="AC24" s="28">
        <v>3.2368597629165734</v>
      </c>
      <c r="AD24" s="28">
        <v>4.990158801163051</v>
      </c>
      <c r="AE24" s="28">
        <v>5.529635428315813</v>
      </c>
      <c r="AF24" s="28">
        <v>4.525609483337061</v>
      </c>
      <c r="AG24" s="28">
        <v>20.380228136882128</v>
      </c>
      <c r="AH24" s="28">
        <v>4.735405949452025</v>
      </c>
      <c r="AI24" s="28">
        <v>0</v>
      </c>
      <c r="AJ24" s="28">
        <v>71.22590024602997</v>
      </c>
      <c r="AK24" s="28">
        <v>7.672556475061507</v>
      </c>
      <c r="AL24" s="28">
        <v>0.19481100424960857</v>
      </c>
      <c r="AM24" s="28">
        <v>5.15499888168195</v>
      </c>
      <c r="AN24" s="28">
        <v>0</v>
      </c>
      <c r="AO24" s="28">
        <v>7.522701856407962</v>
      </c>
      <c r="AP24" s="28">
        <v>0.8841422500559158</v>
      </c>
      <c r="AQ24" s="28">
        <v>0</v>
      </c>
      <c r="AR24" s="28">
        <v>20.664951912323865</v>
      </c>
      <c r="AS24" s="28">
        <v>0.6144039364795348</v>
      </c>
      <c r="AT24" s="28">
        <v>529.1366584656677</v>
      </c>
      <c r="AU24" s="28">
        <v>33.177812569894876</v>
      </c>
      <c r="AV24" s="28">
        <v>0</v>
      </c>
      <c r="AW24" s="28">
        <v>0</v>
      </c>
      <c r="AX24" s="28">
        <v>28.772086781480656</v>
      </c>
      <c r="AY24" s="28">
        <v>140.17401028852606</v>
      </c>
      <c r="AZ24" s="28">
        <v>5.739431894430776</v>
      </c>
      <c r="BA24" s="28">
        <v>207.8633415343324</v>
      </c>
      <c r="BB24" s="28">
        <v>737</v>
      </c>
      <c r="BD24" s="28">
        <v>737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35.551887137609576</v>
      </c>
      <c r="F25" s="28">
        <v>98.38696931114721</v>
      </c>
      <c r="G25" s="28">
        <v>25.95741317996224</v>
      </c>
      <c r="H25" s="28">
        <v>59.55551652983273</v>
      </c>
      <c r="I25" s="28">
        <v>13.746264506592908</v>
      </c>
      <c r="J25" s="28">
        <v>20.23561780158347</v>
      </c>
      <c r="K25" s="28">
        <v>93.46762084558985</v>
      </c>
      <c r="L25" s="28">
        <v>36.389223046640616</v>
      </c>
      <c r="M25" s="28">
        <v>6.524242291200188</v>
      </c>
      <c r="N25" s="28">
        <v>81.64025113052641</v>
      </c>
      <c r="O25" s="28">
        <v>42.59946437195417</v>
      </c>
      <c r="P25" s="28">
        <v>11.164478787080535</v>
      </c>
      <c r="Q25" s="28">
        <v>28.399642914636107</v>
      </c>
      <c r="R25" s="28">
        <v>7.2220222153927205</v>
      </c>
      <c r="S25" s="28">
        <v>34.714551228578536</v>
      </c>
      <c r="T25" s="28">
        <v>37.29633694809091</v>
      </c>
      <c r="U25" s="28">
        <v>6.768465264667574</v>
      </c>
      <c r="V25" s="28">
        <v>7.2220222153927205</v>
      </c>
      <c r="W25" s="28">
        <v>13.257818559658135</v>
      </c>
      <c r="X25" s="28">
        <v>19.014502934246536</v>
      </c>
      <c r="Y25" s="28">
        <v>3.0004536740278938</v>
      </c>
      <c r="Z25" s="28">
        <v>6.1055743366846675</v>
      </c>
      <c r="AA25" s="28">
        <v>0.38377895830589337</v>
      </c>
      <c r="AB25" s="28">
        <v>7.361578200231227</v>
      </c>
      <c r="AC25" s="28">
        <v>10.187586893210987</v>
      </c>
      <c r="AD25" s="28">
        <v>3.24467664749528</v>
      </c>
      <c r="AE25" s="28">
        <v>19.537837877390935</v>
      </c>
      <c r="AF25" s="28">
        <v>5.791573370798027</v>
      </c>
      <c r="AG25" s="28">
        <v>20.619396759889362</v>
      </c>
      <c r="AH25" s="28">
        <v>3.03534267023752</v>
      </c>
      <c r="AI25" s="28">
        <v>5.512461401121015</v>
      </c>
      <c r="AJ25" s="28">
        <v>66.8473167376447</v>
      </c>
      <c r="AK25" s="28">
        <v>0.3488899620962667</v>
      </c>
      <c r="AL25" s="28">
        <v>2.372451742254613</v>
      </c>
      <c r="AM25" s="28">
        <v>11.82736971506344</v>
      </c>
      <c r="AN25" s="28">
        <v>0</v>
      </c>
      <c r="AO25" s="28">
        <v>22.991848502143974</v>
      </c>
      <c r="AP25" s="28">
        <v>6.48935329499056</v>
      </c>
      <c r="AQ25" s="28">
        <v>3.7680115906396803</v>
      </c>
      <c r="AR25" s="28">
        <v>2.7562307005605073</v>
      </c>
      <c r="AS25" s="28">
        <v>0</v>
      </c>
      <c r="AT25" s="28">
        <v>881.2960442551697</v>
      </c>
      <c r="AU25" s="28">
        <v>303.4993780275424</v>
      </c>
      <c r="AV25" s="28">
        <v>0</v>
      </c>
      <c r="AW25" s="28">
        <v>0</v>
      </c>
      <c r="AX25" s="28">
        <v>70.82466230554215</v>
      </c>
      <c r="AY25" s="28">
        <v>1138.5675023049569</v>
      </c>
      <c r="AZ25" s="28">
        <v>-10.187586893210987</v>
      </c>
      <c r="BA25" s="28">
        <v>1502.7039557448302</v>
      </c>
      <c r="BB25" s="28">
        <v>2384</v>
      </c>
      <c r="BD25" s="28">
        <v>2384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0.025460088065936547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22.78677881901321</v>
      </c>
      <c r="L26" s="28">
        <v>0</v>
      </c>
      <c r="M26" s="28">
        <v>0</v>
      </c>
      <c r="N26" s="28">
        <v>1.2220842271649541</v>
      </c>
      <c r="O26" s="28">
        <v>0.4328214971209213</v>
      </c>
      <c r="P26" s="28">
        <v>0</v>
      </c>
      <c r="Q26" s="28">
        <v>0</v>
      </c>
      <c r="R26" s="28">
        <v>0</v>
      </c>
      <c r="S26" s="28">
        <v>0.30552105679123853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2.1895675736705433</v>
      </c>
      <c r="AR26" s="28">
        <v>0</v>
      </c>
      <c r="AS26" s="28">
        <v>0</v>
      </c>
      <c r="AT26" s="28">
        <v>26.962233261826803</v>
      </c>
      <c r="AU26" s="28">
        <v>67.16371231794061</v>
      </c>
      <c r="AV26" s="28">
        <v>0</v>
      </c>
      <c r="AW26" s="28">
        <v>0</v>
      </c>
      <c r="AX26" s="28">
        <v>1.7058259004177487</v>
      </c>
      <c r="AY26" s="28">
        <v>350.9418539008694</v>
      </c>
      <c r="AZ26" s="28">
        <v>4.226374618945467</v>
      </c>
      <c r="BA26" s="28">
        <v>424.03776673817316</v>
      </c>
      <c r="BB26" s="28">
        <v>451</v>
      </c>
      <c r="BD26" s="28">
        <v>451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0.9256371756371756</v>
      </c>
      <c r="E27" s="28">
        <v>1.4433664433664435</v>
      </c>
      <c r="F27" s="28">
        <v>16.033918533918534</v>
      </c>
      <c r="G27" s="28">
        <v>3.059309309309309</v>
      </c>
      <c r="H27" s="28">
        <v>1.2864787864787863</v>
      </c>
      <c r="I27" s="28">
        <v>1.0825248325248324</v>
      </c>
      <c r="J27" s="28">
        <v>0.8001270501270501</v>
      </c>
      <c r="K27" s="28">
        <v>36.28811503811504</v>
      </c>
      <c r="L27" s="28">
        <v>61.186186186186184</v>
      </c>
      <c r="M27" s="28">
        <v>63.17865942865942</v>
      </c>
      <c r="N27" s="28">
        <v>49.2470354970355</v>
      </c>
      <c r="O27" s="28">
        <v>8.158158158158159</v>
      </c>
      <c r="P27" s="28">
        <v>0.8785708785708785</v>
      </c>
      <c r="Q27" s="28">
        <v>0.6746169246169247</v>
      </c>
      <c r="R27" s="28">
        <v>2.7926002926002926</v>
      </c>
      <c r="S27" s="28">
        <v>1.1923461923461922</v>
      </c>
      <c r="T27" s="28">
        <v>5.7107107107107105</v>
      </c>
      <c r="U27" s="28">
        <v>1.270790020790021</v>
      </c>
      <c r="V27" s="28">
        <v>2.227804727804728</v>
      </c>
      <c r="W27" s="28">
        <v>1.3335450835450835</v>
      </c>
      <c r="X27" s="28">
        <v>0.2823977823977824</v>
      </c>
      <c r="Y27" s="28">
        <v>0.031377531377531374</v>
      </c>
      <c r="Z27" s="28">
        <v>1.3178563178563178</v>
      </c>
      <c r="AA27" s="28">
        <v>0.20395395395395396</v>
      </c>
      <c r="AB27" s="28">
        <v>0.6118618618618619</v>
      </c>
      <c r="AC27" s="28">
        <v>1.506121506121506</v>
      </c>
      <c r="AD27" s="28">
        <v>1.568876568876569</v>
      </c>
      <c r="AE27" s="28">
        <v>0.29808654808654805</v>
      </c>
      <c r="AF27" s="28">
        <v>1.411988911988912</v>
      </c>
      <c r="AG27" s="28">
        <v>1.4590552090552091</v>
      </c>
      <c r="AH27" s="28">
        <v>6.055863555863556</v>
      </c>
      <c r="AI27" s="28">
        <v>54.23606298606299</v>
      </c>
      <c r="AJ27" s="28">
        <v>28.631997381997383</v>
      </c>
      <c r="AK27" s="28">
        <v>6.338261338261338</v>
      </c>
      <c r="AL27" s="28">
        <v>21.58774158774159</v>
      </c>
      <c r="AM27" s="28">
        <v>12.425502425502426</v>
      </c>
      <c r="AN27" s="28">
        <v>1.7728305228305228</v>
      </c>
      <c r="AO27" s="28">
        <v>20.034553784553786</v>
      </c>
      <c r="AP27" s="28">
        <v>1.914029414029414</v>
      </c>
      <c r="AQ27" s="28">
        <v>1.6002541002541002</v>
      </c>
      <c r="AR27" s="28">
        <v>3.561349811349811</v>
      </c>
      <c r="AS27" s="28">
        <v>13.523716023716023</v>
      </c>
      <c r="AT27" s="28">
        <v>439.1442403942404</v>
      </c>
      <c r="AU27" s="28">
        <v>69.501232001232</v>
      </c>
      <c r="AV27" s="28">
        <v>0</v>
      </c>
      <c r="AW27" s="28">
        <v>0</v>
      </c>
      <c r="AX27" s="28">
        <v>206.6210441210441</v>
      </c>
      <c r="AY27" s="28">
        <v>93.34815584815584</v>
      </c>
      <c r="AZ27" s="28">
        <v>6.385327635327636</v>
      </c>
      <c r="BA27" s="28">
        <v>375.8557596057596</v>
      </c>
      <c r="BB27" s="28">
        <v>815</v>
      </c>
      <c r="BD27" s="28">
        <v>815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2.0040282440097235</v>
      </c>
      <c r="G28" s="28">
        <v>0.5234402129876143</v>
      </c>
      <c r="H28" s="28">
        <v>0</v>
      </c>
      <c r="I28" s="28">
        <v>0</v>
      </c>
      <c r="J28" s="28">
        <v>0.014955434656788981</v>
      </c>
      <c r="K28" s="28">
        <v>15.09003356870008</v>
      </c>
      <c r="L28" s="28">
        <v>10.334205347841186</v>
      </c>
      <c r="M28" s="28">
        <v>227.6366709109851</v>
      </c>
      <c r="N28" s="28">
        <v>2.7667554115059616</v>
      </c>
      <c r="O28" s="28">
        <v>9.092904271327699</v>
      </c>
      <c r="P28" s="28">
        <v>0.044866303970366936</v>
      </c>
      <c r="Q28" s="28">
        <v>2.6172010649380715</v>
      </c>
      <c r="R28" s="28">
        <v>0.0747771732839449</v>
      </c>
      <c r="S28" s="28">
        <v>0</v>
      </c>
      <c r="T28" s="28">
        <v>0.6131728209283481</v>
      </c>
      <c r="U28" s="28">
        <v>0.4785739090172474</v>
      </c>
      <c r="V28" s="28">
        <v>0.26919782382220164</v>
      </c>
      <c r="W28" s="28">
        <v>0.4636184743604584</v>
      </c>
      <c r="X28" s="28">
        <v>0.029910869313577962</v>
      </c>
      <c r="Y28" s="28">
        <v>0</v>
      </c>
      <c r="Z28" s="28">
        <v>0</v>
      </c>
      <c r="AA28" s="28">
        <v>0</v>
      </c>
      <c r="AB28" s="28">
        <v>0.014955434656788981</v>
      </c>
      <c r="AC28" s="28">
        <v>0</v>
      </c>
      <c r="AD28" s="28">
        <v>0</v>
      </c>
      <c r="AE28" s="28">
        <v>0.08973260794073387</v>
      </c>
      <c r="AF28" s="28">
        <v>0.044866303970366936</v>
      </c>
      <c r="AG28" s="28">
        <v>0</v>
      </c>
      <c r="AH28" s="28">
        <v>1.540409769649265</v>
      </c>
      <c r="AI28" s="28">
        <v>0</v>
      </c>
      <c r="AJ28" s="28">
        <v>3.6790369255700894</v>
      </c>
      <c r="AK28" s="28">
        <v>6.086861905313115</v>
      </c>
      <c r="AL28" s="28">
        <v>3.2901956244935757</v>
      </c>
      <c r="AM28" s="28">
        <v>31.914897557587686</v>
      </c>
      <c r="AN28" s="28">
        <v>2.946220627387429</v>
      </c>
      <c r="AO28" s="28">
        <v>15.613473781687695</v>
      </c>
      <c r="AP28" s="28">
        <v>32.5729366824864</v>
      </c>
      <c r="AQ28" s="28">
        <v>0.6281282555851372</v>
      </c>
      <c r="AR28" s="28">
        <v>6.984187984720454</v>
      </c>
      <c r="AS28" s="28">
        <v>3.0060423660145847</v>
      </c>
      <c r="AT28" s="28">
        <v>380.4662576687117</v>
      </c>
      <c r="AU28" s="28">
        <v>116.78698923486515</v>
      </c>
      <c r="AV28" s="28">
        <v>0</v>
      </c>
      <c r="AW28" s="28">
        <v>0</v>
      </c>
      <c r="AX28" s="28">
        <v>284.13830304433384</v>
      </c>
      <c r="AY28" s="28">
        <v>515.5138326195162</v>
      </c>
      <c r="AZ28" s="28">
        <v>-4.905382567426785</v>
      </c>
      <c r="BA28" s="28">
        <v>911.5337423312884</v>
      </c>
      <c r="BB28" s="28">
        <v>1292</v>
      </c>
      <c r="BD28" s="28">
        <v>1292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5.237815865565938</v>
      </c>
      <c r="L29" s="28">
        <v>0.012152705024514938</v>
      </c>
      <c r="M29" s="28">
        <v>0</v>
      </c>
      <c r="N29" s="28">
        <v>42.58307840590035</v>
      </c>
      <c r="O29" s="28">
        <v>3.2447722415454887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3.4270628169132134</v>
      </c>
      <c r="AM29" s="28">
        <v>0</v>
      </c>
      <c r="AN29" s="28">
        <v>0</v>
      </c>
      <c r="AO29" s="28">
        <v>0.048610820098059754</v>
      </c>
      <c r="AP29" s="28">
        <v>0</v>
      </c>
      <c r="AQ29" s="28">
        <v>0</v>
      </c>
      <c r="AR29" s="28">
        <v>0</v>
      </c>
      <c r="AS29" s="28">
        <v>0</v>
      </c>
      <c r="AT29" s="28">
        <v>54.55349285504756</v>
      </c>
      <c r="AU29" s="28">
        <v>173.78368185056362</v>
      </c>
      <c r="AV29" s="28">
        <v>0</v>
      </c>
      <c r="AW29" s="28">
        <v>0</v>
      </c>
      <c r="AX29" s="28">
        <v>378.61752503876295</v>
      </c>
      <c r="AY29" s="28">
        <v>263.08175837069945</v>
      </c>
      <c r="AZ29" s="28">
        <v>-0.036458115073544815</v>
      </c>
      <c r="BA29" s="28">
        <v>815.4465071449524</v>
      </c>
      <c r="BB29" s="28">
        <v>870</v>
      </c>
      <c r="BD29" s="28">
        <v>870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1.838019129642665</v>
      </c>
      <c r="E30" s="28">
        <v>0.335638275847791</v>
      </c>
      <c r="F30" s="28">
        <v>0.0079913875201855</v>
      </c>
      <c r="G30" s="28">
        <v>0.335638275847791</v>
      </c>
      <c r="H30" s="28">
        <v>0.2317502380853795</v>
      </c>
      <c r="I30" s="28">
        <v>0.0719224876816695</v>
      </c>
      <c r="J30" s="28">
        <v>0.0879052627220405</v>
      </c>
      <c r="K30" s="28">
        <v>11.187942528259699</v>
      </c>
      <c r="L30" s="28">
        <v>2.3734420934950937</v>
      </c>
      <c r="M30" s="28">
        <v>0.1198708128027825</v>
      </c>
      <c r="N30" s="28">
        <v>120.82178791768456</v>
      </c>
      <c r="O30" s="28">
        <v>123.10732474845761</v>
      </c>
      <c r="P30" s="28">
        <v>0.1198708128027825</v>
      </c>
      <c r="Q30" s="28">
        <v>0.175810525444081</v>
      </c>
      <c r="R30" s="28">
        <v>0.831104302099292</v>
      </c>
      <c r="S30" s="28">
        <v>0.143844975363339</v>
      </c>
      <c r="T30" s="28">
        <v>0.255724400645936</v>
      </c>
      <c r="U30" s="28">
        <v>0.127862200322968</v>
      </c>
      <c r="V30" s="28">
        <v>0.0719224876816695</v>
      </c>
      <c r="W30" s="28">
        <v>0.127862200322968</v>
      </c>
      <c r="X30" s="28">
        <v>0.0719224876816695</v>
      </c>
      <c r="Y30" s="28">
        <v>0.015982775040371</v>
      </c>
      <c r="Z30" s="28">
        <v>0.015982775040371</v>
      </c>
      <c r="AA30" s="28">
        <v>0.0399569376009275</v>
      </c>
      <c r="AB30" s="28">
        <v>0.095896650242226</v>
      </c>
      <c r="AC30" s="28">
        <v>0.0719224876816695</v>
      </c>
      <c r="AD30" s="28">
        <v>0.079913875201855</v>
      </c>
      <c r="AE30" s="28">
        <v>0.1678191379238955</v>
      </c>
      <c r="AF30" s="28">
        <v>0.0399569376009275</v>
      </c>
      <c r="AG30" s="28">
        <v>0.431534926090017</v>
      </c>
      <c r="AH30" s="28">
        <v>0.0079913875201855</v>
      </c>
      <c r="AI30" s="28">
        <v>0.847087077139663</v>
      </c>
      <c r="AJ30" s="28">
        <v>1.262639228189309</v>
      </c>
      <c r="AK30" s="28">
        <v>25.9560266655625</v>
      </c>
      <c r="AL30" s="28">
        <v>48.635584447848956</v>
      </c>
      <c r="AM30" s="28">
        <v>0.351621050888162</v>
      </c>
      <c r="AN30" s="28">
        <v>0.047948325121113</v>
      </c>
      <c r="AO30" s="28">
        <v>19.522959711813176</v>
      </c>
      <c r="AP30" s="28">
        <v>3.588132996563289</v>
      </c>
      <c r="AQ30" s="28">
        <v>1.822036354602294</v>
      </c>
      <c r="AR30" s="28">
        <v>0.8151215270589209</v>
      </c>
      <c r="AS30" s="28">
        <v>0</v>
      </c>
      <c r="AT30" s="28">
        <v>366.2612728251418</v>
      </c>
      <c r="AU30" s="28">
        <v>129.42052088940417</v>
      </c>
      <c r="AV30" s="28">
        <v>0</v>
      </c>
      <c r="AW30" s="28">
        <v>0</v>
      </c>
      <c r="AX30" s="28">
        <v>33.411991221895576</v>
      </c>
      <c r="AY30" s="28">
        <v>29.648047699888206</v>
      </c>
      <c r="AZ30" s="28">
        <v>20.258167363670243</v>
      </c>
      <c r="BA30" s="28">
        <v>212.73872717485818</v>
      </c>
      <c r="BB30" s="28">
        <v>579</v>
      </c>
      <c r="BD30" s="28">
        <v>579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3.522510293651871</v>
      </c>
      <c r="E31" s="28">
        <v>0</v>
      </c>
      <c r="F31" s="28">
        <v>0.027736301524817885</v>
      </c>
      <c r="G31" s="28">
        <v>5.297633591240215</v>
      </c>
      <c r="H31" s="28">
        <v>0.013868150762408942</v>
      </c>
      <c r="I31" s="28">
        <v>0.04160445228722682</v>
      </c>
      <c r="J31" s="28">
        <v>1.872200352925207</v>
      </c>
      <c r="K31" s="28">
        <v>1.2758698701416225</v>
      </c>
      <c r="L31" s="28">
        <v>0.1386815076240894</v>
      </c>
      <c r="M31" s="28">
        <v>2.801366454006606</v>
      </c>
      <c r="N31" s="28">
        <v>14.076173023845074</v>
      </c>
      <c r="O31" s="28">
        <v>1.678046242251482</v>
      </c>
      <c r="P31" s="28">
        <v>104.33009818560247</v>
      </c>
      <c r="Q31" s="28">
        <v>4.5903579023573595</v>
      </c>
      <c r="R31" s="28">
        <v>0.05547260304963577</v>
      </c>
      <c r="S31" s="28">
        <v>0.29123116601058774</v>
      </c>
      <c r="T31" s="28">
        <v>0.05547260304963577</v>
      </c>
      <c r="U31" s="28">
        <v>2.6210804940952896</v>
      </c>
      <c r="V31" s="28">
        <v>1.0539794579430795</v>
      </c>
      <c r="W31" s="28">
        <v>0.7766164426949007</v>
      </c>
      <c r="X31" s="28">
        <v>0</v>
      </c>
      <c r="Y31" s="28">
        <v>0</v>
      </c>
      <c r="Z31" s="28">
        <v>0.22189041219854308</v>
      </c>
      <c r="AA31" s="28">
        <v>0.013868150762408942</v>
      </c>
      <c r="AB31" s="28">
        <v>0.48538527668431297</v>
      </c>
      <c r="AC31" s="28">
        <v>0</v>
      </c>
      <c r="AD31" s="28">
        <v>0.26349486448576986</v>
      </c>
      <c r="AE31" s="28">
        <v>0.013868150762408942</v>
      </c>
      <c r="AF31" s="28">
        <v>0.013868150762408942</v>
      </c>
      <c r="AG31" s="28">
        <v>0.3189674675354056</v>
      </c>
      <c r="AH31" s="28">
        <v>4.077236324148228</v>
      </c>
      <c r="AI31" s="28">
        <v>0</v>
      </c>
      <c r="AJ31" s="28">
        <v>45.237907786977964</v>
      </c>
      <c r="AK31" s="28">
        <v>2.260508574272657</v>
      </c>
      <c r="AL31" s="28">
        <v>0</v>
      </c>
      <c r="AM31" s="28">
        <v>0.05547260304963577</v>
      </c>
      <c r="AN31" s="28">
        <v>0</v>
      </c>
      <c r="AO31" s="28">
        <v>2.537871589520836</v>
      </c>
      <c r="AP31" s="28">
        <v>0</v>
      </c>
      <c r="AQ31" s="28">
        <v>0</v>
      </c>
      <c r="AR31" s="28">
        <v>0.5269897289715397</v>
      </c>
      <c r="AS31" s="28">
        <v>0.0693407538120447</v>
      </c>
      <c r="AT31" s="28">
        <v>200.61666892900774</v>
      </c>
      <c r="AU31" s="28">
        <v>116.45086195194789</v>
      </c>
      <c r="AV31" s="28">
        <v>0</v>
      </c>
      <c r="AW31" s="28">
        <v>0</v>
      </c>
      <c r="AX31" s="28">
        <v>200.92176824578073</v>
      </c>
      <c r="AY31" s="28">
        <v>96.64714266322791</v>
      </c>
      <c r="AZ31" s="28">
        <v>-1.6364417899642552</v>
      </c>
      <c r="BA31" s="28">
        <v>412.38333107099226</v>
      </c>
      <c r="BB31" s="28">
        <v>613</v>
      </c>
      <c r="BD31" s="28">
        <v>613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0.3317812814491781</v>
      </c>
      <c r="E32" s="28">
        <v>3.815484736665548</v>
      </c>
      <c r="F32" s="28">
        <v>0.44662864810466285</v>
      </c>
      <c r="G32" s="28">
        <v>5.665803421670581</v>
      </c>
      <c r="H32" s="28">
        <v>0.6763233814156324</v>
      </c>
      <c r="I32" s="28">
        <v>0.8677356591747736</v>
      </c>
      <c r="J32" s="28">
        <v>4.542851392150285</v>
      </c>
      <c r="K32" s="28">
        <v>2.654250251593425</v>
      </c>
      <c r="L32" s="28">
        <v>4.59389466621939</v>
      </c>
      <c r="M32" s="28">
        <v>4.951197584703119</v>
      </c>
      <c r="N32" s="28">
        <v>2.5776853404897686</v>
      </c>
      <c r="O32" s="28">
        <v>2.679771888627977</v>
      </c>
      <c r="P32" s="28">
        <v>6.02310634015431</v>
      </c>
      <c r="Q32" s="28">
        <v>165.13775243206976</v>
      </c>
      <c r="R32" s="28">
        <v>0.2934988258973499</v>
      </c>
      <c r="S32" s="28">
        <v>3.254008721905401</v>
      </c>
      <c r="T32" s="28">
        <v>1.556819859107682</v>
      </c>
      <c r="U32" s="28">
        <v>8.2690103991949</v>
      </c>
      <c r="V32" s="28">
        <v>12.173820865481382</v>
      </c>
      <c r="W32" s="28">
        <v>11.91860449513586</v>
      </c>
      <c r="X32" s="28">
        <v>1.9396444146259644</v>
      </c>
      <c r="Y32" s="28">
        <v>0.4211070110701107</v>
      </c>
      <c r="Z32" s="28">
        <v>6.25280107346528</v>
      </c>
      <c r="AA32" s="28">
        <v>0.19141227775914121</v>
      </c>
      <c r="AB32" s="28">
        <v>8.524226769540423</v>
      </c>
      <c r="AC32" s="28">
        <v>0.2679771888627977</v>
      </c>
      <c r="AD32" s="28">
        <v>5.665803421670581</v>
      </c>
      <c r="AE32" s="28">
        <v>1.0208654813820865</v>
      </c>
      <c r="AF32" s="28">
        <v>2.2459040590405905</v>
      </c>
      <c r="AG32" s="28">
        <v>10.693565917477356</v>
      </c>
      <c r="AH32" s="28">
        <v>9.991720899027172</v>
      </c>
      <c r="AI32" s="28">
        <v>2.692532707145253</v>
      </c>
      <c r="AJ32" s="28">
        <v>2.9094666219389467</v>
      </c>
      <c r="AK32" s="28">
        <v>29.60509896008051</v>
      </c>
      <c r="AL32" s="28">
        <v>7.898946662193894</v>
      </c>
      <c r="AM32" s="28">
        <v>42.838067762495804</v>
      </c>
      <c r="AN32" s="28">
        <v>55.17777926870178</v>
      </c>
      <c r="AO32" s="28">
        <v>32.08069775243207</v>
      </c>
      <c r="AP32" s="28">
        <v>146.49419657832942</v>
      </c>
      <c r="AQ32" s="28">
        <v>6.7759946326736</v>
      </c>
      <c r="AR32" s="28">
        <v>33.66303924857431</v>
      </c>
      <c r="AS32" s="28">
        <v>14.547333109694733</v>
      </c>
      <c r="AT32" s="28">
        <v>664.3282120093928</v>
      </c>
      <c r="AU32" s="28">
        <v>113.17569942972156</v>
      </c>
      <c r="AV32" s="28">
        <v>0</v>
      </c>
      <c r="AW32" s="28">
        <v>0</v>
      </c>
      <c r="AX32" s="28">
        <v>179.17465280107345</v>
      </c>
      <c r="AY32" s="28">
        <v>0</v>
      </c>
      <c r="AZ32" s="28">
        <v>-5.678564240187857</v>
      </c>
      <c r="BA32" s="28">
        <v>286.6717879906072</v>
      </c>
      <c r="BB32" s="28">
        <v>951</v>
      </c>
      <c r="BD32" s="28">
        <v>951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1.5831206303406948</v>
      </c>
      <c r="E33" s="28">
        <v>4.856952613472423</v>
      </c>
      <c r="F33" s="28">
        <v>1.9366330041060924</v>
      </c>
      <c r="G33" s="28">
        <v>1.5677505271335035</v>
      </c>
      <c r="H33" s="28">
        <v>1.8597824880701364</v>
      </c>
      <c r="I33" s="28">
        <v>0.8607257796027078</v>
      </c>
      <c r="J33" s="28">
        <v>0.9990567084674288</v>
      </c>
      <c r="K33" s="28">
        <v>2.1671845522139606</v>
      </c>
      <c r="L33" s="28">
        <v>2.904949506159139</v>
      </c>
      <c r="M33" s="28">
        <v>2.4592165131505936</v>
      </c>
      <c r="N33" s="28">
        <v>51.997059149927864</v>
      </c>
      <c r="O33" s="28">
        <v>22.609421817778273</v>
      </c>
      <c r="P33" s="28">
        <v>1.2910886694040618</v>
      </c>
      <c r="Q33" s="28">
        <v>2.0903340361780045</v>
      </c>
      <c r="R33" s="28">
        <v>4.334369104427921</v>
      </c>
      <c r="S33" s="28">
        <v>1.0759072245033847</v>
      </c>
      <c r="T33" s="28">
        <v>1.2142381533681057</v>
      </c>
      <c r="U33" s="28">
        <v>2.0595938297636223</v>
      </c>
      <c r="V33" s="28">
        <v>2.259405171457108</v>
      </c>
      <c r="W33" s="28">
        <v>1.5831206303406948</v>
      </c>
      <c r="X33" s="28">
        <v>0.6762845411164132</v>
      </c>
      <c r="Y33" s="28">
        <v>0.09222061924314727</v>
      </c>
      <c r="Z33" s="28">
        <v>2.1057041393851956</v>
      </c>
      <c r="AA33" s="28">
        <v>0.1229608256575297</v>
      </c>
      <c r="AB33" s="28">
        <v>0.6301742314948396</v>
      </c>
      <c r="AC33" s="28">
        <v>0.4149927865941627</v>
      </c>
      <c r="AD33" s="28">
        <v>0.39962268338697143</v>
      </c>
      <c r="AE33" s="28">
        <v>0.39962268338697143</v>
      </c>
      <c r="AF33" s="28">
        <v>0.38425258017978026</v>
      </c>
      <c r="AG33" s="28">
        <v>1.2142381533681057</v>
      </c>
      <c r="AH33" s="28">
        <v>0.09222061924314727</v>
      </c>
      <c r="AI33" s="28">
        <v>3.504383531239596</v>
      </c>
      <c r="AJ33" s="28">
        <v>12.019420708023526</v>
      </c>
      <c r="AK33" s="28">
        <v>5.917489734768616</v>
      </c>
      <c r="AL33" s="28">
        <v>47.27843746532017</v>
      </c>
      <c r="AM33" s="28">
        <v>2.1057041393851956</v>
      </c>
      <c r="AN33" s="28">
        <v>0.5379536122516924</v>
      </c>
      <c r="AO33" s="28">
        <v>5.978970147597381</v>
      </c>
      <c r="AP33" s="28">
        <v>0.015370103207191212</v>
      </c>
      <c r="AQ33" s="28">
        <v>2.705138164465653</v>
      </c>
      <c r="AR33" s="28">
        <v>0.6455443347020309</v>
      </c>
      <c r="AS33" s="28">
        <v>0</v>
      </c>
      <c r="AT33" s="28">
        <v>198.95061591388304</v>
      </c>
      <c r="AU33" s="28">
        <v>36.51936522028632</v>
      </c>
      <c r="AV33" s="28">
        <v>0</v>
      </c>
      <c r="AW33" s="28">
        <v>0</v>
      </c>
      <c r="AX33" s="28">
        <v>39.13228276550882</v>
      </c>
      <c r="AY33" s="28">
        <v>0</v>
      </c>
      <c r="AZ33" s="28">
        <v>2.3977361003218287</v>
      </c>
      <c r="BA33" s="28">
        <v>78.04938408611696</v>
      </c>
      <c r="BB33" s="28">
        <v>277</v>
      </c>
      <c r="BD33" s="28">
        <v>277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5.570559384118706</v>
      </c>
      <c r="F34" s="28">
        <v>4.546780902713106</v>
      </c>
      <c r="G34" s="28">
        <v>22.0112373502204</v>
      </c>
      <c r="H34" s="28">
        <v>24.932017135406966</v>
      </c>
      <c r="I34" s="28">
        <v>31.797355187185698</v>
      </c>
      <c r="J34" s="28">
        <v>8.762339355559694</v>
      </c>
      <c r="K34" s="28">
        <v>18.397901533494753</v>
      </c>
      <c r="L34" s="28">
        <v>2.8304463897684236</v>
      </c>
      <c r="M34" s="28">
        <v>1.2345564040479293</v>
      </c>
      <c r="N34" s="28">
        <v>0</v>
      </c>
      <c r="O34" s="28">
        <v>4.336002980070776</v>
      </c>
      <c r="P34" s="28">
        <v>1.8367790401688708</v>
      </c>
      <c r="Q34" s="28">
        <v>26.64835164835165</v>
      </c>
      <c r="R34" s="28">
        <v>11.412118954491836</v>
      </c>
      <c r="S34" s="28">
        <v>37.006580989631836</v>
      </c>
      <c r="T34" s="28">
        <v>49.17147823927485</v>
      </c>
      <c r="U34" s="28">
        <v>56.42826100453219</v>
      </c>
      <c r="V34" s="28">
        <v>25.172906189855343</v>
      </c>
      <c r="W34" s="28">
        <v>10.629229527534612</v>
      </c>
      <c r="X34" s="28">
        <v>3.9445582665921646</v>
      </c>
      <c r="Y34" s="28">
        <v>0.18066679083628237</v>
      </c>
      <c r="Z34" s="28">
        <v>4.336002980070776</v>
      </c>
      <c r="AA34" s="28">
        <v>0</v>
      </c>
      <c r="AB34" s="28">
        <v>2.7401129943502824</v>
      </c>
      <c r="AC34" s="28">
        <v>0.09033339541814119</v>
      </c>
      <c r="AD34" s="28">
        <v>0.993667349599553</v>
      </c>
      <c r="AE34" s="28">
        <v>1.2646675358539765</v>
      </c>
      <c r="AF34" s="28">
        <v>3.6735580803377417</v>
      </c>
      <c r="AG34" s="28">
        <v>16.98267833861054</v>
      </c>
      <c r="AH34" s="28">
        <v>0.4516669770907059</v>
      </c>
      <c r="AI34" s="28">
        <v>20.445458496305953</v>
      </c>
      <c r="AJ34" s="28">
        <v>0</v>
      </c>
      <c r="AK34" s="28">
        <v>0</v>
      </c>
      <c r="AL34" s="28">
        <v>0</v>
      </c>
      <c r="AM34" s="28">
        <v>2.439001676289812</v>
      </c>
      <c r="AN34" s="28">
        <v>0</v>
      </c>
      <c r="AO34" s="28">
        <v>27.340907679890734</v>
      </c>
      <c r="AP34" s="28">
        <v>0</v>
      </c>
      <c r="AQ34" s="28">
        <v>0</v>
      </c>
      <c r="AR34" s="28">
        <v>15.56745514372633</v>
      </c>
      <c r="AS34" s="28">
        <v>0</v>
      </c>
      <c r="AT34" s="28">
        <v>443.1756379214006</v>
      </c>
      <c r="AU34" s="28">
        <v>36.22369156267462</v>
      </c>
      <c r="AV34" s="28">
        <v>0</v>
      </c>
      <c r="AW34" s="28">
        <v>0</v>
      </c>
      <c r="AX34" s="28">
        <v>2.8605575215744707</v>
      </c>
      <c r="AY34" s="28">
        <v>0</v>
      </c>
      <c r="AZ34" s="28">
        <v>2.7401129943502824</v>
      </c>
      <c r="BA34" s="28">
        <v>41.824362078599364</v>
      </c>
      <c r="BB34" s="28">
        <v>485</v>
      </c>
      <c r="BD34" s="28">
        <v>485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1.2049628998905244</v>
      </c>
      <c r="E35" s="28">
        <v>0.1328305558934436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0.25617321493735556</v>
      </c>
      <c r="N35" s="28">
        <v>0.009487896849531687</v>
      </c>
      <c r="O35" s="28">
        <v>0</v>
      </c>
      <c r="P35" s="28">
        <v>0</v>
      </c>
      <c r="Q35" s="28">
        <v>0.05692738109719012</v>
      </c>
      <c r="R35" s="28">
        <v>0.03795158739812675</v>
      </c>
      <c r="S35" s="28">
        <v>0.08539107164578517</v>
      </c>
      <c r="T35" s="28">
        <v>42.02189514657584</v>
      </c>
      <c r="U35" s="28">
        <v>9.630215302274662</v>
      </c>
      <c r="V35" s="28">
        <v>8.330373433888822</v>
      </c>
      <c r="W35" s="28">
        <v>0</v>
      </c>
      <c r="X35" s="28">
        <v>0.1423184527429753</v>
      </c>
      <c r="Y35" s="28">
        <v>0.04743948424765844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0.08539107164578517</v>
      </c>
      <c r="AF35" s="28">
        <v>0</v>
      </c>
      <c r="AG35" s="28">
        <v>0.04743948424765844</v>
      </c>
      <c r="AH35" s="28">
        <v>0</v>
      </c>
      <c r="AI35" s="28">
        <v>0</v>
      </c>
      <c r="AJ35" s="28">
        <v>0.09487896849531688</v>
      </c>
      <c r="AK35" s="28">
        <v>16.613307383529985</v>
      </c>
      <c r="AL35" s="28">
        <v>0</v>
      </c>
      <c r="AM35" s="28">
        <v>0</v>
      </c>
      <c r="AN35" s="28">
        <v>0</v>
      </c>
      <c r="AO35" s="28">
        <v>0.6546648826176864</v>
      </c>
      <c r="AP35" s="28">
        <v>0</v>
      </c>
      <c r="AQ35" s="28">
        <v>2.4194136966305804</v>
      </c>
      <c r="AR35" s="28">
        <v>6.29996350808904</v>
      </c>
      <c r="AS35" s="28">
        <v>0</v>
      </c>
      <c r="AT35" s="28">
        <v>88.17102542269797</v>
      </c>
      <c r="AU35" s="28">
        <v>4.6111178688724</v>
      </c>
      <c r="AV35" s="28">
        <v>0</v>
      </c>
      <c r="AW35" s="28">
        <v>0</v>
      </c>
      <c r="AX35" s="28">
        <v>57.14560272472935</v>
      </c>
      <c r="AY35" s="28">
        <v>0</v>
      </c>
      <c r="AZ35" s="28">
        <v>6.07225398370028</v>
      </c>
      <c r="BA35" s="28">
        <v>67.82897457730203</v>
      </c>
      <c r="BB35" s="28">
        <v>156</v>
      </c>
      <c r="BD35" s="28">
        <v>156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112.12331372305067</v>
      </c>
      <c r="E37" s="28">
        <v>44.72006469615911</v>
      </c>
      <c r="F37" s="28">
        <v>23.32948829603825</v>
      </c>
      <c r="G37" s="28">
        <v>23.746458596235538</v>
      </c>
      <c r="H37" s="28">
        <v>14.656506051934663</v>
      </c>
      <c r="I37" s="28">
        <v>5.920978262801485</v>
      </c>
      <c r="J37" s="28">
        <v>2.418427741144269</v>
      </c>
      <c r="K37" s="28">
        <v>6.400494108028367</v>
      </c>
      <c r="L37" s="28">
        <v>7.943284218758332</v>
      </c>
      <c r="M37" s="28">
        <v>23.725610081225675</v>
      </c>
      <c r="N37" s="28">
        <v>5.295522812505554</v>
      </c>
      <c r="O37" s="28">
        <v>13.509837726392123</v>
      </c>
      <c r="P37" s="28">
        <v>11.362440680376091</v>
      </c>
      <c r="Q37" s="28">
        <v>0.7296980253452535</v>
      </c>
      <c r="R37" s="28">
        <v>6.629827773136874</v>
      </c>
      <c r="S37" s="28">
        <v>5.733341627712706</v>
      </c>
      <c r="T37" s="28">
        <v>13.885110996569681</v>
      </c>
      <c r="U37" s="28">
        <v>1.1258198105326769</v>
      </c>
      <c r="V37" s="28">
        <v>0.39612178518742336</v>
      </c>
      <c r="W37" s="28">
        <v>4.08630894193342</v>
      </c>
      <c r="X37" s="28">
        <v>18.43008726872012</v>
      </c>
      <c r="Y37" s="28">
        <v>1.2092138705721345</v>
      </c>
      <c r="Z37" s="28">
        <v>2.168245561025896</v>
      </c>
      <c r="AA37" s="28">
        <v>1.9806089259371167</v>
      </c>
      <c r="AB37" s="28">
        <v>6.9217069832749765</v>
      </c>
      <c r="AC37" s="28">
        <v>4.23224854700247</v>
      </c>
      <c r="AD37" s="28">
        <v>2.2724881360752183</v>
      </c>
      <c r="AE37" s="28">
        <v>4.753461422249081</v>
      </c>
      <c r="AF37" s="28">
        <v>8.13092085384711</v>
      </c>
      <c r="AG37" s="28">
        <v>4.4198851820912495</v>
      </c>
      <c r="AH37" s="28">
        <v>1.563638625739829</v>
      </c>
      <c r="AI37" s="28">
        <v>43.40660825053765</v>
      </c>
      <c r="AJ37" s="28">
        <v>36.06793096706539</v>
      </c>
      <c r="AK37" s="28">
        <v>37.90260028793345</v>
      </c>
      <c r="AL37" s="28">
        <v>452.89229155928405</v>
      </c>
      <c r="AM37" s="28">
        <v>11.55007731546487</v>
      </c>
      <c r="AN37" s="28">
        <v>4.795158452268809</v>
      </c>
      <c r="AO37" s="28">
        <v>16.34523576773368</v>
      </c>
      <c r="AP37" s="28">
        <v>13.009473366155378</v>
      </c>
      <c r="AQ37" s="28">
        <v>2.2724881360752183</v>
      </c>
      <c r="AR37" s="28">
        <v>11.5917743454846</v>
      </c>
      <c r="AS37" s="28">
        <v>0.31272772514796576</v>
      </c>
      <c r="AT37" s="28">
        <v>1013.9675275047545</v>
      </c>
      <c r="AU37" s="28">
        <v>112.24840481310986</v>
      </c>
      <c r="AV37" s="28">
        <v>0</v>
      </c>
      <c r="AW37" s="28">
        <v>0</v>
      </c>
      <c r="AX37" s="28">
        <v>50.26576968878304</v>
      </c>
      <c r="AY37" s="28">
        <v>0</v>
      </c>
      <c r="AZ37" s="28">
        <v>-3.4817020066473527</v>
      </c>
      <c r="BA37" s="28">
        <v>159.03247249524554</v>
      </c>
      <c r="BB37" s="28">
        <v>1173</v>
      </c>
      <c r="BD37" s="28">
        <v>1173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15.182348215905263</v>
      </c>
      <c r="E38" s="28">
        <v>1.2045036407452514</v>
      </c>
      <c r="F38" s="28">
        <v>0</v>
      </c>
      <c r="G38" s="28">
        <v>35.35078127024436</v>
      </c>
      <c r="H38" s="28">
        <v>30.476743282112412</v>
      </c>
      <c r="I38" s="28">
        <v>9.131818299603534</v>
      </c>
      <c r="J38" s="28">
        <v>2.156901868311264</v>
      </c>
      <c r="K38" s="28">
        <v>21.176854707056048</v>
      </c>
      <c r="L38" s="28">
        <v>30.16861444378223</v>
      </c>
      <c r="M38" s="28">
        <v>0.2240937006037677</v>
      </c>
      <c r="N38" s="28">
        <v>0</v>
      </c>
      <c r="O38" s="28">
        <v>6.442693892358322</v>
      </c>
      <c r="P38" s="28">
        <v>1.400585628773548</v>
      </c>
      <c r="Q38" s="28">
        <v>6.974916431292271</v>
      </c>
      <c r="R38" s="28">
        <v>2.465030706641445</v>
      </c>
      <c r="S38" s="28">
        <v>4.313803736622528</v>
      </c>
      <c r="T38" s="28">
        <v>324.06750278562356</v>
      </c>
      <c r="U38" s="28">
        <v>6.414682179782851</v>
      </c>
      <c r="V38" s="28">
        <v>1.1204685030188386</v>
      </c>
      <c r="W38" s="28">
        <v>10.924567904433676</v>
      </c>
      <c r="X38" s="28">
        <v>0.7563162395377161</v>
      </c>
      <c r="Y38" s="28">
        <v>0</v>
      </c>
      <c r="Z38" s="28">
        <v>0</v>
      </c>
      <c r="AA38" s="28">
        <v>0</v>
      </c>
      <c r="AB38" s="28">
        <v>1.3725739161980772</v>
      </c>
      <c r="AC38" s="28">
        <v>0.7283045269622451</v>
      </c>
      <c r="AD38" s="28">
        <v>1.484620766499961</v>
      </c>
      <c r="AE38" s="28">
        <v>0.05602342515094193</v>
      </c>
      <c r="AF38" s="28">
        <v>0.3081288383301806</v>
      </c>
      <c r="AG38" s="28">
        <v>10.588427353528024</v>
      </c>
      <c r="AH38" s="28">
        <v>3.921639760565935</v>
      </c>
      <c r="AI38" s="28">
        <v>0</v>
      </c>
      <c r="AJ38" s="28">
        <v>15.042289653027908</v>
      </c>
      <c r="AK38" s="28">
        <v>8.011349796584696</v>
      </c>
      <c r="AL38" s="28">
        <v>161.15138244668447</v>
      </c>
      <c r="AM38" s="28">
        <v>0</v>
      </c>
      <c r="AN38" s="28">
        <v>0</v>
      </c>
      <c r="AO38" s="28">
        <v>14.173926563188308</v>
      </c>
      <c r="AP38" s="28">
        <v>0</v>
      </c>
      <c r="AQ38" s="28">
        <v>0.8123396646886579</v>
      </c>
      <c r="AR38" s="28">
        <v>7.871291233707342</v>
      </c>
      <c r="AS38" s="28">
        <v>0</v>
      </c>
      <c r="AT38" s="28">
        <v>735.4755253815656</v>
      </c>
      <c r="AU38" s="28">
        <v>42.57780311471587</v>
      </c>
      <c r="AV38" s="28">
        <v>0</v>
      </c>
      <c r="AW38" s="28">
        <v>0</v>
      </c>
      <c r="AX38" s="28">
        <v>317.00855121660487</v>
      </c>
      <c r="AY38" s="28">
        <v>0</v>
      </c>
      <c r="AZ38" s="28">
        <v>-14.061879712886425</v>
      </c>
      <c r="BA38" s="28">
        <v>345.52447461843434</v>
      </c>
      <c r="BB38" s="28">
        <v>1081</v>
      </c>
      <c r="BD38" s="28">
        <v>1081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0.5540943363142207</v>
      </c>
      <c r="E39" s="28">
        <v>0.28859080016365657</v>
      </c>
      <c r="F39" s="28">
        <v>6.891548307908119</v>
      </c>
      <c r="G39" s="28">
        <v>3.463089601963879</v>
      </c>
      <c r="H39" s="28">
        <v>22.98337132503361</v>
      </c>
      <c r="I39" s="28">
        <v>0.531007072301128</v>
      </c>
      <c r="J39" s="28">
        <v>11.509001110526624</v>
      </c>
      <c r="K39" s="28">
        <v>0.531007072301128</v>
      </c>
      <c r="L39" s="28">
        <v>0.4617452802618505</v>
      </c>
      <c r="M39" s="28">
        <v>0.17315448009819392</v>
      </c>
      <c r="N39" s="28">
        <v>0</v>
      </c>
      <c r="O39" s="28">
        <v>0.923490560523701</v>
      </c>
      <c r="P39" s="28">
        <v>4.5943655386054125</v>
      </c>
      <c r="Q39" s="28">
        <v>8.426851364778772</v>
      </c>
      <c r="R39" s="28">
        <v>17.869542346133613</v>
      </c>
      <c r="S39" s="28">
        <v>15.860950376994564</v>
      </c>
      <c r="T39" s="28">
        <v>133.55982231574023</v>
      </c>
      <c r="U39" s="28">
        <v>50.04164474837805</v>
      </c>
      <c r="V39" s="28">
        <v>35.85452101233269</v>
      </c>
      <c r="W39" s="28">
        <v>15.78014495294874</v>
      </c>
      <c r="X39" s="28">
        <v>8.207522356654392</v>
      </c>
      <c r="Y39" s="28">
        <v>0.5194634402945818</v>
      </c>
      <c r="Z39" s="28">
        <v>8.784703956981705</v>
      </c>
      <c r="AA39" s="28">
        <v>0</v>
      </c>
      <c r="AB39" s="28">
        <v>0.750336080425507</v>
      </c>
      <c r="AC39" s="28">
        <v>0.1846981121047402</v>
      </c>
      <c r="AD39" s="28">
        <v>1.4775848968379215</v>
      </c>
      <c r="AE39" s="28">
        <v>0.011543632006546262</v>
      </c>
      <c r="AF39" s="28">
        <v>0.011543632006546262</v>
      </c>
      <c r="AG39" s="28">
        <v>0.8080542404582384</v>
      </c>
      <c r="AH39" s="28">
        <v>0.27704716815711034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0.04617452802618505</v>
      </c>
      <c r="AQ39" s="28">
        <v>0</v>
      </c>
      <c r="AR39" s="28">
        <v>0</v>
      </c>
      <c r="AS39" s="28">
        <v>0</v>
      </c>
      <c r="AT39" s="28">
        <v>351.3766146472617</v>
      </c>
      <c r="AU39" s="28">
        <v>44.84701034543223</v>
      </c>
      <c r="AV39" s="28">
        <v>0</v>
      </c>
      <c r="AW39" s="28">
        <v>0</v>
      </c>
      <c r="AX39" s="28">
        <v>4.559734642585774</v>
      </c>
      <c r="AY39" s="28">
        <v>0</v>
      </c>
      <c r="AZ39" s="28">
        <v>-5.783359635279678</v>
      </c>
      <c r="BA39" s="28">
        <v>43.623385352738325</v>
      </c>
      <c r="BB39" s="28">
        <v>395</v>
      </c>
      <c r="BD39" s="28">
        <v>395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0.15153553015019053</v>
      </c>
      <c r="F40" s="28">
        <v>0</v>
      </c>
      <c r="G40" s="28">
        <v>1.9524770230889934</v>
      </c>
      <c r="H40" s="28">
        <v>0.5770006724949563</v>
      </c>
      <c r="I40" s="28">
        <v>0.04079802734812822</v>
      </c>
      <c r="J40" s="28">
        <v>2.7859224389150414</v>
      </c>
      <c r="K40" s="28">
        <v>1.6610625420309348</v>
      </c>
      <c r="L40" s="28">
        <v>9.03384891279982</v>
      </c>
      <c r="M40" s="28">
        <v>0.9966375252185607</v>
      </c>
      <c r="N40" s="28">
        <v>0.0932526339385788</v>
      </c>
      <c r="O40" s="28">
        <v>3.7126204886796685</v>
      </c>
      <c r="P40" s="28">
        <v>3.351266532167675</v>
      </c>
      <c r="Q40" s="28">
        <v>6.341179107823358</v>
      </c>
      <c r="R40" s="28">
        <v>10.595830531271016</v>
      </c>
      <c r="S40" s="28">
        <v>0.06411118583277292</v>
      </c>
      <c r="T40" s="28">
        <v>5.4144810580587315</v>
      </c>
      <c r="U40" s="28">
        <v>11.854741089441829</v>
      </c>
      <c r="V40" s="28">
        <v>3.030710603003811</v>
      </c>
      <c r="W40" s="28">
        <v>53.37547635059404</v>
      </c>
      <c r="X40" s="28">
        <v>11.12037659717552</v>
      </c>
      <c r="Y40" s="28">
        <v>0.15736381977135172</v>
      </c>
      <c r="Z40" s="28">
        <v>1.9466487334678324</v>
      </c>
      <c r="AA40" s="28">
        <v>0</v>
      </c>
      <c r="AB40" s="28">
        <v>0.12239408204438466</v>
      </c>
      <c r="AC40" s="28">
        <v>0</v>
      </c>
      <c r="AD40" s="28">
        <v>0.43129343196592695</v>
      </c>
      <c r="AE40" s="28">
        <v>0.005828289621161175</v>
      </c>
      <c r="AF40" s="28">
        <v>0</v>
      </c>
      <c r="AG40" s="28">
        <v>0.7984756780990809</v>
      </c>
      <c r="AH40" s="28">
        <v>5.548531719345439</v>
      </c>
      <c r="AI40" s="28">
        <v>0</v>
      </c>
      <c r="AJ40" s="28">
        <v>0.0233131584846447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135.18717776283344</v>
      </c>
      <c r="AU40" s="28">
        <v>18.825375476350594</v>
      </c>
      <c r="AV40" s="28">
        <v>0</v>
      </c>
      <c r="AW40" s="28">
        <v>0</v>
      </c>
      <c r="AX40" s="28">
        <v>0</v>
      </c>
      <c r="AY40" s="28">
        <v>0</v>
      </c>
      <c r="AZ40" s="28">
        <v>1.9874467608159607</v>
      </c>
      <c r="BA40" s="28">
        <v>20.812822237166554</v>
      </c>
      <c r="BB40" s="28">
        <v>156</v>
      </c>
      <c r="BD40" s="28">
        <v>156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1.5356614885005937</v>
      </c>
      <c r="E41" s="28">
        <v>0.008579114460897172</v>
      </c>
      <c r="F41" s="28">
        <v>0</v>
      </c>
      <c r="G41" s="28">
        <v>0.2745316627487095</v>
      </c>
      <c r="H41" s="28">
        <v>0</v>
      </c>
      <c r="I41" s="28">
        <v>0.2058987470615321</v>
      </c>
      <c r="J41" s="28">
        <v>0</v>
      </c>
      <c r="K41" s="28">
        <v>0.2959794489009524</v>
      </c>
      <c r="L41" s="28">
        <v>0.373191479049027</v>
      </c>
      <c r="M41" s="28">
        <v>2.09330392845891</v>
      </c>
      <c r="N41" s="28">
        <v>0.10723893076121466</v>
      </c>
      <c r="O41" s="28">
        <v>0.19303007537018635</v>
      </c>
      <c r="P41" s="28">
        <v>0</v>
      </c>
      <c r="Q41" s="28">
        <v>1.3597896420522018</v>
      </c>
      <c r="R41" s="28">
        <v>0.19731963260063495</v>
      </c>
      <c r="S41" s="28">
        <v>0.05576424399583162</v>
      </c>
      <c r="T41" s="28">
        <v>0.3260063495140925</v>
      </c>
      <c r="U41" s="28">
        <v>0.373191479049027</v>
      </c>
      <c r="V41" s="28">
        <v>0.4160870513535128</v>
      </c>
      <c r="W41" s="28">
        <v>0.15871361752659768</v>
      </c>
      <c r="X41" s="28">
        <v>0.30884812059229816</v>
      </c>
      <c r="Y41" s="28">
        <v>0.04718512953493445</v>
      </c>
      <c r="Z41" s="28">
        <v>0.0600538012262802</v>
      </c>
      <c r="AA41" s="28">
        <v>0.017158228921794343</v>
      </c>
      <c r="AB41" s="28">
        <v>0.5962484550323535</v>
      </c>
      <c r="AC41" s="28">
        <v>0.08579114460897172</v>
      </c>
      <c r="AD41" s="28">
        <v>0.05576424399583162</v>
      </c>
      <c r="AE41" s="28">
        <v>0.2530838765964666</v>
      </c>
      <c r="AF41" s="28">
        <v>0.0900807018394203</v>
      </c>
      <c r="AG41" s="28">
        <v>0.11581804522211182</v>
      </c>
      <c r="AH41" s="28">
        <v>0</v>
      </c>
      <c r="AI41" s="28">
        <v>2.9726631607008698</v>
      </c>
      <c r="AJ41" s="28">
        <v>0.673460485180428</v>
      </c>
      <c r="AK41" s="28">
        <v>7.55391028281996</v>
      </c>
      <c r="AL41" s="28">
        <v>5.409131667595667</v>
      </c>
      <c r="AM41" s="28">
        <v>0.9865981630031748</v>
      </c>
      <c r="AN41" s="28">
        <v>1.6729273198749486</v>
      </c>
      <c r="AO41" s="28">
        <v>4.113685384000194</v>
      </c>
      <c r="AP41" s="28">
        <v>1.098126650994838</v>
      </c>
      <c r="AQ41" s="28">
        <v>0.746382958098054</v>
      </c>
      <c r="AR41" s="28">
        <v>16.175920316021617</v>
      </c>
      <c r="AS41" s="28">
        <v>1.2096551389865013</v>
      </c>
      <c r="AT41" s="28">
        <v>52.216780166250636</v>
      </c>
      <c r="AU41" s="28">
        <v>0</v>
      </c>
      <c r="AV41" s="28">
        <v>0</v>
      </c>
      <c r="AW41" s="28">
        <v>0</v>
      </c>
      <c r="AX41" s="28">
        <v>124.78321983374937</v>
      </c>
      <c r="AY41" s="28">
        <v>0</v>
      </c>
      <c r="AZ41" s="28">
        <v>0</v>
      </c>
      <c r="BA41" s="28">
        <v>124.78321983374937</v>
      </c>
      <c r="BB41" s="28">
        <v>177</v>
      </c>
      <c r="BD41" s="28">
        <v>177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209.87143373058868</v>
      </c>
      <c r="E42" s="28">
        <v>0.3705308775731311</v>
      </c>
      <c r="F42" s="28">
        <v>0</v>
      </c>
      <c r="G42" s="28">
        <v>0.08234019501625135</v>
      </c>
      <c r="H42" s="28">
        <v>0.027446731672083786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0.2195738533766703</v>
      </c>
      <c r="Q42" s="28">
        <v>0.50776453593355</v>
      </c>
      <c r="R42" s="28">
        <v>0</v>
      </c>
      <c r="S42" s="28">
        <v>74.16106897797039</v>
      </c>
      <c r="T42" s="28">
        <v>5.695196821957385</v>
      </c>
      <c r="U42" s="28">
        <v>3.0603105814373417</v>
      </c>
      <c r="V42" s="28">
        <v>2.4564824846514988</v>
      </c>
      <c r="W42" s="28">
        <v>0</v>
      </c>
      <c r="X42" s="28">
        <v>0</v>
      </c>
      <c r="Y42" s="28">
        <v>0</v>
      </c>
      <c r="Z42" s="28">
        <v>0.42542434091729864</v>
      </c>
      <c r="AA42" s="28">
        <v>0</v>
      </c>
      <c r="AB42" s="28">
        <v>0.2195738533766703</v>
      </c>
      <c r="AC42" s="28">
        <v>0</v>
      </c>
      <c r="AD42" s="28">
        <v>0</v>
      </c>
      <c r="AE42" s="28">
        <v>0.5763813651137595</v>
      </c>
      <c r="AF42" s="28">
        <v>0.5489346334416757</v>
      </c>
      <c r="AG42" s="28">
        <v>0.15095702419646082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298.3734200072228</v>
      </c>
      <c r="AU42" s="28">
        <v>5.036475261827374</v>
      </c>
      <c r="AV42" s="28">
        <v>0</v>
      </c>
      <c r="AW42" s="28">
        <v>0</v>
      </c>
      <c r="AX42" s="28">
        <v>0</v>
      </c>
      <c r="AY42" s="28">
        <v>0</v>
      </c>
      <c r="AZ42" s="28">
        <v>0.5901047309498013</v>
      </c>
      <c r="BA42" s="28">
        <v>5.626579992777176</v>
      </c>
      <c r="BB42" s="28">
        <v>304</v>
      </c>
      <c r="BD42" s="28">
        <v>304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3.853434631212409</v>
      </c>
      <c r="H43" s="28">
        <v>1.0424184868629314</v>
      </c>
      <c r="I43" s="28">
        <v>0.02342513453624565</v>
      </c>
      <c r="J43" s="28">
        <v>5.610319721430833</v>
      </c>
      <c r="K43" s="28">
        <v>1.8974358974358976</v>
      </c>
      <c r="L43" s="28">
        <v>0.7027540360873694</v>
      </c>
      <c r="M43" s="28">
        <v>0.4333649889205445</v>
      </c>
      <c r="N43" s="28">
        <v>7.613168724279836</v>
      </c>
      <c r="O43" s="28">
        <v>1.323520101297879</v>
      </c>
      <c r="P43" s="28">
        <v>2.857866413421969</v>
      </c>
      <c r="Q43" s="28">
        <v>6.699588477366255</v>
      </c>
      <c r="R43" s="28">
        <v>0.0468502690724913</v>
      </c>
      <c r="S43" s="28">
        <v>0</v>
      </c>
      <c r="T43" s="28">
        <v>0.011712567268122824</v>
      </c>
      <c r="U43" s="28">
        <v>0.8081671415004749</v>
      </c>
      <c r="V43" s="28">
        <v>0.10541310541310542</v>
      </c>
      <c r="W43" s="28">
        <v>2.0379867046533713</v>
      </c>
      <c r="X43" s="28">
        <v>0.08198797087685977</v>
      </c>
      <c r="Y43" s="28">
        <v>0</v>
      </c>
      <c r="Z43" s="28">
        <v>0.5856283634061411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0.07027540360873694</v>
      </c>
      <c r="AH43" s="28">
        <v>0.1874010762899652</v>
      </c>
      <c r="AI43" s="28">
        <v>0</v>
      </c>
      <c r="AJ43" s="28">
        <v>41.07597340930674</v>
      </c>
      <c r="AK43" s="28">
        <v>0</v>
      </c>
      <c r="AL43" s="28">
        <v>0.7496043051598608</v>
      </c>
      <c r="AM43" s="28">
        <v>0</v>
      </c>
      <c r="AN43" s="28">
        <v>0</v>
      </c>
      <c r="AO43" s="28">
        <v>3.1623931623931623</v>
      </c>
      <c r="AP43" s="28">
        <v>0</v>
      </c>
      <c r="AQ43" s="28">
        <v>0.26938904716682494</v>
      </c>
      <c r="AR43" s="28">
        <v>11.24406457739791</v>
      </c>
      <c r="AS43" s="28">
        <v>0.011712567268122824</v>
      </c>
      <c r="AT43" s="28">
        <v>92.50585628363406</v>
      </c>
      <c r="AU43" s="28">
        <v>3.127255460588794</v>
      </c>
      <c r="AV43" s="28">
        <v>0</v>
      </c>
      <c r="AW43" s="28">
        <v>0</v>
      </c>
      <c r="AX43" s="28">
        <v>14.664134219689775</v>
      </c>
      <c r="AY43" s="28">
        <v>0</v>
      </c>
      <c r="AZ43" s="28">
        <v>0.7027540360873694</v>
      </c>
      <c r="BA43" s="28">
        <v>18.49414371636594</v>
      </c>
      <c r="BB43" s="28">
        <v>111</v>
      </c>
      <c r="BD43" s="28">
        <v>111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38.42739130434782</v>
      </c>
      <c r="E44" s="28">
        <v>0.970108695652174</v>
      </c>
      <c r="F44" s="28">
        <v>1.186304347826087</v>
      </c>
      <c r="G44" s="28">
        <v>1.008913043478261</v>
      </c>
      <c r="H44" s="28">
        <v>0.21619565217391304</v>
      </c>
      <c r="I44" s="28">
        <v>0.14967391304347827</v>
      </c>
      <c r="J44" s="28">
        <v>1.0033695652173913</v>
      </c>
      <c r="K44" s="28">
        <v>0.08315217391304348</v>
      </c>
      <c r="L44" s="28">
        <v>1.2140217391304349</v>
      </c>
      <c r="M44" s="28">
        <v>3.5145652173913047</v>
      </c>
      <c r="N44" s="28">
        <v>0</v>
      </c>
      <c r="O44" s="28">
        <v>0.7095652173913043</v>
      </c>
      <c r="P44" s="28">
        <v>4.60108695652174</v>
      </c>
      <c r="Q44" s="28">
        <v>9.745434782608696</v>
      </c>
      <c r="R44" s="28">
        <v>0.7095652173913043</v>
      </c>
      <c r="S44" s="28">
        <v>2.982391304347826</v>
      </c>
      <c r="T44" s="28">
        <v>10.604673913043477</v>
      </c>
      <c r="U44" s="28">
        <v>15.721304347826086</v>
      </c>
      <c r="V44" s="28">
        <v>11.685652173913043</v>
      </c>
      <c r="W44" s="28">
        <v>2.4391304347826086</v>
      </c>
      <c r="X44" s="28">
        <v>0.5488043478260869</v>
      </c>
      <c r="Y44" s="28">
        <v>0.1441304347826087</v>
      </c>
      <c r="Z44" s="28">
        <v>3.0489130434782608</v>
      </c>
      <c r="AA44" s="28">
        <v>0.005543478260869565</v>
      </c>
      <c r="AB44" s="28">
        <v>0.7982608695652175</v>
      </c>
      <c r="AC44" s="28">
        <v>0.1441304347826087</v>
      </c>
      <c r="AD44" s="28">
        <v>0.23282608695652174</v>
      </c>
      <c r="AE44" s="28">
        <v>0.7705434782608697</v>
      </c>
      <c r="AF44" s="28">
        <v>0.3048913043478261</v>
      </c>
      <c r="AG44" s="28">
        <v>2.577717391304348</v>
      </c>
      <c r="AH44" s="28">
        <v>0.3215217391304348</v>
      </c>
      <c r="AI44" s="28">
        <v>2.1785869565217393</v>
      </c>
      <c r="AJ44" s="28">
        <v>2.5888043478260867</v>
      </c>
      <c r="AK44" s="28">
        <v>0</v>
      </c>
      <c r="AL44" s="28">
        <v>0.07206521739130435</v>
      </c>
      <c r="AM44" s="28">
        <v>0</v>
      </c>
      <c r="AN44" s="28">
        <v>0.9146739130434783</v>
      </c>
      <c r="AO44" s="28">
        <v>6.519130434782609</v>
      </c>
      <c r="AP44" s="28">
        <v>2.533369565217391</v>
      </c>
      <c r="AQ44" s="28">
        <v>0</v>
      </c>
      <c r="AR44" s="28">
        <v>4.052282608695652</v>
      </c>
      <c r="AS44" s="28">
        <v>0.1441304347826087</v>
      </c>
      <c r="AT44" s="28">
        <v>134.8728260869565</v>
      </c>
      <c r="AU44" s="28">
        <v>15.150326086956522</v>
      </c>
      <c r="AV44" s="28">
        <v>0</v>
      </c>
      <c r="AW44" s="28">
        <v>0</v>
      </c>
      <c r="AX44" s="28">
        <v>3.4258695652173916</v>
      </c>
      <c r="AY44" s="28">
        <v>0</v>
      </c>
      <c r="AZ44" s="28">
        <v>-0.44902173913043475</v>
      </c>
      <c r="BA44" s="28">
        <v>18.127173913043478</v>
      </c>
      <c r="BB44" s="28">
        <v>153</v>
      </c>
      <c r="BD44" s="28">
        <v>153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16.45524701991318</v>
      </c>
      <c r="E45" s="28">
        <v>0</v>
      </c>
      <c r="F45" s="28">
        <v>0.047957004065320746</v>
      </c>
      <c r="G45" s="28">
        <v>0.10790325914697169</v>
      </c>
      <c r="H45" s="28">
        <v>0.023978502032660373</v>
      </c>
      <c r="I45" s="28">
        <v>0.49755391717770275</v>
      </c>
      <c r="J45" s="28">
        <v>0.14986563770412734</v>
      </c>
      <c r="K45" s="28">
        <v>0.6773926824226555</v>
      </c>
      <c r="L45" s="28">
        <v>0</v>
      </c>
      <c r="M45" s="28">
        <v>0.23978502032660373</v>
      </c>
      <c r="N45" s="28">
        <v>0.023978502032660373</v>
      </c>
      <c r="O45" s="28">
        <v>0.09591400813064149</v>
      </c>
      <c r="P45" s="28">
        <v>0.05994625508165093</v>
      </c>
      <c r="Q45" s="28">
        <v>0.14986563770412734</v>
      </c>
      <c r="R45" s="28">
        <v>0</v>
      </c>
      <c r="S45" s="28">
        <v>0.6654034314063254</v>
      </c>
      <c r="T45" s="28">
        <v>0.2817473988837594</v>
      </c>
      <c r="U45" s="28">
        <v>0.5455109212430235</v>
      </c>
      <c r="V45" s="28">
        <v>17.432370977744092</v>
      </c>
      <c r="W45" s="28">
        <v>0.005994625508165093</v>
      </c>
      <c r="X45" s="28">
        <v>0</v>
      </c>
      <c r="Y45" s="28">
        <v>0.05395162957348584</v>
      </c>
      <c r="Z45" s="28">
        <v>0.8452421966512782</v>
      </c>
      <c r="AA45" s="28">
        <v>0</v>
      </c>
      <c r="AB45" s="28">
        <v>0.029973127540825466</v>
      </c>
      <c r="AC45" s="28">
        <v>1.091021842486047</v>
      </c>
      <c r="AD45" s="28">
        <v>1.2109143526493487</v>
      </c>
      <c r="AE45" s="28">
        <v>0.005994625508165093</v>
      </c>
      <c r="AF45" s="28">
        <v>0</v>
      </c>
      <c r="AG45" s="28">
        <v>0.5694894232756839</v>
      </c>
      <c r="AH45" s="28">
        <v>0.041962378557155657</v>
      </c>
      <c r="AI45" s="28">
        <v>0.5934679253083442</v>
      </c>
      <c r="AJ45" s="28">
        <v>0.08392475711431131</v>
      </c>
      <c r="AK45" s="28">
        <v>0</v>
      </c>
      <c r="AL45" s="28">
        <v>0.7373389375043065</v>
      </c>
      <c r="AM45" s="28">
        <v>1.091021842486047</v>
      </c>
      <c r="AN45" s="28">
        <v>0.10790325914697169</v>
      </c>
      <c r="AO45" s="28">
        <v>27.251567560118513</v>
      </c>
      <c r="AP45" s="28">
        <v>1.4387101219596223</v>
      </c>
      <c r="AQ45" s="28">
        <v>0.23379039481843866</v>
      </c>
      <c r="AR45" s="28">
        <v>42.867567008888585</v>
      </c>
      <c r="AS45" s="28">
        <v>1.216908978157514</v>
      </c>
      <c r="AT45" s="28">
        <v>116.93116516226833</v>
      </c>
      <c r="AU45" s="28">
        <v>10.826293667746159</v>
      </c>
      <c r="AV45" s="28">
        <v>0</v>
      </c>
      <c r="AW45" s="28">
        <v>0</v>
      </c>
      <c r="AX45" s="28">
        <v>306.81692275890583</v>
      </c>
      <c r="AY45" s="28">
        <v>0</v>
      </c>
      <c r="AZ45" s="28">
        <v>0.4256184110797216</v>
      </c>
      <c r="BA45" s="28">
        <v>318.0688348377317</v>
      </c>
      <c r="BB45" s="28">
        <v>435</v>
      </c>
      <c r="BD45" s="28">
        <v>435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6.222926267281106</v>
      </c>
      <c r="E46" s="28">
        <v>1.3296850998463903</v>
      </c>
      <c r="F46" s="28">
        <v>0.5141449052739375</v>
      </c>
      <c r="G46" s="28">
        <v>0.14183307731694828</v>
      </c>
      <c r="H46" s="28">
        <v>2.8632552483358937</v>
      </c>
      <c r="I46" s="28">
        <v>2.6505056323604714</v>
      </c>
      <c r="J46" s="28">
        <v>8.279505888376855</v>
      </c>
      <c r="K46" s="28">
        <v>10.947740655401946</v>
      </c>
      <c r="L46" s="28">
        <v>5.7265104966717875</v>
      </c>
      <c r="M46" s="28">
        <v>7.3132680491551465</v>
      </c>
      <c r="N46" s="28">
        <v>18.739695340501793</v>
      </c>
      <c r="O46" s="28">
        <v>12.162186379928315</v>
      </c>
      <c r="P46" s="28">
        <v>5.788562467997951</v>
      </c>
      <c r="Q46" s="28">
        <v>11.913978494623656</v>
      </c>
      <c r="R46" s="28">
        <v>1.391737071172555</v>
      </c>
      <c r="S46" s="28">
        <v>1.3740079365079365</v>
      </c>
      <c r="T46" s="28">
        <v>1.1789874551971327</v>
      </c>
      <c r="U46" s="28">
        <v>6.958685355862775</v>
      </c>
      <c r="V46" s="28">
        <v>6.019041218637993</v>
      </c>
      <c r="W46" s="28">
        <v>16.044866871479773</v>
      </c>
      <c r="X46" s="28">
        <v>1.8704237071172556</v>
      </c>
      <c r="Y46" s="28">
        <v>0.3191244239631336</v>
      </c>
      <c r="Z46" s="28">
        <v>3.0316820276497696</v>
      </c>
      <c r="AA46" s="28">
        <v>0.6382488479262672</v>
      </c>
      <c r="AB46" s="28">
        <v>1.6310803891449055</v>
      </c>
      <c r="AC46" s="28">
        <v>2.606182795698925</v>
      </c>
      <c r="AD46" s="28">
        <v>3.2178379416282645</v>
      </c>
      <c r="AE46" s="28">
        <v>0.9839669738863287</v>
      </c>
      <c r="AF46" s="28">
        <v>3.111463133640553</v>
      </c>
      <c r="AG46" s="28">
        <v>19.182923707117254</v>
      </c>
      <c r="AH46" s="28">
        <v>7.446236559139785</v>
      </c>
      <c r="AI46" s="28">
        <v>0.7534882232462877</v>
      </c>
      <c r="AJ46" s="28">
        <v>28.91621863799283</v>
      </c>
      <c r="AK46" s="28">
        <v>14.360599078341012</v>
      </c>
      <c r="AL46" s="28">
        <v>5.894937275985663</v>
      </c>
      <c r="AM46" s="28">
        <v>7.339861751152074</v>
      </c>
      <c r="AN46" s="28">
        <v>0.21274961597542244</v>
      </c>
      <c r="AO46" s="28">
        <v>16.895865335381465</v>
      </c>
      <c r="AP46" s="28">
        <v>12.046947004608295</v>
      </c>
      <c r="AQ46" s="28">
        <v>1.019425243215566</v>
      </c>
      <c r="AR46" s="28">
        <v>0.09751024065540194</v>
      </c>
      <c r="AS46" s="28">
        <v>1.5335701484895032</v>
      </c>
      <c r="AT46" s="28">
        <v>260.6714669738863</v>
      </c>
      <c r="AU46" s="28">
        <v>10.690668202764977</v>
      </c>
      <c r="AV46" s="28">
        <v>0</v>
      </c>
      <c r="AW46" s="28">
        <v>0</v>
      </c>
      <c r="AX46" s="28">
        <v>10.433595750128008</v>
      </c>
      <c r="AY46" s="28">
        <v>0</v>
      </c>
      <c r="AZ46" s="28">
        <v>-4.795730926779314</v>
      </c>
      <c r="BA46" s="28">
        <v>16.32853302611367</v>
      </c>
      <c r="BB46" s="28">
        <v>277</v>
      </c>
      <c r="BD46" s="28">
        <v>277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0.15577275503970678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0.38943188759926695</v>
      </c>
      <c r="P47" s="28">
        <v>0.1401954795357361</v>
      </c>
      <c r="Q47" s="28">
        <v>0.12461820403176543</v>
      </c>
      <c r="R47" s="28">
        <v>0</v>
      </c>
      <c r="S47" s="28">
        <v>0</v>
      </c>
      <c r="T47" s="28">
        <v>0</v>
      </c>
      <c r="U47" s="28">
        <v>0</v>
      </c>
      <c r="V47" s="28">
        <v>0.8879047037263286</v>
      </c>
      <c r="W47" s="28">
        <v>0.1401954795357361</v>
      </c>
      <c r="X47" s="28">
        <v>71.87354917532072</v>
      </c>
      <c r="Y47" s="28">
        <v>11.324679291386683</v>
      </c>
      <c r="Z47" s="28">
        <v>0.46731826511912034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0.09346365302382408</v>
      </c>
      <c r="AP47" s="28">
        <v>0</v>
      </c>
      <c r="AQ47" s="28">
        <v>0</v>
      </c>
      <c r="AR47" s="28">
        <v>0</v>
      </c>
      <c r="AS47" s="28">
        <v>0</v>
      </c>
      <c r="AT47" s="28">
        <v>85.59712889431887</v>
      </c>
      <c r="AU47" s="28">
        <v>16.29383017715333</v>
      </c>
      <c r="AV47" s="28">
        <v>0</v>
      </c>
      <c r="AW47" s="28">
        <v>0</v>
      </c>
      <c r="AX47" s="28">
        <v>0.21808185705558947</v>
      </c>
      <c r="AY47" s="28">
        <v>0</v>
      </c>
      <c r="AZ47" s="28">
        <v>-0.10904092852779473</v>
      </c>
      <c r="BA47" s="28">
        <v>16.402871105681125</v>
      </c>
      <c r="BB47" s="28">
        <v>102</v>
      </c>
      <c r="BD47" s="28">
        <v>102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3.567899363443468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5.462715974537739</v>
      </c>
      <c r="Q48" s="28">
        <v>0</v>
      </c>
      <c r="R48" s="28">
        <v>0.10078811761139739</v>
      </c>
      <c r="S48" s="28">
        <v>0</v>
      </c>
      <c r="T48" s="28">
        <v>0</v>
      </c>
      <c r="U48" s="28">
        <v>2.3382843285844195</v>
      </c>
      <c r="V48" s="28">
        <v>0.4434677174901485</v>
      </c>
      <c r="W48" s="28">
        <v>0</v>
      </c>
      <c r="X48" s="28">
        <v>20.701879357381024</v>
      </c>
      <c r="Y48" s="28">
        <v>70.97499242194604</v>
      </c>
      <c r="Z48" s="28">
        <v>0.3628372234010306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0.5845710821461049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0.5240982115792664</v>
      </c>
      <c r="AP48" s="28">
        <v>0</v>
      </c>
      <c r="AQ48" s="28">
        <v>0</v>
      </c>
      <c r="AR48" s="28">
        <v>0</v>
      </c>
      <c r="AS48" s="28">
        <v>14.715065171264019</v>
      </c>
      <c r="AT48" s="28">
        <v>119.77659896938466</v>
      </c>
      <c r="AU48" s="28">
        <v>15.964837829645347</v>
      </c>
      <c r="AV48" s="28">
        <v>0</v>
      </c>
      <c r="AW48" s="28">
        <v>0</v>
      </c>
      <c r="AX48" s="28">
        <v>0</v>
      </c>
      <c r="AY48" s="28">
        <v>0</v>
      </c>
      <c r="AZ48" s="28">
        <v>-2.741436799030009</v>
      </c>
      <c r="BA48" s="28">
        <v>13.223401030615339</v>
      </c>
      <c r="BB48" s="28">
        <v>133</v>
      </c>
      <c r="BD48" s="28">
        <v>133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0.6625421822272216</v>
      </c>
      <c r="H49" s="28">
        <v>0</v>
      </c>
      <c r="I49" s="28">
        <v>0</v>
      </c>
      <c r="J49" s="28">
        <v>0</v>
      </c>
      <c r="K49" s="28">
        <v>0.6276715410573679</v>
      </c>
      <c r="L49" s="28">
        <v>0</v>
      </c>
      <c r="M49" s="28">
        <v>0</v>
      </c>
      <c r="N49" s="28">
        <v>0</v>
      </c>
      <c r="O49" s="28">
        <v>0.2092238470191226</v>
      </c>
      <c r="P49" s="28">
        <v>0</v>
      </c>
      <c r="Q49" s="28">
        <v>0.453318335208099</v>
      </c>
      <c r="R49" s="28">
        <v>0.8717660292463442</v>
      </c>
      <c r="S49" s="28">
        <v>0</v>
      </c>
      <c r="T49" s="28">
        <v>0</v>
      </c>
      <c r="U49" s="28">
        <v>0</v>
      </c>
      <c r="V49" s="28">
        <v>0.6276715410573679</v>
      </c>
      <c r="W49" s="28">
        <v>0</v>
      </c>
      <c r="X49" s="28">
        <v>48.67941507311586</v>
      </c>
      <c r="Y49" s="28">
        <v>5.579302587176603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1.3948256467941507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59.105736782902135</v>
      </c>
      <c r="AU49" s="28">
        <v>2.894263217097863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2.894263217097863</v>
      </c>
      <c r="BB49" s="28">
        <v>62</v>
      </c>
      <c r="BD49" s="28">
        <v>62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0.12653261402648358</v>
      </c>
      <c r="P50" s="28">
        <v>9.637567435017166</v>
      </c>
      <c r="Q50" s="28">
        <v>0</v>
      </c>
      <c r="R50" s="28">
        <v>2.741539970573811</v>
      </c>
      <c r="S50" s="28">
        <v>0</v>
      </c>
      <c r="T50" s="28">
        <v>0.2108876900441393</v>
      </c>
      <c r="U50" s="28">
        <v>0</v>
      </c>
      <c r="V50" s="28">
        <v>0.10544384502206965</v>
      </c>
      <c r="W50" s="28">
        <v>0.1476213830308975</v>
      </c>
      <c r="X50" s="28">
        <v>9.616478666012751</v>
      </c>
      <c r="Y50" s="28">
        <v>54.366846493379114</v>
      </c>
      <c r="Z50" s="28">
        <v>3.0156939676311914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2.4884747425208436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0.6537518391368318</v>
      </c>
      <c r="AP50" s="28">
        <v>0</v>
      </c>
      <c r="AQ50" s="28">
        <v>0</v>
      </c>
      <c r="AR50" s="28">
        <v>0</v>
      </c>
      <c r="AS50" s="28">
        <v>6.432074546346248</v>
      </c>
      <c r="AT50" s="28">
        <v>89.54291319274155</v>
      </c>
      <c r="AU50" s="28">
        <v>2.1721432074546345</v>
      </c>
      <c r="AV50" s="28">
        <v>0</v>
      </c>
      <c r="AW50" s="28">
        <v>0</v>
      </c>
      <c r="AX50" s="28">
        <v>0</v>
      </c>
      <c r="AY50" s="28">
        <v>0</v>
      </c>
      <c r="AZ50" s="28">
        <v>-5.715056400196175</v>
      </c>
      <c r="BA50" s="28">
        <v>-3.5429131927415396</v>
      </c>
      <c r="BB50" s="28">
        <v>86</v>
      </c>
      <c r="BD50" s="28">
        <v>86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4.216143324985552</v>
      </c>
      <c r="E51" s="28">
        <v>4.263918320169525</v>
      </c>
      <c r="F51" s="28">
        <v>0</v>
      </c>
      <c r="G51" s="28">
        <v>1.2302061259872856</v>
      </c>
      <c r="H51" s="28">
        <v>0</v>
      </c>
      <c r="I51" s="28">
        <v>0</v>
      </c>
      <c r="J51" s="28">
        <v>0</v>
      </c>
      <c r="K51" s="28">
        <v>2.030437295318821</v>
      </c>
      <c r="L51" s="28">
        <v>0.14332498555191678</v>
      </c>
      <c r="M51" s="28">
        <v>0</v>
      </c>
      <c r="N51" s="28">
        <v>0</v>
      </c>
      <c r="O51" s="28">
        <v>0</v>
      </c>
      <c r="P51" s="28">
        <v>1.5885185898670777</v>
      </c>
      <c r="Q51" s="28">
        <v>4.16836832980158</v>
      </c>
      <c r="R51" s="28">
        <v>2.281256020034675</v>
      </c>
      <c r="S51" s="28">
        <v>0.728568676555577</v>
      </c>
      <c r="T51" s="28">
        <v>0</v>
      </c>
      <c r="U51" s="28">
        <v>0.22693122712386823</v>
      </c>
      <c r="V51" s="28">
        <v>0.3105374686958197</v>
      </c>
      <c r="W51" s="28">
        <v>2.6515122327104605</v>
      </c>
      <c r="X51" s="28">
        <v>22.943941437102676</v>
      </c>
      <c r="Y51" s="28">
        <v>50.820651126950494</v>
      </c>
      <c r="Z51" s="28">
        <v>6.162974378732422</v>
      </c>
      <c r="AA51" s="28">
        <v>0</v>
      </c>
      <c r="AB51" s="28">
        <v>5.37468695819688</v>
      </c>
      <c r="AC51" s="28">
        <v>0</v>
      </c>
      <c r="AD51" s="28">
        <v>0</v>
      </c>
      <c r="AE51" s="28">
        <v>0.25081872471585437</v>
      </c>
      <c r="AF51" s="28">
        <v>0.07166249277595839</v>
      </c>
      <c r="AG51" s="28">
        <v>0.179156231939896</v>
      </c>
      <c r="AH51" s="28">
        <v>0.48969370063571566</v>
      </c>
      <c r="AI51" s="28">
        <v>0</v>
      </c>
      <c r="AJ51" s="28">
        <v>2.030437295318821</v>
      </c>
      <c r="AK51" s="28">
        <v>5.518011943748796</v>
      </c>
      <c r="AL51" s="28">
        <v>4.371412059333462</v>
      </c>
      <c r="AM51" s="28">
        <v>0</v>
      </c>
      <c r="AN51" s="28">
        <v>0</v>
      </c>
      <c r="AO51" s="28">
        <v>15.43132344442304</v>
      </c>
      <c r="AP51" s="28">
        <v>0</v>
      </c>
      <c r="AQ51" s="28">
        <v>0.2388749759198613</v>
      </c>
      <c r="AR51" s="28">
        <v>0.10749373916393759</v>
      </c>
      <c r="AS51" s="28">
        <v>2.0901560392987864</v>
      </c>
      <c r="AT51" s="28">
        <v>139.92101714505876</v>
      </c>
      <c r="AU51" s="28">
        <v>20.34020419957619</v>
      </c>
      <c r="AV51" s="28">
        <v>0</v>
      </c>
      <c r="AW51" s="28">
        <v>0</v>
      </c>
      <c r="AX51" s="28">
        <v>94.24812174918127</v>
      </c>
      <c r="AY51" s="28">
        <v>0</v>
      </c>
      <c r="AZ51" s="28">
        <v>-6.50934309381622</v>
      </c>
      <c r="BA51" s="28">
        <v>108.07898285494124</v>
      </c>
      <c r="BB51" s="28">
        <v>248</v>
      </c>
      <c r="BD51" s="28">
        <v>248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0.02245156617780192</v>
      </c>
      <c r="K53" s="28">
        <v>0</v>
      </c>
      <c r="L53" s="28">
        <v>0</v>
      </c>
      <c r="M53" s="28">
        <v>0</v>
      </c>
      <c r="N53" s="28">
        <v>3.816766250226326</v>
      </c>
      <c r="O53" s="28">
        <v>0</v>
      </c>
      <c r="P53" s="28">
        <v>0.06735469853340575</v>
      </c>
      <c r="Q53" s="28">
        <v>0.9654173456454825</v>
      </c>
      <c r="R53" s="28">
        <v>0.02245156617780192</v>
      </c>
      <c r="S53" s="28">
        <v>0</v>
      </c>
      <c r="T53" s="28">
        <v>0.04490313235560384</v>
      </c>
      <c r="U53" s="28">
        <v>0</v>
      </c>
      <c r="V53" s="28">
        <v>0</v>
      </c>
      <c r="W53" s="28">
        <v>0</v>
      </c>
      <c r="X53" s="28">
        <v>0</v>
      </c>
      <c r="Y53" s="28">
        <v>1.2348361397791057</v>
      </c>
      <c r="Z53" s="28">
        <v>138.50371175086005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0.06735469853340575</v>
      </c>
      <c r="AP53" s="28">
        <v>0</v>
      </c>
      <c r="AQ53" s="28">
        <v>0</v>
      </c>
      <c r="AR53" s="28">
        <v>0.02245156617780192</v>
      </c>
      <c r="AS53" s="28">
        <v>2.3798660148470034</v>
      </c>
      <c r="AT53" s="28">
        <v>147.14756472931379</v>
      </c>
      <c r="AU53" s="28">
        <v>179.65743255477096</v>
      </c>
      <c r="AV53" s="28">
        <v>0</v>
      </c>
      <c r="AW53" s="28">
        <v>0</v>
      </c>
      <c r="AX53" s="28">
        <v>292.29694006880317</v>
      </c>
      <c r="AY53" s="28">
        <v>0</v>
      </c>
      <c r="AZ53" s="28">
        <v>0.8980626471120767</v>
      </c>
      <c r="BA53" s="28">
        <v>472.8524352706862</v>
      </c>
      <c r="BB53" s="28">
        <v>620</v>
      </c>
      <c r="BD53" s="28">
        <v>620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0.017892342683851405</v>
      </c>
      <c r="F54" s="28">
        <v>0</v>
      </c>
      <c r="G54" s="28">
        <v>0.05367702805155421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0.03578468536770281</v>
      </c>
      <c r="Q54" s="28">
        <v>0.03578468536770281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0.08946171341925702</v>
      </c>
      <c r="AA54" s="28">
        <v>13.383472327520849</v>
      </c>
      <c r="AB54" s="28">
        <v>0.08946171341925702</v>
      </c>
      <c r="AC54" s="28">
        <v>0.03578468536770281</v>
      </c>
      <c r="AD54" s="28">
        <v>0.017892342683851405</v>
      </c>
      <c r="AE54" s="28">
        <v>0</v>
      </c>
      <c r="AF54" s="28">
        <v>0</v>
      </c>
      <c r="AG54" s="28">
        <v>3.8289613343442</v>
      </c>
      <c r="AH54" s="28">
        <v>0</v>
      </c>
      <c r="AI54" s="28">
        <v>0</v>
      </c>
      <c r="AJ54" s="28">
        <v>0.7693707354056103</v>
      </c>
      <c r="AK54" s="28">
        <v>3.739499620924943</v>
      </c>
      <c r="AL54" s="28">
        <v>0.5546626231993934</v>
      </c>
      <c r="AM54" s="28">
        <v>0.10735405610310841</v>
      </c>
      <c r="AN54" s="28">
        <v>0.7156937073540561</v>
      </c>
      <c r="AO54" s="28">
        <v>8.67778620166793</v>
      </c>
      <c r="AP54" s="28">
        <v>0.21470811220621683</v>
      </c>
      <c r="AQ54" s="28">
        <v>0.017892342683851405</v>
      </c>
      <c r="AR54" s="28">
        <v>3.918423047763457</v>
      </c>
      <c r="AS54" s="28">
        <v>2.0755117513267627</v>
      </c>
      <c r="AT54" s="28">
        <v>38.37907505686126</v>
      </c>
      <c r="AU54" s="28">
        <v>13.329795299469295</v>
      </c>
      <c r="AV54" s="28">
        <v>0</v>
      </c>
      <c r="AW54" s="28">
        <v>0</v>
      </c>
      <c r="AX54" s="28">
        <v>67.90144048521607</v>
      </c>
      <c r="AY54" s="28">
        <v>0</v>
      </c>
      <c r="AZ54" s="28">
        <v>-1.6103108415466263</v>
      </c>
      <c r="BA54" s="28">
        <v>79.62092494313875</v>
      </c>
      <c r="BB54" s="28">
        <v>118</v>
      </c>
      <c r="BD54" s="28">
        <v>118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0.7611940298507462</v>
      </c>
      <c r="AC55" s="28">
        <v>0.029850746268656716</v>
      </c>
      <c r="AD55" s="28">
        <v>0.014925373134328358</v>
      </c>
      <c r="AE55" s="28">
        <v>0</v>
      </c>
      <c r="AF55" s="28">
        <v>0</v>
      </c>
      <c r="AG55" s="28">
        <v>0.03731343283582089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3.888059701492537</v>
      </c>
      <c r="AP55" s="28">
        <v>0</v>
      </c>
      <c r="AQ55" s="28">
        <v>0</v>
      </c>
      <c r="AR55" s="28">
        <v>1.582089552238806</v>
      </c>
      <c r="AS55" s="28">
        <v>1.544776119402985</v>
      </c>
      <c r="AT55" s="28">
        <v>7.85820895522388</v>
      </c>
      <c r="AU55" s="28">
        <v>0.11194029850746269</v>
      </c>
      <c r="AV55" s="28">
        <v>0</v>
      </c>
      <c r="AW55" s="28">
        <v>0</v>
      </c>
      <c r="AX55" s="28">
        <v>114.76865671641791</v>
      </c>
      <c r="AY55" s="28">
        <v>0</v>
      </c>
      <c r="AZ55" s="28">
        <v>0.2611940298507463</v>
      </c>
      <c r="BA55" s="28">
        <v>115.14179104477611</v>
      </c>
      <c r="BB55" s="28">
        <v>123</v>
      </c>
      <c r="BD55" s="28">
        <v>123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0.35790518739141225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1.9429138744105237</v>
      </c>
      <c r="AC56" s="28">
        <v>0</v>
      </c>
      <c r="AD56" s="28">
        <v>0.025564656242243734</v>
      </c>
      <c r="AE56" s="28">
        <v>0</v>
      </c>
      <c r="AF56" s="28">
        <v>0</v>
      </c>
      <c r="AG56" s="28">
        <v>87.30330106726235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9.970215934475055</v>
      </c>
      <c r="AP56" s="28">
        <v>0</v>
      </c>
      <c r="AQ56" s="28">
        <v>0</v>
      </c>
      <c r="AR56" s="28">
        <v>0.766939687267312</v>
      </c>
      <c r="AS56" s="28">
        <v>1.8406552494415487</v>
      </c>
      <c r="AT56" s="28">
        <v>102.20749565649045</v>
      </c>
      <c r="AU56" s="28">
        <v>0.10225862496897493</v>
      </c>
      <c r="AV56" s="28">
        <v>0</v>
      </c>
      <c r="AW56" s="28">
        <v>0</v>
      </c>
      <c r="AX56" s="28">
        <v>96.63440059568131</v>
      </c>
      <c r="AY56" s="28">
        <v>0</v>
      </c>
      <c r="AZ56" s="28">
        <v>7.05584512285927</v>
      </c>
      <c r="BA56" s="28">
        <v>103.79250434350956</v>
      </c>
      <c r="BB56" s="28">
        <v>206</v>
      </c>
      <c r="BD56" s="28">
        <v>206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181.2563945356657</v>
      </c>
      <c r="E57" s="28">
        <v>0.12430785737551013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1.5072327706780604</v>
      </c>
      <c r="R57" s="28">
        <v>0</v>
      </c>
      <c r="S57" s="28">
        <v>0</v>
      </c>
      <c r="T57" s="28">
        <v>0</v>
      </c>
      <c r="U57" s="28">
        <v>0.031076964343877533</v>
      </c>
      <c r="V57" s="28">
        <v>0.1398463395474489</v>
      </c>
      <c r="W57" s="28">
        <v>0</v>
      </c>
      <c r="X57" s="28">
        <v>0</v>
      </c>
      <c r="Y57" s="28">
        <v>0</v>
      </c>
      <c r="Z57" s="28">
        <v>0</v>
      </c>
      <c r="AA57" s="28">
        <v>0.10876937520357137</v>
      </c>
      <c r="AB57" s="28">
        <v>15.973559672753053</v>
      </c>
      <c r="AC57" s="28">
        <v>4.925698848504589</v>
      </c>
      <c r="AD57" s="28">
        <v>1.8956948249765293</v>
      </c>
      <c r="AE57" s="28">
        <v>0.23307723257908147</v>
      </c>
      <c r="AF57" s="28">
        <v>0.6215392868775507</v>
      </c>
      <c r="AG57" s="28">
        <v>38.95497480505048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17.86925449772958</v>
      </c>
      <c r="AP57" s="28">
        <v>0</v>
      </c>
      <c r="AQ57" s="28">
        <v>0</v>
      </c>
      <c r="AR57" s="28">
        <v>1.5538482171938766</v>
      </c>
      <c r="AS57" s="28">
        <v>3.263081256107141</v>
      </c>
      <c r="AT57" s="28">
        <v>268.45835648458603</v>
      </c>
      <c r="AU57" s="28">
        <v>126.25016764700248</v>
      </c>
      <c r="AV57" s="28">
        <v>0</v>
      </c>
      <c r="AW57" s="28">
        <v>0</v>
      </c>
      <c r="AX57" s="28">
        <v>427.1373364244247</v>
      </c>
      <c r="AY57" s="28">
        <v>0</v>
      </c>
      <c r="AZ57" s="28">
        <v>-10.845860556013259</v>
      </c>
      <c r="BA57" s="28">
        <v>542.541643515414</v>
      </c>
      <c r="BB57" s="28">
        <v>811</v>
      </c>
      <c r="BD57" s="28">
        <v>811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0.046483180428134555</v>
      </c>
      <c r="P58" s="28">
        <v>0</v>
      </c>
      <c r="Q58" s="28">
        <v>0</v>
      </c>
      <c r="R58" s="28">
        <v>0</v>
      </c>
      <c r="S58" s="28">
        <v>0</v>
      </c>
      <c r="T58" s="28">
        <v>0.1128877238968982</v>
      </c>
      <c r="U58" s="28">
        <v>0.026561817387505463</v>
      </c>
      <c r="V58" s="28">
        <v>5.299082568807339</v>
      </c>
      <c r="W58" s="28">
        <v>0.033202271734381825</v>
      </c>
      <c r="X58" s="28">
        <v>0</v>
      </c>
      <c r="Y58" s="28">
        <v>0.1128877238968982</v>
      </c>
      <c r="Z58" s="28">
        <v>18.108519003931846</v>
      </c>
      <c r="AA58" s="28">
        <v>0</v>
      </c>
      <c r="AB58" s="28">
        <v>0.3187418086500655</v>
      </c>
      <c r="AC58" s="28">
        <v>17.026124945391</v>
      </c>
      <c r="AD58" s="28">
        <v>0</v>
      </c>
      <c r="AE58" s="28">
        <v>0</v>
      </c>
      <c r="AF58" s="28">
        <v>1.567147225862822</v>
      </c>
      <c r="AG58" s="28">
        <v>4.581913499344692</v>
      </c>
      <c r="AH58" s="28">
        <v>0.637483617300131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13.652774137177808</v>
      </c>
      <c r="AP58" s="28">
        <v>0</v>
      </c>
      <c r="AQ58" s="28">
        <v>0</v>
      </c>
      <c r="AR58" s="28">
        <v>5.358846657929226</v>
      </c>
      <c r="AS58" s="28">
        <v>4.701441677588466</v>
      </c>
      <c r="AT58" s="28">
        <v>71.58409785932722</v>
      </c>
      <c r="AU58" s="28">
        <v>49.803407601572744</v>
      </c>
      <c r="AV58" s="28">
        <v>0</v>
      </c>
      <c r="AW58" s="28">
        <v>0</v>
      </c>
      <c r="AX58" s="28">
        <v>182.5394495412844</v>
      </c>
      <c r="AY58" s="28">
        <v>0</v>
      </c>
      <c r="AZ58" s="28">
        <v>0.07304499781564001</v>
      </c>
      <c r="BA58" s="28">
        <v>232.41590214067278</v>
      </c>
      <c r="BB58" s="28">
        <v>304</v>
      </c>
      <c r="BD58" s="28">
        <v>304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0.01813856675587273</v>
      </c>
      <c r="AC59" s="28">
        <v>10.08504311626524</v>
      </c>
      <c r="AD59" s="28">
        <v>0</v>
      </c>
      <c r="AE59" s="28">
        <v>0</v>
      </c>
      <c r="AF59" s="28">
        <v>0</v>
      </c>
      <c r="AG59" s="28">
        <v>1.8864109426107643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7.527505203687184</v>
      </c>
      <c r="AP59" s="28">
        <v>0</v>
      </c>
      <c r="AQ59" s="28">
        <v>0</v>
      </c>
      <c r="AR59" s="28">
        <v>3.5098126672613734</v>
      </c>
      <c r="AS59" s="28">
        <v>1.1336604222420459</v>
      </c>
      <c r="AT59" s="28">
        <v>24.160570918822483</v>
      </c>
      <c r="AU59" s="28">
        <v>64.5914362176628</v>
      </c>
      <c r="AV59" s="28">
        <v>0</v>
      </c>
      <c r="AW59" s="28">
        <v>0</v>
      </c>
      <c r="AX59" s="28">
        <v>93.74918227772821</v>
      </c>
      <c r="AY59" s="28">
        <v>0</v>
      </c>
      <c r="AZ59" s="28">
        <v>0.49881058578650017</v>
      </c>
      <c r="BA59" s="28">
        <v>158.8394290811775</v>
      </c>
      <c r="BB59" s="28">
        <v>183</v>
      </c>
      <c r="BD59" s="28">
        <v>183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0.14101604722707242</v>
      </c>
      <c r="AB60" s="28">
        <v>0</v>
      </c>
      <c r="AC60" s="28">
        <v>0</v>
      </c>
      <c r="AD60" s="28">
        <v>39.44923921177351</v>
      </c>
      <c r="AE60" s="28">
        <v>0</v>
      </c>
      <c r="AF60" s="28">
        <v>0</v>
      </c>
      <c r="AG60" s="28">
        <v>11.228402760455642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9.166043069759708</v>
      </c>
      <c r="AP60" s="28">
        <v>0</v>
      </c>
      <c r="AQ60" s="28">
        <v>0</v>
      </c>
      <c r="AR60" s="28">
        <v>4.6359025525900055</v>
      </c>
      <c r="AS60" s="28">
        <v>6.151825060281034</v>
      </c>
      <c r="AT60" s="28">
        <v>70.77242870208697</v>
      </c>
      <c r="AU60" s="28">
        <v>0</v>
      </c>
      <c r="AV60" s="28">
        <v>0</v>
      </c>
      <c r="AW60" s="28">
        <v>0</v>
      </c>
      <c r="AX60" s="28">
        <v>140.52249106177766</v>
      </c>
      <c r="AY60" s="28">
        <v>0</v>
      </c>
      <c r="AZ60" s="28">
        <v>0.7050802361353621</v>
      </c>
      <c r="BA60" s="28">
        <v>141.22757129791302</v>
      </c>
      <c r="BB60" s="28">
        <v>212</v>
      </c>
      <c r="BD60" s="28">
        <v>212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0.08617060789897239</v>
      </c>
      <c r="V61" s="28">
        <v>1.5941562461309893</v>
      </c>
      <c r="W61" s="28">
        <v>0</v>
      </c>
      <c r="X61" s="28">
        <v>0</v>
      </c>
      <c r="Y61" s="28">
        <v>0</v>
      </c>
      <c r="Z61" s="28">
        <v>0</v>
      </c>
      <c r="AA61" s="28">
        <v>0.34468243159588957</v>
      </c>
      <c r="AB61" s="28">
        <v>0.3015971276464034</v>
      </c>
      <c r="AC61" s="28">
        <v>0</v>
      </c>
      <c r="AD61" s="28">
        <v>25.11873220255045</v>
      </c>
      <c r="AE61" s="28">
        <v>0</v>
      </c>
      <c r="AF61" s="28">
        <v>0.06462795592422929</v>
      </c>
      <c r="AG61" s="28">
        <v>4.071561223226445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13.14101770459329</v>
      </c>
      <c r="AP61" s="28">
        <v>0</v>
      </c>
      <c r="AQ61" s="28">
        <v>0</v>
      </c>
      <c r="AR61" s="28">
        <v>10.2973876439272</v>
      </c>
      <c r="AS61" s="28">
        <v>4.480871610746564</v>
      </c>
      <c r="AT61" s="28">
        <v>59.500804754240434</v>
      </c>
      <c r="AU61" s="28">
        <v>3.705336139655813</v>
      </c>
      <c r="AV61" s="28">
        <v>0</v>
      </c>
      <c r="AW61" s="28">
        <v>0</v>
      </c>
      <c r="AX61" s="28">
        <v>282.6611365606042</v>
      </c>
      <c r="AY61" s="28">
        <v>0</v>
      </c>
      <c r="AZ61" s="28">
        <v>2.1327225454995666</v>
      </c>
      <c r="BA61" s="28">
        <v>288.49919524575955</v>
      </c>
      <c r="BB61" s="28">
        <v>348</v>
      </c>
      <c r="BD61" s="28">
        <v>348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1.1345510478754086</v>
      </c>
      <c r="R62" s="28">
        <v>0</v>
      </c>
      <c r="S62" s="28">
        <v>4.431840030763315</v>
      </c>
      <c r="T62" s="28">
        <v>0.07090944049221304</v>
      </c>
      <c r="U62" s="28">
        <v>0.07090944049221304</v>
      </c>
      <c r="V62" s="28">
        <v>1.435916169967314</v>
      </c>
      <c r="W62" s="28">
        <v>0</v>
      </c>
      <c r="X62" s="28">
        <v>0</v>
      </c>
      <c r="Y62" s="28">
        <v>0</v>
      </c>
      <c r="Z62" s="28">
        <v>0</v>
      </c>
      <c r="AA62" s="28">
        <v>0.5850028840607576</v>
      </c>
      <c r="AB62" s="28">
        <v>8.065948855989232</v>
      </c>
      <c r="AC62" s="28">
        <v>0</v>
      </c>
      <c r="AD62" s="28">
        <v>4.360930590271101</v>
      </c>
      <c r="AE62" s="28">
        <v>85.87133243606999</v>
      </c>
      <c r="AF62" s="28">
        <v>0</v>
      </c>
      <c r="AG62" s="28">
        <v>35.826994808690635</v>
      </c>
      <c r="AH62" s="28">
        <v>0</v>
      </c>
      <c r="AI62" s="28">
        <v>4.591386271870793</v>
      </c>
      <c r="AJ62" s="28">
        <v>0</v>
      </c>
      <c r="AK62" s="28">
        <v>0</v>
      </c>
      <c r="AL62" s="28">
        <v>0</v>
      </c>
      <c r="AM62" s="28">
        <v>0</v>
      </c>
      <c r="AN62" s="28">
        <v>0.15954624110747934</v>
      </c>
      <c r="AO62" s="28">
        <v>12.83460872909056</v>
      </c>
      <c r="AP62" s="28">
        <v>0</v>
      </c>
      <c r="AQ62" s="28">
        <v>0</v>
      </c>
      <c r="AR62" s="28">
        <v>4.254566429532782</v>
      </c>
      <c r="AS62" s="28">
        <v>2.481830417227456</v>
      </c>
      <c r="AT62" s="28">
        <v>166.17627379350125</v>
      </c>
      <c r="AU62" s="28">
        <v>115.08602191886176</v>
      </c>
      <c r="AV62" s="28">
        <v>0</v>
      </c>
      <c r="AW62" s="28">
        <v>0</v>
      </c>
      <c r="AX62" s="28">
        <v>158.5712363007114</v>
      </c>
      <c r="AY62" s="28">
        <v>0</v>
      </c>
      <c r="AZ62" s="28">
        <v>21.166467986925593</v>
      </c>
      <c r="BA62" s="28">
        <v>294.82372620649875</v>
      </c>
      <c r="BB62" s="28">
        <v>461</v>
      </c>
      <c r="BD62" s="28">
        <v>461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2.0454545454545454</v>
      </c>
      <c r="T63" s="28">
        <v>0.04090909090909091</v>
      </c>
      <c r="U63" s="28">
        <v>0.3068181818181818</v>
      </c>
      <c r="V63" s="28">
        <v>7.690909090909091</v>
      </c>
      <c r="W63" s="28">
        <v>0</v>
      </c>
      <c r="X63" s="28">
        <v>0</v>
      </c>
      <c r="Y63" s="28">
        <v>0</v>
      </c>
      <c r="Z63" s="28">
        <v>0.04090909090909091</v>
      </c>
      <c r="AA63" s="28">
        <v>0</v>
      </c>
      <c r="AB63" s="28">
        <v>112.11136363636363</v>
      </c>
      <c r="AC63" s="28">
        <v>5.911363636363636</v>
      </c>
      <c r="AD63" s="28">
        <v>0</v>
      </c>
      <c r="AE63" s="28">
        <v>0</v>
      </c>
      <c r="AF63" s="28">
        <v>115.17954545454546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243.32727272727274</v>
      </c>
      <c r="AU63" s="28">
        <v>226.18636363636364</v>
      </c>
      <c r="AV63" s="28">
        <v>0</v>
      </c>
      <c r="AW63" s="28">
        <v>0</v>
      </c>
      <c r="AX63" s="28">
        <v>0.04090909090909091</v>
      </c>
      <c r="AY63" s="28">
        <v>0</v>
      </c>
      <c r="AZ63" s="28">
        <v>25.445454545454545</v>
      </c>
      <c r="BA63" s="28">
        <v>251.6727272727273</v>
      </c>
      <c r="BB63" s="28">
        <v>495</v>
      </c>
      <c r="BD63" s="28">
        <v>495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0.013324771231337294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2.305185423021352</v>
      </c>
      <c r="V64" s="28">
        <v>2.358484507946701</v>
      </c>
      <c r="W64" s="28">
        <v>0</v>
      </c>
      <c r="X64" s="28">
        <v>0</v>
      </c>
      <c r="Y64" s="28">
        <v>0</v>
      </c>
      <c r="Z64" s="28">
        <v>0.07994862738802376</v>
      </c>
      <c r="AA64" s="28">
        <v>0.013324771231337294</v>
      </c>
      <c r="AB64" s="28">
        <v>0.2398458821640713</v>
      </c>
      <c r="AC64" s="28">
        <v>0</v>
      </c>
      <c r="AD64" s="28">
        <v>0.8261358163429122</v>
      </c>
      <c r="AE64" s="28">
        <v>0</v>
      </c>
      <c r="AF64" s="28">
        <v>3.8641836570878154</v>
      </c>
      <c r="AG64" s="28">
        <v>12.25878953283031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8.314657248354472</v>
      </c>
      <c r="AP64" s="28">
        <v>0</v>
      </c>
      <c r="AQ64" s="28">
        <v>0</v>
      </c>
      <c r="AR64" s="28">
        <v>2.9714239845882164</v>
      </c>
      <c r="AS64" s="28">
        <v>0.679563332798202</v>
      </c>
      <c r="AT64" s="28">
        <v>33.92486755498475</v>
      </c>
      <c r="AU64" s="28">
        <v>9.84700593995826</v>
      </c>
      <c r="AV64" s="28">
        <v>0</v>
      </c>
      <c r="AW64" s="28">
        <v>0</v>
      </c>
      <c r="AX64" s="28">
        <v>120.24273559158773</v>
      </c>
      <c r="AY64" s="28">
        <v>0</v>
      </c>
      <c r="AZ64" s="28">
        <v>1.9853909134692567</v>
      </c>
      <c r="BA64" s="28">
        <v>132.07513244501524</v>
      </c>
      <c r="BB64" s="28">
        <v>166</v>
      </c>
      <c r="BD64" s="28">
        <v>166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27.32505584705699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1.7133357577016988</v>
      </c>
      <c r="U65" s="28">
        <v>0</v>
      </c>
      <c r="V65" s="28">
        <v>0.07065302093615253</v>
      </c>
      <c r="W65" s="28">
        <v>0</v>
      </c>
      <c r="X65" s="28">
        <v>0</v>
      </c>
      <c r="Y65" s="28">
        <v>0</v>
      </c>
      <c r="Z65" s="28">
        <v>0</v>
      </c>
      <c r="AA65" s="28">
        <v>0.4415813808509533</v>
      </c>
      <c r="AB65" s="28">
        <v>1.7133357577016988</v>
      </c>
      <c r="AC65" s="28">
        <v>5.192997038807211</v>
      </c>
      <c r="AD65" s="28">
        <v>4.362824042807419</v>
      </c>
      <c r="AE65" s="28">
        <v>0</v>
      </c>
      <c r="AF65" s="28">
        <v>0.035326510468076264</v>
      </c>
      <c r="AG65" s="28">
        <v>30.64574783105616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29.90389111122656</v>
      </c>
      <c r="AP65" s="28">
        <v>0</v>
      </c>
      <c r="AQ65" s="28">
        <v>0</v>
      </c>
      <c r="AR65" s="28">
        <v>15.7026339030599</v>
      </c>
      <c r="AS65" s="28">
        <v>12.258299132422463</v>
      </c>
      <c r="AT65" s="28">
        <v>129.36568133409529</v>
      </c>
      <c r="AU65" s="28">
        <v>34.92025559769339</v>
      </c>
      <c r="AV65" s="28">
        <v>0</v>
      </c>
      <c r="AW65" s="28">
        <v>0</v>
      </c>
      <c r="AX65" s="28">
        <v>516.4029300223388</v>
      </c>
      <c r="AY65" s="28">
        <v>0</v>
      </c>
      <c r="AZ65" s="28">
        <v>-0.6888669541274871</v>
      </c>
      <c r="BA65" s="28">
        <v>550.6343186659047</v>
      </c>
      <c r="BB65" s="28">
        <v>680</v>
      </c>
      <c r="BD65" s="28">
        <v>680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0.01471264367816092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37.42896551724138</v>
      </c>
      <c r="AH66" s="28">
        <v>0</v>
      </c>
      <c r="AI66" s="28">
        <v>0</v>
      </c>
      <c r="AJ66" s="28">
        <v>0</v>
      </c>
      <c r="AK66" s="28">
        <v>0</v>
      </c>
      <c r="AL66" s="28">
        <v>2.015632183908046</v>
      </c>
      <c r="AM66" s="28">
        <v>0</v>
      </c>
      <c r="AN66" s="28">
        <v>0</v>
      </c>
      <c r="AO66" s="28">
        <v>273.28735632183907</v>
      </c>
      <c r="AP66" s="28">
        <v>0</v>
      </c>
      <c r="AQ66" s="28">
        <v>0</v>
      </c>
      <c r="AR66" s="28">
        <v>3.2367816091954023</v>
      </c>
      <c r="AS66" s="28">
        <v>6.105747126436782</v>
      </c>
      <c r="AT66" s="28">
        <v>322.0891954022988</v>
      </c>
      <c r="AU66" s="28">
        <v>6.782528735632184</v>
      </c>
      <c r="AV66" s="28">
        <v>0</v>
      </c>
      <c r="AW66" s="28">
        <v>0</v>
      </c>
      <c r="AX66" s="28">
        <v>242.49379310344827</v>
      </c>
      <c r="AY66" s="28">
        <v>0</v>
      </c>
      <c r="AZ66" s="28">
        <v>4.63448275862069</v>
      </c>
      <c r="BA66" s="28">
        <v>253.91080459770114</v>
      </c>
      <c r="BB66" s="28">
        <v>576</v>
      </c>
      <c r="BD66" s="28">
        <v>576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0.5879830812909207</v>
      </c>
      <c r="E67" s="28">
        <v>0</v>
      </c>
      <c r="F67" s="28">
        <v>0</v>
      </c>
      <c r="G67" s="28">
        <v>0.13952140911987948</v>
      </c>
      <c r="H67" s="28">
        <v>3.1292658902601542</v>
      </c>
      <c r="I67" s="28">
        <v>0.7673677501593372</v>
      </c>
      <c r="J67" s="28">
        <v>0.13952140911987948</v>
      </c>
      <c r="K67" s="28">
        <v>0.009965814937134249</v>
      </c>
      <c r="L67" s="28">
        <v>0.14948722405701373</v>
      </c>
      <c r="M67" s="28">
        <v>0</v>
      </c>
      <c r="N67" s="28">
        <v>0.04982907468567124</v>
      </c>
      <c r="O67" s="28">
        <v>0.009965814937134249</v>
      </c>
      <c r="P67" s="28">
        <v>0</v>
      </c>
      <c r="Q67" s="28">
        <v>0.757401935222203</v>
      </c>
      <c r="R67" s="28">
        <v>0.009965814937134249</v>
      </c>
      <c r="S67" s="28">
        <v>0.0597948896228055</v>
      </c>
      <c r="T67" s="28">
        <v>0</v>
      </c>
      <c r="U67" s="28">
        <v>0</v>
      </c>
      <c r="V67" s="28">
        <v>0.009965814937134249</v>
      </c>
      <c r="W67" s="28">
        <v>0.17938466886841647</v>
      </c>
      <c r="X67" s="28">
        <v>0</v>
      </c>
      <c r="Y67" s="28">
        <v>1.6642910945014195</v>
      </c>
      <c r="Z67" s="28">
        <v>0.43849585723390694</v>
      </c>
      <c r="AA67" s="28">
        <v>0.04982907468567124</v>
      </c>
      <c r="AB67" s="28">
        <v>0.7474361202850687</v>
      </c>
      <c r="AC67" s="28">
        <v>0.009965814937134249</v>
      </c>
      <c r="AD67" s="28">
        <v>0</v>
      </c>
      <c r="AE67" s="28">
        <v>0</v>
      </c>
      <c r="AF67" s="28">
        <v>0.04982907468567124</v>
      </c>
      <c r="AG67" s="28">
        <v>0</v>
      </c>
      <c r="AH67" s="28">
        <v>4.295266237904862</v>
      </c>
      <c r="AI67" s="28">
        <v>0</v>
      </c>
      <c r="AJ67" s="28">
        <v>5.291847731618287</v>
      </c>
      <c r="AK67" s="28">
        <v>0</v>
      </c>
      <c r="AL67" s="28">
        <v>4.673967205515963</v>
      </c>
      <c r="AM67" s="28">
        <v>0.009965814937134249</v>
      </c>
      <c r="AN67" s="28">
        <v>23.708673735442378</v>
      </c>
      <c r="AO67" s="28">
        <v>4.265368793093458</v>
      </c>
      <c r="AP67" s="28">
        <v>2.5113853641578308</v>
      </c>
      <c r="AQ67" s="28">
        <v>1.1062054580219016</v>
      </c>
      <c r="AR67" s="28">
        <v>15.696158525986442</v>
      </c>
      <c r="AS67" s="28">
        <v>8.680224810243931</v>
      </c>
      <c r="AT67" s="28">
        <v>79.19833130540587</v>
      </c>
      <c r="AU67" s="28">
        <v>9.806361898140102</v>
      </c>
      <c r="AV67" s="28">
        <v>0</v>
      </c>
      <c r="AW67" s="28">
        <v>0</v>
      </c>
      <c r="AX67" s="28">
        <v>84.65959789095545</v>
      </c>
      <c r="AY67" s="28">
        <v>0.06976070455993974</v>
      </c>
      <c r="AZ67" s="28">
        <v>-1.7340517990613593</v>
      </c>
      <c r="BA67" s="28">
        <v>92.80166869459413</v>
      </c>
      <c r="BB67" s="28">
        <v>172</v>
      </c>
      <c r="BD67" s="28">
        <v>172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-26871</v>
      </c>
      <c r="BE71" s="28">
        <f t="shared" si="4"/>
        <v>-26871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931.5920953268977</v>
      </c>
      <c r="E85" s="28">
        <f aca="true" t="shared" si="5" ref="E85:BB85">SUM(E5:E84)</f>
        <v>331.7869169947787</v>
      </c>
      <c r="F85" s="28">
        <f t="shared" si="5"/>
        <v>213.11148345662792</v>
      </c>
      <c r="G85" s="28">
        <f t="shared" si="5"/>
        <v>317.91592255147043</v>
      </c>
      <c r="H85" s="28">
        <f t="shared" si="5"/>
        <v>918.9683866837212</v>
      </c>
      <c r="I85" s="28">
        <f t="shared" si="5"/>
        <v>189.97894965322246</v>
      </c>
      <c r="J85" s="28">
        <f t="shared" si="5"/>
        <v>288.373264742192</v>
      </c>
      <c r="K85" s="28">
        <f t="shared" si="5"/>
        <v>517.5209494471383</v>
      </c>
      <c r="L85" s="28">
        <f t="shared" si="5"/>
        <v>273.90786994695816</v>
      </c>
      <c r="M85" s="28">
        <f t="shared" si="5"/>
        <v>396.03432529442506</v>
      </c>
      <c r="N85" s="28">
        <f t="shared" si="5"/>
        <v>499.8577858771718</v>
      </c>
      <c r="O85" s="28">
        <f t="shared" si="5"/>
        <v>437.44146972025635</v>
      </c>
      <c r="P85" s="28">
        <f t="shared" si="5"/>
        <v>252.17603033244015</v>
      </c>
      <c r="Q85" s="28">
        <f t="shared" si="5"/>
        <v>366.0585593019359</v>
      </c>
      <c r="R85" s="28">
        <f t="shared" si="5"/>
        <v>90.04290220775603</v>
      </c>
      <c r="S85" s="28">
        <f t="shared" si="5"/>
        <v>417.36832382502814</v>
      </c>
      <c r="T85" s="28">
        <f t="shared" si="5"/>
        <v>689.567303064535</v>
      </c>
      <c r="U85" s="28">
        <f t="shared" si="5"/>
        <v>227.57736485811188</v>
      </c>
      <c r="V85" s="28">
        <f t="shared" si="5"/>
        <v>176.25253876986704</v>
      </c>
      <c r="W85" s="28">
        <f t="shared" si="5"/>
        <v>151.91132635573962</v>
      </c>
      <c r="X85" s="28">
        <f t="shared" si="5"/>
        <v>259.85125597816324</v>
      </c>
      <c r="Y85" s="28">
        <f t="shared" si="5"/>
        <v>202.31816751335157</v>
      </c>
      <c r="Z85" s="28">
        <f t="shared" si="5"/>
        <v>214.9556088081755</v>
      </c>
      <c r="AA85" s="28">
        <f t="shared" si="5"/>
        <v>62.93364825702467</v>
      </c>
      <c r="AB85" s="28">
        <f t="shared" si="5"/>
        <v>447.71867258467654</v>
      </c>
      <c r="AC85" s="28">
        <f t="shared" si="5"/>
        <v>90.58695583949896</v>
      </c>
      <c r="AD85" s="28">
        <f t="shared" si="5"/>
        <v>106.0664043210398</v>
      </c>
      <c r="AE85" s="28">
        <f t="shared" si="5"/>
        <v>201.9522614361211</v>
      </c>
      <c r="AF85" s="28">
        <f t="shared" si="5"/>
        <v>350.913156033336</v>
      </c>
      <c r="AG85" s="28">
        <f t="shared" si="5"/>
        <v>456.8749655990051</v>
      </c>
      <c r="AH85" s="28">
        <f t="shared" si="5"/>
        <v>75.12787604698329</v>
      </c>
      <c r="AI85" s="28">
        <f t="shared" si="5"/>
        <v>150.04360412497775</v>
      </c>
      <c r="AJ85" s="28">
        <f t="shared" si="5"/>
        <v>1030.9522101977907</v>
      </c>
      <c r="AK85" s="28">
        <f t="shared" si="5"/>
        <v>180.60107996790884</v>
      </c>
      <c r="AL85" s="28">
        <f t="shared" si="5"/>
        <v>773.2076568325779</v>
      </c>
      <c r="AM85" s="28">
        <f t="shared" si="5"/>
        <v>130.19751475509054</v>
      </c>
      <c r="AN85" s="28">
        <f t="shared" si="5"/>
        <v>92.77005860050605</v>
      </c>
      <c r="AO85" s="28">
        <f t="shared" si="5"/>
        <v>724.9560906836931</v>
      </c>
      <c r="AP85" s="28">
        <f t="shared" si="5"/>
        <v>224.8570560329879</v>
      </c>
      <c r="AQ85" s="28">
        <f t="shared" si="5"/>
        <v>28.625332589209954</v>
      </c>
      <c r="AR85" s="28">
        <f t="shared" si="5"/>
        <v>272.76824896164504</v>
      </c>
      <c r="AS85" s="28">
        <f t="shared" si="5"/>
        <v>134.0348162642696</v>
      </c>
      <c r="AT85" s="28">
        <f t="shared" si="5"/>
        <v>13899.7564098383</v>
      </c>
      <c r="AU85" s="28">
        <f t="shared" si="5"/>
        <v>4414.08807417983</v>
      </c>
      <c r="AV85" s="28">
        <f t="shared" si="5"/>
        <v>0</v>
      </c>
      <c r="AW85" s="28">
        <f t="shared" si="5"/>
        <v>0</v>
      </c>
      <c r="AX85" s="28">
        <f t="shared" si="5"/>
        <v>5812.107660433178</v>
      </c>
      <c r="AY85" s="28">
        <f t="shared" si="5"/>
        <v>2701.2740287515467</v>
      </c>
      <c r="AZ85" s="28">
        <f t="shared" si="5"/>
        <v>43.773826797135705</v>
      </c>
      <c r="BA85" s="28">
        <f t="shared" si="5"/>
        <v>12971.2435901617</v>
      </c>
      <c r="BB85" s="28">
        <f t="shared" si="5"/>
        <v>26871</v>
      </c>
      <c r="BD85" s="28">
        <f>SUM(BD5:BD84)</f>
        <v>0</v>
      </c>
      <c r="BE85" s="28">
        <f t="shared" si="4"/>
        <v>-26871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2.28125" style="0" bestFit="1" customWidth="1"/>
    <col min="3" max="3" width="6.8515625" style="0" customWidth="1"/>
    <col min="4" max="67" width="9.421875" style="0" bestFit="1" customWidth="1"/>
    <col min="68" max="68" width="10.140625" style="0" bestFit="1" customWidth="1"/>
    <col min="69" max="69" width="9.57421875" style="0" bestFit="1" customWidth="1"/>
    <col min="70" max="76" width="9.421875" style="0" bestFit="1" customWidth="1"/>
    <col min="77" max="77" width="9.57421875" style="0" bestFit="1" customWidth="1"/>
    <col min="78" max="79" width="9.28125" style="0" bestFit="1" customWidth="1"/>
    <col min="80" max="80" width="10.00390625" style="0" bestFit="1" customWidth="1"/>
    <col min="81" max="83" width="9.28125" style="0" bestFit="1" customWidth="1"/>
    <col min="84" max="84" width="12.8515625" style="0" bestFit="1" customWidth="1"/>
  </cols>
  <sheetData>
    <row r="1" spans="1:84" ht="12.75">
      <c r="A1" s="1" t="s">
        <v>0</v>
      </c>
      <c r="B1" s="2" t="s">
        <v>1</v>
      </c>
      <c r="C1" s="2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/>
    </row>
    <row r="2" spans="1:84" ht="12.75">
      <c r="A2" s="5" t="s">
        <v>82</v>
      </c>
      <c r="B2" s="6" t="s">
        <v>82</v>
      </c>
      <c r="C2" s="6"/>
      <c r="D2" s="7" t="s">
        <v>83</v>
      </c>
      <c r="E2" s="7" t="s">
        <v>84</v>
      </c>
      <c r="F2" s="7" t="s">
        <v>85</v>
      </c>
      <c r="G2" s="7" t="s">
        <v>86</v>
      </c>
      <c r="H2" s="7" t="s">
        <v>87</v>
      </c>
      <c r="I2" s="7" t="s">
        <v>88</v>
      </c>
      <c r="J2" s="7" t="s">
        <v>89</v>
      </c>
      <c r="K2" s="7" t="s">
        <v>90</v>
      </c>
      <c r="L2" s="7" t="s">
        <v>91</v>
      </c>
      <c r="M2" s="7" t="s">
        <v>92</v>
      </c>
      <c r="N2" s="8" t="s">
        <v>93</v>
      </c>
      <c r="O2" s="8" t="s">
        <v>94</v>
      </c>
      <c r="P2" s="7" t="s">
        <v>95</v>
      </c>
      <c r="Q2" s="7" t="s">
        <v>96</v>
      </c>
      <c r="R2" s="7" t="s">
        <v>97</v>
      </c>
      <c r="S2" s="8" t="s">
        <v>98</v>
      </c>
      <c r="T2" s="7" t="s">
        <v>99</v>
      </c>
      <c r="U2" s="7" t="s">
        <v>100</v>
      </c>
      <c r="V2" s="7" t="s">
        <v>101</v>
      </c>
      <c r="W2" s="8" t="s">
        <v>102</v>
      </c>
      <c r="X2" s="7" t="s">
        <v>103</v>
      </c>
      <c r="Y2" s="7" t="s">
        <v>104</v>
      </c>
      <c r="Z2" s="7" t="s">
        <v>105</v>
      </c>
      <c r="AA2" s="7" t="s">
        <v>106</v>
      </c>
      <c r="AB2" s="8" t="s">
        <v>107</v>
      </c>
      <c r="AC2" s="8" t="s">
        <v>108</v>
      </c>
      <c r="AD2" s="7" t="s">
        <v>109</v>
      </c>
      <c r="AE2" s="8" t="s">
        <v>110</v>
      </c>
      <c r="AF2" s="7" t="s">
        <v>111</v>
      </c>
      <c r="AG2" s="8" t="s">
        <v>112</v>
      </c>
      <c r="AH2" s="8" t="s">
        <v>113</v>
      </c>
      <c r="AI2" s="7" t="s">
        <v>114</v>
      </c>
      <c r="AJ2" s="7" t="s">
        <v>115</v>
      </c>
      <c r="AK2" s="8" t="s">
        <v>102</v>
      </c>
      <c r="AL2" s="8" t="s">
        <v>116</v>
      </c>
      <c r="AM2" s="7"/>
      <c r="AN2" s="7" t="s">
        <v>117</v>
      </c>
      <c r="AO2" s="7"/>
      <c r="AP2" s="7"/>
      <c r="AQ2" s="7" t="s">
        <v>118</v>
      </c>
      <c r="AR2" s="7" t="s">
        <v>119</v>
      </c>
      <c r="AS2" s="7" t="s">
        <v>120</v>
      </c>
      <c r="AT2" s="8" t="s">
        <v>121</v>
      </c>
      <c r="AU2" s="7" t="s">
        <v>122</v>
      </c>
      <c r="AV2" s="8" t="s">
        <v>121</v>
      </c>
      <c r="AW2" s="7" t="s">
        <v>122</v>
      </c>
      <c r="AX2" s="7" t="s">
        <v>102</v>
      </c>
      <c r="AY2" s="7" t="s">
        <v>123</v>
      </c>
      <c r="AZ2" s="8" t="s">
        <v>124</v>
      </c>
      <c r="BA2" s="8" t="s">
        <v>125</v>
      </c>
      <c r="BB2" s="7" t="s">
        <v>126</v>
      </c>
      <c r="BC2" s="7" t="s">
        <v>127</v>
      </c>
      <c r="BD2" s="8" t="s">
        <v>102</v>
      </c>
      <c r="BE2" s="7" t="s">
        <v>128</v>
      </c>
      <c r="BF2" s="8" t="s">
        <v>129</v>
      </c>
      <c r="BG2" s="7" t="s">
        <v>91</v>
      </c>
      <c r="BH2" s="7" t="s">
        <v>95</v>
      </c>
      <c r="BI2" s="7"/>
      <c r="BJ2" s="7" t="s">
        <v>130</v>
      </c>
      <c r="BK2" s="7" t="s">
        <v>130</v>
      </c>
      <c r="BL2" s="7" t="s">
        <v>131</v>
      </c>
      <c r="BM2" s="7"/>
      <c r="BN2" s="7" t="s">
        <v>132</v>
      </c>
      <c r="BO2" s="7" t="s">
        <v>133</v>
      </c>
      <c r="BP2" s="7" t="s">
        <v>134</v>
      </c>
      <c r="BQ2" s="8" t="s">
        <v>135</v>
      </c>
      <c r="BR2" s="8" t="s">
        <v>135</v>
      </c>
      <c r="BS2" s="7"/>
      <c r="BT2" s="7"/>
      <c r="BU2" s="7" t="s">
        <v>136</v>
      </c>
      <c r="BV2" s="7" t="s">
        <v>137</v>
      </c>
      <c r="BW2" s="7" t="s">
        <v>95</v>
      </c>
      <c r="BX2" s="7" t="s">
        <v>138</v>
      </c>
      <c r="BY2" s="8" t="s">
        <v>139</v>
      </c>
      <c r="BZ2" s="7" t="s">
        <v>140</v>
      </c>
      <c r="CA2" s="7" t="s">
        <v>141</v>
      </c>
      <c r="CB2" s="7" t="s">
        <v>142</v>
      </c>
      <c r="CC2" s="7" t="s">
        <v>143</v>
      </c>
      <c r="CD2" s="7" t="s">
        <v>144</v>
      </c>
      <c r="CE2" s="7" t="s">
        <v>145</v>
      </c>
      <c r="CF2" s="7" t="s">
        <v>146</v>
      </c>
    </row>
    <row r="3" spans="1:86" ht="12.75">
      <c r="A3" s="1" t="s">
        <v>147</v>
      </c>
      <c r="B3" s="2" t="s">
        <v>147</v>
      </c>
      <c r="C3" s="2"/>
      <c r="D3" s="7" t="s">
        <v>148</v>
      </c>
      <c r="E3" s="8" t="s">
        <v>149</v>
      </c>
      <c r="F3" s="7" t="s">
        <v>150</v>
      </c>
      <c r="G3" s="7" t="s">
        <v>151</v>
      </c>
      <c r="H3" s="7" t="s">
        <v>151</v>
      </c>
      <c r="I3" s="7" t="s">
        <v>152</v>
      </c>
      <c r="J3" s="7" t="s">
        <v>151</v>
      </c>
      <c r="K3" s="8" t="s">
        <v>153</v>
      </c>
      <c r="L3" s="7" t="s">
        <v>154</v>
      </c>
      <c r="M3" s="7" t="s">
        <v>155</v>
      </c>
      <c r="N3" s="7" t="s">
        <v>156</v>
      </c>
      <c r="O3" s="7" t="s">
        <v>157</v>
      </c>
      <c r="P3" s="7" t="s">
        <v>158</v>
      </c>
      <c r="Q3" s="7" t="s">
        <v>159</v>
      </c>
      <c r="R3" s="8" t="s">
        <v>160</v>
      </c>
      <c r="S3" s="8" t="s">
        <v>161</v>
      </c>
      <c r="T3" s="7" t="s">
        <v>162</v>
      </c>
      <c r="U3" s="7" t="s">
        <v>163</v>
      </c>
      <c r="V3" s="8" t="s">
        <v>164</v>
      </c>
      <c r="W3" s="8" t="s">
        <v>165</v>
      </c>
      <c r="X3" s="8" t="s">
        <v>166</v>
      </c>
      <c r="Y3" s="7" t="s">
        <v>167</v>
      </c>
      <c r="Z3" s="8" t="s">
        <v>168</v>
      </c>
      <c r="AA3" s="7" t="s">
        <v>169</v>
      </c>
      <c r="AB3" s="7" t="s">
        <v>170</v>
      </c>
      <c r="AC3" s="7" t="s">
        <v>171</v>
      </c>
      <c r="AD3" s="7" t="s">
        <v>172</v>
      </c>
      <c r="AE3" s="8" t="s">
        <v>173</v>
      </c>
      <c r="AF3" s="7" t="s">
        <v>174</v>
      </c>
      <c r="AG3" s="8" t="s">
        <v>175</v>
      </c>
      <c r="AH3" s="7" t="s">
        <v>176</v>
      </c>
      <c r="AI3" s="7" t="s">
        <v>177</v>
      </c>
      <c r="AJ3" s="7" t="s">
        <v>178</v>
      </c>
      <c r="AK3" s="7" t="s">
        <v>179</v>
      </c>
      <c r="AL3" s="7" t="s">
        <v>180</v>
      </c>
      <c r="AM3" s="7" t="s">
        <v>181</v>
      </c>
      <c r="AN3" s="7" t="s">
        <v>182</v>
      </c>
      <c r="AO3" s="7" t="s">
        <v>183</v>
      </c>
      <c r="AP3" s="7" t="s">
        <v>184</v>
      </c>
      <c r="AQ3" s="8" t="s">
        <v>185</v>
      </c>
      <c r="AR3" s="7" t="s">
        <v>186</v>
      </c>
      <c r="AS3" s="7" t="s">
        <v>187</v>
      </c>
      <c r="AT3" s="7" t="s">
        <v>188</v>
      </c>
      <c r="AU3" s="7" t="s">
        <v>188</v>
      </c>
      <c r="AV3" s="7" t="s">
        <v>189</v>
      </c>
      <c r="AW3" s="7" t="s">
        <v>189</v>
      </c>
      <c r="AX3" s="8" t="s">
        <v>190</v>
      </c>
      <c r="AY3" s="7" t="s">
        <v>191</v>
      </c>
      <c r="AZ3" s="7" t="s">
        <v>192</v>
      </c>
      <c r="BA3" s="7" t="s">
        <v>193</v>
      </c>
      <c r="BB3" s="7" t="s">
        <v>194</v>
      </c>
      <c r="BC3" s="7" t="s">
        <v>195</v>
      </c>
      <c r="BD3" s="8" t="s">
        <v>196</v>
      </c>
      <c r="BE3" s="7" t="s">
        <v>197</v>
      </c>
      <c r="BF3" s="7" t="s">
        <v>198</v>
      </c>
      <c r="BG3" s="7" t="s">
        <v>194</v>
      </c>
      <c r="BH3" s="7" t="s">
        <v>199</v>
      </c>
      <c r="BI3" s="8" t="s">
        <v>149</v>
      </c>
      <c r="BJ3" s="7" t="s">
        <v>200</v>
      </c>
      <c r="BK3" s="7" t="s">
        <v>201</v>
      </c>
      <c r="BL3" s="7" t="s">
        <v>202</v>
      </c>
      <c r="BM3" s="7" t="s">
        <v>203</v>
      </c>
      <c r="BN3" s="7" t="s">
        <v>204</v>
      </c>
      <c r="BO3" s="7" t="s">
        <v>205</v>
      </c>
      <c r="BP3" s="7" t="s">
        <v>206</v>
      </c>
      <c r="BQ3" s="7" t="s">
        <v>207</v>
      </c>
      <c r="BR3" s="7" t="s">
        <v>208</v>
      </c>
      <c r="BS3" s="8" t="s">
        <v>209</v>
      </c>
      <c r="BT3" s="7" t="s">
        <v>210</v>
      </c>
      <c r="BU3" s="7" t="s">
        <v>211</v>
      </c>
      <c r="BV3" s="7" t="s">
        <v>212</v>
      </c>
      <c r="BW3" s="7" t="s">
        <v>136</v>
      </c>
      <c r="BX3" s="7" t="s">
        <v>213</v>
      </c>
      <c r="BY3" s="7" t="s">
        <v>214</v>
      </c>
      <c r="BZ3" s="7" t="s">
        <v>215</v>
      </c>
      <c r="CA3" s="7" t="s">
        <v>216</v>
      </c>
      <c r="CB3" s="8" t="s">
        <v>217</v>
      </c>
      <c r="CC3" s="8" t="s">
        <v>217</v>
      </c>
      <c r="CD3" s="8" t="s">
        <v>217</v>
      </c>
      <c r="CE3" s="7" t="s">
        <v>218</v>
      </c>
      <c r="CF3" s="7" t="s">
        <v>219</v>
      </c>
      <c r="CH3" s="21" t="s">
        <v>455</v>
      </c>
    </row>
    <row r="4" spans="1:84" ht="12.75">
      <c r="A4" s="9"/>
      <c r="B4" s="9"/>
      <c r="C4" s="9"/>
      <c r="D4">
        <v>1</v>
      </c>
      <c r="E4">
        <f>D4+1</f>
        <v>2</v>
      </c>
      <c r="F4">
        <f aca="true" t="shared" si="0" ref="F4:BQ4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aca="true" t="shared" si="1" ref="BR4:CF4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</row>
    <row r="5" spans="1:86" ht="12.75">
      <c r="A5" s="1" t="s">
        <v>220</v>
      </c>
      <c r="B5" s="6" t="s">
        <v>221</v>
      </c>
      <c r="C5" s="15">
        <v>1</v>
      </c>
      <c r="D5" s="23">
        <v>5459</v>
      </c>
      <c r="E5" s="23">
        <v>11945</v>
      </c>
      <c r="F5" s="23">
        <v>5891</v>
      </c>
      <c r="G5" s="23">
        <v>2816</v>
      </c>
      <c r="H5" s="23">
        <v>30623</v>
      </c>
      <c r="I5" s="23">
        <v>2304</v>
      </c>
      <c r="J5" s="23">
        <v>14448</v>
      </c>
      <c r="K5" s="23">
        <v>24798</v>
      </c>
      <c r="L5" s="23">
        <v>9966</v>
      </c>
      <c r="M5" s="23">
        <v>9447</v>
      </c>
      <c r="N5" s="23">
        <v>52320</v>
      </c>
      <c r="O5" s="23">
        <v>0</v>
      </c>
      <c r="P5" s="23">
        <v>128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89</v>
      </c>
      <c r="AE5" s="23">
        <v>6</v>
      </c>
      <c r="AF5" s="23">
        <v>0</v>
      </c>
      <c r="AG5" s="23">
        <v>0</v>
      </c>
      <c r="AH5" s="23">
        <v>5</v>
      </c>
      <c r="AI5" s="23">
        <v>0</v>
      </c>
      <c r="AJ5" s="23">
        <v>0</v>
      </c>
      <c r="AK5" s="23">
        <v>0</v>
      </c>
      <c r="AL5" s="23">
        <v>710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257</v>
      </c>
      <c r="BB5" s="23">
        <v>1835</v>
      </c>
      <c r="BC5" s="23">
        <v>0</v>
      </c>
      <c r="BD5" s="23">
        <v>4289</v>
      </c>
      <c r="BE5" s="23">
        <v>3750</v>
      </c>
      <c r="BF5" s="23">
        <v>1282</v>
      </c>
      <c r="BG5" s="23">
        <v>0</v>
      </c>
      <c r="BH5" s="23">
        <v>983</v>
      </c>
      <c r="BI5" s="23">
        <v>174</v>
      </c>
      <c r="BJ5" s="23">
        <v>7</v>
      </c>
      <c r="BK5" s="23">
        <v>0</v>
      </c>
      <c r="BL5" s="23">
        <v>126</v>
      </c>
      <c r="BM5" s="23">
        <v>186</v>
      </c>
      <c r="BN5" s="23">
        <v>0</v>
      </c>
      <c r="BO5" s="23">
        <v>0</v>
      </c>
      <c r="BP5" s="23">
        <v>0</v>
      </c>
      <c r="BQ5" s="23">
        <v>6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9</v>
      </c>
      <c r="CA5" s="23">
        <v>0</v>
      </c>
      <c r="CB5" s="23">
        <v>0</v>
      </c>
      <c r="CC5" s="23">
        <v>0</v>
      </c>
      <c r="CD5" s="23">
        <v>0</v>
      </c>
      <c r="CE5" s="23">
        <v>0</v>
      </c>
      <c r="CF5" s="23">
        <v>183859</v>
      </c>
      <c r="CH5" s="22">
        <f>CF5-SUM(D5:CE5)</f>
        <v>0</v>
      </c>
    </row>
    <row r="6" spans="1:86" ht="12.75">
      <c r="A6" s="1" t="s">
        <v>222</v>
      </c>
      <c r="B6" s="2" t="s">
        <v>223</v>
      </c>
      <c r="C6" s="16">
        <f>C5+1</f>
        <v>2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14032</v>
      </c>
      <c r="P6" s="23">
        <v>9056</v>
      </c>
      <c r="Q6" s="23">
        <v>0</v>
      </c>
      <c r="R6" s="23">
        <v>0</v>
      </c>
      <c r="S6" s="23">
        <v>4</v>
      </c>
      <c r="T6" s="23">
        <v>0</v>
      </c>
      <c r="U6" s="23">
        <v>0</v>
      </c>
      <c r="V6" s="23">
        <v>0</v>
      </c>
      <c r="W6" s="23">
        <v>0</v>
      </c>
      <c r="X6" s="23">
        <v>3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82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1</v>
      </c>
      <c r="BQ6" s="23">
        <v>0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72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23250</v>
      </c>
      <c r="CH6" s="22">
        <f aca="true" t="shared" si="2" ref="CH6:CH47">CF6-SUM(D6:CE6)</f>
        <v>0</v>
      </c>
    </row>
    <row r="7" spans="1:86" ht="12.75">
      <c r="A7" s="1" t="s">
        <v>224</v>
      </c>
      <c r="B7" s="2" t="s">
        <v>225</v>
      </c>
      <c r="C7" s="16">
        <f aca="true" t="shared" si="3" ref="C7:C47">C6+1</f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42921</v>
      </c>
      <c r="R7" s="23">
        <v>399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913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8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44241</v>
      </c>
      <c r="CH7" s="22">
        <f t="shared" si="2"/>
        <v>0</v>
      </c>
    </row>
    <row r="8" spans="1:86" ht="12.75">
      <c r="A8" s="1" t="s">
        <v>226</v>
      </c>
      <c r="B8" s="2" t="s">
        <v>227</v>
      </c>
      <c r="C8" s="16">
        <f t="shared" si="3"/>
        <v>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30085</v>
      </c>
      <c r="T8" s="23">
        <v>0</v>
      </c>
      <c r="U8" s="23">
        <v>0</v>
      </c>
      <c r="V8" s="23">
        <v>0</v>
      </c>
      <c r="W8" s="23">
        <v>0</v>
      </c>
      <c r="X8" s="23">
        <v>50</v>
      </c>
      <c r="Y8" s="23">
        <v>3</v>
      </c>
      <c r="Z8" s="23">
        <v>9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2</v>
      </c>
      <c r="AN8" s="23">
        <v>0</v>
      </c>
      <c r="AO8" s="23">
        <v>0</v>
      </c>
      <c r="AP8" s="23">
        <v>2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2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7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26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30186</v>
      </c>
      <c r="CH8" s="22">
        <f t="shared" si="2"/>
        <v>0</v>
      </c>
    </row>
    <row r="9" spans="1:86" ht="12.75">
      <c r="A9" s="1" t="s">
        <v>228</v>
      </c>
      <c r="B9" s="6" t="s">
        <v>229</v>
      </c>
      <c r="C9" s="16">
        <f t="shared" si="3"/>
        <v>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1115</v>
      </c>
      <c r="Q9" s="23">
        <v>0</v>
      </c>
      <c r="R9" s="23">
        <v>0</v>
      </c>
      <c r="S9" s="23">
        <v>0</v>
      </c>
      <c r="T9" s="23">
        <v>9800</v>
      </c>
      <c r="U9" s="23">
        <v>35804</v>
      </c>
      <c r="V9" s="23">
        <v>0</v>
      </c>
      <c r="W9" s="23">
        <v>1691</v>
      </c>
      <c r="X9" s="23">
        <v>1</v>
      </c>
      <c r="Y9" s="23">
        <v>0</v>
      </c>
      <c r="Z9" s="23">
        <v>0</v>
      </c>
      <c r="AA9" s="23">
        <v>0</v>
      </c>
      <c r="AB9" s="23">
        <v>0</v>
      </c>
      <c r="AC9" s="23">
        <v>1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1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28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48441</v>
      </c>
      <c r="CH9" s="22">
        <f t="shared" si="2"/>
        <v>0</v>
      </c>
    </row>
    <row r="10" spans="1:86" ht="12.75">
      <c r="A10" s="1" t="s">
        <v>230</v>
      </c>
      <c r="B10" s="2" t="s">
        <v>231</v>
      </c>
      <c r="C10" s="16">
        <f t="shared" si="3"/>
        <v>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22</v>
      </c>
      <c r="U10" s="23">
        <v>1</v>
      </c>
      <c r="V10" s="23">
        <v>18080</v>
      </c>
      <c r="W10" s="23">
        <v>1</v>
      </c>
      <c r="X10" s="23">
        <v>23</v>
      </c>
      <c r="Y10" s="23">
        <v>0</v>
      </c>
      <c r="Z10" s="23">
        <v>1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5</v>
      </c>
      <c r="AH10" s="23">
        <v>0</v>
      </c>
      <c r="AI10" s="23">
        <v>0</v>
      </c>
      <c r="AJ10" s="23">
        <v>0</v>
      </c>
      <c r="AK10" s="23">
        <v>0</v>
      </c>
      <c r="AL10" s="23">
        <v>1</v>
      </c>
      <c r="AM10" s="23">
        <v>0</v>
      </c>
      <c r="AN10" s="23">
        <v>0</v>
      </c>
      <c r="AO10" s="23">
        <v>0</v>
      </c>
      <c r="AP10" s="23">
        <v>0</v>
      </c>
      <c r="AQ10" s="23">
        <v>3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1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4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18142</v>
      </c>
      <c r="CH10" s="22">
        <f t="shared" si="2"/>
        <v>0</v>
      </c>
    </row>
    <row r="11" spans="1:86" ht="12.75">
      <c r="A11" s="1" t="s">
        <v>232</v>
      </c>
      <c r="B11" s="2" t="s">
        <v>233</v>
      </c>
      <c r="C11" s="16">
        <f t="shared" si="3"/>
        <v>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4</v>
      </c>
      <c r="V11" s="23">
        <v>3</v>
      </c>
      <c r="W11" s="23">
        <v>35858</v>
      </c>
      <c r="X11" s="23">
        <v>44</v>
      </c>
      <c r="Y11" s="23">
        <v>0</v>
      </c>
      <c r="Z11" s="23">
        <v>76</v>
      </c>
      <c r="AA11" s="23">
        <v>0</v>
      </c>
      <c r="AB11" s="23">
        <v>0</v>
      </c>
      <c r="AC11" s="23">
        <v>29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2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6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7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50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36079</v>
      </c>
      <c r="CH11" s="22">
        <f t="shared" si="2"/>
        <v>0</v>
      </c>
    </row>
    <row r="12" spans="1:86" ht="12.75">
      <c r="A12" s="1" t="s">
        <v>234</v>
      </c>
      <c r="B12" s="6" t="s">
        <v>235</v>
      </c>
      <c r="C12" s="16">
        <f t="shared" si="3"/>
        <v>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2</v>
      </c>
      <c r="T12" s="23">
        <v>0</v>
      </c>
      <c r="U12" s="23">
        <v>0</v>
      </c>
      <c r="V12" s="23">
        <v>0</v>
      </c>
      <c r="W12" s="23">
        <v>0</v>
      </c>
      <c r="X12" s="23">
        <v>35648</v>
      </c>
      <c r="Y12" s="23">
        <v>12628</v>
      </c>
      <c r="Z12" s="23">
        <v>17</v>
      </c>
      <c r="AA12" s="23">
        <v>13</v>
      </c>
      <c r="AB12" s="23">
        <v>0</v>
      </c>
      <c r="AC12" s="23">
        <v>0</v>
      </c>
      <c r="AD12" s="23">
        <v>0</v>
      </c>
      <c r="AE12" s="23">
        <v>0</v>
      </c>
      <c r="AF12" s="23">
        <v>9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12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45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48374</v>
      </c>
      <c r="CH12" s="22">
        <f t="shared" si="2"/>
        <v>0</v>
      </c>
    </row>
    <row r="13" spans="1:86" ht="12.75">
      <c r="A13" s="1" t="s">
        <v>236</v>
      </c>
      <c r="B13" s="6" t="s">
        <v>237</v>
      </c>
      <c r="C13" s="16">
        <f t="shared" si="3"/>
        <v>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4</v>
      </c>
      <c r="T13" s="23">
        <v>0</v>
      </c>
      <c r="U13" s="23">
        <v>0</v>
      </c>
      <c r="V13" s="23">
        <v>0</v>
      </c>
      <c r="W13" s="23">
        <v>0</v>
      </c>
      <c r="X13" s="23">
        <v>68</v>
      </c>
      <c r="Y13" s="23">
        <v>0</v>
      </c>
      <c r="Z13" s="23">
        <v>28736</v>
      </c>
      <c r="AA13" s="23">
        <v>7</v>
      </c>
      <c r="AB13" s="23">
        <v>0</v>
      </c>
      <c r="AC13" s="23">
        <v>38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8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5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60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28926</v>
      </c>
      <c r="CH13" s="22">
        <f t="shared" si="2"/>
        <v>0</v>
      </c>
    </row>
    <row r="14" spans="1:86" ht="12.75">
      <c r="A14" s="1" t="s">
        <v>238</v>
      </c>
      <c r="B14" s="2" t="s">
        <v>239</v>
      </c>
      <c r="C14" s="16">
        <f t="shared" si="3"/>
        <v>10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102</v>
      </c>
      <c r="Y14" s="23">
        <v>0</v>
      </c>
      <c r="Z14" s="23">
        <v>354</v>
      </c>
      <c r="AA14" s="23">
        <v>39521</v>
      </c>
      <c r="AB14" s="23">
        <v>0</v>
      </c>
      <c r="AC14" s="23">
        <v>249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1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97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40324</v>
      </c>
      <c r="CH14" s="22">
        <f t="shared" si="2"/>
        <v>0</v>
      </c>
    </row>
    <row r="15" spans="1:86" ht="12.75">
      <c r="A15" s="1" t="s">
        <v>240</v>
      </c>
      <c r="B15" s="2" t="s">
        <v>241</v>
      </c>
      <c r="C15" s="16">
        <f t="shared" si="3"/>
        <v>11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47</v>
      </c>
      <c r="Y15" s="23">
        <v>0</v>
      </c>
      <c r="Z15" s="23">
        <v>0</v>
      </c>
      <c r="AA15" s="23">
        <v>0</v>
      </c>
      <c r="AB15" s="23">
        <v>49223</v>
      </c>
      <c r="AC15" s="23">
        <v>55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47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49372</v>
      </c>
      <c r="CH15" s="22">
        <f t="shared" si="2"/>
        <v>0</v>
      </c>
    </row>
    <row r="16" spans="1:86" ht="12.75">
      <c r="A16" s="1" t="s">
        <v>242</v>
      </c>
      <c r="B16" s="2" t="s">
        <v>243</v>
      </c>
      <c r="C16" s="16">
        <f t="shared" si="3"/>
        <v>12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21</v>
      </c>
      <c r="X16" s="23">
        <v>111</v>
      </c>
      <c r="Y16" s="23">
        <v>96</v>
      </c>
      <c r="Z16" s="23">
        <v>77</v>
      </c>
      <c r="AA16" s="23">
        <v>0</v>
      </c>
      <c r="AB16" s="23">
        <v>1032</v>
      </c>
      <c r="AC16" s="23">
        <v>50126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22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1</v>
      </c>
      <c r="BO16" s="23">
        <v>0</v>
      </c>
      <c r="BP16" s="23">
        <v>12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58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51556</v>
      </c>
      <c r="CH16" s="22">
        <f t="shared" si="2"/>
        <v>0</v>
      </c>
    </row>
    <row r="17" spans="1:86" ht="12.75">
      <c r="A17" s="1" t="s">
        <v>244</v>
      </c>
      <c r="B17" s="2" t="s">
        <v>245</v>
      </c>
      <c r="C17" s="16">
        <f t="shared" si="3"/>
        <v>13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1</v>
      </c>
      <c r="X17" s="23">
        <v>14</v>
      </c>
      <c r="Y17" s="23">
        <v>0</v>
      </c>
      <c r="Z17" s="23">
        <v>0</v>
      </c>
      <c r="AA17" s="23">
        <v>0</v>
      </c>
      <c r="AB17" s="23">
        <v>0</v>
      </c>
      <c r="AC17" s="23">
        <v>59</v>
      </c>
      <c r="AD17" s="23">
        <v>33578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2</v>
      </c>
      <c r="BO17" s="23">
        <v>0</v>
      </c>
      <c r="BP17" s="23">
        <v>25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19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33698</v>
      </c>
      <c r="CH17" s="22">
        <f t="shared" si="2"/>
        <v>0</v>
      </c>
    </row>
    <row r="18" spans="1:86" ht="12.75">
      <c r="A18" s="1" t="s">
        <v>246</v>
      </c>
      <c r="B18" s="2" t="s">
        <v>247</v>
      </c>
      <c r="C18" s="16">
        <f t="shared" si="3"/>
        <v>14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41</v>
      </c>
      <c r="Y18" s="23">
        <v>0</v>
      </c>
      <c r="Z18" s="23">
        <v>0</v>
      </c>
      <c r="AA18" s="23">
        <v>1</v>
      </c>
      <c r="AB18" s="23">
        <v>0</v>
      </c>
      <c r="AC18" s="23">
        <v>0</v>
      </c>
      <c r="AD18" s="23">
        <v>6</v>
      </c>
      <c r="AE18" s="23">
        <v>57381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12</v>
      </c>
      <c r="AR18" s="23">
        <v>0</v>
      </c>
      <c r="AS18" s="23">
        <v>1</v>
      </c>
      <c r="AT18" s="23">
        <v>0</v>
      </c>
      <c r="AU18" s="23">
        <v>0</v>
      </c>
      <c r="AV18" s="23">
        <v>0</v>
      </c>
      <c r="AW18" s="23">
        <v>500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9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52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58003</v>
      </c>
      <c r="CH18" s="22">
        <f t="shared" si="2"/>
        <v>0</v>
      </c>
    </row>
    <row r="19" spans="1:86" ht="12.75">
      <c r="A19" s="1" t="s">
        <v>248</v>
      </c>
      <c r="B19" s="6" t="s">
        <v>249</v>
      </c>
      <c r="C19" s="16">
        <f t="shared" si="3"/>
        <v>15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6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14</v>
      </c>
      <c r="AF19" s="23">
        <v>11466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9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5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11500</v>
      </c>
      <c r="CH19" s="22">
        <f t="shared" si="2"/>
        <v>0</v>
      </c>
    </row>
    <row r="20" spans="1:86" ht="12.75">
      <c r="A20" s="1" t="s">
        <v>250</v>
      </c>
      <c r="B20" s="6" t="s">
        <v>251</v>
      </c>
      <c r="C20" s="16">
        <f t="shared" si="3"/>
        <v>16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106</v>
      </c>
      <c r="Q20" s="23">
        <v>0</v>
      </c>
      <c r="R20" s="23">
        <v>0</v>
      </c>
      <c r="S20" s="23">
        <v>0</v>
      </c>
      <c r="T20" s="23">
        <v>83</v>
      </c>
      <c r="U20" s="23">
        <v>0</v>
      </c>
      <c r="V20" s="23">
        <v>0</v>
      </c>
      <c r="W20" s="23">
        <v>0</v>
      </c>
      <c r="X20" s="23">
        <v>43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9823</v>
      </c>
      <c r="AH20" s="23">
        <v>13252</v>
      </c>
      <c r="AI20" s="23">
        <v>0</v>
      </c>
      <c r="AJ20" s="23">
        <v>0</v>
      </c>
      <c r="AK20" s="23">
        <v>0</v>
      </c>
      <c r="AL20" s="23">
        <v>84</v>
      </c>
      <c r="AM20" s="23">
        <v>0</v>
      </c>
      <c r="AN20" s="23">
        <v>0</v>
      </c>
      <c r="AO20" s="23">
        <v>16383</v>
      </c>
      <c r="AP20" s="23">
        <v>0</v>
      </c>
      <c r="AQ20" s="23">
        <v>25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54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6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32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39891</v>
      </c>
      <c r="CH20" s="22">
        <f t="shared" si="2"/>
        <v>0</v>
      </c>
    </row>
    <row r="21" spans="1:86" ht="12.75">
      <c r="A21" s="1" t="s">
        <v>252</v>
      </c>
      <c r="B21" s="6" t="s">
        <v>253</v>
      </c>
      <c r="C21" s="16">
        <f t="shared" si="3"/>
        <v>17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36</v>
      </c>
      <c r="Q21" s="23">
        <v>0</v>
      </c>
      <c r="R21" s="23">
        <v>0</v>
      </c>
      <c r="S21" s="23">
        <v>5</v>
      </c>
      <c r="T21" s="23">
        <v>0</v>
      </c>
      <c r="U21" s="23">
        <v>0</v>
      </c>
      <c r="V21" s="23">
        <v>0</v>
      </c>
      <c r="W21" s="23">
        <v>1121</v>
      </c>
      <c r="X21" s="23">
        <v>2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1016</v>
      </c>
      <c r="AH21" s="23">
        <v>0</v>
      </c>
      <c r="AI21" s="23">
        <v>13161</v>
      </c>
      <c r="AJ21" s="23">
        <v>36669</v>
      </c>
      <c r="AK21" s="23">
        <v>20884</v>
      </c>
      <c r="AL21" s="23">
        <v>21760</v>
      </c>
      <c r="AM21" s="23">
        <v>18579</v>
      </c>
      <c r="AN21" s="23">
        <v>21656</v>
      </c>
      <c r="AO21" s="23">
        <v>0</v>
      </c>
      <c r="AP21" s="23">
        <v>5</v>
      </c>
      <c r="AQ21" s="23">
        <v>203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11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30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36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135174</v>
      </c>
      <c r="CH21" s="22">
        <f t="shared" si="2"/>
        <v>0</v>
      </c>
    </row>
    <row r="22" spans="1:86" ht="12.75">
      <c r="A22" s="1" t="s">
        <v>254</v>
      </c>
      <c r="B22" s="2" t="s">
        <v>255</v>
      </c>
      <c r="C22" s="16">
        <f t="shared" si="3"/>
        <v>18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3</v>
      </c>
      <c r="T22" s="23">
        <v>0</v>
      </c>
      <c r="U22" s="23">
        <v>0</v>
      </c>
      <c r="V22" s="23">
        <v>0</v>
      </c>
      <c r="W22" s="23">
        <v>0</v>
      </c>
      <c r="X22" s="23">
        <v>10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91</v>
      </c>
      <c r="AH22" s="23">
        <v>0</v>
      </c>
      <c r="AI22" s="23">
        <v>0</v>
      </c>
      <c r="AJ22" s="23">
        <v>0</v>
      </c>
      <c r="AK22" s="23">
        <v>0</v>
      </c>
      <c r="AL22" s="23">
        <v>1001</v>
      </c>
      <c r="AM22" s="23">
        <v>304</v>
      </c>
      <c r="AN22" s="23">
        <v>0</v>
      </c>
      <c r="AO22" s="23">
        <v>0</v>
      </c>
      <c r="AP22" s="23">
        <v>6497</v>
      </c>
      <c r="AQ22" s="23">
        <v>18701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2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21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26630</v>
      </c>
      <c r="CH22" s="22">
        <f t="shared" si="2"/>
        <v>0</v>
      </c>
    </row>
    <row r="23" spans="1:86" ht="12.75">
      <c r="A23" s="1" t="s">
        <v>256</v>
      </c>
      <c r="B23" s="6" t="s">
        <v>257</v>
      </c>
      <c r="C23" s="16">
        <f t="shared" si="3"/>
        <v>19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1600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8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20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34176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6</v>
      </c>
      <c r="BO23" s="23">
        <v>0</v>
      </c>
      <c r="BP23" s="23">
        <v>7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105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35922</v>
      </c>
      <c r="CH23" s="22">
        <f t="shared" si="2"/>
        <v>0</v>
      </c>
    </row>
    <row r="24" spans="1:86" ht="12.75">
      <c r="A24" s="1" t="s">
        <v>258</v>
      </c>
      <c r="B24" s="6" t="s">
        <v>259</v>
      </c>
      <c r="C24" s="16">
        <f t="shared" si="3"/>
        <v>20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23</v>
      </c>
      <c r="Y24" s="23">
        <v>0</v>
      </c>
      <c r="Z24" s="23">
        <v>0</v>
      </c>
      <c r="AA24" s="23">
        <v>0</v>
      </c>
      <c r="AB24" s="23">
        <v>0</v>
      </c>
      <c r="AC24" s="23">
        <v>24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17</v>
      </c>
      <c r="AN24" s="23">
        <v>0</v>
      </c>
      <c r="AO24" s="23">
        <v>0</v>
      </c>
      <c r="AP24" s="23">
        <v>0</v>
      </c>
      <c r="AQ24" s="23">
        <v>13</v>
      </c>
      <c r="AR24" s="23">
        <v>0</v>
      </c>
      <c r="AS24" s="23">
        <v>24888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5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40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25010</v>
      </c>
      <c r="CH24" s="22">
        <f t="shared" si="2"/>
        <v>0</v>
      </c>
    </row>
    <row r="25" spans="1:86" ht="12.75">
      <c r="A25" s="1" t="s">
        <v>260</v>
      </c>
      <c r="B25" s="2" t="s">
        <v>261</v>
      </c>
      <c r="C25" s="16">
        <f t="shared" si="3"/>
        <v>21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5</v>
      </c>
      <c r="T25" s="23">
        <v>0</v>
      </c>
      <c r="U25" s="23">
        <v>0</v>
      </c>
      <c r="V25" s="23">
        <v>0</v>
      </c>
      <c r="W25" s="23">
        <v>0</v>
      </c>
      <c r="X25" s="23">
        <v>7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24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136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5</v>
      </c>
      <c r="AT25" s="23">
        <v>4229</v>
      </c>
      <c r="AU25" s="23">
        <v>5009</v>
      </c>
      <c r="AV25" s="23">
        <v>1478</v>
      </c>
      <c r="AW25" s="23">
        <v>2092</v>
      </c>
      <c r="AX25" s="23">
        <v>16561</v>
      </c>
      <c r="AY25" s="23">
        <v>2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2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2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32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29584</v>
      </c>
      <c r="CH25" s="22">
        <f t="shared" si="2"/>
        <v>0</v>
      </c>
    </row>
    <row r="26" spans="1:86" ht="12.75">
      <c r="A26" s="1" t="s">
        <v>262</v>
      </c>
      <c r="B26" s="6" t="s">
        <v>263</v>
      </c>
      <c r="C26" s="16">
        <f t="shared" si="3"/>
        <v>22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3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6</v>
      </c>
      <c r="AY26" s="23">
        <v>22095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1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59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22164</v>
      </c>
      <c r="CH26" s="22">
        <f t="shared" si="2"/>
        <v>0</v>
      </c>
    </row>
    <row r="27" spans="1:86" ht="12.75">
      <c r="A27" s="1" t="s">
        <v>264</v>
      </c>
      <c r="B27" s="6" t="s">
        <v>265</v>
      </c>
      <c r="C27" s="16">
        <f t="shared" si="3"/>
        <v>23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3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5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67</v>
      </c>
      <c r="AZ27" s="23">
        <v>20769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8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28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20880</v>
      </c>
      <c r="CH27" s="22">
        <f t="shared" si="2"/>
        <v>0</v>
      </c>
    </row>
    <row r="28" spans="1:86" ht="12.75">
      <c r="A28" s="1" t="s">
        <v>266</v>
      </c>
      <c r="B28" s="6" t="s">
        <v>267</v>
      </c>
      <c r="C28" s="16">
        <f t="shared" si="3"/>
        <v>24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1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5232</v>
      </c>
      <c r="BB28" s="23">
        <v>0</v>
      </c>
      <c r="BC28" s="23">
        <v>0</v>
      </c>
      <c r="BD28" s="23">
        <v>11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16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5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5265</v>
      </c>
      <c r="CH28" s="22">
        <f t="shared" si="2"/>
        <v>0</v>
      </c>
    </row>
    <row r="29" spans="1:86" ht="12.75">
      <c r="A29" s="1" t="s">
        <v>268</v>
      </c>
      <c r="B29" s="6" t="s">
        <v>269</v>
      </c>
      <c r="C29" s="16">
        <f t="shared" si="3"/>
        <v>25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7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2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7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10006</v>
      </c>
      <c r="BC29" s="23">
        <v>6730</v>
      </c>
      <c r="BD29" s="23">
        <v>29860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3</v>
      </c>
      <c r="BK29" s="23">
        <v>1</v>
      </c>
      <c r="BL29" s="23">
        <v>111</v>
      </c>
      <c r="BM29" s="23">
        <v>23</v>
      </c>
      <c r="BN29" s="23">
        <v>0</v>
      </c>
      <c r="BO29" s="23">
        <v>0</v>
      </c>
      <c r="BP29" s="23">
        <v>6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89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46845</v>
      </c>
      <c r="CH29" s="22">
        <f t="shared" si="2"/>
        <v>0</v>
      </c>
    </row>
    <row r="30" spans="1:86" ht="12.75">
      <c r="A30" s="1" t="s">
        <v>270</v>
      </c>
      <c r="B30" s="6" t="s">
        <v>271</v>
      </c>
      <c r="C30" s="16">
        <f t="shared" si="3"/>
        <v>26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1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2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161</v>
      </c>
      <c r="BA30" s="23">
        <v>0</v>
      </c>
      <c r="BB30" s="23">
        <v>0</v>
      </c>
      <c r="BC30" s="23">
        <v>0</v>
      </c>
      <c r="BD30" s="23">
        <v>2</v>
      </c>
      <c r="BE30" s="23">
        <v>31075</v>
      </c>
      <c r="BF30" s="23">
        <v>14763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17</v>
      </c>
      <c r="BM30" s="23">
        <v>0</v>
      </c>
      <c r="BN30" s="23">
        <v>1</v>
      </c>
      <c r="BO30" s="23">
        <v>0</v>
      </c>
      <c r="BP30" s="23">
        <v>2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31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46055</v>
      </c>
      <c r="CH30" s="22">
        <f t="shared" si="2"/>
        <v>0</v>
      </c>
    </row>
    <row r="31" spans="1:86" ht="12.75">
      <c r="A31" s="1" t="s">
        <v>272</v>
      </c>
      <c r="B31" s="6" t="s">
        <v>273</v>
      </c>
      <c r="C31" s="16">
        <f t="shared" si="3"/>
        <v>27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12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18</v>
      </c>
      <c r="BE31" s="23">
        <v>0</v>
      </c>
      <c r="BF31" s="23">
        <v>0</v>
      </c>
      <c r="BG31" s="23">
        <v>8399</v>
      </c>
      <c r="BH31" s="23">
        <v>9598</v>
      </c>
      <c r="BI31" s="23">
        <v>0</v>
      </c>
      <c r="BJ31" s="23">
        <v>0</v>
      </c>
      <c r="BK31" s="23">
        <v>1</v>
      </c>
      <c r="BL31" s="23">
        <v>29</v>
      </c>
      <c r="BM31" s="23">
        <v>0</v>
      </c>
      <c r="BN31" s="23">
        <v>0</v>
      </c>
      <c r="BO31" s="23">
        <v>0</v>
      </c>
      <c r="BP31" s="23">
        <v>3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21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18081</v>
      </c>
      <c r="CH31" s="22">
        <f t="shared" si="2"/>
        <v>0</v>
      </c>
    </row>
    <row r="32" spans="1:86" ht="12.75">
      <c r="A32" s="1" t="s">
        <v>274</v>
      </c>
      <c r="B32" s="6" t="s">
        <v>275</v>
      </c>
      <c r="C32" s="16">
        <f t="shared" si="3"/>
        <v>28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24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72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22167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39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111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22413</v>
      </c>
      <c r="CH32" s="22">
        <f t="shared" si="2"/>
        <v>0</v>
      </c>
    </row>
    <row r="33" spans="1:86" ht="12.75">
      <c r="A33" s="1" t="s">
        <v>276</v>
      </c>
      <c r="B33" s="6" t="s">
        <v>277</v>
      </c>
      <c r="C33" s="16">
        <f t="shared" si="3"/>
        <v>29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1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2</v>
      </c>
      <c r="AM33" s="23">
        <v>0</v>
      </c>
      <c r="AN33" s="23">
        <v>0</v>
      </c>
      <c r="AO33" s="23">
        <v>74</v>
      </c>
      <c r="AP33" s="23">
        <v>0</v>
      </c>
      <c r="AQ33" s="23">
        <v>6</v>
      </c>
      <c r="AR33" s="23">
        <v>3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16</v>
      </c>
      <c r="BD33" s="23">
        <v>146</v>
      </c>
      <c r="BE33" s="23">
        <v>0</v>
      </c>
      <c r="BF33" s="23">
        <v>0</v>
      </c>
      <c r="BG33" s="23">
        <v>12</v>
      </c>
      <c r="BH33" s="23">
        <v>2</v>
      </c>
      <c r="BI33" s="23">
        <v>0</v>
      </c>
      <c r="BJ33" s="23">
        <v>22662</v>
      </c>
      <c r="BK33" s="23">
        <v>9690</v>
      </c>
      <c r="BL33" s="23">
        <v>16</v>
      </c>
      <c r="BM33" s="23">
        <v>0</v>
      </c>
      <c r="BN33" s="23">
        <v>0</v>
      </c>
      <c r="BO33" s="23">
        <v>0</v>
      </c>
      <c r="BP33" s="23">
        <v>1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20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32651</v>
      </c>
      <c r="CH33" s="22">
        <f t="shared" si="2"/>
        <v>0</v>
      </c>
    </row>
    <row r="34" spans="1:86" ht="12.75">
      <c r="A34" s="1" t="s">
        <v>278</v>
      </c>
      <c r="B34" s="2" t="s">
        <v>279</v>
      </c>
      <c r="C34" s="16">
        <f t="shared" si="3"/>
        <v>30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6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1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5</v>
      </c>
      <c r="BB34" s="23">
        <v>0</v>
      </c>
      <c r="BC34" s="23">
        <v>55</v>
      </c>
      <c r="BD34" s="23">
        <v>430</v>
      </c>
      <c r="BE34" s="23">
        <v>2</v>
      </c>
      <c r="BF34" s="23">
        <v>0</v>
      </c>
      <c r="BG34" s="23">
        <v>0</v>
      </c>
      <c r="BH34" s="23">
        <v>14</v>
      </c>
      <c r="BI34" s="23">
        <v>0</v>
      </c>
      <c r="BJ34" s="23">
        <v>0</v>
      </c>
      <c r="BK34" s="23">
        <v>0</v>
      </c>
      <c r="BL34" s="23">
        <v>22255</v>
      </c>
      <c r="BM34" s="23">
        <v>21885</v>
      </c>
      <c r="BN34" s="23">
        <v>0</v>
      </c>
      <c r="BO34" s="23">
        <v>0</v>
      </c>
      <c r="BP34" s="23">
        <v>8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57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44718</v>
      </c>
      <c r="CH34" s="22">
        <f t="shared" si="2"/>
        <v>0</v>
      </c>
    </row>
    <row r="35" spans="1:86" ht="12.75">
      <c r="A35" s="1" t="s">
        <v>280</v>
      </c>
      <c r="B35" s="6" t="s">
        <v>281</v>
      </c>
      <c r="C35" s="16">
        <f t="shared" si="3"/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2</v>
      </c>
      <c r="T35" s="23">
        <v>0</v>
      </c>
      <c r="U35" s="23">
        <v>0</v>
      </c>
      <c r="V35" s="23">
        <v>0</v>
      </c>
      <c r="W35" s="23">
        <v>0</v>
      </c>
      <c r="X35" s="23">
        <v>5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1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1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9963</v>
      </c>
      <c r="BO35" s="23">
        <v>0</v>
      </c>
      <c r="BP35" s="23">
        <v>3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6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9981</v>
      </c>
      <c r="CH35" s="22">
        <f t="shared" si="2"/>
        <v>0</v>
      </c>
    </row>
    <row r="36" spans="1:86" ht="12.75">
      <c r="A36" s="1" t="s">
        <v>282</v>
      </c>
      <c r="B36" s="6" t="s">
        <v>283</v>
      </c>
      <c r="C36" s="16">
        <f t="shared" si="3"/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31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102377</v>
      </c>
      <c r="BP36" s="23">
        <v>0</v>
      </c>
      <c r="BQ36" s="23">
        <v>4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16</v>
      </c>
      <c r="BZ36" s="23">
        <v>276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102704</v>
      </c>
      <c r="CH36" s="22">
        <f t="shared" si="2"/>
        <v>0</v>
      </c>
    </row>
    <row r="37" spans="1:86" ht="12.75">
      <c r="A37" s="1" t="s">
        <v>284</v>
      </c>
      <c r="B37" s="6" t="s">
        <v>285</v>
      </c>
      <c r="C37" s="16">
        <f t="shared" si="3"/>
        <v>33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133884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659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134543</v>
      </c>
      <c r="CH37" s="22">
        <f t="shared" si="2"/>
        <v>0</v>
      </c>
    </row>
    <row r="38" spans="1:86" ht="12.75">
      <c r="A38" s="1" t="s">
        <v>286</v>
      </c>
      <c r="B38" s="6" t="s">
        <v>207</v>
      </c>
      <c r="C38" s="16">
        <f t="shared" si="3"/>
        <v>34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23</v>
      </c>
      <c r="AG38" s="23">
        <v>0</v>
      </c>
      <c r="AH38" s="23">
        <v>0</v>
      </c>
      <c r="AI38" s="23">
        <v>0</v>
      </c>
      <c r="AJ38" s="23">
        <v>0</v>
      </c>
      <c r="AK38" s="23">
        <v>308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1143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2</v>
      </c>
      <c r="BQ38" s="23">
        <v>214676</v>
      </c>
      <c r="BR38" s="23">
        <v>657</v>
      </c>
      <c r="BS38" s="23">
        <v>155</v>
      </c>
      <c r="BT38" s="23">
        <v>0</v>
      </c>
      <c r="BU38" s="23">
        <v>0</v>
      </c>
      <c r="BV38" s="23">
        <v>0</v>
      </c>
      <c r="BW38" s="23">
        <v>2784</v>
      </c>
      <c r="BX38" s="23">
        <v>0</v>
      </c>
      <c r="BY38" s="23">
        <v>3997</v>
      </c>
      <c r="BZ38" s="23">
        <v>1140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224885</v>
      </c>
      <c r="CH38" s="22">
        <f t="shared" si="2"/>
        <v>0</v>
      </c>
    </row>
    <row r="39" spans="1:86" ht="12.75">
      <c r="A39" s="1" t="s">
        <v>287</v>
      </c>
      <c r="B39" s="2" t="s">
        <v>208</v>
      </c>
      <c r="C39" s="16">
        <f t="shared" si="3"/>
        <v>35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94</v>
      </c>
      <c r="BR39" s="23">
        <v>141914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6</v>
      </c>
      <c r="BZ39" s="23">
        <v>267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142281</v>
      </c>
      <c r="CH39" s="22">
        <f t="shared" si="2"/>
        <v>0</v>
      </c>
    </row>
    <row r="40" spans="1:86" ht="12.75">
      <c r="A40" s="1" t="s">
        <v>288</v>
      </c>
      <c r="B40" s="6" t="s">
        <v>209</v>
      </c>
      <c r="C40" s="16">
        <f t="shared" si="3"/>
        <v>36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13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-955</v>
      </c>
      <c r="BR40" s="23">
        <v>0</v>
      </c>
      <c r="BS40" s="23">
        <v>105456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1</v>
      </c>
      <c r="BZ40" s="23">
        <v>243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104758</v>
      </c>
      <c r="CH40" s="22">
        <f t="shared" si="2"/>
        <v>0</v>
      </c>
    </row>
    <row r="41" spans="1:86" ht="12.75">
      <c r="A41" s="1" t="s">
        <v>289</v>
      </c>
      <c r="B41" s="2" t="s">
        <v>290</v>
      </c>
      <c r="C41" s="16">
        <f t="shared" si="3"/>
        <v>37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31509</v>
      </c>
      <c r="BU41" s="23">
        <v>132233</v>
      </c>
      <c r="BV41" s="23">
        <v>0</v>
      </c>
      <c r="BW41" s="23">
        <v>0</v>
      </c>
      <c r="BX41" s="23">
        <v>0</v>
      </c>
      <c r="BY41" s="23">
        <v>0</v>
      </c>
      <c r="BZ41" s="23">
        <v>366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164108</v>
      </c>
      <c r="CH41" s="22">
        <f t="shared" si="2"/>
        <v>0</v>
      </c>
    </row>
    <row r="42" spans="1:86" ht="12.75">
      <c r="A42" s="1" t="s">
        <v>291</v>
      </c>
      <c r="B42" s="2" t="s">
        <v>292</v>
      </c>
      <c r="C42" s="16">
        <f t="shared" si="3"/>
        <v>38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14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3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4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22</v>
      </c>
      <c r="BM42" s="23">
        <v>0</v>
      </c>
      <c r="BN42" s="23">
        <v>0</v>
      </c>
      <c r="BO42" s="23">
        <v>0</v>
      </c>
      <c r="BP42" s="23">
        <v>0</v>
      </c>
      <c r="BQ42" s="23">
        <v>1939</v>
      </c>
      <c r="BR42" s="23">
        <v>0</v>
      </c>
      <c r="BS42" s="23">
        <v>0</v>
      </c>
      <c r="BT42" s="23">
        <v>0</v>
      </c>
      <c r="BU42" s="23">
        <v>0</v>
      </c>
      <c r="BV42" s="23">
        <v>57281</v>
      </c>
      <c r="BW42" s="23">
        <v>53396</v>
      </c>
      <c r="BX42" s="23">
        <v>82334</v>
      </c>
      <c r="BY42" s="23">
        <v>0</v>
      </c>
      <c r="BZ42" s="23">
        <v>8496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203489</v>
      </c>
      <c r="CH42" s="22">
        <f t="shared" si="2"/>
        <v>0</v>
      </c>
    </row>
    <row r="43" spans="1:86" ht="12.75">
      <c r="A43" s="1" t="s">
        <v>293</v>
      </c>
      <c r="B43" s="2" t="s">
        <v>294</v>
      </c>
      <c r="C43" s="16">
        <f t="shared" si="3"/>
        <v>39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11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484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3</v>
      </c>
      <c r="BY43" s="23">
        <v>115418</v>
      </c>
      <c r="BZ43" s="23">
        <v>1239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117155</v>
      </c>
      <c r="CH43" s="22">
        <f t="shared" si="2"/>
        <v>0</v>
      </c>
    </row>
    <row r="44" spans="1:86" ht="12.75">
      <c r="A44" s="1" t="s">
        <v>295</v>
      </c>
      <c r="B44" s="6" t="s">
        <v>296</v>
      </c>
      <c r="C44" s="16">
        <f t="shared" si="3"/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69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4</v>
      </c>
      <c r="BX44" s="23">
        <v>0</v>
      </c>
      <c r="BY44" s="23">
        <v>17</v>
      </c>
      <c r="BZ44" s="23">
        <v>37753</v>
      </c>
      <c r="CA44" s="23">
        <v>112314</v>
      </c>
      <c r="CB44" s="23">
        <v>0</v>
      </c>
      <c r="CC44" s="23">
        <v>0</v>
      </c>
      <c r="CD44" s="23">
        <v>0</v>
      </c>
      <c r="CE44" s="23">
        <v>0</v>
      </c>
      <c r="CF44" s="23">
        <v>150157</v>
      </c>
      <c r="CH44" s="22">
        <f t="shared" si="2"/>
        <v>0</v>
      </c>
    </row>
    <row r="45" spans="1:86" ht="12.75">
      <c r="A45" s="1" t="s">
        <v>297</v>
      </c>
      <c r="B45" s="2" t="s">
        <v>298</v>
      </c>
      <c r="C45" s="16">
        <f t="shared" si="3"/>
        <v>41</v>
      </c>
      <c r="D45" s="23">
        <v>0</v>
      </c>
      <c r="E45" s="23">
        <v>0</v>
      </c>
      <c r="F45" s="23">
        <v>0</v>
      </c>
      <c r="G45" s="23">
        <v>0</v>
      </c>
      <c r="H45" s="23">
        <v>20</v>
      </c>
      <c r="I45" s="23">
        <v>0</v>
      </c>
      <c r="J45" s="23">
        <v>0</v>
      </c>
      <c r="K45" s="23">
        <v>10</v>
      </c>
      <c r="L45" s="23">
        <v>0</v>
      </c>
      <c r="M45" s="23">
        <v>0</v>
      </c>
      <c r="N45" s="23">
        <v>87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1137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44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397</v>
      </c>
      <c r="AZ45" s="23">
        <v>0</v>
      </c>
      <c r="BA45" s="23">
        <v>0</v>
      </c>
      <c r="BB45" s="23">
        <v>0</v>
      </c>
      <c r="BC45" s="23">
        <v>0</v>
      </c>
      <c r="BD45" s="23">
        <v>49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20</v>
      </c>
      <c r="BO45" s="23">
        <v>1868</v>
      </c>
      <c r="BP45" s="23">
        <v>0</v>
      </c>
      <c r="BQ45" s="23">
        <v>88</v>
      </c>
      <c r="BR45" s="23">
        <v>1946</v>
      </c>
      <c r="BS45" s="23">
        <v>116</v>
      </c>
      <c r="BT45" s="23">
        <v>0</v>
      </c>
      <c r="BU45" s="23">
        <v>0</v>
      </c>
      <c r="BV45" s="23">
        <v>14</v>
      </c>
      <c r="BW45" s="23">
        <v>318</v>
      </c>
      <c r="BX45" s="23">
        <v>3450</v>
      </c>
      <c r="BY45" s="23">
        <v>3471</v>
      </c>
      <c r="BZ45" s="23">
        <v>447</v>
      </c>
      <c r="CA45" s="23">
        <v>0</v>
      </c>
      <c r="CB45" s="23">
        <v>208245</v>
      </c>
      <c r="CC45" s="23">
        <v>43985</v>
      </c>
      <c r="CD45" s="23">
        <v>65907</v>
      </c>
      <c r="CE45" s="23">
        <v>0</v>
      </c>
      <c r="CF45" s="23">
        <v>331619</v>
      </c>
      <c r="CH45" s="22">
        <f t="shared" si="2"/>
        <v>0</v>
      </c>
    </row>
    <row r="46" spans="1:86" ht="12.75">
      <c r="A46" s="1" t="s">
        <v>299</v>
      </c>
      <c r="B46" s="2" t="s">
        <v>300</v>
      </c>
      <c r="C46" s="16">
        <f t="shared" si="3"/>
        <v>42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6101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5309</v>
      </c>
      <c r="CA46" s="23">
        <v>0</v>
      </c>
      <c r="CB46" s="23">
        <v>0</v>
      </c>
      <c r="CC46" s="23">
        <v>0</v>
      </c>
      <c r="CD46" s="23">
        <v>0</v>
      </c>
      <c r="CE46" s="23">
        <v>38415</v>
      </c>
      <c r="CF46" s="23">
        <v>49825</v>
      </c>
      <c r="CH46" s="22">
        <f t="shared" si="2"/>
        <v>0</v>
      </c>
    </row>
    <row r="47" spans="1:86" ht="12.75">
      <c r="A47" s="6" t="s">
        <v>301</v>
      </c>
      <c r="B47" s="2" t="s">
        <v>302</v>
      </c>
      <c r="C47" s="16">
        <f t="shared" si="3"/>
        <v>43</v>
      </c>
      <c r="D47" s="23">
        <v>5459</v>
      </c>
      <c r="E47" s="23">
        <v>11945</v>
      </c>
      <c r="F47" s="23">
        <v>5891</v>
      </c>
      <c r="G47" s="23">
        <v>2816</v>
      </c>
      <c r="H47" s="23">
        <v>30643</v>
      </c>
      <c r="I47" s="23">
        <v>2304</v>
      </c>
      <c r="J47" s="23">
        <v>14448</v>
      </c>
      <c r="K47" s="23">
        <v>24808</v>
      </c>
      <c r="L47" s="23">
        <v>9966</v>
      </c>
      <c r="M47" s="23">
        <v>9447</v>
      </c>
      <c r="N47" s="23">
        <v>52407</v>
      </c>
      <c r="O47" s="23">
        <v>14032</v>
      </c>
      <c r="P47" s="23">
        <v>12041</v>
      </c>
      <c r="Q47" s="23">
        <v>42921</v>
      </c>
      <c r="R47" s="23">
        <v>399</v>
      </c>
      <c r="S47" s="23">
        <v>30110</v>
      </c>
      <c r="T47" s="23">
        <v>9905</v>
      </c>
      <c r="U47" s="23">
        <v>35809</v>
      </c>
      <c r="V47" s="23">
        <v>18083</v>
      </c>
      <c r="W47" s="23">
        <v>38693</v>
      </c>
      <c r="X47" s="23">
        <v>36314</v>
      </c>
      <c r="Y47" s="23">
        <v>12727</v>
      </c>
      <c r="Z47" s="23">
        <v>29270</v>
      </c>
      <c r="AA47" s="23">
        <v>39542</v>
      </c>
      <c r="AB47" s="23">
        <v>50255</v>
      </c>
      <c r="AC47" s="23">
        <v>50595</v>
      </c>
      <c r="AD47" s="23">
        <v>33674</v>
      </c>
      <c r="AE47" s="23">
        <v>58582</v>
      </c>
      <c r="AF47" s="23">
        <v>11500</v>
      </c>
      <c r="AG47" s="23">
        <v>10990</v>
      </c>
      <c r="AH47" s="23">
        <v>13329</v>
      </c>
      <c r="AI47" s="23">
        <v>13161</v>
      </c>
      <c r="AJ47" s="23">
        <v>36669</v>
      </c>
      <c r="AK47" s="23">
        <v>22105</v>
      </c>
      <c r="AL47" s="23">
        <v>23560</v>
      </c>
      <c r="AM47" s="23">
        <v>19038</v>
      </c>
      <c r="AN47" s="23">
        <v>21656</v>
      </c>
      <c r="AO47" s="23">
        <v>16539</v>
      </c>
      <c r="AP47" s="23">
        <v>6504</v>
      </c>
      <c r="AQ47" s="23">
        <v>18970</v>
      </c>
      <c r="AR47" s="23">
        <v>34234</v>
      </c>
      <c r="AS47" s="23">
        <v>24930</v>
      </c>
      <c r="AT47" s="23">
        <v>5372</v>
      </c>
      <c r="AU47" s="23">
        <v>5009</v>
      </c>
      <c r="AV47" s="23">
        <v>1478</v>
      </c>
      <c r="AW47" s="23">
        <v>2603</v>
      </c>
      <c r="AX47" s="23">
        <v>16569</v>
      </c>
      <c r="AY47" s="23">
        <v>22562</v>
      </c>
      <c r="AZ47" s="23">
        <v>20934</v>
      </c>
      <c r="BA47" s="23">
        <v>5494</v>
      </c>
      <c r="BB47" s="23">
        <v>11841</v>
      </c>
      <c r="BC47" s="23">
        <v>6801</v>
      </c>
      <c r="BD47" s="23">
        <v>34805</v>
      </c>
      <c r="BE47" s="23">
        <v>34827</v>
      </c>
      <c r="BF47" s="23">
        <v>16045</v>
      </c>
      <c r="BG47" s="23">
        <v>8411</v>
      </c>
      <c r="BH47" s="23">
        <v>10597</v>
      </c>
      <c r="BI47" s="23">
        <v>22395</v>
      </c>
      <c r="BJ47" s="23">
        <v>22674</v>
      </c>
      <c r="BK47" s="23">
        <v>9692</v>
      </c>
      <c r="BL47" s="23">
        <v>22592</v>
      </c>
      <c r="BM47" s="23">
        <v>22094</v>
      </c>
      <c r="BN47" s="23">
        <v>9993</v>
      </c>
      <c r="BO47" s="23">
        <v>104245</v>
      </c>
      <c r="BP47" s="23">
        <v>134099</v>
      </c>
      <c r="BQ47" s="23">
        <v>222506</v>
      </c>
      <c r="BR47" s="23">
        <v>144517</v>
      </c>
      <c r="BS47" s="23">
        <v>105727</v>
      </c>
      <c r="BT47" s="23">
        <v>31509</v>
      </c>
      <c r="BU47" s="23">
        <v>132233</v>
      </c>
      <c r="BV47" s="23">
        <v>57295</v>
      </c>
      <c r="BW47" s="23">
        <v>56502</v>
      </c>
      <c r="BX47" s="23">
        <v>85787</v>
      </c>
      <c r="BY47" s="23">
        <v>122926</v>
      </c>
      <c r="BZ47" s="23">
        <v>57468</v>
      </c>
      <c r="CA47" s="23">
        <v>112314</v>
      </c>
      <c r="CB47" s="23">
        <v>208245</v>
      </c>
      <c r="CC47" s="23">
        <v>43985</v>
      </c>
      <c r="CD47" s="23">
        <v>65907</v>
      </c>
      <c r="CE47" s="23">
        <v>38415</v>
      </c>
      <c r="CF47" s="23">
        <v>2992739</v>
      </c>
      <c r="CH47" s="22">
        <f t="shared" si="2"/>
        <v>0</v>
      </c>
    </row>
    <row r="49" spans="4:84" ht="12.75">
      <c r="D49" s="24">
        <f>D47-SUM(D5:D46)</f>
        <v>0</v>
      </c>
      <c r="E49" s="24">
        <f aca="true" t="shared" si="4" ref="E49:BP49">E47-SUM(E5:E46)</f>
        <v>0</v>
      </c>
      <c r="F49" s="24">
        <f t="shared" si="4"/>
        <v>0</v>
      </c>
      <c r="G49" s="24">
        <f t="shared" si="4"/>
        <v>0</v>
      </c>
      <c r="H49" s="24">
        <f t="shared" si="4"/>
        <v>0</v>
      </c>
      <c r="I49" s="24">
        <f t="shared" si="4"/>
        <v>0</v>
      </c>
      <c r="J49" s="24">
        <f t="shared" si="4"/>
        <v>0</v>
      </c>
      <c r="K49" s="24">
        <f t="shared" si="4"/>
        <v>0</v>
      </c>
      <c r="L49" s="24">
        <f t="shared" si="4"/>
        <v>0</v>
      </c>
      <c r="M49" s="24">
        <f t="shared" si="4"/>
        <v>0</v>
      </c>
      <c r="N49" s="24">
        <f t="shared" si="4"/>
        <v>0</v>
      </c>
      <c r="O49" s="24">
        <f t="shared" si="4"/>
        <v>0</v>
      </c>
      <c r="P49" s="24">
        <f t="shared" si="4"/>
        <v>0</v>
      </c>
      <c r="Q49" s="24">
        <f t="shared" si="4"/>
        <v>0</v>
      </c>
      <c r="R49" s="24">
        <f t="shared" si="4"/>
        <v>0</v>
      </c>
      <c r="S49" s="24">
        <f t="shared" si="4"/>
        <v>0</v>
      </c>
      <c r="T49" s="24">
        <f t="shared" si="4"/>
        <v>0</v>
      </c>
      <c r="U49" s="24">
        <f t="shared" si="4"/>
        <v>0</v>
      </c>
      <c r="V49" s="24">
        <f t="shared" si="4"/>
        <v>0</v>
      </c>
      <c r="W49" s="24">
        <f t="shared" si="4"/>
        <v>0</v>
      </c>
      <c r="X49" s="24">
        <f t="shared" si="4"/>
        <v>0</v>
      </c>
      <c r="Y49" s="24">
        <f t="shared" si="4"/>
        <v>0</v>
      </c>
      <c r="Z49" s="24">
        <f t="shared" si="4"/>
        <v>0</v>
      </c>
      <c r="AA49" s="24">
        <f t="shared" si="4"/>
        <v>0</v>
      </c>
      <c r="AB49" s="24">
        <f t="shared" si="4"/>
        <v>0</v>
      </c>
      <c r="AC49" s="24">
        <f t="shared" si="4"/>
        <v>0</v>
      </c>
      <c r="AD49" s="24">
        <f t="shared" si="4"/>
        <v>0</v>
      </c>
      <c r="AE49" s="24">
        <f t="shared" si="4"/>
        <v>0</v>
      </c>
      <c r="AF49" s="24">
        <f t="shared" si="4"/>
        <v>0</v>
      </c>
      <c r="AG49" s="24">
        <f t="shared" si="4"/>
        <v>0</v>
      </c>
      <c r="AH49" s="24">
        <f t="shared" si="4"/>
        <v>0</v>
      </c>
      <c r="AI49" s="24">
        <f t="shared" si="4"/>
        <v>0</v>
      </c>
      <c r="AJ49" s="24">
        <f t="shared" si="4"/>
        <v>0</v>
      </c>
      <c r="AK49" s="24">
        <f t="shared" si="4"/>
        <v>0</v>
      </c>
      <c r="AL49" s="24">
        <f t="shared" si="4"/>
        <v>0</v>
      </c>
      <c r="AM49" s="24">
        <f t="shared" si="4"/>
        <v>0</v>
      </c>
      <c r="AN49" s="24">
        <f t="shared" si="4"/>
        <v>0</v>
      </c>
      <c r="AO49" s="24">
        <f t="shared" si="4"/>
        <v>0</v>
      </c>
      <c r="AP49" s="24">
        <f t="shared" si="4"/>
        <v>0</v>
      </c>
      <c r="AQ49" s="24">
        <f t="shared" si="4"/>
        <v>0</v>
      </c>
      <c r="AR49" s="24">
        <f t="shared" si="4"/>
        <v>0</v>
      </c>
      <c r="AS49" s="24">
        <f t="shared" si="4"/>
        <v>0</v>
      </c>
      <c r="AT49" s="24">
        <f t="shared" si="4"/>
        <v>0</v>
      </c>
      <c r="AU49" s="24">
        <f t="shared" si="4"/>
        <v>0</v>
      </c>
      <c r="AV49" s="24">
        <f t="shared" si="4"/>
        <v>0</v>
      </c>
      <c r="AW49" s="24">
        <f t="shared" si="4"/>
        <v>0</v>
      </c>
      <c r="AX49" s="24">
        <f t="shared" si="4"/>
        <v>0</v>
      </c>
      <c r="AY49" s="24">
        <f t="shared" si="4"/>
        <v>0</v>
      </c>
      <c r="AZ49" s="24">
        <f t="shared" si="4"/>
        <v>0</v>
      </c>
      <c r="BA49" s="24">
        <f t="shared" si="4"/>
        <v>0</v>
      </c>
      <c r="BB49" s="24">
        <f t="shared" si="4"/>
        <v>0</v>
      </c>
      <c r="BC49" s="24">
        <f t="shared" si="4"/>
        <v>0</v>
      </c>
      <c r="BD49" s="24">
        <f t="shared" si="4"/>
        <v>0</v>
      </c>
      <c r="BE49" s="24">
        <f t="shared" si="4"/>
        <v>0</v>
      </c>
      <c r="BF49" s="24">
        <f t="shared" si="4"/>
        <v>0</v>
      </c>
      <c r="BG49" s="24">
        <f t="shared" si="4"/>
        <v>0</v>
      </c>
      <c r="BH49" s="24">
        <f t="shared" si="4"/>
        <v>0</v>
      </c>
      <c r="BI49" s="24">
        <f t="shared" si="4"/>
        <v>0</v>
      </c>
      <c r="BJ49" s="24">
        <f t="shared" si="4"/>
        <v>0</v>
      </c>
      <c r="BK49" s="24">
        <f t="shared" si="4"/>
        <v>0</v>
      </c>
      <c r="BL49" s="24">
        <f t="shared" si="4"/>
        <v>0</v>
      </c>
      <c r="BM49" s="24">
        <f t="shared" si="4"/>
        <v>0</v>
      </c>
      <c r="BN49" s="24">
        <f t="shared" si="4"/>
        <v>0</v>
      </c>
      <c r="BO49" s="24">
        <f t="shared" si="4"/>
        <v>0</v>
      </c>
      <c r="BP49" s="24">
        <f t="shared" si="4"/>
        <v>0</v>
      </c>
      <c r="BQ49" s="24">
        <f aca="true" t="shared" si="5" ref="BQ49:CF49">BQ47-SUM(BQ5:BQ46)</f>
        <v>0</v>
      </c>
      <c r="BR49" s="24">
        <f t="shared" si="5"/>
        <v>0</v>
      </c>
      <c r="BS49" s="24">
        <f t="shared" si="5"/>
        <v>0</v>
      </c>
      <c r="BT49" s="24">
        <f t="shared" si="5"/>
        <v>0</v>
      </c>
      <c r="BU49" s="24">
        <f t="shared" si="5"/>
        <v>0</v>
      </c>
      <c r="BV49" s="24">
        <f t="shared" si="5"/>
        <v>0</v>
      </c>
      <c r="BW49" s="24">
        <f t="shared" si="5"/>
        <v>0</v>
      </c>
      <c r="BX49" s="24">
        <f t="shared" si="5"/>
        <v>0</v>
      </c>
      <c r="BY49" s="24">
        <f t="shared" si="5"/>
        <v>0</v>
      </c>
      <c r="BZ49" s="24">
        <f t="shared" si="5"/>
        <v>0</v>
      </c>
      <c r="CA49" s="24">
        <f t="shared" si="5"/>
        <v>0</v>
      </c>
      <c r="CB49" s="24">
        <f t="shared" si="5"/>
        <v>0</v>
      </c>
      <c r="CC49" s="24">
        <f t="shared" si="5"/>
        <v>0</v>
      </c>
      <c r="CD49" s="24">
        <f t="shared" si="5"/>
        <v>0</v>
      </c>
      <c r="CE49" s="24">
        <f t="shared" si="5"/>
        <v>0</v>
      </c>
      <c r="CF49" s="24">
        <f t="shared" si="5"/>
        <v>0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2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1.8515625" style="0" bestFit="1" customWidth="1"/>
    <col min="5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2.8515625" style="0" bestFit="1" customWidth="1"/>
    <col min="47" max="48" width="10.140625" style="0" bestFit="1" customWidth="1"/>
    <col min="49" max="49" width="9.00390625" style="0" customWidth="1"/>
    <col min="50" max="51" width="10.140625" style="0" bestFit="1" customWidth="1"/>
    <col min="52" max="53" width="11.140625" style="0" bestFit="1" customWidth="1"/>
    <col min="54" max="54" width="10.710937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BA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v>51</v>
      </c>
    </row>
    <row r="5" spans="1:61" ht="12.75">
      <c r="A5" s="1" t="s">
        <v>2</v>
      </c>
      <c r="B5" s="6" t="s">
        <v>365</v>
      </c>
      <c r="C5">
        <f>C4+1</f>
        <v>1</v>
      </c>
      <c r="D5" s="28">
        <v>138.3206901912016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2516.9274055650553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2655.2480957562566</v>
      </c>
      <c r="AU5" s="28">
        <v>3400.31291776776</v>
      </c>
      <c r="AV5" s="28">
        <v>0</v>
      </c>
      <c r="AW5" s="28">
        <v>0</v>
      </c>
      <c r="AX5" s="28">
        <v>0</v>
      </c>
      <c r="AY5" s="28">
        <v>0</v>
      </c>
      <c r="AZ5" s="28">
        <v>-596.5610135240167</v>
      </c>
      <c r="BA5" s="28">
        <v>2803.7519042437434</v>
      </c>
      <c r="BB5" s="28">
        <v>5459</v>
      </c>
      <c r="BD5" s="28">
        <f>SUM(D5:AS5)-AT5</f>
        <v>0</v>
      </c>
      <c r="BE5" s="28">
        <f>SUM(AU5:AZ5)-BA5</f>
        <v>0</v>
      </c>
      <c r="BF5" s="28">
        <f>AT5+BA5-BB5</f>
        <v>0</v>
      </c>
      <c r="BH5" s="28">
        <v>5459</v>
      </c>
      <c r="BI5" s="28">
        <f>BB5-BH5</f>
        <v>0</v>
      </c>
    </row>
    <row r="6" spans="1:61" ht="12.75">
      <c r="A6" s="1" t="s">
        <v>3</v>
      </c>
      <c r="B6" s="6" t="s">
        <v>366</v>
      </c>
      <c r="C6">
        <f aca="true" t="shared" si="1" ref="C6:C69">C5+1</f>
        <v>2</v>
      </c>
      <c r="D6" s="28">
        <v>228.9161768258314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4366.720347854094</v>
      </c>
      <c r="T6" s="28">
        <v>0</v>
      </c>
      <c r="U6" s="28">
        <v>0</v>
      </c>
      <c r="V6" s="28">
        <v>2.885498027216362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0.9618326757387874</v>
      </c>
      <c r="AC6" s="28">
        <v>0</v>
      </c>
      <c r="AD6" s="28">
        <v>0</v>
      </c>
      <c r="AE6" s="28">
        <v>6930.966261373702</v>
      </c>
      <c r="AF6" s="28">
        <v>0</v>
      </c>
      <c r="AG6" s="28">
        <v>414.54988324341736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11945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11945</v>
      </c>
      <c r="BD6" s="28">
        <f aca="true" t="shared" si="2" ref="BD6:BD69">SUM(D6:AS6)-AT6</f>
        <v>0</v>
      </c>
      <c r="BE6" s="28">
        <f aca="true" t="shared" si="3" ref="BE6:BE69">SUM(AU6:AZ6)-BA6</f>
        <v>0</v>
      </c>
      <c r="BF6" s="28">
        <f aca="true" t="shared" si="4" ref="BF6:BF69">AT6+BA6-BB6</f>
        <v>0</v>
      </c>
      <c r="BH6" s="28">
        <v>11945</v>
      </c>
      <c r="BI6" s="28">
        <f aca="true" t="shared" si="5" ref="BI6:BI69">BB6-BH6</f>
        <v>0</v>
      </c>
    </row>
    <row r="7" spans="1:61" ht="12.75">
      <c r="A7" s="1" t="s">
        <v>4</v>
      </c>
      <c r="B7" s="6" t="s">
        <v>367</v>
      </c>
      <c r="C7">
        <f t="shared" si="1"/>
        <v>3</v>
      </c>
      <c r="D7" s="28">
        <v>1058.2634730538923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4558.931850584545</v>
      </c>
      <c r="AC7" s="28">
        <v>0</v>
      </c>
      <c r="AD7" s="28">
        <v>0</v>
      </c>
      <c r="AE7" s="28">
        <v>0</v>
      </c>
      <c r="AF7" s="28">
        <v>0</v>
      </c>
      <c r="AG7" s="28">
        <v>5.039349871685201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5622.234673510123</v>
      </c>
      <c r="AU7" s="28">
        <v>0</v>
      </c>
      <c r="AV7" s="28">
        <v>0</v>
      </c>
      <c r="AW7" s="28">
        <v>0</v>
      </c>
      <c r="AX7" s="28">
        <v>28.55631593954947</v>
      </c>
      <c r="AY7" s="28">
        <v>0</v>
      </c>
      <c r="AZ7" s="28">
        <v>240.20901055032792</v>
      </c>
      <c r="BA7" s="28">
        <v>268.7653264898774</v>
      </c>
      <c r="BB7" s="28">
        <v>5891</v>
      </c>
      <c r="BD7" s="28">
        <f t="shared" si="2"/>
        <v>0</v>
      </c>
      <c r="BE7" s="28">
        <f t="shared" si="3"/>
        <v>0</v>
      </c>
      <c r="BF7" s="28">
        <f t="shared" si="4"/>
        <v>0</v>
      </c>
      <c r="BH7" s="28">
        <v>5891</v>
      </c>
      <c r="BI7" s="28">
        <f t="shared" si="5"/>
        <v>0</v>
      </c>
    </row>
    <row r="8" spans="1:61" ht="12.75">
      <c r="A8" s="1" t="s">
        <v>5</v>
      </c>
      <c r="B8" s="6" t="s">
        <v>368</v>
      </c>
      <c r="C8">
        <f t="shared" si="1"/>
        <v>4</v>
      </c>
      <c r="D8" s="28">
        <v>41.09660677644869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1732.04242734528</v>
      </c>
      <c r="AC8" s="28">
        <v>1.5959847291824731</v>
      </c>
      <c r="AD8" s="28">
        <v>0</v>
      </c>
      <c r="AE8" s="28">
        <v>0</v>
      </c>
      <c r="AF8" s="28">
        <v>0</v>
      </c>
      <c r="AG8" s="28">
        <v>566.9735750420738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2341.7085938929845</v>
      </c>
      <c r="AU8" s="28">
        <v>103.22495657209032</v>
      </c>
      <c r="AV8" s="28">
        <v>0</v>
      </c>
      <c r="AW8" s="28">
        <v>0</v>
      </c>
      <c r="AX8" s="28">
        <v>9.176912192799223</v>
      </c>
      <c r="AY8" s="28">
        <v>0</v>
      </c>
      <c r="AZ8" s="28">
        <v>361.8895373421259</v>
      </c>
      <c r="BA8" s="28">
        <v>474.2914061070156</v>
      </c>
      <c r="BB8" s="28">
        <v>2816</v>
      </c>
      <c r="BD8" s="28">
        <f t="shared" si="2"/>
        <v>0</v>
      </c>
      <c r="BE8" s="28">
        <f t="shared" si="3"/>
        <v>0</v>
      </c>
      <c r="BF8" s="28">
        <f t="shared" si="4"/>
        <v>0</v>
      </c>
      <c r="BH8" s="28">
        <v>2816</v>
      </c>
      <c r="BI8" s="28">
        <f t="shared" si="5"/>
        <v>0</v>
      </c>
    </row>
    <row r="9" spans="1:61" ht="12.75">
      <c r="A9" s="1" t="s">
        <v>6</v>
      </c>
      <c r="B9" s="6" t="s">
        <v>369</v>
      </c>
      <c r="C9">
        <f t="shared" si="1"/>
        <v>5</v>
      </c>
      <c r="D9" s="28">
        <v>1542.3206111661145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150.37223894059616</v>
      </c>
      <c r="AC9" s="28">
        <v>0</v>
      </c>
      <c r="AD9" s="28">
        <v>0</v>
      </c>
      <c r="AE9" s="28">
        <v>0</v>
      </c>
      <c r="AF9" s="28">
        <v>15581.619646801773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17274.312496908482</v>
      </c>
      <c r="AU9" s="28">
        <v>10706.21433126096</v>
      </c>
      <c r="AV9" s="28">
        <v>0</v>
      </c>
      <c r="AW9" s="28">
        <v>0</v>
      </c>
      <c r="AX9" s="28">
        <v>9.649555440038256</v>
      </c>
      <c r="AY9" s="28">
        <v>0</v>
      </c>
      <c r="AZ9" s="28">
        <v>2652.823616390517</v>
      </c>
      <c r="BA9" s="28">
        <v>13368.687503091514</v>
      </c>
      <c r="BB9" s="28">
        <v>30643</v>
      </c>
      <c r="BD9" s="28">
        <f t="shared" si="2"/>
        <v>0</v>
      </c>
      <c r="BE9" s="28">
        <f t="shared" si="3"/>
        <v>0</v>
      </c>
      <c r="BF9" s="28">
        <f t="shared" si="4"/>
        <v>0</v>
      </c>
      <c r="BH9" s="28">
        <v>30643</v>
      </c>
      <c r="BI9" s="28">
        <f t="shared" si="5"/>
        <v>0</v>
      </c>
    </row>
    <row r="10" spans="1:61" ht="12.75">
      <c r="A10" s="1" t="s">
        <v>7</v>
      </c>
      <c r="B10" s="6" t="s">
        <v>370</v>
      </c>
      <c r="C10">
        <f t="shared" si="1"/>
        <v>6</v>
      </c>
      <c r="D10" s="28">
        <v>63.7093364991083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0.9508856193896762</v>
      </c>
      <c r="U10" s="28">
        <v>0</v>
      </c>
      <c r="V10" s="28">
        <v>9.508856193896762</v>
      </c>
      <c r="W10" s="28">
        <v>0</v>
      </c>
      <c r="X10" s="28">
        <v>1313.1730403771426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1026.0055833214606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2413.347702010998</v>
      </c>
      <c r="AU10" s="28">
        <v>9.513000412711515</v>
      </c>
      <c r="AV10" s="28">
        <v>0</v>
      </c>
      <c r="AW10" s="28">
        <v>0</v>
      </c>
      <c r="AX10" s="28">
        <v>0</v>
      </c>
      <c r="AY10" s="28">
        <v>0</v>
      </c>
      <c r="AZ10" s="28">
        <v>-118.86070242370951</v>
      </c>
      <c r="BA10" s="28">
        <v>-109.34770201099799</v>
      </c>
      <c r="BB10" s="28">
        <v>2304</v>
      </c>
      <c r="BD10" s="28">
        <f t="shared" si="2"/>
        <v>0</v>
      </c>
      <c r="BE10" s="28">
        <f t="shared" si="3"/>
        <v>0</v>
      </c>
      <c r="BF10" s="28">
        <f t="shared" si="4"/>
        <v>0</v>
      </c>
      <c r="BH10" s="28">
        <v>2304</v>
      </c>
      <c r="BI10" s="28">
        <f t="shared" si="5"/>
        <v>0</v>
      </c>
    </row>
    <row r="11" spans="1:61" ht="12.75">
      <c r="A11" s="1" t="s">
        <v>8</v>
      </c>
      <c r="B11" s="6" t="s">
        <v>371</v>
      </c>
      <c r="C11">
        <f t="shared" si="1"/>
        <v>7</v>
      </c>
      <c r="D11" s="28">
        <v>5227.022458330542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7.818381606278025</v>
      </c>
      <c r="AB11" s="28">
        <v>4637.169001590232</v>
      </c>
      <c r="AC11" s="28">
        <v>591.5908748750371</v>
      </c>
      <c r="AD11" s="28">
        <v>0</v>
      </c>
      <c r="AE11" s="28">
        <v>0</v>
      </c>
      <c r="AF11" s="28">
        <v>125.9628147678126</v>
      </c>
      <c r="AG11" s="28">
        <v>552.498966843647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16.505472279920273</v>
      </c>
      <c r="AP11" s="28">
        <v>0</v>
      </c>
      <c r="AQ11" s="28">
        <v>0</v>
      </c>
      <c r="AR11" s="28">
        <v>10.4245088083707</v>
      </c>
      <c r="AS11" s="28">
        <v>13.030636010463374</v>
      </c>
      <c r="AT11" s="28">
        <v>11182.023115112304</v>
      </c>
      <c r="AU11" s="28">
        <v>989.9591283934269</v>
      </c>
      <c r="AV11" s="28">
        <v>0</v>
      </c>
      <c r="AW11" s="28">
        <v>0</v>
      </c>
      <c r="AX11" s="28">
        <v>586.3786204708518</v>
      </c>
      <c r="AY11" s="28">
        <v>0</v>
      </c>
      <c r="AZ11" s="28">
        <v>1689.6391360234177</v>
      </c>
      <c r="BA11" s="28">
        <v>3265.976884887696</v>
      </c>
      <c r="BB11" s="28">
        <v>14448</v>
      </c>
      <c r="BD11" s="28">
        <f t="shared" si="2"/>
        <v>0</v>
      </c>
      <c r="BE11" s="28">
        <f t="shared" si="3"/>
        <v>0</v>
      </c>
      <c r="BF11" s="28">
        <f t="shared" si="4"/>
        <v>0</v>
      </c>
      <c r="BH11" s="28">
        <v>14448</v>
      </c>
      <c r="BI11" s="28">
        <f t="shared" si="5"/>
        <v>0</v>
      </c>
    </row>
    <row r="12" spans="1:61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126.24703509042159</v>
      </c>
      <c r="AC12" s="28">
        <v>16928.001726728617</v>
      </c>
      <c r="AD12" s="28">
        <v>9.990772561112498</v>
      </c>
      <c r="AE12" s="28">
        <v>0</v>
      </c>
      <c r="AF12" s="28">
        <v>32.69707383636818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17096.936608216518</v>
      </c>
      <c r="AU12" s="28">
        <v>4.5447389617046206</v>
      </c>
      <c r="AV12" s="28">
        <v>0</v>
      </c>
      <c r="AW12" s="28">
        <v>0</v>
      </c>
      <c r="AX12" s="28">
        <v>217.0722401914443</v>
      </c>
      <c r="AY12" s="28">
        <v>6656.579281853955</v>
      </c>
      <c r="AZ12" s="28">
        <v>832.8671307763784</v>
      </c>
      <c r="BA12" s="28">
        <v>7711.063391783482</v>
      </c>
      <c r="BB12" s="28">
        <v>24808</v>
      </c>
      <c r="BD12" s="28">
        <f t="shared" si="2"/>
        <v>0</v>
      </c>
      <c r="BE12" s="28">
        <f t="shared" si="3"/>
        <v>0</v>
      </c>
      <c r="BF12" s="28">
        <f t="shared" si="4"/>
        <v>0</v>
      </c>
      <c r="BH12" s="28">
        <v>24808</v>
      </c>
      <c r="BI12" s="28">
        <f t="shared" si="5"/>
        <v>0</v>
      </c>
    </row>
    <row r="13" spans="1:61" ht="12.75">
      <c r="A13" s="1" t="s">
        <v>10</v>
      </c>
      <c r="B13" s="6" t="s">
        <v>373</v>
      </c>
      <c r="C13">
        <f t="shared" si="1"/>
        <v>9</v>
      </c>
      <c r="D13" s="28">
        <v>158.2478903910716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6878.809726885038</v>
      </c>
      <c r="AE13" s="28">
        <v>0</v>
      </c>
      <c r="AF13" s="28">
        <v>10.851283912530624</v>
      </c>
      <c r="AG13" s="28">
        <v>559.7453951547046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7607.654296343345</v>
      </c>
      <c r="AU13" s="28">
        <v>0</v>
      </c>
      <c r="AV13" s="28">
        <v>0</v>
      </c>
      <c r="AW13" s="28">
        <v>0</v>
      </c>
      <c r="AX13" s="28">
        <v>2358.3457036566556</v>
      </c>
      <c r="AY13" s="28">
        <v>0</v>
      </c>
      <c r="AZ13" s="28">
        <v>0</v>
      </c>
      <c r="BA13" s="28">
        <v>2358.3457036566556</v>
      </c>
      <c r="BB13" s="28">
        <v>9966</v>
      </c>
      <c r="BD13" s="28">
        <f t="shared" si="2"/>
        <v>0</v>
      </c>
      <c r="BE13" s="28">
        <f t="shared" si="3"/>
        <v>0</v>
      </c>
      <c r="BF13" s="28">
        <f t="shared" si="4"/>
        <v>0</v>
      </c>
      <c r="BH13" s="28">
        <v>9966</v>
      </c>
      <c r="BI13" s="28">
        <f t="shared" si="5"/>
        <v>0</v>
      </c>
    </row>
    <row r="14" spans="1:61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214.70325655210752</v>
      </c>
      <c r="AC14" s="28">
        <v>8499.832386013088</v>
      </c>
      <c r="AD14" s="28">
        <v>15.80067256011181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103.16909730425947</v>
      </c>
      <c r="AT14" s="28">
        <v>8833.505412429566</v>
      </c>
      <c r="AU14" s="28">
        <v>23.292994883903972</v>
      </c>
      <c r="AV14" s="28">
        <v>0</v>
      </c>
      <c r="AW14" s="28">
        <v>0</v>
      </c>
      <c r="AX14" s="28">
        <v>604.1433625925105</v>
      </c>
      <c r="AY14" s="28">
        <v>0</v>
      </c>
      <c r="AZ14" s="28">
        <v>-13.941769905981008</v>
      </c>
      <c r="BA14" s="28">
        <v>613.4945875704333</v>
      </c>
      <c r="BB14" s="28">
        <v>9447</v>
      </c>
      <c r="BD14" s="28">
        <f t="shared" si="2"/>
        <v>0</v>
      </c>
      <c r="BE14" s="28">
        <f t="shared" si="3"/>
        <v>0</v>
      </c>
      <c r="BF14" s="28">
        <f t="shared" si="4"/>
        <v>0</v>
      </c>
      <c r="BH14" s="28">
        <v>9447</v>
      </c>
      <c r="BI14" s="28">
        <f t="shared" si="5"/>
        <v>0</v>
      </c>
    </row>
    <row r="15" spans="1:61" ht="12.75">
      <c r="A15" s="1" t="s">
        <v>12</v>
      </c>
      <c r="B15" s="6" t="s">
        <v>375</v>
      </c>
      <c r="C15">
        <f t="shared" si="1"/>
        <v>11</v>
      </c>
      <c r="D15" s="28">
        <v>7272.462718555581</v>
      </c>
      <c r="E15" s="28">
        <v>0</v>
      </c>
      <c r="F15" s="28">
        <v>0</v>
      </c>
      <c r="G15" s="28">
        <v>63.33955846219412</v>
      </c>
      <c r="H15" s="28">
        <v>0</v>
      </c>
      <c r="I15" s="28">
        <v>0</v>
      </c>
      <c r="J15" s="28">
        <v>0.7724336397828551</v>
      </c>
      <c r="K15" s="28">
        <v>0</v>
      </c>
      <c r="L15" s="28">
        <v>0</v>
      </c>
      <c r="M15" s="28">
        <v>0</v>
      </c>
      <c r="N15" s="28">
        <v>0</v>
      </c>
      <c r="O15" s="28">
        <v>14.676239155874248</v>
      </c>
      <c r="P15" s="28">
        <v>1557.9986514420189</v>
      </c>
      <c r="Q15" s="28">
        <v>2319.618220267914</v>
      </c>
      <c r="R15" s="28">
        <v>286.5728803594393</v>
      </c>
      <c r="S15" s="28">
        <v>0</v>
      </c>
      <c r="T15" s="28">
        <v>55.61522206436557</v>
      </c>
      <c r="U15" s="28">
        <v>74.92606305893695</v>
      </c>
      <c r="V15" s="28">
        <v>3.0897345591314203</v>
      </c>
      <c r="W15" s="28">
        <v>0</v>
      </c>
      <c r="X15" s="28">
        <v>394.71358992903896</v>
      </c>
      <c r="Y15" s="28">
        <v>0</v>
      </c>
      <c r="Z15" s="28">
        <v>1.5448672795657101</v>
      </c>
      <c r="AA15" s="28">
        <v>0</v>
      </c>
      <c r="AB15" s="28">
        <v>6882.383730465238</v>
      </c>
      <c r="AC15" s="28">
        <v>316.69779231097056</v>
      </c>
      <c r="AD15" s="28">
        <v>0.7724336397828551</v>
      </c>
      <c r="AE15" s="28">
        <v>0</v>
      </c>
      <c r="AF15" s="28">
        <v>71.83632849980553</v>
      </c>
      <c r="AG15" s="28">
        <v>2113.378438445892</v>
      </c>
      <c r="AH15" s="28">
        <v>66.42929302132555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1456.0374109906818</v>
      </c>
      <c r="AP15" s="28">
        <v>0</v>
      </c>
      <c r="AQ15" s="28">
        <v>0</v>
      </c>
      <c r="AR15" s="28">
        <v>227.86792373594227</v>
      </c>
      <c r="AS15" s="28">
        <v>339.87080150445627</v>
      </c>
      <c r="AT15" s="28">
        <v>23520.604331387938</v>
      </c>
      <c r="AU15" s="28">
        <v>1678.1931409007732</v>
      </c>
      <c r="AV15" s="28">
        <v>0</v>
      </c>
      <c r="AW15" s="28">
        <v>0</v>
      </c>
      <c r="AX15" s="28">
        <v>23935.401195951334</v>
      </c>
      <c r="AY15" s="28">
        <v>3123.7216392818655</v>
      </c>
      <c r="AZ15" s="28">
        <v>149.07969247809103</v>
      </c>
      <c r="BA15" s="28">
        <v>28886.395668612062</v>
      </c>
      <c r="BB15" s="28">
        <v>52407</v>
      </c>
      <c r="BD15" s="28">
        <f t="shared" si="2"/>
        <v>0</v>
      </c>
      <c r="BE15" s="28">
        <f t="shared" si="3"/>
        <v>0</v>
      </c>
      <c r="BF15" s="28">
        <f t="shared" si="4"/>
        <v>0</v>
      </c>
      <c r="BH15" s="28">
        <v>52407</v>
      </c>
      <c r="BI15" s="28">
        <f t="shared" si="5"/>
        <v>0</v>
      </c>
    </row>
    <row r="16" spans="1:61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1410.249172662137</v>
      </c>
      <c r="F16" s="28">
        <v>0</v>
      </c>
      <c r="G16" s="28">
        <v>117.52076438851141</v>
      </c>
      <c r="H16" s="28">
        <v>3658.146346816855</v>
      </c>
      <c r="I16" s="28">
        <v>0</v>
      </c>
      <c r="J16" s="28">
        <v>0</v>
      </c>
      <c r="K16" s="28">
        <v>139.1912599495135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2.500441795500243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5327.607985612517</v>
      </c>
      <c r="AU16" s="28">
        <v>8852.751560920497</v>
      </c>
      <c r="AV16" s="28">
        <v>0</v>
      </c>
      <c r="AW16" s="28">
        <v>0</v>
      </c>
      <c r="AX16" s="28">
        <v>0</v>
      </c>
      <c r="AY16" s="28">
        <v>0</v>
      </c>
      <c r="AZ16" s="28">
        <v>-148.3595465330144</v>
      </c>
      <c r="BA16" s="28">
        <v>8704.392014387484</v>
      </c>
      <c r="BB16" s="28">
        <v>14032</v>
      </c>
      <c r="BD16" s="28">
        <f t="shared" si="2"/>
        <v>0</v>
      </c>
      <c r="BE16" s="28">
        <f t="shared" si="3"/>
        <v>0</v>
      </c>
      <c r="BF16" s="28">
        <f t="shared" si="4"/>
        <v>0</v>
      </c>
      <c r="BH16" s="28">
        <v>14032</v>
      </c>
      <c r="BI16" s="28">
        <f t="shared" si="5"/>
        <v>0</v>
      </c>
    </row>
    <row r="17" spans="1:61" ht="12.75">
      <c r="A17" s="1" t="s">
        <v>14</v>
      </c>
      <c r="B17" s="6" t="s">
        <v>377</v>
      </c>
      <c r="C17">
        <f t="shared" si="1"/>
        <v>13</v>
      </c>
      <c r="D17" s="28">
        <v>1033.4449501233846</v>
      </c>
      <c r="E17" s="28">
        <v>845.8330001315475</v>
      </c>
      <c r="F17" s="28">
        <v>0</v>
      </c>
      <c r="G17" s="28">
        <v>1087.7702959122664</v>
      </c>
      <c r="H17" s="28">
        <v>819.3020173044189</v>
      </c>
      <c r="I17" s="28">
        <v>1133.2519807587723</v>
      </c>
      <c r="J17" s="28">
        <v>277.94362961753615</v>
      </c>
      <c r="K17" s="28">
        <v>71.38097760632178</v>
      </c>
      <c r="L17" s="28">
        <v>30.32112323100394</v>
      </c>
      <c r="M17" s="28">
        <v>0.631690067312582</v>
      </c>
      <c r="N17" s="28">
        <v>0</v>
      </c>
      <c r="O17" s="28">
        <v>61.905626596633056</v>
      </c>
      <c r="P17" s="28">
        <v>18.950702019377463</v>
      </c>
      <c r="Q17" s="28">
        <v>58.11548619275755</v>
      </c>
      <c r="R17" s="28">
        <v>1.263380134625164</v>
      </c>
      <c r="S17" s="28">
        <v>3150.8700557551592</v>
      </c>
      <c r="T17" s="28">
        <v>57.48379612544497</v>
      </c>
      <c r="U17" s="28">
        <v>272.8901090790354</v>
      </c>
      <c r="V17" s="28">
        <v>11.370421211626478</v>
      </c>
      <c r="W17" s="28">
        <v>0</v>
      </c>
      <c r="X17" s="28">
        <v>0</v>
      </c>
      <c r="Y17" s="28">
        <v>0</v>
      </c>
      <c r="Z17" s="28">
        <v>20.214082154002625</v>
      </c>
      <c r="AA17" s="28">
        <v>0</v>
      </c>
      <c r="AB17" s="28">
        <v>4.421830471188074</v>
      </c>
      <c r="AC17" s="28">
        <v>3.7901404038754927</v>
      </c>
      <c r="AD17" s="28">
        <v>0</v>
      </c>
      <c r="AE17" s="28">
        <v>1.263380134625164</v>
      </c>
      <c r="AF17" s="28">
        <v>1.8950702019377463</v>
      </c>
      <c r="AG17" s="28">
        <v>39.796474240692675</v>
      </c>
      <c r="AH17" s="28">
        <v>6.948590740438403</v>
      </c>
      <c r="AI17" s="28">
        <v>0</v>
      </c>
      <c r="AJ17" s="28">
        <v>1085.243535643016</v>
      </c>
      <c r="AK17" s="28">
        <v>0</v>
      </c>
      <c r="AL17" s="28">
        <v>0</v>
      </c>
      <c r="AM17" s="28">
        <v>0</v>
      </c>
      <c r="AN17" s="28">
        <v>0</v>
      </c>
      <c r="AO17" s="28">
        <v>6.948590740438403</v>
      </c>
      <c r="AP17" s="28">
        <v>0</v>
      </c>
      <c r="AQ17" s="28">
        <v>0</v>
      </c>
      <c r="AR17" s="28">
        <v>15.792251682814554</v>
      </c>
      <c r="AS17" s="28">
        <v>13.265491413564227</v>
      </c>
      <c r="AT17" s="28">
        <v>10132.308679693819</v>
      </c>
      <c r="AU17" s="28">
        <v>1620.6406496116454</v>
      </c>
      <c r="AV17" s="28">
        <v>0</v>
      </c>
      <c r="AW17" s="28">
        <v>0</v>
      </c>
      <c r="AX17" s="28">
        <v>205.29927187658922</v>
      </c>
      <c r="AY17" s="28">
        <v>0</v>
      </c>
      <c r="AZ17" s="28">
        <v>82.75139881794826</v>
      </c>
      <c r="BA17" s="28">
        <v>1908.691320306183</v>
      </c>
      <c r="BB17" s="28">
        <v>12041</v>
      </c>
      <c r="BD17" s="28">
        <f t="shared" si="2"/>
        <v>0</v>
      </c>
      <c r="BE17" s="28">
        <f t="shared" si="3"/>
        <v>0</v>
      </c>
      <c r="BF17" s="28">
        <f t="shared" si="4"/>
        <v>0</v>
      </c>
      <c r="BH17" s="28">
        <v>12041</v>
      </c>
      <c r="BI17" s="28">
        <f t="shared" si="5"/>
        <v>0</v>
      </c>
    </row>
    <row r="18" spans="1:61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1169.2302211792405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272.01336448871484</v>
      </c>
      <c r="T18" s="28">
        <v>32697.85781140654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2208.862451947627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36347.963849022126</v>
      </c>
      <c r="AU18" s="28">
        <v>6566.6274591443735</v>
      </c>
      <c r="AV18" s="28">
        <v>0</v>
      </c>
      <c r="AW18" s="28">
        <v>0</v>
      </c>
      <c r="AX18" s="28">
        <v>0</v>
      </c>
      <c r="AY18" s="28">
        <v>0</v>
      </c>
      <c r="AZ18" s="28">
        <v>6.408691833503753</v>
      </c>
      <c r="BA18" s="28">
        <v>6573.036150977878</v>
      </c>
      <c r="BB18" s="28">
        <v>42921</v>
      </c>
      <c r="BD18" s="28">
        <f t="shared" si="2"/>
        <v>0</v>
      </c>
      <c r="BE18" s="28">
        <f t="shared" si="3"/>
        <v>0</v>
      </c>
      <c r="BF18" s="28">
        <f t="shared" si="4"/>
        <v>0</v>
      </c>
      <c r="BH18" s="28">
        <v>42921</v>
      </c>
      <c r="BI18" s="28">
        <f t="shared" si="5"/>
        <v>0</v>
      </c>
    </row>
    <row r="19" spans="1:61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25.80223257158164</v>
      </c>
      <c r="F19" s="28">
        <v>2.8199161280417115</v>
      </c>
      <c r="G19" s="28">
        <v>9.023731609733481</v>
      </c>
      <c r="H19" s="28">
        <v>345.01673826590377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0.42298741920625726</v>
      </c>
      <c r="P19" s="28">
        <v>0</v>
      </c>
      <c r="Q19" s="28">
        <v>7.472777739310544</v>
      </c>
      <c r="R19" s="28">
        <v>0</v>
      </c>
      <c r="S19" s="28">
        <v>0</v>
      </c>
      <c r="T19" s="28">
        <v>6.626802900898021</v>
      </c>
      <c r="U19" s="28">
        <v>0.42298741920625726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397.6081740538816</v>
      </c>
      <c r="AU19" s="28">
        <v>0.9688385269121813</v>
      </c>
      <c r="AV19" s="28">
        <v>0</v>
      </c>
      <c r="AW19" s="28">
        <v>0</v>
      </c>
      <c r="AX19" s="28">
        <v>0</v>
      </c>
      <c r="AY19" s="28">
        <v>0</v>
      </c>
      <c r="AZ19" s="28">
        <v>0.42298741920625726</v>
      </c>
      <c r="BA19" s="28">
        <v>1.3918259461184386</v>
      </c>
      <c r="BB19" s="28">
        <v>399</v>
      </c>
      <c r="BD19" s="28">
        <f t="shared" si="2"/>
        <v>0</v>
      </c>
      <c r="BE19" s="28">
        <f t="shared" si="3"/>
        <v>0</v>
      </c>
      <c r="BF19" s="28">
        <f t="shared" si="4"/>
        <v>0</v>
      </c>
      <c r="BH19" s="28">
        <v>399</v>
      </c>
      <c r="BI19" s="28">
        <f t="shared" si="5"/>
        <v>0</v>
      </c>
    </row>
    <row r="20" spans="1:61" ht="12.75">
      <c r="A20" s="1" t="s">
        <v>17</v>
      </c>
      <c r="B20" s="6" t="s">
        <v>379</v>
      </c>
      <c r="C20">
        <f t="shared" si="1"/>
        <v>16</v>
      </c>
      <c r="D20" s="28">
        <v>105.76864217833919</v>
      </c>
      <c r="E20" s="28">
        <v>15.722365729212584</v>
      </c>
      <c r="F20" s="28">
        <v>420.9306097502823</v>
      </c>
      <c r="G20" s="28">
        <v>3145.1877988302076</v>
      </c>
      <c r="H20" s="28">
        <v>431.6504045656546</v>
      </c>
      <c r="I20" s="28">
        <v>65.74807486761627</v>
      </c>
      <c r="J20" s="28">
        <v>120.06170193216882</v>
      </c>
      <c r="K20" s="28">
        <v>60.03085096608441</v>
      </c>
      <c r="L20" s="28">
        <v>367.3316356734212</v>
      </c>
      <c r="M20" s="28">
        <v>149.36247442751954</v>
      </c>
      <c r="N20" s="28">
        <v>436.6529754794949</v>
      </c>
      <c r="O20" s="28">
        <v>371.6195535995702</v>
      </c>
      <c r="P20" s="28">
        <v>549.5681475347488</v>
      </c>
      <c r="Q20" s="28">
        <v>46.45244419994628</v>
      </c>
      <c r="R20" s="28">
        <v>0</v>
      </c>
      <c r="S20" s="28">
        <v>206.534713442838</v>
      </c>
      <c r="T20" s="28">
        <v>9.290488839989253</v>
      </c>
      <c r="U20" s="28">
        <v>243.69666880279502</v>
      </c>
      <c r="V20" s="28">
        <v>383.05400140263384</v>
      </c>
      <c r="W20" s="28">
        <v>10.005141827680735</v>
      </c>
      <c r="X20" s="28">
        <v>0</v>
      </c>
      <c r="Y20" s="28">
        <v>0</v>
      </c>
      <c r="Z20" s="28">
        <v>53.598974076861076</v>
      </c>
      <c r="AA20" s="28">
        <v>10.719794815372214</v>
      </c>
      <c r="AB20" s="28">
        <v>25.012854569201835</v>
      </c>
      <c r="AC20" s="28">
        <v>10.005141827680735</v>
      </c>
      <c r="AD20" s="28">
        <v>30.730078470733684</v>
      </c>
      <c r="AE20" s="28">
        <v>7.146529876914811</v>
      </c>
      <c r="AF20" s="28">
        <v>0.7146529876914811</v>
      </c>
      <c r="AG20" s="28">
        <v>409.49616194721864</v>
      </c>
      <c r="AH20" s="28">
        <v>60.03085096608441</v>
      </c>
      <c r="AI20" s="28">
        <v>10.005141827680735</v>
      </c>
      <c r="AJ20" s="28">
        <v>18239.373551861976</v>
      </c>
      <c r="AK20" s="28">
        <v>90.76092943681807</v>
      </c>
      <c r="AL20" s="28">
        <v>0</v>
      </c>
      <c r="AM20" s="28">
        <v>0</v>
      </c>
      <c r="AN20" s="28">
        <v>0</v>
      </c>
      <c r="AO20" s="28">
        <v>651.7635247746306</v>
      </c>
      <c r="AP20" s="28">
        <v>0</v>
      </c>
      <c r="AQ20" s="28">
        <v>0</v>
      </c>
      <c r="AR20" s="28">
        <v>253.70181063047576</v>
      </c>
      <c r="AS20" s="28">
        <v>277.28535922429467</v>
      </c>
      <c r="AT20" s="28">
        <v>27269.014051343842</v>
      </c>
      <c r="AU20" s="28">
        <v>2596.5746268656712</v>
      </c>
      <c r="AV20" s="28">
        <v>0</v>
      </c>
      <c r="AW20" s="28">
        <v>0</v>
      </c>
      <c r="AX20" s="28">
        <v>828.2828127344266</v>
      </c>
      <c r="AY20" s="28">
        <v>0</v>
      </c>
      <c r="AZ20" s="28">
        <v>-583.87149094394</v>
      </c>
      <c r="BA20" s="28">
        <v>2840.985948656158</v>
      </c>
      <c r="BB20" s="28">
        <v>30110</v>
      </c>
      <c r="BD20" s="28">
        <f t="shared" si="2"/>
        <v>0</v>
      </c>
      <c r="BE20" s="28">
        <f t="shared" si="3"/>
        <v>0</v>
      </c>
      <c r="BF20" s="28">
        <f t="shared" si="4"/>
        <v>0</v>
      </c>
      <c r="BH20" s="28">
        <v>30110</v>
      </c>
      <c r="BI20" s="28">
        <f t="shared" si="5"/>
        <v>0</v>
      </c>
    </row>
    <row r="21" spans="1:61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2.498084095440682</v>
      </c>
      <c r="H21" s="28">
        <v>827.6985302893459</v>
      </c>
      <c r="I21" s="28">
        <v>14.155809874163864</v>
      </c>
      <c r="J21" s="28">
        <v>133.2311517568364</v>
      </c>
      <c r="K21" s="28">
        <v>366.3856673313</v>
      </c>
      <c r="L21" s="28">
        <v>143.22348813859907</v>
      </c>
      <c r="M21" s="28">
        <v>17.48658866808477</v>
      </c>
      <c r="N21" s="28">
        <v>60.78671298905658</v>
      </c>
      <c r="O21" s="28">
        <v>984.2451336036287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2.498084095440682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3.330778793920909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2555.540029635817</v>
      </c>
      <c r="AU21" s="28">
        <v>7445.219860689409</v>
      </c>
      <c r="AV21" s="28">
        <v>0</v>
      </c>
      <c r="AW21" s="28">
        <v>0</v>
      </c>
      <c r="AX21" s="28">
        <v>0</v>
      </c>
      <c r="AY21" s="28">
        <v>0</v>
      </c>
      <c r="AZ21" s="28">
        <v>-95.75989032522612</v>
      </c>
      <c r="BA21" s="28">
        <v>7349.459970364183</v>
      </c>
      <c r="BB21" s="28">
        <v>9905</v>
      </c>
      <c r="BD21" s="28">
        <f t="shared" si="2"/>
        <v>0</v>
      </c>
      <c r="BE21" s="28">
        <f t="shared" si="3"/>
        <v>0</v>
      </c>
      <c r="BF21" s="28">
        <f t="shared" si="4"/>
        <v>0</v>
      </c>
      <c r="BH21" s="28">
        <v>9905</v>
      </c>
      <c r="BI21" s="28">
        <f t="shared" si="5"/>
        <v>0</v>
      </c>
    </row>
    <row r="22" spans="1:61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26.08392863687061</v>
      </c>
      <c r="F22" s="28">
        <v>0</v>
      </c>
      <c r="G22" s="28">
        <v>193.5259221445239</v>
      </c>
      <c r="H22" s="28">
        <v>5317.755773710394</v>
      </c>
      <c r="I22" s="28">
        <v>117.79838739231887</v>
      </c>
      <c r="J22" s="28">
        <v>5970.695406684963</v>
      </c>
      <c r="K22" s="28">
        <v>5109.08434461543</v>
      </c>
      <c r="L22" s="28">
        <v>1796.4254077328628</v>
      </c>
      <c r="M22" s="28">
        <v>331.5183188040974</v>
      </c>
      <c r="N22" s="28">
        <v>2376.161757113632</v>
      </c>
      <c r="O22" s="28">
        <v>3894.078120368941</v>
      </c>
      <c r="P22" s="28">
        <v>526.7270750542257</v>
      </c>
      <c r="Q22" s="28">
        <v>17.669758108847834</v>
      </c>
      <c r="R22" s="28">
        <v>302.91013900881995</v>
      </c>
      <c r="S22" s="28">
        <v>34.498099164893375</v>
      </c>
      <c r="T22" s="28">
        <v>0</v>
      </c>
      <c r="U22" s="28">
        <v>4.207085264011389</v>
      </c>
      <c r="V22" s="28">
        <v>10.097004633627336</v>
      </c>
      <c r="W22" s="28">
        <v>23.559677478463772</v>
      </c>
      <c r="X22" s="28">
        <v>0</v>
      </c>
      <c r="Y22" s="28">
        <v>0</v>
      </c>
      <c r="Z22" s="28">
        <v>0</v>
      </c>
      <c r="AA22" s="28">
        <v>66.47194717137994</v>
      </c>
      <c r="AB22" s="28">
        <v>0</v>
      </c>
      <c r="AC22" s="28">
        <v>0</v>
      </c>
      <c r="AD22" s="28">
        <v>4.207085264011389</v>
      </c>
      <c r="AE22" s="28">
        <v>0</v>
      </c>
      <c r="AF22" s="28">
        <v>6.731336422418221</v>
      </c>
      <c r="AG22" s="28">
        <v>0</v>
      </c>
      <c r="AH22" s="28">
        <v>370.2235032330022</v>
      </c>
      <c r="AI22" s="28">
        <v>0</v>
      </c>
      <c r="AJ22" s="28">
        <v>2896.9989127982426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29397.428990805976</v>
      </c>
      <c r="AU22" s="28">
        <v>6485.615709840621</v>
      </c>
      <c r="AV22" s="28">
        <v>0</v>
      </c>
      <c r="AW22" s="28">
        <v>0</v>
      </c>
      <c r="AX22" s="28">
        <v>0</v>
      </c>
      <c r="AY22" s="28">
        <v>0</v>
      </c>
      <c r="AZ22" s="28">
        <v>-74.04470064660045</v>
      </c>
      <c r="BA22" s="28">
        <v>6411.57100919402</v>
      </c>
      <c r="BB22" s="28">
        <v>35809</v>
      </c>
      <c r="BD22" s="28">
        <f t="shared" si="2"/>
        <v>0</v>
      </c>
      <c r="BE22" s="28">
        <f t="shared" si="3"/>
        <v>0</v>
      </c>
      <c r="BF22" s="28">
        <f t="shared" si="4"/>
        <v>0</v>
      </c>
      <c r="BH22" s="28">
        <v>35809</v>
      </c>
      <c r="BI22" s="28">
        <f t="shared" si="5"/>
        <v>0</v>
      </c>
    </row>
    <row r="23" spans="1:61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45.20363980647963</v>
      </c>
      <c r="F23" s="28">
        <v>0</v>
      </c>
      <c r="G23" s="28">
        <v>79.81267653331558</v>
      </c>
      <c r="H23" s="28">
        <v>683.7050520730045</v>
      </c>
      <c r="I23" s="28">
        <v>1474.7687486863979</v>
      </c>
      <c r="J23" s="28">
        <v>1917.6231574155029</v>
      </c>
      <c r="K23" s="28">
        <v>2402.1496715912062</v>
      </c>
      <c r="L23" s="28">
        <v>978.9413245590742</v>
      </c>
      <c r="M23" s="28">
        <v>693.5933482806719</v>
      </c>
      <c r="N23" s="28">
        <v>349.6219016282409</v>
      </c>
      <c r="O23" s="28">
        <v>759.2798873744624</v>
      </c>
      <c r="P23" s="28">
        <v>83.3442108931968</v>
      </c>
      <c r="Q23" s="28">
        <v>200.59115164125333</v>
      </c>
      <c r="R23" s="28">
        <v>1.4126137439524884</v>
      </c>
      <c r="S23" s="28">
        <v>23.30812677521606</v>
      </c>
      <c r="T23" s="28">
        <v>0</v>
      </c>
      <c r="U23" s="28">
        <v>37.43426421474094</v>
      </c>
      <c r="V23" s="28">
        <v>28.25227487904976</v>
      </c>
      <c r="W23" s="28">
        <v>60.74239098995699</v>
      </c>
      <c r="X23" s="28">
        <v>0</v>
      </c>
      <c r="Y23" s="28">
        <v>0</v>
      </c>
      <c r="Z23" s="28">
        <v>2.118920615928732</v>
      </c>
      <c r="AA23" s="28">
        <v>5.650454975809954</v>
      </c>
      <c r="AB23" s="28">
        <v>0</v>
      </c>
      <c r="AC23" s="28">
        <v>0</v>
      </c>
      <c r="AD23" s="28">
        <v>55.09193601414705</v>
      </c>
      <c r="AE23" s="28">
        <v>0</v>
      </c>
      <c r="AF23" s="28">
        <v>0</v>
      </c>
      <c r="AG23" s="28">
        <v>0</v>
      </c>
      <c r="AH23" s="28">
        <v>214.71728908077827</v>
      </c>
      <c r="AI23" s="28">
        <v>214.71728908077827</v>
      </c>
      <c r="AJ23" s="28">
        <v>390.587700202863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4.944148103833709</v>
      </c>
      <c r="AS23" s="28">
        <v>0.7063068719762442</v>
      </c>
      <c r="AT23" s="28">
        <v>10708.318486031838</v>
      </c>
      <c r="AU23" s="28">
        <v>7308.994974874372</v>
      </c>
      <c r="AV23" s="28">
        <v>0</v>
      </c>
      <c r="AW23" s="28">
        <v>0</v>
      </c>
      <c r="AX23" s="28">
        <v>0</v>
      </c>
      <c r="AY23" s="28">
        <v>0</v>
      </c>
      <c r="AZ23" s="28">
        <v>65.6865390937907</v>
      </c>
      <c r="BA23" s="28">
        <v>7374.681513968163</v>
      </c>
      <c r="BB23" s="28">
        <v>18083</v>
      </c>
      <c r="BD23" s="28">
        <f t="shared" si="2"/>
        <v>0</v>
      </c>
      <c r="BE23" s="28">
        <f t="shared" si="3"/>
        <v>0</v>
      </c>
      <c r="BF23" s="28">
        <f t="shared" si="4"/>
        <v>0</v>
      </c>
      <c r="BH23" s="28">
        <v>18083</v>
      </c>
      <c r="BI23" s="28">
        <f t="shared" si="5"/>
        <v>0</v>
      </c>
    </row>
    <row r="24" spans="1:61" ht="12.75">
      <c r="A24" s="1" t="s">
        <v>21</v>
      </c>
      <c r="B24" s="6" t="s">
        <v>383</v>
      </c>
      <c r="C24">
        <f t="shared" si="1"/>
        <v>20</v>
      </c>
      <c r="D24" s="28">
        <v>590.2948942522819</v>
      </c>
      <c r="E24" s="28">
        <v>303.378650830854</v>
      </c>
      <c r="F24" s="28">
        <v>2263.189056714924</v>
      </c>
      <c r="G24" s="28">
        <v>203.03635804958964</v>
      </c>
      <c r="H24" s="28">
        <v>1912.7749561428523</v>
      </c>
      <c r="I24" s="28">
        <v>1078.679647398592</v>
      </c>
      <c r="J24" s="28">
        <v>1693.2761906838364</v>
      </c>
      <c r="K24" s="28">
        <v>3418.6932720241716</v>
      </c>
      <c r="L24" s="28">
        <v>994.0158378644003</v>
      </c>
      <c r="M24" s="28">
        <v>1003.4229278126439</v>
      </c>
      <c r="N24" s="28">
        <v>1453.3953970036264</v>
      </c>
      <c r="O24" s="28">
        <v>1085.734964859775</v>
      </c>
      <c r="P24" s="28">
        <v>544.0433686734177</v>
      </c>
      <c r="Q24" s="28">
        <v>531.5005820757598</v>
      </c>
      <c r="R24" s="28">
        <v>252.4235802778682</v>
      </c>
      <c r="S24" s="28">
        <v>238.3129453555029</v>
      </c>
      <c r="T24" s="28">
        <v>507.9828572051509</v>
      </c>
      <c r="U24" s="28">
        <v>680.4461729229491</v>
      </c>
      <c r="V24" s="28">
        <v>253.20750444022178</v>
      </c>
      <c r="W24" s="28">
        <v>74.47279542359468</v>
      </c>
      <c r="X24" s="28">
        <v>0</v>
      </c>
      <c r="Y24" s="28">
        <v>0</v>
      </c>
      <c r="Z24" s="28">
        <v>192.84534393899247</v>
      </c>
      <c r="AA24" s="28">
        <v>4.703544974121768</v>
      </c>
      <c r="AB24" s="28">
        <v>170.11154323073728</v>
      </c>
      <c r="AC24" s="28">
        <v>169.32761906838363</v>
      </c>
      <c r="AD24" s="28">
        <v>261.0467460637581</v>
      </c>
      <c r="AE24" s="28">
        <v>289.26801590848874</v>
      </c>
      <c r="AF24" s="28">
        <v>236.74509703079568</v>
      </c>
      <c r="AG24" s="28">
        <v>1066.136860800934</v>
      </c>
      <c r="AH24" s="28">
        <v>247.72003530374647</v>
      </c>
      <c r="AI24" s="28">
        <v>0</v>
      </c>
      <c r="AJ24" s="28">
        <v>3725.9915436667943</v>
      </c>
      <c r="AK24" s="28">
        <v>401.36917112505745</v>
      </c>
      <c r="AL24" s="28">
        <v>10.191014110597164</v>
      </c>
      <c r="AM24" s="28">
        <v>269.669911849648</v>
      </c>
      <c r="AN24" s="28">
        <v>0</v>
      </c>
      <c r="AO24" s="28">
        <v>393.5299295015213</v>
      </c>
      <c r="AP24" s="28">
        <v>46.25152557886405</v>
      </c>
      <c r="AQ24" s="28">
        <v>0</v>
      </c>
      <c r="AR24" s="28">
        <v>1081.0314198856531</v>
      </c>
      <c r="AS24" s="28">
        <v>32.14089065649875</v>
      </c>
      <c r="AT24" s="28">
        <v>27680.362172706606</v>
      </c>
      <c r="AU24" s="28">
        <v>1874.4338667371546</v>
      </c>
      <c r="AV24" s="28">
        <v>0</v>
      </c>
      <c r="AW24" s="28">
        <v>0</v>
      </c>
      <c r="AX24" s="28">
        <v>1505.1343917189656</v>
      </c>
      <c r="AY24" s="28">
        <v>7332.826614655836</v>
      </c>
      <c r="AZ24" s="28">
        <v>300.24295418143953</v>
      </c>
      <c r="BA24" s="28">
        <v>11012.637827293396</v>
      </c>
      <c r="BB24" s="28">
        <v>38693</v>
      </c>
      <c r="BD24" s="28">
        <f t="shared" si="2"/>
        <v>0</v>
      </c>
      <c r="BE24" s="28">
        <f t="shared" si="3"/>
        <v>0</v>
      </c>
      <c r="BF24" s="28">
        <f t="shared" si="4"/>
        <v>0</v>
      </c>
      <c r="BH24" s="28">
        <v>38693</v>
      </c>
      <c r="BI24" s="28">
        <f t="shared" si="5"/>
        <v>0</v>
      </c>
    </row>
    <row r="25" spans="1:61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504.6162656354966</v>
      </c>
      <c r="F25" s="28">
        <v>1396.4846605418063</v>
      </c>
      <c r="G25" s="28">
        <v>368.4342508663489</v>
      </c>
      <c r="H25" s="28">
        <v>845.3189062215827</v>
      </c>
      <c r="I25" s="28">
        <v>195.11168661470626</v>
      </c>
      <c r="J25" s="28">
        <v>287.2202493312934</v>
      </c>
      <c r="K25" s="28">
        <v>1326.6604275147158</v>
      </c>
      <c r="L25" s="28">
        <v>516.5012414698949</v>
      </c>
      <c r="M25" s="28">
        <v>92.60377004302048</v>
      </c>
      <c r="N25" s="28">
        <v>1158.7851438538391</v>
      </c>
      <c r="O25" s="28">
        <v>604.6481455750161</v>
      </c>
      <c r="P25" s="28">
        <v>158.46634445864464</v>
      </c>
      <c r="Q25" s="28">
        <v>403.09876371667747</v>
      </c>
      <c r="R25" s="28">
        <v>102.50791657168575</v>
      </c>
      <c r="S25" s="28">
        <v>492.73128980109817</v>
      </c>
      <c r="T25" s="28">
        <v>529.3766319571598</v>
      </c>
      <c r="U25" s="28">
        <v>96.07022132805334</v>
      </c>
      <c r="V25" s="28">
        <v>102.50791657168575</v>
      </c>
      <c r="W25" s="28">
        <v>188.17878404464054</v>
      </c>
      <c r="X25" s="28">
        <v>269.88799290612917</v>
      </c>
      <c r="Y25" s="28">
        <v>42.58783007326076</v>
      </c>
      <c r="Z25" s="28">
        <v>86.66128212582129</v>
      </c>
      <c r="AA25" s="28">
        <v>5.44728059076591</v>
      </c>
      <c r="AB25" s="28">
        <v>104.48874587741884</v>
      </c>
      <c r="AC25" s="28">
        <v>144.60053931851328</v>
      </c>
      <c r="AD25" s="28">
        <v>46.054281358293615</v>
      </c>
      <c r="AE25" s="28">
        <v>277.31610280262817</v>
      </c>
      <c r="AF25" s="28">
        <v>82.20441618792191</v>
      </c>
      <c r="AG25" s="28">
        <v>292.6675299220595</v>
      </c>
      <c r="AH25" s="28">
        <v>43.083037399694014</v>
      </c>
      <c r="AI25" s="28">
        <v>78.2427575764558</v>
      </c>
      <c r="AJ25" s="28">
        <v>948.8172374461349</v>
      </c>
      <c r="AK25" s="28">
        <v>4.952073264332645</v>
      </c>
      <c r="AL25" s="28">
        <v>33.674098197461994</v>
      </c>
      <c r="AM25" s="28">
        <v>167.87528366087668</v>
      </c>
      <c r="AN25" s="28">
        <v>0</v>
      </c>
      <c r="AO25" s="28">
        <v>326.3416281195214</v>
      </c>
      <c r="AP25" s="28">
        <v>92.10856271658723</v>
      </c>
      <c r="AQ25" s="28">
        <v>53.48239125479259</v>
      </c>
      <c r="AR25" s="28">
        <v>39.1213787882279</v>
      </c>
      <c r="AS25" s="28">
        <v>0</v>
      </c>
      <c r="AT25" s="28">
        <v>12508.937065704262</v>
      </c>
      <c r="AU25" s="28">
        <v>6783.796710131565</v>
      </c>
      <c r="AV25" s="28">
        <v>0</v>
      </c>
      <c r="AW25" s="28">
        <v>0</v>
      </c>
      <c r="AX25" s="28">
        <v>1005.2708726595272</v>
      </c>
      <c r="AY25" s="28">
        <v>16160.59589082316</v>
      </c>
      <c r="AZ25" s="28">
        <v>-144.60053931851328</v>
      </c>
      <c r="BA25" s="28">
        <v>23805.062934295736</v>
      </c>
      <c r="BB25" s="28">
        <v>36314</v>
      </c>
      <c r="BD25" s="28">
        <f t="shared" si="2"/>
        <v>0</v>
      </c>
      <c r="BE25" s="28">
        <f t="shared" si="3"/>
        <v>0</v>
      </c>
      <c r="BF25" s="28">
        <f t="shared" si="4"/>
        <v>0</v>
      </c>
      <c r="BH25" s="28">
        <v>36314</v>
      </c>
      <c r="BI25" s="28">
        <f t="shared" si="5"/>
        <v>0</v>
      </c>
    </row>
    <row r="26" spans="1:61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0.7075757563956635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633.2803019741187</v>
      </c>
      <c r="L26" s="28">
        <v>0</v>
      </c>
      <c r="M26" s="28">
        <v>0</v>
      </c>
      <c r="N26" s="28">
        <v>33.963636306991845</v>
      </c>
      <c r="O26" s="28">
        <v>12.02878785872628</v>
      </c>
      <c r="P26" s="28">
        <v>0</v>
      </c>
      <c r="Q26" s="28">
        <v>0</v>
      </c>
      <c r="R26" s="28">
        <v>0</v>
      </c>
      <c r="S26" s="28">
        <v>8.490909076747961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60.85151505002706</v>
      </c>
      <c r="AR26" s="28">
        <v>0</v>
      </c>
      <c r="AS26" s="28">
        <v>0</v>
      </c>
      <c r="AT26" s="28">
        <v>749.3227260230077</v>
      </c>
      <c r="AU26" s="28">
        <v>2059.587896578977</v>
      </c>
      <c r="AV26" s="28">
        <v>0</v>
      </c>
      <c r="AW26" s="28">
        <v>0</v>
      </c>
      <c r="AX26" s="28">
        <v>47.407575678509446</v>
      </c>
      <c r="AY26" s="28">
        <v>9753.224226157825</v>
      </c>
      <c r="AZ26" s="28">
        <v>117.45757556168013</v>
      </c>
      <c r="BA26" s="28">
        <v>11977.677273976993</v>
      </c>
      <c r="BB26" s="28">
        <v>12727</v>
      </c>
      <c r="BD26" s="28">
        <f t="shared" si="2"/>
        <v>0</v>
      </c>
      <c r="BE26" s="28">
        <f t="shared" si="3"/>
        <v>0</v>
      </c>
      <c r="BF26" s="28">
        <f t="shared" si="4"/>
        <v>0</v>
      </c>
      <c r="BH26" s="28">
        <v>12727</v>
      </c>
      <c r="BI26" s="28">
        <f t="shared" si="5"/>
        <v>0</v>
      </c>
    </row>
    <row r="27" spans="1:61" ht="12.75">
      <c r="A27" s="1" t="s">
        <v>24</v>
      </c>
      <c r="B27" s="6" t="s">
        <v>237</v>
      </c>
      <c r="C27">
        <f t="shared" si="1"/>
        <v>23</v>
      </c>
      <c r="D27" s="28">
        <v>32.247494477807194</v>
      </c>
      <c r="E27" s="28">
        <v>50.28422867725868</v>
      </c>
      <c r="F27" s="28">
        <v>558.5921924799824</v>
      </c>
      <c r="G27" s="28">
        <v>106.58070208766785</v>
      </c>
      <c r="H27" s="28">
        <v>44.81855164712188</v>
      </c>
      <c r="I27" s="28">
        <v>37.71317150794401</v>
      </c>
      <c r="J27" s="28">
        <v>27.874952853697753</v>
      </c>
      <c r="K27" s="28">
        <v>1264.2110970706449</v>
      </c>
      <c r="L27" s="28">
        <v>2131.6140417533566</v>
      </c>
      <c r="M27" s="28">
        <v>2201.028140036095</v>
      </c>
      <c r="N27" s="28">
        <v>1715.676019759946</v>
      </c>
      <c r="O27" s="28">
        <v>284.2152055671143</v>
      </c>
      <c r="P27" s="28">
        <v>30.607791368766158</v>
      </c>
      <c r="Q27" s="28">
        <v>23.502411229588297</v>
      </c>
      <c r="R27" s="28">
        <v>97.28905113643528</v>
      </c>
      <c r="S27" s="28">
        <v>41.539145429039785</v>
      </c>
      <c r="T27" s="28">
        <v>198.95064389698007</v>
      </c>
      <c r="U27" s="28">
        <v>44.27198394410819</v>
      </c>
      <c r="V27" s="28">
        <v>77.61261382794277</v>
      </c>
      <c r="W27" s="28">
        <v>46.458254756162916</v>
      </c>
      <c r="X27" s="28">
        <v>9.838218654246264</v>
      </c>
      <c r="Y27" s="28">
        <v>1.0931354060273628</v>
      </c>
      <c r="Z27" s="28">
        <v>45.91168705314924</v>
      </c>
      <c r="AA27" s="28">
        <v>7.105380139177859</v>
      </c>
      <c r="AB27" s="28">
        <v>21.31614041753357</v>
      </c>
      <c r="AC27" s="28">
        <v>52.47049948931342</v>
      </c>
      <c r="AD27" s="28">
        <v>54.65677030136813</v>
      </c>
      <c r="AE27" s="28">
        <v>10.384786357259946</v>
      </c>
      <c r="AF27" s="28">
        <v>49.191093271231324</v>
      </c>
      <c r="AG27" s="28">
        <v>50.830796380272375</v>
      </c>
      <c r="AH27" s="28">
        <v>210.97513336328103</v>
      </c>
      <c r="AI27" s="28">
        <v>1889.4845493182968</v>
      </c>
      <c r="AJ27" s="28">
        <v>997.4860579999686</v>
      </c>
      <c r="AK27" s="28">
        <v>220.81335201752725</v>
      </c>
      <c r="AL27" s="28">
        <v>752.0771593468255</v>
      </c>
      <c r="AM27" s="28">
        <v>432.88162078683564</v>
      </c>
      <c r="AN27" s="28">
        <v>61.762150440545994</v>
      </c>
      <c r="AO27" s="28">
        <v>697.966956748471</v>
      </c>
      <c r="AP27" s="28">
        <v>66.68125976766913</v>
      </c>
      <c r="AQ27" s="28">
        <v>55.749905707395506</v>
      </c>
      <c r="AR27" s="28">
        <v>124.07086858410567</v>
      </c>
      <c r="AS27" s="28">
        <v>471.1413599977933</v>
      </c>
      <c r="AT27" s="28">
        <v>15298.976575055958</v>
      </c>
      <c r="AU27" s="28">
        <v>3298.195888195888</v>
      </c>
      <c r="AV27" s="28">
        <v>0</v>
      </c>
      <c r="AW27" s="28">
        <v>0</v>
      </c>
      <c r="AX27" s="28">
        <v>7198.296648690182</v>
      </c>
      <c r="AY27" s="28">
        <v>3252.077832931405</v>
      </c>
      <c r="AZ27" s="28">
        <v>222.45305512656833</v>
      </c>
      <c r="BA27" s="28">
        <v>13971.023424944042</v>
      </c>
      <c r="BB27" s="28">
        <v>29270</v>
      </c>
      <c r="BD27" s="28">
        <f t="shared" si="2"/>
        <v>0</v>
      </c>
      <c r="BE27" s="28">
        <f t="shared" si="3"/>
        <v>0</v>
      </c>
      <c r="BF27" s="28">
        <f t="shared" si="4"/>
        <v>0</v>
      </c>
      <c r="BH27" s="28">
        <v>29270</v>
      </c>
      <c r="BI27" s="28">
        <f t="shared" si="5"/>
        <v>0</v>
      </c>
    </row>
    <row r="28" spans="1:61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57.31704199576368</v>
      </c>
      <c r="G28" s="28">
        <v>14.970869177997972</v>
      </c>
      <c r="H28" s="28">
        <v>0</v>
      </c>
      <c r="I28" s="28">
        <v>0</v>
      </c>
      <c r="J28" s="28">
        <v>0.4277391193713707</v>
      </c>
      <c r="K28" s="28">
        <v>431.5887714457132</v>
      </c>
      <c r="L28" s="28">
        <v>295.5677314856171</v>
      </c>
      <c r="M28" s="28">
        <v>6510.617135951633</v>
      </c>
      <c r="N28" s="28">
        <v>79.13173708370357</v>
      </c>
      <c r="O28" s="28">
        <v>260.0653845777934</v>
      </c>
      <c r="P28" s="28">
        <v>1.2832173581141122</v>
      </c>
      <c r="Q28" s="28">
        <v>74.85434588998987</v>
      </c>
      <c r="R28" s="28">
        <v>2.138695596856853</v>
      </c>
      <c r="S28" s="28">
        <v>0</v>
      </c>
      <c r="T28" s="28">
        <v>17.537303894226206</v>
      </c>
      <c r="U28" s="28">
        <v>13.687651819883863</v>
      </c>
      <c r="V28" s="28">
        <v>7.699304148684671</v>
      </c>
      <c r="W28" s="28">
        <v>13.259912700512489</v>
      </c>
      <c r="X28" s="28">
        <v>0.8554782387427414</v>
      </c>
      <c r="Y28" s="28">
        <v>0</v>
      </c>
      <c r="Z28" s="28">
        <v>0</v>
      </c>
      <c r="AA28" s="28">
        <v>0</v>
      </c>
      <c r="AB28" s="28">
        <v>0.4277391193713707</v>
      </c>
      <c r="AC28" s="28">
        <v>0</v>
      </c>
      <c r="AD28" s="28">
        <v>0</v>
      </c>
      <c r="AE28" s="28">
        <v>2.5664347162282244</v>
      </c>
      <c r="AF28" s="28">
        <v>1.2832173581141122</v>
      </c>
      <c r="AG28" s="28">
        <v>0</v>
      </c>
      <c r="AH28" s="28">
        <v>44.05712929525118</v>
      </c>
      <c r="AI28" s="28">
        <v>0</v>
      </c>
      <c r="AJ28" s="28">
        <v>105.2238233653572</v>
      </c>
      <c r="AK28" s="28">
        <v>174.08982158414784</v>
      </c>
      <c r="AL28" s="28">
        <v>94.10260626170155</v>
      </c>
      <c r="AM28" s="28">
        <v>912.795280738505</v>
      </c>
      <c r="AN28" s="28">
        <v>84.26460651616003</v>
      </c>
      <c r="AO28" s="28">
        <v>446.559640623711</v>
      </c>
      <c r="AP28" s="28">
        <v>931.6158019908454</v>
      </c>
      <c r="AQ28" s="28">
        <v>17.965043013597565</v>
      </c>
      <c r="AR28" s="28">
        <v>199.7541687464301</v>
      </c>
      <c r="AS28" s="28">
        <v>85.97556299364551</v>
      </c>
      <c r="AT28" s="28">
        <v>10881.683196807671</v>
      </c>
      <c r="AU28" s="28">
        <v>5929.8322606783195</v>
      </c>
      <c r="AV28" s="28">
        <v>0</v>
      </c>
      <c r="AW28" s="28">
        <v>0</v>
      </c>
      <c r="AX28" s="28">
        <v>8126.6155289366725</v>
      </c>
      <c r="AY28" s="28">
        <v>14744.167444731147</v>
      </c>
      <c r="AZ28" s="28">
        <v>-140.29843115380964</v>
      </c>
      <c r="BA28" s="28">
        <v>28660.316803192327</v>
      </c>
      <c r="BB28" s="28">
        <v>39542</v>
      </c>
      <c r="BD28" s="28">
        <f t="shared" si="2"/>
        <v>0</v>
      </c>
      <c r="BE28" s="28">
        <f t="shared" si="3"/>
        <v>0</v>
      </c>
      <c r="BF28" s="28">
        <f t="shared" si="4"/>
        <v>0</v>
      </c>
      <c r="BH28" s="28">
        <v>39542</v>
      </c>
      <c r="BI28" s="28">
        <f t="shared" si="5"/>
        <v>0</v>
      </c>
    </row>
    <row r="29" spans="1:61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296.5855667108294</v>
      </c>
      <c r="L29" s="28">
        <v>0.6881335654543606</v>
      </c>
      <c r="M29" s="28">
        <v>0</v>
      </c>
      <c r="N29" s="28">
        <v>2411.220013352079</v>
      </c>
      <c r="O29" s="28">
        <v>183.7316619763143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194.05366545812967</v>
      </c>
      <c r="AM29" s="28">
        <v>0</v>
      </c>
      <c r="AN29" s="28">
        <v>0</v>
      </c>
      <c r="AO29" s="28">
        <v>2.752534261817442</v>
      </c>
      <c r="AP29" s="28">
        <v>0</v>
      </c>
      <c r="AQ29" s="28">
        <v>0</v>
      </c>
      <c r="AR29" s="28">
        <v>0</v>
      </c>
      <c r="AS29" s="28">
        <v>0</v>
      </c>
      <c r="AT29" s="28">
        <v>3089.031575324625</v>
      </c>
      <c r="AU29" s="28">
        <v>10832.516168685132</v>
      </c>
      <c r="AV29" s="28">
        <v>0</v>
      </c>
      <c r="AW29" s="28">
        <v>0</v>
      </c>
      <c r="AX29" s="28">
        <v>21438.80123173061</v>
      </c>
      <c r="AY29" s="28">
        <v>14896.715424955997</v>
      </c>
      <c r="AZ29" s="28">
        <v>-2.064400696363082</v>
      </c>
      <c r="BA29" s="28">
        <v>47165.968424675375</v>
      </c>
      <c r="BB29" s="28">
        <v>50255</v>
      </c>
      <c r="BD29" s="28">
        <f t="shared" si="2"/>
        <v>0</v>
      </c>
      <c r="BE29" s="28">
        <f t="shared" si="3"/>
        <v>0</v>
      </c>
      <c r="BF29" s="28">
        <f t="shared" si="4"/>
        <v>0</v>
      </c>
      <c r="BH29" s="28">
        <v>50255</v>
      </c>
      <c r="BI29" s="28">
        <f t="shared" si="5"/>
        <v>0</v>
      </c>
    </row>
    <row r="30" spans="1:61" ht="12.75">
      <c r="A30" s="1" t="s">
        <v>27</v>
      </c>
      <c r="B30" s="6" t="s">
        <v>388</v>
      </c>
      <c r="C30">
        <f t="shared" si="1"/>
        <v>26</v>
      </c>
      <c r="D30" s="28">
        <v>149.74232118153594</v>
      </c>
      <c r="E30" s="28">
        <v>27.344249954889168</v>
      </c>
      <c r="F30" s="28">
        <v>0.651053570354504</v>
      </c>
      <c r="G30" s="28">
        <v>27.344249954889168</v>
      </c>
      <c r="H30" s="28">
        <v>18.88055354028062</v>
      </c>
      <c r="I30" s="28">
        <v>5.859482133190535</v>
      </c>
      <c r="J30" s="28">
        <v>7.161589273899544</v>
      </c>
      <c r="K30" s="28">
        <v>911.4749984963056</v>
      </c>
      <c r="L30" s="28">
        <v>193.36291039528768</v>
      </c>
      <c r="M30" s="28">
        <v>9.76580355531756</v>
      </c>
      <c r="N30" s="28">
        <v>9843.278930189746</v>
      </c>
      <c r="O30" s="28">
        <v>10029.480251311137</v>
      </c>
      <c r="P30" s="28">
        <v>9.76580355531756</v>
      </c>
      <c r="Q30" s="28">
        <v>14.323178547799088</v>
      </c>
      <c r="R30" s="28">
        <v>67.70957131686842</v>
      </c>
      <c r="S30" s="28">
        <v>11.71896426638107</v>
      </c>
      <c r="T30" s="28">
        <v>20.833714251344126</v>
      </c>
      <c r="U30" s="28">
        <v>10.416857125672063</v>
      </c>
      <c r="V30" s="28">
        <v>5.859482133190535</v>
      </c>
      <c r="W30" s="28">
        <v>10.416857125672063</v>
      </c>
      <c r="X30" s="28">
        <v>5.859482133190535</v>
      </c>
      <c r="Y30" s="28">
        <v>1.302107140709008</v>
      </c>
      <c r="Z30" s="28">
        <v>1.302107140709008</v>
      </c>
      <c r="AA30" s="28">
        <v>3.25526785177252</v>
      </c>
      <c r="AB30" s="28">
        <v>7.812642844254047</v>
      </c>
      <c r="AC30" s="28">
        <v>5.859482133190535</v>
      </c>
      <c r="AD30" s="28">
        <v>6.51053570354504</v>
      </c>
      <c r="AE30" s="28">
        <v>13.672124977444584</v>
      </c>
      <c r="AF30" s="28">
        <v>3.25526785177252</v>
      </c>
      <c r="AG30" s="28">
        <v>35.156892799143215</v>
      </c>
      <c r="AH30" s="28">
        <v>0.651053570354504</v>
      </c>
      <c r="AI30" s="28">
        <v>69.01167845757742</v>
      </c>
      <c r="AJ30" s="28">
        <v>102.86646411601164</v>
      </c>
      <c r="AK30" s="28">
        <v>2114.621996511429</v>
      </c>
      <c r="AL30" s="28">
        <v>3962.3120291775103</v>
      </c>
      <c r="AM30" s="28">
        <v>28.646357095598177</v>
      </c>
      <c r="AN30" s="28">
        <v>3.9063214221270237</v>
      </c>
      <c r="AO30" s="28">
        <v>1590.523872376053</v>
      </c>
      <c r="AP30" s="28">
        <v>292.3230530891723</v>
      </c>
      <c r="AQ30" s="28">
        <v>148.44021404082696</v>
      </c>
      <c r="AR30" s="28">
        <v>66.40746417615941</v>
      </c>
      <c r="AS30" s="28">
        <v>0</v>
      </c>
      <c r="AT30" s="28">
        <v>29839.087236487627</v>
      </c>
      <c r="AU30" s="28">
        <v>13968.028238996316</v>
      </c>
      <c r="AV30" s="28">
        <v>0</v>
      </c>
      <c r="AW30" s="28">
        <v>0</v>
      </c>
      <c r="AX30" s="28">
        <v>2722.054977652181</v>
      </c>
      <c r="AY30" s="28">
        <v>2415.408746015209</v>
      </c>
      <c r="AZ30" s="28">
        <v>1650.4208008486678</v>
      </c>
      <c r="BA30" s="28">
        <v>20755.91276351237</v>
      </c>
      <c r="BB30" s="28">
        <v>50595</v>
      </c>
      <c r="BD30" s="28">
        <f t="shared" si="2"/>
        <v>0</v>
      </c>
      <c r="BE30" s="28">
        <f t="shared" si="3"/>
        <v>0</v>
      </c>
      <c r="BF30" s="28">
        <f t="shared" si="4"/>
        <v>0</v>
      </c>
      <c r="BH30" s="28">
        <v>50595</v>
      </c>
      <c r="BI30" s="28">
        <f t="shared" si="5"/>
        <v>0</v>
      </c>
    </row>
    <row r="31" spans="1:61" ht="12.75">
      <c r="A31" s="1" t="s">
        <v>28</v>
      </c>
      <c r="B31" s="6" t="s">
        <v>245</v>
      </c>
      <c r="C31">
        <f t="shared" si="1"/>
        <v>27</v>
      </c>
      <c r="D31" s="28">
        <v>192.72353294005563</v>
      </c>
      <c r="E31" s="28">
        <v>0</v>
      </c>
      <c r="F31" s="28">
        <v>1.5175081333862646</v>
      </c>
      <c r="G31" s="28">
        <v>289.84405347677654</v>
      </c>
      <c r="H31" s="28">
        <v>0.7587540666931323</v>
      </c>
      <c r="I31" s="28">
        <v>2.2762622000793975</v>
      </c>
      <c r="J31" s="28">
        <v>102.43179900357285</v>
      </c>
      <c r="K31" s="28">
        <v>69.80537413576819</v>
      </c>
      <c r="L31" s="28">
        <v>7.587540666931325</v>
      </c>
      <c r="M31" s="28">
        <v>153.26832147201273</v>
      </c>
      <c r="N31" s="28">
        <v>770.1353776935293</v>
      </c>
      <c r="O31" s="28">
        <v>91.80924206986901</v>
      </c>
      <c r="P31" s="28">
        <v>5708.106843732434</v>
      </c>
      <c r="Q31" s="28">
        <v>251.1475960754268</v>
      </c>
      <c r="R31" s="28">
        <v>3.035016266772529</v>
      </c>
      <c r="S31" s="28">
        <v>15.933835400555783</v>
      </c>
      <c r="T31" s="28">
        <v>3.035016266772529</v>
      </c>
      <c r="U31" s="28">
        <v>143.404518605002</v>
      </c>
      <c r="V31" s="28">
        <v>57.66530906867805</v>
      </c>
      <c r="W31" s="28">
        <v>42.49022773481541</v>
      </c>
      <c r="X31" s="28">
        <v>0</v>
      </c>
      <c r="Y31" s="28">
        <v>0</v>
      </c>
      <c r="Z31" s="28">
        <v>12.140065067090116</v>
      </c>
      <c r="AA31" s="28">
        <v>0.7587540666931323</v>
      </c>
      <c r="AB31" s="28">
        <v>26.556392334259634</v>
      </c>
      <c r="AC31" s="28">
        <v>0</v>
      </c>
      <c r="AD31" s="28">
        <v>14.416327267169512</v>
      </c>
      <c r="AE31" s="28">
        <v>0.7587540666931323</v>
      </c>
      <c r="AF31" s="28">
        <v>0.7587540666931323</v>
      </c>
      <c r="AG31" s="28">
        <v>17.451343533942048</v>
      </c>
      <c r="AH31" s="28">
        <v>223.0736956077809</v>
      </c>
      <c r="AI31" s="28">
        <v>0</v>
      </c>
      <c r="AJ31" s="28">
        <v>2475.0557655529983</v>
      </c>
      <c r="AK31" s="28">
        <v>123.67691287098057</v>
      </c>
      <c r="AL31" s="28">
        <v>0</v>
      </c>
      <c r="AM31" s="28">
        <v>3.035016266772529</v>
      </c>
      <c r="AN31" s="28">
        <v>0</v>
      </c>
      <c r="AO31" s="28">
        <v>138.8519942048432</v>
      </c>
      <c r="AP31" s="28">
        <v>0</v>
      </c>
      <c r="AQ31" s="28">
        <v>0</v>
      </c>
      <c r="AR31" s="28">
        <v>28.832654534339024</v>
      </c>
      <c r="AS31" s="28">
        <v>3.7937703334656625</v>
      </c>
      <c r="AT31" s="28">
        <v>10976.136328782852</v>
      </c>
      <c r="AU31" s="28">
        <v>6506.810642052395</v>
      </c>
      <c r="AV31" s="28">
        <v>0</v>
      </c>
      <c r="AW31" s="28">
        <v>0</v>
      </c>
      <c r="AX31" s="28">
        <v>10992.828918250103</v>
      </c>
      <c r="AY31" s="28">
        <v>5287.757090784439</v>
      </c>
      <c r="AZ31" s="28">
        <v>-89.53297986978961</v>
      </c>
      <c r="BA31" s="28">
        <v>22697.86367121715</v>
      </c>
      <c r="BB31" s="28">
        <v>33674</v>
      </c>
      <c r="BD31" s="28">
        <f t="shared" si="2"/>
        <v>0</v>
      </c>
      <c r="BE31" s="28">
        <f t="shared" si="3"/>
        <v>0</v>
      </c>
      <c r="BF31" s="28">
        <f t="shared" si="4"/>
        <v>0</v>
      </c>
      <c r="BH31" s="28">
        <v>33674</v>
      </c>
      <c r="BI31" s="28">
        <f t="shared" si="5"/>
        <v>0</v>
      </c>
    </row>
    <row r="32" spans="1:61" ht="12.75">
      <c r="A32" s="1" t="s">
        <v>29</v>
      </c>
      <c r="B32" s="6" t="s">
        <v>389</v>
      </c>
      <c r="C32">
        <f t="shared" si="1"/>
        <v>28</v>
      </c>
      <c r="D32" s="28">
        <v>20.327070450696088</v>
      </c>
      <c r="E32" s="28">
        <v>233.761310183005</v>
      </c>
      <c r="F32" s="28">
        <v>27.363364068244735</v>
      </c>
      <c r="G32" s="28">
        <v>347.1238184657332</v>
      </c>
      <c r="H32" s="28">
        <v>41.43595130334203</v>
      </c>
      <c r="I32" s="28">
        <v>53.163107332589775</v>
      </c>
      <c r="J32" s="28">
        <v>278.32450309414645</v>
      </c>
      <c r="K32" s="28">
        <v>162.6165636055687</v>
      </c>
      <c r="L32" s="28">
        <v>281.4517447019458</v>
      </c>
      <c r="M32" s="28">
        <v>303.34243595654164</v>
      </c>
      <c r="N32" s="28">
        <v>157.92570119386957</v>
      </c>
      <c r="O32" s="28">
        <v>164.18018440946844</v>
      </c>
      <c r="P32" s="28">
        <v>369.014509720329</v>
      </c>
      <c r="Q32" s="28">
        <v>10117.408411633003</v>
      </c>
      <c r="R32" s="28">
        <v>17.981639244846537</v>
      </c>
      <c r="S32" s="28">
        <v>199.36165249721162</v>
      </c>
      <c r="T32" s="28">
        <v>95.38086903788164</v>
      </c>
      <c r="U32" s="28">
        <v>506.6131404635024</v>
      </c>
      <c r="V32" s="28">
        <v>745.8471234601566</v>
      </c>
      <c r="W32" s="28">
        <v>730.2109154211596</v>
      </c>
      <c r="X32" s="28">
        <v>118.83518109637714</v>
      </c>
      <c r="Y32" s="28">
        <v>25.799743264345036</v>
      </c>
      <c r="Z32" s="28">
        <v>383.08709695542626</v>
      </c>
      <c r="AA32" s="28">
        <v>11.727156029247743</v>
      </c>
      <c r="AB32" s="28">
        <v>522.2493485024995</v>
      </c>
      <c r="AC32" s="28">
        <v>16.41801844094684</v>
      </c>
      <c r="AD32" s="28">
        <v>347.1238184657332</v>
      </c>
      <c r="AE32" s="28">
        <v>62.54483215598796</v>
      </c>
      <c r="AF32" s="28">
        <v>137.59863074317352</v>
      </c>
      <c r="AG32" s="28">
        <v>655.157116833974</v>
      </c>
      <c r="AH32" s="28">
        <v>612.1575447267321</v>
      </c>
      <c r="AI32" s="28">
        <v>164.96199481141824</v>
      </c>
      <c r="AJ32" s="28">
        <v>178.2527716445657</v>
      </c>
      <c r="AK32" s="28">
        <v>1813.800132523651</v>
      </c>
      <c r="AL32" s="28">
        <v>483.94063880695694</v>
      </c>
      <c r="AM32" s="28">
        <v>2624.5375193456453</v>
      </c>
      <c r="AN32" s="28">
        <v>3380.5481780311497</v>
      </c>
      <c r="AO32" s="28">
        <v>1965.4713505019217</v>
      </c>
      <c r="AP32" s="28">
        <v>8975.183414384272</v>
      </c>
      <c r="AQ32" s="28">
        <v>415.14132343537005</v>
      </c>
      <c r="AR32" s="28">
        <v>2062.415840343703</v>
      </c>
      <c r="AS32" s="28">
        <v>891.2638582228285</v>
      </c>
      <c r="AT32" s="28">
        <v>40701.049525509174</v>
      </c>
      <c r="AU32" s="28">
        <v>7251.456249580677</v>
      </c>
      <c r="AV32" s="28">
        <v>0</v>
      </c>
      <c r="AW32" s="28">
        <v>0</v>
      </c>
      <c r="AX32" s="28">
        <v>10977.399853777837</v>
      </c>
      <c r="AY32" s="28">
        <v>0</v>
      </c>
      <c r="AZ32" s="28">
        <v>-347.905628867683</v>
      </c>
      <c r="BA32" s="28">
        <v>17880.950474490834</v>
      </c>
      <c r="BB32" s="28">
        <v>58582</v>
      </c>
      <c r="BD32" s="28">
        <f t="shared" si="2"/>
        <v>0</v>
      </c>
      <c r="BE32" s="28">
        <f t="shared" si="3"/>
        <v>0</v>
      </c>
      <c r="BF32" s="28">
        <f t="shared" si="4"/>
        <v>0</v>
      </c>
      <c r="BH32" s="28">
        <v>58582</v>
      </c>
      <c r="BI32" s="28">
        <f t="shared" si="5"/>
        <v>0</v>
      </c>
    </row>
    <row r="33" spans="1:61" ht="12.75">
      <c r="A33" s="1" t="s">
        <v>30</v>
      </c>
      <c r="B33" s="6" t="s">
        <v>390</v>
      </c>
      <c r="C33">
        <f t="shared" si="1"/>
        <v>29</v>
      </c>
      <c r="D33" s="28">
        <v>63.82101853355677</v>
      </c>
      <c r="E33" s="28">
        <v>195.80040637479559</v>
      </c>
      <c r="F33" s="28">
        <v>78.07231393425393</v>
      </c>
      <c r="G33" s="28">
        <v>63.201396994396035</v>
      </c>
      <c r="H33" s="28">
        <v>74.9742062384502</v>
      </c>
      <c r="I33" s="28">
        <v>34.69880619300175</v>
      </c>
      <c r="J33" s="28">
        <v>40.27540004544845</v>
      </c>
      <c r="K33" s="28">
        <v>87.3666370216651</v>
      </c>
      <c r="L33" s="28">
        <v>117.1084709013809</v>
      </c>
      <c r="M33" s="28">
        <v>99.13944626571926</v>
      </c>
      <c r="N33" s="28">
        <v>2096.179666980802</v>
      </c>
      <c r="O33" s="28">
        <v>911.4632841054564</v>
      </c>
      <c r="P33" s="28">
        <v>52.048209289502616</v>
      </c>
      <c r="Q33" s="28">
        <v>84.26852932586138</v>
      </c>
      <c r="R33" s="28">
        <v>174.7332740433302</v>
      </c>
      <c r="S33" s="28">
        <v>43.37350774125217</v>
      </c>
      <c r="T33" s="28">
        <v>48.950101593698896</v>
      </c>
      <c r="U33" s="28">
        <v>83.02928624753987</v>
      </c>
      <c r="V33" s="28">
        <v>91.08436625662956</v>
      </c>
      <c r="W33" s="28">
        <v>63.82101853355677</v>
      </c>
      <c r="X33" s="28">
        <v>27.263347723072798</v>
      </c>
      <c r="Y33" s="28">
        <v>3.717729234964473</v>
      </c>
      <c r="Z33" s="28">
        <v>84.8881508650221</v>
      </c>
      <c r="AA33" s="28">
        <v>4.956972313285964</v>
      </c>
      <c r="AB33" s="28">
        <v>25.40448310559056</v>
      </c>
      <c r="AC33" s="28">
        <v>16.72978155734012</v>
      </c>
      <c r="AD33" s="28">
        <v>16.110160018179382</v>
      </c>
      <c r="AE33" s="28">
        <v>16.110160018179382</v>
      </c>
      <c r="AF33" s="28">
        <v>15.490538479018635</v>
      </c>
      <c r="AG33" s="28">
        <v>48.950101593698896</v>
      </c>
      <c r="AH33" s="28">
        <v>3.717729234964473</v>
      </c>
      <c r="AI33" s="28">
        <v>141.27371092864993</v>
      </c>
      <c r="AJ33" s="28">
        <v>484.54404362370286</v>
      </c>
      <c r="AK33" s="28">
        <v>238.55429257688695</v>
      </c>
      <c r="AL33" s="28">
        <v>1905.9558544584527</v>
      </c>
      <c r="AM33" s="28">
        <v>84.8881508650221</v>
      </c>
      <c r="AN33" s="28">
        <v>21.686753870626085</v>
      </c>
      <c r="AO33" s="28">
        <v>241.03277873352994</v>
      </c>
      <c r="AP33" s="28">
        <v>0.6196215391607455</v>
      </c>
      <c r="AQ33" s="28">
        <v>109.05339089229119</v>
      </c>
      <c r="AR33" s="28">
        <v>26.024104644751308</v>
      </c>
      <c r="AS33" s="28">
        <v>0</v>
      </c>
      <c r="AT33" s="28">
        <v>8020.381202896688</v>
      </c>
      <c r="AU33" s="28">
        <v>1805.4013982909776</v>
      </c>
      <c r="AV33" s="28">
        <v>0</v>
      </c>
      <c r="AW33" s="28">
        <v>0</v>
      </c>
      <c r="AX33" s="28">
        <v>1577.556438703258</v>
      </c>
      <c r="AY33" s="28">
        <v>0</v>
      </c>
      <c r="AZ33" s="28">
        <v>96.66096010907629</v>
      </c>
      <c r="BA33" s="28">
        <v>3479.6187971033123</v>
      </c>
      <c r="BB33" s="28">
        <v>11500</v>
      </c>
      <c r="BD33" s="28">
        <f t="shared" si="2"/>
        <v>0</v>
      </c>
      <c r="BE33" s="28">
        <f t="shared" si="3"/>
        <v>0</v>
      </c>
      <c r="BF33" s="28">
        <f t="shared" si="4"/>
        <v>0</v>
      </c>
      <c r="BH33" s="28">
        <v>11500</v>
      </c>
      <c r="BI33" s="28">
        <f t="shared" si="5"/>
        <v>0</v>
      </c>
    </row>
    <row r="34" spans="1:61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123.55215791195896</v>
      </c>
      <c r="F34" s="28">
        <v>100.84527483624758</v>
      </c>
      <c r="G34" s="28">
        <v>488.1979861277946</v>
      </c>
      <c r="H34" s="28">
        <v>552.9793878437946</v>
      </c>
      <c r="I34" s="28">
        <v>705.2490743515061</v>
      </c>
      <c r="J34" s="28">
        <v>194.3442051480003</v>
      </c>
      <c r="K34" s="28">
        <v>408.05604586057785</v>
      </c>
      <c r="L34" s="28">
        <v>62.77785320931968</v>
      </c>
      <c r="M34" s="28">
        <v>27.381829591299006</v>
      </c>
      <c r="N34" s="28">
        <v>0</v>
      </c>
      <c r="O34" s="28">
        <v>96.17032832065993</v>
      </c>
      <c r="P34" s="28">
        <v>40.738819635835114</v>
      </c>
      <c r="Q34" s="28">
        <v>591.0468094707225</v>
      </c>
      <c r="R34" s="28">
        <v>253.11496134395912</v>
      </c>
      <c r="S34" s="28">
        <v>820.7870382367435</v>
      </c>
      <c r="T34" s="28">
        <v>1090.5982371363727</v>
      </c>
      <c r="U34" s="28">
        <v>1251.5499671730327</v>
      </c>
      <c r="V34" s="28">
        <v>558.322183861609</v>
      </c>
      <c r="W34" s="28">
        <v>235.75087428606216</v>
      </c>
      <c r="X34" s="28">
        <v>87.48828479171146</v>
      </c>
      <c r="Y34" s="28">
        <v>4.007097013360831</v>
      </c>
      <c r="Z34" s="28">
        <v>96.17032832065993</v>
      </c>
      <c r="AA34" s="28">
        <v>0</v>
      </c>
      <c r="AB34" s="28">
        <v>60.77430470263926</v>
      </c>
      <c r="AC34" s="28">
        <v>2.0035485066804153</v>
      </c>
      <c r="AD34" s="28">
        <v>22.039033573484566</v>
      </c>
      <c r="AE34" s="28">
        <v>28.049679093525814</v>
      </c>
      <c r="AF34" s="28">
        <v>81.47763927167023</v>
      </c>
      <c r="AG34" s="28">
        <v>376.667119255918</v>
      </c>
      <c r="AH34" s="28">
        <v>10.017742533402076</v>
      </c>
      <c r="AI34" s="28">
        <v>453.4698120120007</v>
      </c>
      <c r="AJ34" s="28">
        <v>0</v>
      </c>
      <c r="AK34" s="28">
        <v>0</v>
      </c>
      <c r="AL34" s="28">
        <v>0</v>
      </c>
      <c r="AM34" s="28">
        <v>54.095809680371204</v>
      </c>
      <c r="AN34" s="28">
        <v>0</v>
      </c>
      <c r="AO34" s="28">
        <v>606.4073480219391</v>
      </c>
      <c r="AP34" s="28">
        <v>0</v>
      </c>
      <c r="AQ34" s="28">
        <v>0</v>
      </c>
      <c r="AR34" s="28">
        <v>345.2781926512583</v>
      </c>
      <c r="AS34" s="28">
        <v>0</v>
      </c>
      <c r="AT34" s="28">
        <v>9829.408973774118</v>
      </c>
      <c r="AU34" s="28">
        <v>1036.3710188116968</v>
      </c>
      <c r="AV34" s="28">
        <v>0</v>
      </c>
      <c r="AW34" s="28">
        <v>0</v>
      </c>
      <c r="AX34" s="28">
        <v>63.445702711546495</v>
      </c>
      <c r="AY34" s="28">
        <v>0</v>
      </c>
      <c r="AZ34" s="28">
        <v>60.77430470263926</v>
      </c>
      <c r="BA34" s="28">
        <v>1160.5910262258824</v>
      </c>
      <c r="BB34" s="28">
        <v>10990</v>
      </c>
      <c r="BD34" s="28">
        <f t="shared" si="2"/>
        <v>0</v>
      </c>
      <c r="BE34" s="28">
        <f t="shared" si="3"/>
        <v>0</v>
      </c>
      <c r="BF34" s="28">
        <f t="shared" si="4"/>
        <v>0</v>
      </c>
      <c r="BH34" s="28">
        <v>10990</v>
      </c>
      <c r="BI34" s="28">
        <f t="shared" si="5"/>
        <v>0</v>
      </c>
    </row>
    <row r="35" spans="1:61" ht="12.75">
      <c r="A35" s="1" t="s">
        <v>32</v>
      </c>
      <c r="B35" s="6" t="s">
        <v>392</v>
      </c>
      <c r="C35">
        <f t="shared" si="1"/>
        <v>31</v>
      </c>
      <c r="D35" s="28">
        <v>102.95339924727315</v>
      </c>
      <c r="E35" s="28">
        <v>11.34919361780964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21.887730548632874</v>
      </c>
      <c r="N35" s="28">
        <v>0.8106566869864027</v>
      </c>
      <c r="O35" s="28">
        <v>0</v>
      </c>
      <c r="P35" s="28">
        <v>0</v>
      </c>
      <c r="Q35" s="28">
        <v>4.863940121918416</v>
      </c>
      <c r="R35" s="28">
        <v>3.242626747945611</v>
      </c>
      <c r="S35" s="28">
        <v>7.295910182877625</v>
      </c>
      <c r="T35" s="28">
        <v>3590.3984666627775</v>
      </c>
      <c r="U35" s="28">
        <v>822.8165372911988</v>
      </c>
      <c r="V35" s="28">
        <v>711.7565711740617</v>
      </c>
      <c r="W35" s="28">
        <v>0</v>
      </c>
      <c r="X35" s="28">
        <v>12.159850304796043</v>
      </c>
      <c r="Y35" s="28">
        <v>4.0532834349320135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7.295910182877625</v>
      </c>
      <c r="AF35" s="28">
        <v>0</v>
      </c>
      <c r="AG35" s="28">
        <v>4.0532834349320135</v>
      </c>
      <c r="AH35" s="28">
        <v>0</v>
      </c>
      <c r="AI35" s="28">
        <v>0</v>
      </c>
      <c r="AJ35" s="28">
        <v>8.106566869864027</v>
      </c>
      <c r="AK35" s="28">
        <v>1419.4598589131908</v>
      </c>
      <c r="AL35" s="28">
        <v>0</v>
      </c>
      <c r="AM35" s="28">
        <v>0</v>
      </c>
      <c r="AN35" s="28">
        <v>0</v>
      </c>
      <c r="AO35" s="28">
        <v>55.935311402061785</v>
      </c>
      <c r="AP35" s="28">
        <v>0</v>
      </c>
      <c r="AQ35" s="28">
        <v>206.7174551815327</v>
      </c>
      <c r="AR35" s="28">
        <v>538.2760401589715</v>
      </c>
      <c r="AS35" s="28">
        <v>0</v>
      </c>
      <c r="AT35" s="28">
        <v>7533.432592164641</v>
      </c>
      <c r="AU35" s="28">
        <v>394.161902444958</v>
      </c>
      <c r="AV35" s="28">
        <v>0</v>
      </c>
      <c r="AW35" s="28">
        <v>0</v>
      </c>
      <c r="AX35" s="28">
        <v>4882.5852257191045</v>
      </c>
      <c r="AY35" s="28">
        <v>0</v>
      </c>
      <c r="AZ35" s="28">
        <v>518.8202796712977</v>
      </c>
      <c r="BA35" s="28">
        <v>5795.567407835359</v>
      </c>
      <c r="BB35" s="28">
        <v>13329</v>
      </c>
      <c r="BD35" s="28">
        <f t="shared" si="2"/>
        <v>0</v>
      </c>
      <c r="BE35" s="28">
        <f t="shared" si="3"/>
        <v>0</v>
      </c>
      <c r="BF35" s="28">
        <f t="shared" si="4"/>
        <v>0</v>
      </c>
      <c r="BH35" s="28">
        <v>13329</v>
      </c>
      <c r="BI35" s="28">
        <f t="shared" si="5"/>
        <v>0</v>
      </c>
    </row>
    <row r="36" spans="1:61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12065.04550272195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4.116124012982982</v>
      </c>
      <c r="AN36" s="28">
        <v>1.3720413376609941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12070.533668072594</v>
      </c>
      <c r="AU36" s="28">
        <v>1159.0683988104554</v>
      </c>
      <c r="AV36" s="28">
        <v>0</v>
      </c>
      <c r="AW36" s="28">
        <v>0</v>
      </c>
      <c r="AX36" s="28">
        <v>0</v>
      </c>
      <c r="AY36" s="28">
        <v>0</v>
      </c>
      <c r="AZ36" s="28">
        <v>-68.60206688304969</v>
      </c>
      <c r="BA36" s="28">
        <v>1090.466331927406</v>
      </c>
      <c r="BB36" s="28">
        <v>13161</v>
      </c>
      <c r="BD36" s="28">
        <f t="shared" si="2"/>
        <v>0</v>
      </c>
      <c r="BE36" s="28">
        <f t="shared" si="3"/>
        <v>0</v>
      </c>
      <c r="BF36" s="28">
        <f t="shared" si="4"/>
        <v>0</v>
      </c>
      <c r="BH36" s="28">
        <v>13161</v>
      </c>
      <c r="BI36" s="28">
        <f t="shared" si="5"/>
        <v>0</v>
      </c>
    </row>
    <row r="37" spans="1:61" ht="12.75">
      <c r="A37" s="1" t="s">
        <v>34</v>
      </c>
      <c r="B37" s="6" t="s">
        <v>394</v>
      </c>
      <c r="C37">
        <f t="shared" si="1"/>
        <v>33</v>
      </c>
      <c r="D37" s="28">
        <v>3470.4791042296088</v>
      </c>
      <c r="E37" s="28">
        <v>1384.1907174735052</v>
      </c>
      <c r="F37" s="28">
        <v>722.1022903742901</v>
      </c>
      <c r="G37" s="28">
        <v>735.0084975302202</v>
      </c>
      <c r="H37" s="28">
        <v>453.65318153094364</v>
      </c>
      <c r="I37" s="28">
        <v>183.26814161420765</v>
      </c>
      <c r="J37" s="28">
        <v>74.85600150439467</v>
      </c>
      <c r="K37" s="28">
        <v>198.1102798435273</v>
      </c>
      <c r="L37" s="28">
        <v>245.86324632046873</v>
      </c>
      <c r="M37" s="28">
        <v>734.3631871724235</v>
      </c>
      <c r="N37" s="28">
        <v>163.90883088031248</v>
      </c>
      <c r="O37" s="28">
        <v>418.1611118521358</v>
      </c>
      <c r="P37" s="28">
        <v>351.69414499909567</v>
      </c>
      <c r="Q37" s="28">
        <v>22.585862522877708</v>
      </c>
      <c r="R37" s="28">
        <v>205.20869377928886</v>
      </c>
      <c r="S37" s="28">
        <v>177.4603483940391</v>
      </c>
      <c r="T37" s="28">
        <v>429.7766982924729</v>
      </c>
      <c r="U37" s="28">
        <v>34.84675932101131</v>
      </c>
      <c r="V37" s="28">
        <v>12.260896798133611</v>
      </c>
      <c r="W37" s="28">
        <v>126.48083012811514</v>
      </c>
      <c r="X37" s="28">
        <v>570.4543562921112</v>
      </c>
      <c r="Y37" s="28">
        <v>37.428000752197335</v>
      </c>
      <c r="Z37" s="28">
        <v>67.11227721083661</v>
      </c>
      <c r="AA37" s="28">
        <v>61.30448399066806</v>
      </c>
      <c r="AB37" s="28">
        <v>214.24303878843995</v>
      </c>
      <c r="AC37" s="28">
        <v>130.99800263269069</v>
      </c>
      <c r="AD37" s="28">
        <v>70.33882899981916</v>
      </c>
      <c r="AE37" s="28">
        <v>147.13076157760332</v>
      </c>
      <c r="AF37" s="28">
        <v>251.67103954063728</v>
      </c>
      <c r="AG37" s="28">
        <v>136.80579585285923</v>
      </c>
      <c r="AH37" s="28">
        <v>48.39827683473794</v>
      </c>
      <c r="AI37" s="28">
        <v>1343.5361649323252</v>
      </c>
      <c r="AJ37" s="28">
        <v>1116.3869189879551</v>
      </c>
      <c r="AK37" s="28">
        <v>1173.1742304740476</v>
      </c>
      <c r="AL37" s="28">
        <v>14018.076902413499</v>
      </c>
      <c r="AM37" s="28">
        <v>357.5019382192642</v>
      </c>
      <c r="AN37" s="28">
        <v>148.42138229319636</v>
      </c>
      <c r="AO37" s="28">
        <v>505.9233205124606</v>
      </c>
      <c r="AP37" s="28">
        <v>402.6736632650196</v>
      </c>
      <c r="AQ37" s="28">
        <v>70.33882899981916</v>
      </c>
      <c r="AR37" s="28">
        <v>358.7925589348572</v>
      </c>
      <c r="AS37" s="28">
        <v>9.679655366947587</v>
      </c>
      <c r="AT37" s="28">
        <v>31384.66925143306</v>
      </c>
      <c r="AU37" s="28">
        <v>3836.254305671578</v>
      </c>
      <c r="AV37" s="28">
        <v>0</v>
      </c>
      <c r="AW37" s="28">
        <v>0</v>
      </c>
      <c r="AX37" s="28">
        <v>1555.8432726473757</v>
      </c>
      <c r="AY37" s="28">
        <v>0</v>
      </c>
      <c r="AZ37" s="28">
        <v>-107.76682975201649</v>
      </c>
      <c r="BA37" s="28">
        <v>5284.3307485669375</v>
      </c>
      <c r="BB37" s="28">
        <v>36669</v>
      </c>
      <c r="BD37" s="28">
        <f t="shared" si="2"/>
        <v>0</v>
      </c>
      <c r="BE37" s="28">
        <f t="shared" si="3"/>
        <v>0</v>
      </c>
      <c r="BF37" s="28">
        <f t="shared" si="4"/>
        <v>0</v>
      </c>
      <c r="BH37" s="28">
        <v>36669</v>
      </c>
      <c r="BI37" s="28">
        <f t="shared" si="5"/>
        <v>0</v>
      </c>
    </row>
    <row r="38" spans="1:61" ht="12.75">
      <c r="A38" s="1" t="s">
        <v>35</v>
      </c>
      <c r="B38" s="6" t="s">
        <v>395</v>
      </c>
      <c r="C38">
        <f t="shared" si="1"/>
        <v>34</v>
      </c>
      <c r="D38" s="28">
        <v>307.37373416848624</v>
      </c>
      <c r="E38" s="28">
        <v>24.385739057647434</v>
      </c>
      <c r="F38" s="28">
        <v>0</v>
      </c>
      <c r="G38" s="28">
        <v>715.69308583142</v>
      </c>
      <c r="H38" s="28">
        <v>617.0159091795442</v>
      </c>
      <c r="I38" s="28">
        <v>184.87792866960615</v>
      </c>
      <c r="J38" s="28">
        <v>43.6674862195082</v>
      </c>
      <c r="K38" s="28">
        <v>428.7353192460805</v>
      </c>
      <c r="L38" s="28">
        <v>610.7776968624719</v>
      </c>
      <c r="M38" s="28">
        <v>4.53688168514371</v>
      </c>
      <c r="N38" s="28">
        <v>0</v>
      </c>
      <c r="O38" s="28">
        <v>130.4353484478816</v>
      </c>
      <c r="P38" s="28">
        <v>28.355510532148177</v>
      </c>
      <c r="Q38" s="28">
        <v>141.21044245009796</v>
      </c>
      <c r="R38" s="28">
        <v>49.90569853658079</v>
      </c>
      <c r="S38" s="28">
        <v>87.3349724390164</v>
      </c>
      <c r="T38" s="28">
        <v>6560.898026928447</v>
      </c>
      <c r="U38" s="28">
        <v>129.86823823723867</v>
      </c>
      <c r="V38" s="28">
        <v>22.684408425718544</v>
      </c>
      <c r="W38" s="28">
        <v>221.17298215075584</v>
      </c>
      <c r="X38" s="28">
        <v>15.311975687360018</v>
      </c>
      <c r="Y38" s="28">
        <v>0</v>
      </c>
      <c r="Z38" s="28">
        <v>0</v>
      </c>
      <c r="AA38" s="28">
        <v>0</v>
      </c>
      <c r="AB38" s="28">
        <v>27.78840032150521</v>
      </c>
      <c r="AC38" s="28">
        <v>14.744865476717052</v>
      </c>
      <c r="AD38" s="28">
        <v>30.056841164077074</v>
      </c>
      <c r="AE38" s="28">
        <v>1.1342204212859275</v>
      </c>
      <c r="AF38" s="28">
        <v>6.238212317072599</v>
      </c>
      <c r="AG38" s="28">
        <v>214.36765962304025</v>
      </c>
      <c r="AH38" s="28">
        <v>79.3954294900149</v>
      </c>
      <c r="AI38" s="28">
        <v>0</v>
      </c>
      <c r="AJ38" s="28">
        <v>304.5381831152714</v>
      </c>
      <c r="AK38" s="28">
        <v>162.19352024388758</v>
      </c>
      <c r="AL38" s="28">
        <v>3262.5850418289697</v>
      </c>
      <c r="AM38" s="28">
        <v>0</v>
      </c>
      <c r="AN38" s="28">
        <v>0</v>
      </c>
      <c r="AO38" s="28">
        <v>286.9577665853396</v>
      </c>
      <c r="AP38" s="28">
        <v>0</v>
      </c>
      <c r="AQ38" s="28">
        <v>16.446196108645943</v>
      </c>
      <c r="AR38" s="28">
        <v>159.35796919067278</v>
      </c>
      <c r="AS38" s="28">
        <v>0</v>
      </c>
      <c r="AT38" s="28">
        <v>14890.045690641651</v>
      </c>
      <c r="AU38" s="28">
        <v>1081.6573812546967</v>
      </c>
      <c r="AV38" s="28">
        <v>0</v>
      </c>
      <c r="AW38" s="28">
        <v>0</v>
      </c>
      <c r="AX38" s="28">
        <v>6417.9862538464195</v>
      </c>
      <c r="AY38" s="28">
        <v>0</v>
      </c>
      <c r="AZ38" s="28">
        <v>-284.6893257427676</v>
      </c>
      <c r="BA38" s="28">
        <v>7214.95430935835</v>
      </c>
      <c r="BB38" s="28">
        <v>22105</v>
      </c>
      <c r="BD38" s="28">
        <f t="shared" si="2"/>
        <v>0</v>
      </c>
      <c r="BE38" s="28">
        <f t="shared" si="3"/>
        <v>0</v>
      </c>
      <c r="BF38" s="28">
        <f t="shared" si="4"/>
        <v>0</v>
      </c>
      <c r="BH38" s="28">
        <v>22105</v>
      </c>
      <c r="BI38" s="28">
        <f t="shared" si="5"/>
        <v>0</v>
      </c>
    </row>
    <row r="39" spans="1:61" ht="12.75">
      <c r="A39" s="1" t="s">
        <v>36</v>
      </c>
      <c r="B39" s="6" t="s">
        <v>396</v>
      </c>
      <c r="C39">
        <f t="shared" si="1"/>
        <v>35</v>
      </c>
      <c r="D39" s="28">
        <v>31.59812214525726</v>
      </c>
      <c r="E39" s="28">
        <v>16.457355283988157</v>
      </c>
      <c r="F39" s="28">
        <v>393.00164418163706</v>
      </c>
      <c r="G39" s="28">
        <v>197.48826340785786</v>
      </c>
      <c r="H39" s="28">
        <v>1310.6637748168166</v>
      </c>
      <c r="I39" s="28">
        <v>30.2815337225382</v>
      </c>
      <c r="J39" s="28">
        <v>656.3193287254476</v>
      </c>
      <c r="K39" s="28">
        <v>30.2815337225382</v>
      </c>
      <c r="L39" s="28">
        <v>26.33176845438105</v>
      </c>
      <c r="M39" s="28">
        <v>9.874413170392891</v>
      </c>
      <c r="N39" s="28">
        <v>0</v>
      </c>
      <c r="O39" s="28">
        <v>52.6635369087621</v>
      </c>
      <c r="P39" s="28">
        <v>262.0010961210914</v>
      </c>
      <c r="Q39" s="28">
        <v>480.5547742924541</v>
      </c>
      <c r="R39" s="28">
        <v>1019.0394391845464</v>
      </c>
      <c r="S39" s="28">
        <v>904.4962464079888</v>
      </c>
      <c r="T39" s="28">
        <v>7616.4640254297165</v>
      </c>
      <c r="U39" s="28">
        <v>2853.705406243546</v>
      </c>
      <c r="V39" s="28">
        <v>2044.6618204826889</v>
      </c>
      <c r="W39" s="28">
        <v>899.8881869284722</v>
      </c>
      <c r="X39" s="28">
        <v>468.04718427662306</v>
      </c>
      <c r="Y39" s="28">
        <v>29.62323951117867</v>
      </c>
      <c r="Z39" s="28">
        <v>500.9618948445995</v>
      </c>
      <c r="AA39" s="28">
        <v>0</v>
      </c>
      <c r="AB39" s="28">
        <v>42.7891237383692</v>
      </c>
      <c r="AC39" s="28">
        <v>10.532707381752418</v>
      </c>
      <c r="AD39" s="28">
        <v>84.26165905401935</v>
      </c>
      <c r="AE39" s="28">
        <v>0.6582942113595261</v>
      </c>
      <c r="AF39" s="28">
        <v>0.6582942113595261</v>
      </c>
      <c r="AG39" s="28">
        <v>46.08059479516684</v>
      </c>
      <c r="AH39" s="28">
        <v>15.79906107262863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2.6331768454381046</v>
      </c>
      <c r="AQ39" s="28">
        <v>0</v>
      </c>
      <c r="AR39" s="28">
        <v>0</v>
      </c>
      <c r="AS39" s="28">
        <v>0</v>
      </c>
      <c r="AT39" s="28">
        <v>20037.817499572615</v>
      </c>
      <c r="AU39" s="28">
        <v>3591.9616868314924</v>
      </c>
      <c r="AV39" s="28">
        <v>0</v>
      </c>
      <c r="AW39" s="28">
        <v>0</v>
      </c>
      <c r="AX39" s="28">
        <v>260.02621348701285</v>
      </c>
      <c r="AY39" s="28">
        <v>0</v>
      </c>
      <c r="AZ39" s="28">
        <v>-329.8053998911226</v>
      </c>
      <c r="BA39" s="28">
        <v>3522.182500427383</v>
      </c>
      <c r="BB39" s="28">
        <v>23560</v>
      </c>
      <c r="BD39" s="28">
        <f t="shared" si="2"/>
        <v>0</v>
      </c>
      <c r="BE39" s="28">
        <f t="shared" si="3"/>
        <v>0</v>
      </c>
      <c r="BF39" s="28">
        <f t="shared" si="4"/>
        <v>0</v>
      </c>
      <c r="BH39" s="28">
        <v>23560</v>
      </c>
      <c r="BI39" s="28">
        <f t="shared" si="5"/>
        <v>0</v>
      </c>
    </row>
    <row r="40" spans="1:61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17.721036758739906</v>
      </c>
      <c r="F40" s="28">
        <v>0</v>
      </c>
      <c r="G40" s="28">
        <v>228.32874285299496</v>
      </c>
      <c r="H40" s="28">
        <v>67.47625535058656</v>
      </c>
      <c r="I40" s="28">
        <v>4.7710483581222825</v>
      </c>
      <c r="J40" s="28">
        <v>325.79444502606447</v>
      </c>
      <c r="K40" s="28">
        <v>194.24982600926438</v>
      </c>
      <c r="L40" s="28">
        <v>1056.4464221556484</v>
      </c>
      <c r="M40" s="28">
        <v>116.54989560555862</v>
      </c>
      <c r="N40" s="28">
        <v>10.905253389993788</v>
      </c>
      <c r="O40" s="28">
        <v>434.1654005891277</v>
      </c>
      <c r="P40" s="28">
        <v>391.9075437029018</v>
      </c>
      <c r="Q40" s="28">
        <v>741.5572305195776</v>
      </c>
      <c r="R40" s="28">
        <v>1239.109416438044</v>
      </c>
      <c r="S40" s="28">
        <v>7.49736170562073</v>
      </c>
      <c r="T40" s="28">
        <v>633.1862749565144</v>
      </c>
      <c r="U40" s="28">
        <v>1386.3303372029602</v>
      </c>
      <c r="V40" s="28">
        <v>354.42073517479815</v>
      </c>
      <c r="W40" s="28">
        <v>6241.894409097696</v>
      </c>
      <c r="X40" s="28">
        <v>1300.4514667567594</v>
      </c>
      <c r="Y40" s="28">
        <v>18.40261509561452</v>
      </c>
      <c r="Z40" s="28">
        <v>227.64716451612034</v>
      </c>
      <c r="AA40" s="28">
        <v>0</v>
      </c>
      <c r="AB40" s="28">
        <v>14.313145074366847</v>
      </c>
      <c r="AC40" s="28">
        <v>0</v>
      </c>
      <c r="AD40" s="28">
        <v>50.43679692872128</v>
      </c>
      <c r="AE40" s="28">
        <v>0.6815783368746118</v>
      </c>
      <c r="AF40" s="28">
        <v>0</v>
      </c>
      <c r="AG40" s="28">
        <v>93.37623215182181</v>
      </c>
      <c r="AH40" s="28">
        <v>648.8625767046304</v>
      </c>
      <c r="AI40" s="28">
        <v>0</v>
      </c>
      <c r="AJ40" s="28">
        <v>2.726313347498447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15809.209523806623</v>
      </c>
      <c r="AU40" s="28">
        <v>2996.372263319136</v>
      </c>
      <c r="AV40" s="28">
        <v>0</v>
      </c>
      <c r="AW40" s="28">
        <v>0</v>
      </c>
      <c r="AX40" s="28">
        <v>0</v>
      </c>
      <c r="AY40" s="28">
        <v>0</v>
      </c>
      <c r="AZ40" s="28">
        <v>232.41821287424264</v>
      </c>
      <c r="BA40" s="28">
        <v>3228.790476193379</v>
      </c>
      <c r="BB40" s="28">
        <v>19038</v>
      </c>
      <c r="BD40" s="28">
        <f t="shared" si="2"/>
        <v>0</v>
      </c>
      <c r="BE40" s="28">
        <f t="shared" si="3"/>
        <v>0</v>
      </c>
      <c r="BF40" s="28">
        <f t="shared" si="4"/>
        <v>0</v>
      </c>
      <c r="BH40" s="28">
        <v>19038</v>
      </c>
      <c r="BI40" s="28">
        <f t="shared" si="5"/>
        <v>0</v>
      </c>
    </row>
    <row r="41" spans="1:61" ht="12.75">
      <c r="A41" s="1" t="s">
        <v>38</v>
      </c>
      <c r="B41" s="6" t="s">
        <v>397</v>
      </c>
      <c r="C41">
        <f t="shared" si="1"/>
        <v>37</v>
      </c>
      <c r="D41" s="28">
        <v>187.888616920728</v>
      </c>
      <c r="E41" s="28">
        <v>1.0496570777694303</v>
      </c>
      <c r="F41" s="28">
        <v>0</v>
      </c>
      <c r="G41" s="28">
        <v>33.58902648862177</v>
      </c>
      <c r="H41" s="28">
        <v>0</v>
      </c>
      <c r="I41" s="28">
        <v>25.191769866466327</v>
      </c>
      <c r="J41" s="28">
        <v>0</v>
      </c>
      <c r="K41" s="28">
        <v>36.213169183045345</v>
      </c>
      <c r="L41" s="28">
        <v>45.660082882970215</v>
      </c>
      <c r="M41" s="28">
        <v>256.116326975741</v>
      </c>
      <c r="N41" s="28">
        <v>13.120713472117878</v>
      </c>
      <c r="O41" s="28">
        <v>23.617284249812183</v>
      </c>
      <c r="P41" s="28">
        <v>0</v>
      </c>
      <c r="Q41" s="28">
        <v>166.3706468264547</v>
      </c>
      <c r="R41" s="28">
        <v>24.142112788696895</v>
      </c>
      <c r="S41" s="28">
        <v>6.822771005501297</v>
      </c>
      <c r="T41" s="28">
        <v>39.88696895523835</v>
      </c>
      <c r="U41" s="28">
        <v>45.660082882970215</v>
      </c>
      <c r="V41" s="28">
        <v>50.908368271817366</v>
      </c>
      <c r="W41" s="28">
        <v>19.41865593873446</v>
      </c>
      <c r="X41" s="28">
        <v>37.78765479969949</v>
      </c>
      <c r="Y41" s="28">
        <v>5.773113927731866</v>
      </c>
      <c r="Z41" s="28">
        <v>7.347599544386012</v>
      </c>
      <c r="AA41" s="28">
        <v>2.0993141555388606</v>
      </c>
      <c r="AB41" s="28">
        <v>72.9511669049754</v>
      </c>
      <c r="AC41" s="28">
        <v>10.496570777694302</v>
      </c>
      <c r="AD41" s="28">
        <v>6.822771005501297</v>
      </c>
      <c r="AE41" s="28">
        <v>30.964883794198194</v>
      </c>
      <c r="AF41" s="28">
        <v>11.021399316579018</v>
      </c>
      <c r="AG41" s="28">
        <v>14.170370549887307</v>
      </c>
      <c r="AH41" s="28">
        <v>0</v>
      </c>
      <c r="AI41" s="28">
        <v>363.7061774471076</v>
      </c>
      <c r="AJ41" s="28">
        <v>82.39808060490027</v>
      </c>
      <c r="AK41" s="28">
        <v>924.2230569759834</v>
      </c>
      <c r="AL41" s="28">
        <v>661.8087875336257</v>
      </c>
      <c r="AM41" s="28">
        <v>120.71056394348447</v>
      </c>
      <c r="AN41" s="28">
        <v>204.68313016503888</v>
      </c>
      <c r="AO41" s="28">
        <v>503.3105687904418</v>
      </c>
      <c r="AP41" s="28">
        <v>134.35610595448708</v>
      </c>
      <c r="AQ41" s="28">
        <v>91.32016576594043</v>
      </c>
      <c r="AR41" s="28">
        <v>1979.1284201342608</v>
      </c>
      <c r="AS41" s="28">
        <v>148.00164796548967</v>
      </c>
      <c r="AT41" s="28">
        <v>6388.737803843637</v>
      </c>
      <c r="AU41" s="28">
        <v>0</v>
      </c>
      <c r="AV41" s="28">
        <v>0</v>
      </c>
      <c r="AW41" s="28">
        <v>0</v>
      </c>
      <c r="AX41" s="28">
        <v>15267.262196156362</v>
      </c>
      <c r="AY41" s="28">
        <v>0</v>
      </c>
      <c r="AZ41" s="28">
        <v>0</v>
      </c>
      <c r="BA41" s="28">
        <v>15267.262196156362</v>
      </c>
      <c r="BB41" s="28">
        <v>21656</v>
      </c>
      <c r="BD41" s="28">
        <f t="shared" si="2"/>
        <v>0</v>
      </c>
      <c r="BE41" s="28">
        <f t="shared" si="3"/>
        <v>0</v>
      </c>
      <c r="BF41" s="28">
        <f t="shared" si="4"/>
        <v>0</v>
      </c>
      <c r="BH41" s="28">
        <v>21656</v>
      </c>
      <c r="BI41" s="28">
        <f t="shared" si="5"/>
        <v>0</v>
      </c>
    </row>
    <row r="42" spans="1:61" ht="12.75">
      <c r="A42" s="1" t="s">
        <v>39</v>
      </c>
      <c r="B42" s="6" t="s">
        <v>183</v>
      </c>
      <c r="C42">
        <f t="shared" si="1"/>
        <v>38</v>
      </c>
      <c r="D42" s="28">
        <v>11371.091057221196</v>
      </c>
      <c r="E42" s="28">
        <v>20.075816291438716</v>
      </c>
      <c r="F42" s="28">
        <v>0</v>
      </c>
      <c r="G42" s="28">
        <v>4.4612925092086035</v>
      </c>
      <c r="H42" s="28">
        <v>1.4870975030695346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11.896780024556277</v>
      </c>
      <c r="Q42" s="28">
        <v>27.51130380678639</v>
      </c>
      <c r="R42" s="28">
        <v>0</v>
      </c>
      <c r="S42" s="28">
        <v>4018.137453293882</v>
      </c>
      <c r="T42" s="28">
        <v>308.57273188692847</v>
      </c>
      <c r="U42" s="28">
        <v>165.81137159225312</v>
      </c>
      <c r="V42" s="28">
        <v>133.09522652472333</v>
      </c>
      <c r="W42" s="28">
        <v>0</v>
      </c>
      <c r="X42" s="28">
        <v>0</v>
      </c>
      <c r="Y42" s="28">
        <v>0</v>
      </c>
      <c r="Z42" s="28">
        <v>23.050011297577786</v>
      </c>
      <c r="AA42" s="28">
        <v>0</v>
      </c>
      <c r="AB42" s="28">
        <v>11.896780024556277</v>
      </c>
      <c r="AC42" s="28">
        <v>0</v>
      </c>
      <c r="AD42" s="28">
        <v>0</v>
      </c>
      <c r="AE42" s="28">
        <v>31.229047564460227</v>
      </c>
      <c r="AF42" s="28">
        <v>29.741950061390693</v>
      </c>
      <c r="AG42" s="28">
        <v>8.179036266882438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16166.23695586891</v>
      </c>
      <c r="AU42" s="28">
        <v>340.7904478150957</v>
      </c>
      <c r="AV42" s="28">
        <v>0</v>
      </c>
      <c r="AW42" s="28">
        <v>0</v>
      </c>
      <c r="AX42" s="28">
        <v>0</v>
      </c>
      <c r="AY42" s="28">
        <v>0</v>
      </c>
      <c r="AZ42" s="28">
        <v>31.97259631599499</v>
      </c>
      <c r="BA42" s="28">
        <v>372.7630441310907</v>
      </c>
      <c r="BB42" s="28">
        <v>16539</v>
      </c>
      <c r="BD42" s="28">
        <f t="shared" si="2"/>
        <v>0</v>
      </c>
      <c r="BE42" s="28">
        <f t="shared" si="3"/>
        <v>0</v>
      </c>
      <c r="BF42" s="28">
        <f t="shared" si="4"/>
        <v>0</v>
      </c>
      <c r="BH42" s="28">
        <v>16539</v>
      </c>
      <c r="BI42" s="28">
        <f t="shared" si="5"/>
        <v>0</v>
      </c>
    </row>
    <row r="43" spans="1:61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225.1785403302836</v>
      </c>
      <c r="H43" s="28">
        <v>60.91455954223478</v>
      </c>
      <c r="I43" s="28">
        <v>1.3688665065670735</v>
      </c>
      <c r="J43" s="28">
        <v>327.84352832281417</v>
      </c>
      <c r="K43" s="28">
        <v>110.87818703193295</v>
      </c>
      <c r="L43" s="28">
        <v>41.065995197012214</v>
      </c>
      <c r="M43" s="28">
        <v>25.32403037149086</v>
      </c>
      <c r="N43" s="28">
        <v>444.8816146342989</v>
      </c>
      <c r="O43" s="28">
        <v>77.34095762103966</v>
      </c>
      <c r="P43" s="28">
        <v>167.00171380118297</v>
      </c>
      <c r="Q43" s="28">
        <v>391.4958208781831</v>
      </c>
      <c r="R43" s="28">
        <v>2.737733013134147</v>
      </c>
      <c r="S43" s="28">
        <v>0</v>
      </c>
      <c r="T43" s="28">
        <v>0.6844332532835368</v>
      </c>
      <c r="U43" s="28">
        <v>47.22589447656403</v>
      </c>
      <c r="V43" s="28">
        <v>6.159899279551831</v>
      </c>
      <c r="W43" s="28">
        <v>119.09138607133539</v>
      </c>
      <c r="X43" s="28">
        <v>4.791032772984757</v>
      </c>
      <c r="Y43" s="28">
        <v>0</v>
      </c>
      <c r="Z43" s="28">
        <v>34.22166266417684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4.10659951970122</v>
      </c>
      <c r="AH43" s="28">
        <v>10.950932052536588</v>
      </c>
      <c r="AI43" s="28">
        <v>0</v>
      </c>
      <c r="AJ43" s="28">
        <v>2400.307419265363</v>
      </c>
      <c r="AK43" s="28">
        <v>0</v>
      </c>
      <c r="AL43" s="28">
        <v>43.80372821014635</v>
      </c>
      <c r="AM43" s="28">
        <v>0</v>
      </c>
      <c r="AN43" s="28">
        <v>0</v>
      </c>
      <c r="AO43" s="28">
        <v>184.79697838655494</v>
      </c>
      <c r="AP43" s="28">
        <v>0</v>
      </c>
      <c r="AQ43" s="28">
        <v>15.741964825521347</v>
      </c>
      <c r="AR43" s="28">
        <v>657.0559231521954</v>
      </c>
      <c r="AS43" s="28">
        <v>0.6844332532835368</v>
      </c>
      <c r="AT43" s="28">
        <v>5405.653834433372</v>
      </c>
      <c r="AU43" s="28">
        <v>200.36973725862612</v>
      </c>
      <c r="AV43" s="28">
        <v>0</v>
      </c>
      <c r="AW43" s="28">
        <v>0</v>
      </c>
      <c r="AX43" s="28">
        <v>856.910433110988</v>
      </c>
      <c r="AY43" s="28">
        <v>0</v>
      </c>
      <c r="AZ43" s="28">
        <v>41.065995197012214</v>
      </c>
      <c r="BA43" s="28">
        <v>1098.3461655666263</v>
      </c>
      <c r="BB43" s="28">
        <v>6504</v>
      </c>
      <c r="BD43" s="28">
        <f t="shared" si="2"/>
        <v>0</v>
      </c>
      <c r="BE43" s="28">
        <f t="shared" si="3"/>
        <v>0</v>
      </c>
      <c r="BF43" s="28">
        <f t="shared" si="4"/>
        <v>0</v>
      </c>
      <c r="BH43" s="28">
        <v>6504</v>
      </c>
      <c r="BI43" s="28">
        <f t="shared" si="5"/>
        <v>0</v>
      </c>
    </row>
    <row r="44" spans="1:61" ht="12.75">
      <c r="A44" s="1" t="s">
        <v>41</v>
      </c>
      <c r="B44" s="6" t="s">
        <v>398</v>
      </c>
      <c r="C44">
        <f t="shared" si="1"/>
        <v>40</v>
      </c>
      <c r="D44" s="28">
        <v>4614.717074873107</v>
      </c>
      <c r="E44" s="28">
        <v>116.49963763744863</v>
      </c>
      <c r="F44" s="28">
        <v>142.46241402522287</v>
      </c>
      <c r="G44" s="28">
        <v>121.15962314294657</v>
      </c>
      <c r="H44" s="28">
        <v>25.962776387774262</v>
      </c>
      <c r="I44" s="28">
        <v>17.974229806920636</v>
      </c>
      <c r="J44" s="28">
        <v>120.49391092787543</v>
      </c>
      <c r="K44" s="28">
        <v>9.985683226067023</v>
      </c>
      <c r="L44" s="28">
        <v>145.79097510057852</v>
      </c>
      <c r="M44" s="28">
        <v>422.06154435509956</v>
      </c>
      <c r="N44" s="28">
        <v>0</v>
      </c>
      <c r="O44" s="28">
        <v>85.21116352910528</v>
      </c>
      <c r="P44" s="28">
        <v>552.5411385090421</v>
      </c>
      <c r="Q44" s="28">
        <v>1170.322074095055</v>
      </c>
      <c r="R44" s="28">
        <v>85.21116352910528</v>
      </c>
      <c r="S44" s="28">
        <v>358.1531717082706</v>
      </c>
      <c r="T44" s="28">
        <v>1273.507467431081</v>
      </c>
      <c r="U44" s="28">
        <v>1887.959841941739</v>
      </c>
      <c r="V44" s="28">
        <v>1403.3213493699525</v>
      </c>
      <c r="W44" s="28">
        <v>292.91337463129935</v>
      </c>
      <c r="X44" s="28">
        <v>65.90550929204237</v>
      </c>
      <c r="Y44" s="28">
        <v>17.308517591849508</v>
      </c>
      <c r="Z44" s="28">
        <v>366.14171828912424</v>
      </c>
      <c r="AA44" s="28">
        <v>0.665712215071135</v>
      </c>
      <c r="AB44" s="28">
        <v>95.86255897024346</v>
      </c>
      <c r="AC44" s="28">
        <v>17.308517591849508</v>
      </c>
      <c r="AD44" s="28">
        <v>27.95991303298767</v>
      </c>
      <c r="AE44" s="28">
        <v>92.53399789488775</v>
      </c>
      <c r="AF44" s="28">
        <v>36.61417182891242</v>
      </c>
      <c r="AG44" s="28">
        <v>309.5561800080777</v>
      </c>
      <c r="AH44" s="28">
        <v>38.61130847412583</v>
      </c>
      <c r="AI44" s="28">
        <v>261.62490052295607</v>
      </c>
      <c r="AJ44" s="28">
        <v>310.88760443822</v>
      </c>
      <c r="AK44" s="28">
        <v>0</v>
      </c>
      <c r="AL44" s="28">
        <v>8.654258795924754</v>
      </c>
      <c r="AM44" s="28">
        <v>0</v>
      </c>
      <c r="AN44" s="28">
        <v>109.84251548673726</v>
      </c>
      <c r="AO44" s="28">
        <v>782.8775649236546</v>
      </c>
      <c r="AP44" s="28">
        <v>304.2304822875086</v>
      </c>
      <c r="AQ44" s="28">
        <v>0</v>
      </c>
      <c r="AR44" s="28">
        <v>486.63562921699963</v>
      </c>
      <c r="AS44" s="28">
        <v>17.308517591849508</v>
      </c>
      <c r="AT44" s="28">
        <v>16196.778192680713</v>
      </c>
      <c r="AU44" s="28">
        <v>2415.7343478260873</v>
      </c>
      <c r="AV44" s="28">
        <v>0</v>
      </c>
      <c r="AW44" s="28">
        <v>0</v>
      </c>
      <c r="AX44" s="28">
        <v>411.4101489139615</v>
      </c>
      <c r="AY44" s="28">
        <v>0</v>
      </c>
      <c r="AZ44" s="28">
        <v>-53.92268942076193</v>
      </c>
      <c r="BA44" s="28">
        <v>2773.221807319286</v>
      </c>
      <c r="BB44" s="28">
        <v>18970</v>
      </c>
      <c r="BD44" s="28">
        <f t="shared" si="2"/>
        <v>0</v>
      </c>
      <c r="BE44" s="28">
        <f t="shared" si="3"/>
        <v>0</v>
      </c>
      <c r="BF44" s="28">
        <f t="shared" si="4"/>
        <v>0</v>
      </c>
      <c r="BH44" s="28">
        <v>18970</v>
      </c>
      <c r="BI44" s="28">
        <f t="shared" si="5"/>
        <v>0</v>
      </c>
    </row>
    <row r="45" spans="1:61" ht="12.75">
      <c r="A45" s="1" t="s">
        <v>42</v>
      </c>
      <c r="B45" s="6" t="s">
        <v>399</v>
      </c>
      <c r="C45">
        <f t="shared" si="1"/>
        <v>41</v>
      </c>
      <c r="D45" s="28">
        <v>1284.5198602227144</v>
      </c>
      <c r="E45" s="28">
        <v>0</v>
      </c>
      <c r="F45" s="28">
        <v>3.743591578062557</v>
      </c>
      <c r="G45" s="28">
        <v>8.423081050640754</v>
      </c>
      <c r="H45" s="28">
        <v>1.8717957890312784</v>
      </c>
      <c r="I45" s="28">
        <v>38.83976262239902</v>
      </c>
      <c r="J45" s="28">
        <v>11.69872368144549</v>
      </c>
      <c r="K45" s="28">
        <v>52.878231040133606</v>
      </c>
      <c r="L45" s="28">
        <v>0</v>
      </c>
      <c r="M45" s="28">
        <v>18.717957890312785</v>
      </c>
      <c r="N45" s="28">
        <v>1.8717957890312784</v>
      </c>
      <c r="O45" s="28">
        <v>7.487183156125114</v>
      </c>
      <c r="P45" s="28">
        <v>4.679489472578196</v>
      </c>
      <c r="Q45" s="28">
        <v>11.69872368144549</v>
      </c>
      <c r="R45" s="28">
        <v>0</v>
      </c>
      <c r="S45" s="28">
        <v>51.94233314561797</v>
      </c>
      <c r="T45" s="28">
        <v>21.993600521117525</v>
      </c>
      <c r="U45" s="28">
        <v>42.58335420046158</v>
      </c>
      <c r="V45" s="28">
        <v>1360.7955386257393</v>
      </c>
      <c r="W45" s="28">
        <v>0.4679489472578196</v>
      </c>
      <c r="X45" s="28">
        <v>0</v>
      </c>
      <c r="Y45" s="28">
        <v>4.211540525320377</v>
      </c>
      <c r="Z45" s="28">
        <v>65.98080156335256</v>
      </c>
      <c r="AA45" s="28">
        <v>0</v>
      </c>
      <c r="AB45" s="28">
        <v>2.339744736289098</v>
      </c>
      <c r="AC45" s="28">
        <v>85.16670840092316</v>
      </c>
      <c r="AD45" s="28">
        <v>94.52568734607956</v>
      </c>
      <c r="AE45" s="28">
        <v>0.4679489472578196</v>
      </c>
      <c r="AF45" s="28">
        <v>0</v>
      </c>
      <c r="AG45" s="28">
        <v>44.455149989492845</v>
      </c>
      <c r="AH45" s="28">
        <v>3.275642630804737</v>
      </c>
      <c r="AI45" s="28">
        <v>46.326945778524134</v>
      </c>
      <c r="AJ45" s="28">
        <v>6.551285261609474</v>
      </c>
      <c r="AK45" s="28">
        <v>0</v>
      </c>
      <c r="AL45" s="28">
        <v>57.55772051271181</v>
      </c>
      <c r="AM45" s="28">
        <v>85.16670840092316</v>
      </c>
      <c r="AN45" s="28">
        <v>8.423081050640754</v>
      </c>
      <c r="AO45" s="28">
        <v>2127.2959142340483</v>
      </c>
      <c r="AP45" s="28">
        <v>112.3077473418767</v>
      </c>
      <c r="AQ45" s="28">
        <v>18.25000894305496</v>
      </c>
      <c r="AR45" s="28">
        <v>3346.3029218406678</v>
      </c>
      <c r="AS45" s="28">
        <v>94.99363629333736</v>
      </c>
      <c r="AT45" s="28">
        <v>9127.812165211031</v>
      </c>
      <c r="AU45" s="28">
        <v>1122.4004409839454</v>
      </c>
      <c r="AV45" s="28">
        <v>0</v>
      </c>
      <c r="AW45" s="28">
        <v>0</v>
      </c>
      <c r="AX45" s="28">
        <v>23950.56301854972</v>
      </c>
      <c r="AY45" s="28">
        <v>0</v>
      </c>
      <c r="AZ45" s="28">
        <v>33.22437525530519</v>
      </c>
      <c r="BA45" s="28">
        <v>25106.18783478897</v>
      </c>
      <c r="BB45" s="28">
        <v>34234</v>
      </c>
      <c r="BD45" s="28">
        <f t="shared" si="2"/>
        <v>0</v>
      </c>
      <c r="BE45" s="28">
        <f t="shared" si="3"/>
        <v>0</v>
      </c>
      <c r="BF45" s="28">
        <f t="shared" si="4"/>
        <v>0</v>
      </c>
      <c r="BH45" s="28">
        <v>34234</v>
      </c>
      <c r="BI45" s="28">
        <f t="shared" si="5"/>
        <v>0</v>
      </c>
    </row>
    <row r="46" spans="1:61" ht="12.75">
      <c r="A46" s="1" t="s">
        <v>43</v>
      </c>
      <c r="B46" s="6" t="s">
        <v>400</v>
      </c>
      <c r="C46">
        <f t="shared" si="1"/>
        <v>42</v>
      </c>
      <c r="D46" s="28">
        <v>557.9557452515786</v>
      </c>
      <c r="E46" s="28">
        <v>119.22131308794417</v>
      </c>
      <c r="F46" s="28">
        <v>46.098907727338414</v>
      </c>
      <c r="G46" s="28">
        <v>12.716940062714045</v>
      </c>
      <c r="H46" s="28">
        <v>256.72322751603974</v>
      </c>
      <c r="I46" s="28">
        <v>237.64781742196868</v>
      </c>
      <c r="J46" s="28">
        <v>742.3513761609323</v>
      </c>
      <c r="K46" s="28">
        <v>981.5888110907403</v>
      </c>
      <c r="L46" s="28">
        <v>513.4464550320795</v>
      </c>
      <c r="M46" s="28">
        <v>655.7172219836928</v>
      </c>
      <c r="N46" s="28">
        <v>1680.225705786093</v>
      </c>
      <c r="O46" s="28">
        <v>1090.4776103777292</v>
      </c>
      <c r="P46" s="28">
        <v>519.0101163095169</v>
      </c>
      <c r="Q46" s="28">
        <v>1068.2229652679796</v>
      </c>
      <c r="R46" s="28">
        <v>124.78497436538156</v>
      </c>
      <c r="S46" s="28">
        <v>123.1953568575423</v>
      </c>
      <c r="T46" s="28">
        <v>105.70956427131048</v>
      </c>
      <c r="U46" s="28">
        <v>623.9248718269079</v>
      </c>
      <c r="V46" s="28">
        <v>539.6751439114272</v>
      </c>
      <c r="W46" s="28">
        <v>1438.6038445945262</v>
      </c>
      <c r="X46" s="28">
        <v>167.70464707704144</v>
      </c>
      <c r="Y46" s="28">
        <v>28.6131151411066</v>
      </c>
      <c r="Z46" s="28">
        <v>271.82459384051265</v>
      </c>
      <c r="AA46" s="28">
        <v>57.2262302822132</v>
      </c>
      <c r="AB46" s="28">
        <v>146.2448107212115</v>
      </c>
      <c r="AC46" s="28">
        <v>233.67377365237056</v>
      </c>
      <c r="AD46" s="28">
        <v>288.5155776728248</v>
      </c>
      <c r="AE46" s="28">
        <v>88.22377168507869</v>
      </c>
      <c r="AF46" s="28">
        <v>278.9778726257893</v>
      </c>
      <c r="AG46" s="28">
        <v>1719.9661434820746</v>
      </c>
      <c r="AH46" s="28">
        <v>667.6393532924872</v>
      </c>
      <c r="AI46" s="28">
        <v>67.55874408316835</v>
      </c>
      <c r="AJ46" s="28">
        <v>2592.666155285826</v>
      </c>
      <c r="AK46" s="28">
        <v>1287.5901813497967</v>
      </c>
      <c r="AL46" s="28">
        <v>528.5478213565525</v>
      </c>
      <c r="AM46" s="28">
        <v>658.1016482454517</v>
      </c>
      <c r="AN46" s="28">
        <v>19.075410094071067</v>
      </c>
      <c r="AO46" s="28">
        <v>1514.9054849708107</v>
      </c>
      <c r="AP46" s="28">
        <v>1080.145096576774</v>
      </c>
      <c r="AQ46" s="28">
        <v>91.40300670075719</v>
      </c>
      <c r="AR46" s="28">
        <v>8.742896293115903</v>
      </c>
      <c r="AS46" s="28">
        <v>137.50191442809557</v>
      </c>
      <c r="AT46" s="28">
        <v>23372.146217760575</v>
      </c>
      <c r="AU46" s="28">
        <v>1052.3554147465438</v>
      </c>
      <c r="AV46" s="28">
        <v>0</v>
      </c>
      <c r="AW46" s="28">
        <v>0</v>
      </c>
      <c r="AX46" s="28">
        <v>935.4899033634019</v>
      </c>
      <c r="AY46" s="28">
        <v>0</v>
      </c>
      <c r="AZ46" s="28">
        <v>-429.99153587051865</v>
      </c>
      <c r="BA46" s="28">
        <v>1557.853782239427</v>
      </c>
      <c r="BB46" s="28">
        <v>24930</v>
      </c>
      <c r="BD46" s="28">
        <f t="shared" si="2"/>
        <v>0</v>
      </c>
      <c r="BE46" s="28">
        <f t="shared" si="3"/>
        <v>0</v>
      </c>
      <c r="BF46" s="28">
        <f t="shared" si="4"/>
        <v>0</v>
      </c>
      <c r="BH46" s="28">
        <v>24930</v>
      </c>
      <c r="BI46" s="28">
        <f t="shared" si="5"/>
        <v>0</v>
      </c>
    </row>
    <row r="47" spans="1:61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8.059153588177074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20.14788397044269</v>
      </c>
      <c r="P47" s="28">
        <v>7.253238229359368</v>
      </c>
      <c r="Q47" s="28">
        <v>6.447322870541662</v>
      </c>
      <c r="R47" s="28">
        <v>0</v>
      </c>
      <c r="S47" s="28">
        <v>0</v>
      </c>
      <c r="T47" s="28">
        <v>0</v>
      </c>
      <c r="U47" s="28">
        <v>0</v>
      </c>
      <c r="V47" s="28">
        <v>45.93717545260934</v>
      </c>
      <c r="W47" s="28">
        <v>7.253238229359368</v>
      </c>
      <c r="X47" s="28">
        <v>3718.4934655849033</v>
      </c>
      <c r="Y47" s="28">
        <v>585.9004658604734</v>
      </c>
      <c r="Z47" s="28">
        <v>24.177460764531233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4.835492152906246</v>
      </c>
      <c r="AP47" s="28">
        <v>0</v>
      </c>
      <c r="AQ47" s="28">
        <v>0</v>
      </c>
      <c r="AR47" s="28">
        <v>0</v>
      </c>
      <c r="AS47" s="28">
        <v>0</v>
      </c>
      <c r="AT47" s="28">
        <v>4428.5048967033035</v>
      </c>
      <c r="AU47" s="28">
        <v>937.8536957849725</v>
      </c>
      <c r="AV47" s="28">
        <v>0</v>
      </c>
      <c r="AW47" s="28">
        <v>0</v>
      </c>
      <c r="AX47" s="28">
        <v>11.282815023447906</v>
      </c>
      <c r="AY47" s="28">
        <v>0</v>
      </c>
      <c r="AZ47" s="28">
        <v>-5.641407511723953</v>
      </c>
      <c r="BA47" s="28">
        <v>943.4951032966965</v>
      </c>
      <c r="BB47" s="28">
        <v>5372</v>
      </c>
      <c r="BD47" s="28">
        <f t="shared" si="2"/>
        <v>0</v>
      </c>
      <c r="BE47" s="28">
        <f t="shared" si="3"/>
        <v>0</v>
      </c>
      <c r="BF47" s="28">
        <f t="shared" si="4"/>
        <v>0</v>
      </c>
      <c r="BH47" s="28">
        <v>5372</v>
      </c>
      <c r="BI47" s="28">
        <f t="shared" si="5"/>
        <v>0</v>
      </c>
    </row>
    <row r="48" spans="1:61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134.13147184863897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205.36513486430033</v>
      </c>
      <c r="Q48" s="28">
        <v>0</v>
      </c>
      <c r="R48" s="28">
        <v>3.789024628492627</v>
      </c>
      <c r="S48" s="28">
        <v>0</v>
      </c>
      <c r="T48" s="28">
        <v>0</v>
      </c>
      <c r="U48" s="28">
        <v>87.90537138102893</v>
      </c>
      <c r="V48" s="28">
        <v>16.671708365367557</v>
      </c>
      <c r="W48" s="28">
        <v>0</v>
      </c>
      <c r="X48" s="28">
        <v>778.2656586923855</v>
      </c>
      <c r="Y48" s="28">
        <v>2668.231143384507</v>
      </c>
      <c r="Z48" s="28">
        <v>13.640488662573457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21.976342845257232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19.702928068161654</v>
      </c>
      <c r="AP48" s="28">
        <v>0</v>
      </c>
      <c r="AQ48" s="28">
        <v>0</v>
      </c>
      <c r="AR48" s="28">
        <v>0</v>
      </c>
      <c r="AS48" s="28">
        <v>553.1975957599235</v>
      </c>
      <c r="AT48" s="28">
        <v>4502.876868500637</v>
      </c>
      <c r="AU48" s="28">
        <v>609.1846013943618</v>
      </c>
      <c r="AV48" s="28">
        <v>0</v>
      </c>
      <c r="AW48" s="28">
        <v>0</v>
      </c>
      <c r="AX48" s="28">
        <v>0</v>
      </c>
      <c r="AY48" s="28">
        <v>0</v>
      </c>
      <c r="AZ48" s="28">
        <v>-103.06146989499946</v>
      </c>
      <c r="BA48" s="28">
        <v>506.12313149936244</v>
      </c>
      <c r="BB48" s="28">
        <v>5009</v>
      </c>
      <c r="BD48" s="28">
        <f t="shared" si="2"/>
        <v>0</v>
      </c>
      <c r="BE48" s="28">
        <f t="shared" si="3"/>
        <v>0</v>
      </c>
      <c r="BF48" s="28">
        <f t="shared" si="4"/>
        <v>0</v>
      </c>
      <c r="BH48" s="28">
        <v>5009</v>
      </c>
      <c r="BI48" s="28">
        <f t="shared" si="5"/>
        <v>0</v>
      </c>
    </row>
    <row r="49" spans="1:61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15.74025337540772</v>
      </c>
      <c r="H49" s="28">
        <v>0</v>
      </c>
      <c r="I49" s="28">
        <v>0</v>
      </c>
      <c r="J49" s="28">
        <v>0</v>
      </c>
      <c r="K49" s="28">
        <v>14.911818987228365</v>
      </c>
      <c r="L49" s="28">
        <v>0</v>
      </c>
      <c r="M49" s="28">
        <v>0</v>
      </c>
      <c r="N49" s="28">
        <v>0</v>
      </c>
      <c r="O49" s="28">
        <v>4.970606329076121</v>
      </c>
      <c r="P49" s="28">
        <v>0</v>
      </c>
      <c r="Q49" s="28">
        <v>10.769647046331597</v>
      </c>
      <c r="R49" s="28">
        <v>20.71085970448384</v>
      </c>
      <c r="S49" s="28">
        <v>0</v>
      </c>
      <c r="T49" s="28">
        <v>0</v>
      </c>
      <c r="U49" s="28">
        <v>0</v>
      </c>
      <c r="V49" s="28">
        <v>14.911818987228365</v>
      </c>
      <c r="W49" s="28">
        <v>0</v>
      </c>
      <c r="X49" s="28">
        <v>1156.4944058983776</v>
      </c>
      <c r="Y49" s="28">
        <v>132.5495021086966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33.13737552717415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1404.1962879640046</v>
      </c>
      <c r="AU49" s="28">
        <v>73.8037120359955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73.8037120359955</v>
      </c>
      <c r="BB49" s="28">
        <v>1478</v>
      </c>
      <c r="BD49" s="28">
        <f t="shared" si="2"/>
        <v>0</v>
      </c>
      <c r="BE49" s="28">
        <f t="shared" si="3"/>
        <v>0</v>
      </c>
      <c r="BF49" s="28">
        <f t="shared" si="4"/>
        <v>0</v>
      </c>
      <c r="BH49" s="28">
        <v>1478</v>
      </c>
      <c r="BI49" s="28">
        <f t="shared" si="5"/>
        <v>0</v>
      </c>
    </row>
    <row r="50" spans="1:61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3.7995476880083654</v>
      </c>
      <c r="P50" s="28">
        <v>289.3988822366371</v>
      </c>
      <c r="Q50" s="28">
        <v>0</v>
      </c>
      <c r="R50" s="28">
        <v>82.32353324018123</v>
      </c>
      <c r="S50" s="28">
        <v>0</v>
      </c>
      <c r="T50" s="28">
        <v>6.332579480013941</v>
      </c>
      <c r="U50" s="28">
        <v>0</v>
      </c>
      <c r="V50" s="28">
        <v>3.1662897400069707</v>
      </c>
      <c r="W50" s="28">
        <v>4.43280563600976</v>
      </c>
      <c r="X50" s="28">
        <v>288.7656242886358</v>
      </c>
      <c r="Y50" s="28">
        <v>1632.5389899475942</v>
      </c>
      <c r="Z50" s="28">
        <v>90.55588656419937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74.72443786416453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19.630996388043222</v>
      </c>
      <c r="AP50" s="28">
        <v>0</v>
      </c>
      <c r="AQ50" s="28">
        <v>0</v>
      </c>
      <c r="AR50" s="28">
        <v>0</v>
      </c>
      <c r="AS50" s="28">
        <v>193.14367414042522</v>
      </c>
      <c r="AT50" s="28">
        <v>2688.813247213919</v>
      </c>
      <c r="AU50" s="28">
        <v>85.79965669445806</v>
      </c>
      <c r="AV50" s="28">
        <v>0</v>
      </c>
      <c r="AW50" s="28">
        <v>0</v>
      </c>
      <c r="AX50" s="28">
        <v>0</v>
      </c>
      <c r="AY50" s="28">
        <v>0</v>
      </c>
      <c r="AZ50" s="28">
        <v>-171.61290390837783</v>
      </c>
      <c r="BA50" s="28">
        <v>-85.81324721391977</v>
      </c>
      <c r="BB50" s="28">
        <v>2603</v>
      </c>
      <c r="BD50" s="28">
        <f t="shared" si="2"/>
        <v>0</v>
      </c>
      <c r="BE50" s="28">
        <f t="shared" si="3"/>
        <v>0</v>
      </c>
      <c r="BF50" s="28">
        <f t="shared" si="4"/>
        <v>0</v>
      </c>
      <c r="BH50" s="28">
        <v>2603</v>
      </c>
      <c r="BI50" s="28">
        <f t="shared" si="5"/>
        <v>0</v>
      </c>
    </row>
    <row r="51" spans="1:61" ht="12.75">
      <c r="A51" s="1" t="s">
        <v>48</v>
      </c>
      <c r="B51" s="6" t="s">
        <v>405</v>
      </c>
      <c r="C51">
        <f t="shared" si="1"/>
        <v>47</v>
      </c>
      <c r="D51" s="28">
        <v>280.4279541882038</v>
      </c>
      <c r="E51" s="28">
        <v>283.6056080600248</v>
      </c>
      <c r="F51" s="28">
        <v>0</v>
      </c>
      <c r="G51" s="28">
        <v>81.8245871993909</v>
      </c>
      <c r="H51" s="28">
        <v>0</v>
      </c>
      <c r="I51" s="28">
        <v>0</v>
      </c>
      <c r="J51" s="28">
        <v>0</v>
      </c>
      <c r="K51" s="28">
        <v>135.05028955239274</v>
      </c>
      <c r="L51" s="28">
        <v>9.53296161546302</v>
      </c>
      <c r="M51" s="28">
        <v>0</v>
      </c>
      <c r="N51" s="28">
        <v>0</v>
      </c>
      <c r="O51" s="28">
        <v>0</v>
      </c>
      <c r="P51" s="28">
        <v>105.65699123804845</v>
      </c>
      <c r="Q51" s="28">
        <v>277.2503003163828</v>
      </c>
      <c r="R51" s="28">
        <v>151.73297237945303</v>
      </c>
      <c r="S51" s="28">
        <v>48.459221545270346</v>
      </c>
      <c r="T51" s="28">
        <v>0</v>
      </c>
      <c r="U51" s="28">
        <v>15.093855891149778</v>
      </c>
      <c r="V51" s="28">
        <v>20.65475016683654</v>
      </c>
      <c r="W51" s="28">
        <v>176.35978988606584</v>
      </c>
      <c r="X51" s="28">
        <v>1526.0682719420383</v>
      </c>
      <c r="Y51" s="28">
        <v>3380.2293061495952</v>
      </c>
      <c r="Z51" s="28">
        <v>409.91734946490976</v>
      </c>
      <c r="AA51" s="28">
        <v>0</v>
      </c>
      <c r="AB51" s="28">
        <v>357.4860605798632</v>
      </c>
      <c r="AC51" s="28">
        <v>0</v>
      </c>
      <c r="AD51" s="28">
        <v>0</v>
      </c>
      <c r="AE51" s="28">
        <v>16.682682827060283</v>
      </c>
      <c r="AF51" s="28">
        <v>4.76648080773151</v>
      </c>
      <c r="AG51" s="28">
        <v>11.916202019328772</v>
      </c>
      <c r="AH51" s="28">
        <v>32.57095218616531</v>
      </c>
      <c r="AI51" s="28">
        <v>0</v>
      </c>
      <c r="AJ51" s="28">
        <v>135.05028955239274</v>
      </c>
      <c r="AK51" s="28">
        <v>367.0190221953262</v>
      </c>
      <c r="AL51" s="28">
        <v>290.755329271622</v>
      </c>
      <c r="AM51" s="28">
        <v>0</v>
      </c>
      <c r="AN51" s="28">
        <v>0</v>
      </c>
      <c r="AO51" s="28">
        <v>1026.382200598185</v>
      </c>
      <c r="AP51" s="28">
        <v>0</v>
      </c>
      <c r="AQ51" s="28">
        <v>15.88826935910503</v>
      </c>
      <c r="AR51" s="28">
        <v>7.149721211597263</v>
      </c>
      <c r="AS51" s="28">
        <v>139.022356892169</v>
      </c>
      <c r="AT51" s="28">
        <v>9306.55377709577</v>
      </c>
      <c r="AU51" s="28">
        <v>1426.684887304951</v>
      </c>
      <c r="AV51" s="28">
        <v>0</v>
      </c>
      <c r="AW51" s="28">
        <v>0</v>
      </c>
      <c r="AX51" s="28">
        <v>6268.71667563489</v>
      </c>
      <c r="AY51" s="28">
        <v>0</v>
      </c>
      <c r="AZ51" s="28">
        <v>-432.9553400356121</v>
      </c>
      <c r="BA51" s="28">
        <v>7262.446222904228</v>
      </c>
      <c r="BB51" s="28">
        <v>16569</v>
      </c>
      <c r="BD51" s="28">
        <f t="shared" si="2"/>
        <v>0</v>
      </c>
      <c r="BE51" s="28">
        <f t="shared" si="3"/>
        <v>0</v>
      </c>
      <c r="BF51" s="28">
        <f t="shared" si="4"/>
        <v>0</v>
      </c>
      <c r="BH51" s="28">
        <v>16569</v>
      </c>
      <c r="BI51" s="28">
        <f t="shared" si="5"/>
        <v>0</v>
      </c>
    </row>
    <row r="52" spans="1:61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0.660431826127474</v>
      </c>
      <c r="F52" s="28">
        <v>0</v>
      </c>
      <c r="G52" s="28">
        <v>0</v>
      </c>
      <c r="H52" s="28">
        <v>0</v>
      </c>
      <c r="I52" s="28">
        <v>0</v>
      </c>
      <c r="J52" s="28">
        <v>8.585613739657163</v>
      </c>
      <c r="K52" s="28">
        <v>0.660431826127474</v>
      </c>
      <c r="L52" s="28">
        <v>0</v>
      </c>
      <c r="M52" s="28">
        <v>0</v>
      </c>
      <c r="N52" s="28">
        <v>0</v>
      </c>
      <c r="O52" s="28">
        <v>26.41727304509896</v>
      </c>
      <c r="P52" s="28">
        <v>1.320863652254948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99.0647739191211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3.962590956764844</v>
      </c>
      <c r="AJ52" s="28">
        <v>18.49209113156927</v>
      </c>
      <c r="AK52" s="28">
        <v>122.84031965971018</v>
      </c>
      <c r="AL52" s="28">
        <v>311.72382193216765</v>
      </c>
      <c r="AM52" s="28">
        <v>46.89065965505065</v>
      </c>
      <c r="AN52" s="28">
        <v>205.39429792564437</v>
      </c>
      <c r="AO52" s="28">
        <v>658.4505306490914</v>
      </c>
      <c r="AP52" s="28">
        <v>293.8921626267259</v>
      </c>
      <c r="AQ52" s="28">
        <v>0</v>
      </c>
      <c r="AR52" s="28">
        <v>53.494977916325404</v>
      </c>
      <c r="AS52" s="28">
        <v>0</v>
      </c>
      <c r="AT52" s="28">
        <v>1851.8508404614365</v>
      </c>
      <c r="AU52" s="28">
        <v>585.4705537821771</v>
      </c>
      <c r="AV52" s="28">
        <v>0</v>
      </c>
      <c r="AW52" s="28">
        <v>0</v>
      </c>
      <c r="AX52" s="28">
        <v>20569.809656566304</v>
      </c>
      <c r="AY52" s="28">
        <v>0</v>
      </c>
      <c r="AZ52" s="28">
        <v>-445.1310508099175</v>
      </c>
      <c r="BA52" s="28">
        <v>20710.14915953856</v>
      </c>
      <c r="BB52" s="28">
        <v>22562</v>
      </c>
      <c r="BD52" s="28">
        <f t="shared" si="2"/>
        <v>0</v>
      </c>
      <c r="BE52" s="28">
        <f t="shared" si="3"/>
        <v>0</v>
      </c>
      <c r="BF52" s="28">
        <f t="shared" si="4"/>
        <v>0</v>
      </c>
      <c r="BH52" s="28">
        <v>22562</v>
      </c>
      <c r="BI52" s="28">
        <f t="shared" si="5"/>
        <v>0</v>
      </c>
    </row>
    <row r="53" spans="1:61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0.7492164105109774</v>
      </c>
      <c r="K53" s="28">
        <v>0</v>
      </c>
      <c r="L53" s="28">
        <v>0</v>
      </c>
      <c r="M53" s="28">
        <v>0</v>
      </c>
      <c r="N53" s="28">
        <v>127.36678978686619</v>
      </c>
      <c r="O53" s="28">
        <v>0</v>
      </c>
      <c r="P53" s="28">
        <v>2.2476492315329324</v>
      </c>
      <c r="Q53" s="28">
        <v>32.216305651972036</v>
      </c>
      <c r="R53" s="28">
        <v>0.7492164105109774</v>
      </c>
      <c r="S53" s="28">
        <v>0</v>
      </c>
      <c r="T53" s="28">
        <v>1.4984328210219549</v>
      </c>
      <c r="U53" s="28">
        <v>0</v>
      </c>
      <c r="V53" s="28">
        <v>0</v>
      </c>
      <c r="W53" s="28">
        <v>0</v>
      </c>
      <c r="X53" s="28">
        <v>0</v>
      </c>
      <c r="Y53" s="28">
        <v>41.206902578103765</v>
      </c>
      <c r="Z53" s="28">
        <v>4621.9160364422205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2.2476492315329324</v>
      </c>
      <c r="AP53" s="28">
        <v>0</v>
      </c>
      <c r="AQ53" s="28">
        <v>0</v>
      </c>
      <c r="AR53" s="28">
        <v>0.7492164105109774</v>
      </c>
      <c r="AS53" s="28">
        <v>79.41693951416362</v>
      </c>
      <c r="AT53" s="28">
        <v>4910.364354488946</v>
      </c>
      <c r="AU53" s="28">
        <v>6239.618540648199</v>
      </c>
      <c r="AV53" s="28">
        <v>0</v>
      </c>
      <c r="AW53" s="28">
        <v>0</v>
      </c>
      <c r="AX53" s="28">
        <v>9754.048448442416</v>
      </c>
      <c r="AY53" s="28">
        <v>0</v>
      </c>
      <c r="AZ53" s="28">
        <v>29.9686564204391</v>
      </c>
      <c r="BA53" s="28">
        <v>16023.635645511053</v>
      </c>
      <c r="BB53" s="28">
        <v>20934</v>
      </c>
      <c r="BD53" s="28">
        <f t="shared" si="2"/>
        <v>0</v>
      </c>
      <c r="BE53" s="28">
        <f t="shared" si="3"/>
        <v>0</v>
      </c>
      <c r="BF53" s="28">
        <f t="shared" si="4"/>
        <v>0</v>
      </c>
      <c r="BH53" s="28">
        <v>20934</v>
      </c>
      <c r="BI53" s="28">
        <f t="shared" si="5"/>
        <v>0</v>
      </c>
    </row>
    <row r="54" spans="1:61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0.8329781043655192</v>
      </c>
      <c r="F54" s="28">
        <v>0</v>
      </c>
      <c r="G54" s="28">
        <v>2.4989343130965573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1.6659562087310384</v>
      </c>
      <c r="Q54" s="28">
        <v>1.6659562087310384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4.164890521827596</v>
      </c>
      <c r="AA54" s="28">
        <v>623.0676220654083</v>
      </c>
      <c r="AB54" s="28">
        <v>4.164890521827596</v>
      </c>
      <c r="AC54" s="28">
        <v>1.6659562087310384</v>
      </c>
      <c r="AD54" s="28">
        <v>0.8329781043655192</v>
      </c>
      <c r="AE54" s="28">
        <v>0</v>
      </c>
      <c r="AF54" s="28">
        <v>0</v>
      </c>
      <c r="AG54" s="28">
        <v>178.2573143342211</v>
      </c>
      <c r="AH54" s="28">
        <v>0</v>
      </c>
      <c r="AI54" s="28">
        <v>0</v>
      </c>
      <c r="AJ54" s="28">
        <v>35.818058487717316</v>
      </c>
      <c r="AK54" s="28">
        <v>174.0924238123935</v>
      </c>
      <c r="AL54" s="28">
        <v>25.822321235331092</v>
      </c>
      <c r="AM54" s="28">
        <v>4.997868626193115</v>
      </c>
      <c r="AN54" s="28">
        <v>33.31912417462077</v>
      </c>
      <c r="AO54" s="28">
        <v>403.9943806172767</v>
      </c>
      <c r="AP54" s="28">
        <v>9.99573725238623</v>
      </c>
      <c r="AQ54" s="28">
        <v>0.8329781043655192</v>
      </c>
      <c r="AR54" s="28">
        <v>182.4222048560487</v>
      </c>
      <c r="AS54" s="28">
        <v>96.62546010640021</v>
      </c>
      <c r="AT54" s="28">
        <v>1786.7380338640385</v>
      </c>
      <c r="AU54" s="28">
        <v>621.0780894617134</v>
      </c>
      <c r="AV54" s="28">
        <v>0</v>
      </c>
      <c r="AW54" s="28">
        <v>0</v>
      </c>
      <c r="AX54" s="28">
        <v>3161.151906067145</v>
      </c>
      <c r="AY54" s="28">
        <v>0</v>
      </c>
      <c r="AZ54" s="28">
        <v>-74.96802939289671</v>
      </c>
      <c r="BA54" s="28">
        <v>3707.2619661359618</v>
      </c>
      <c r="BB54" s="28">
        <v>5494</v>
      </c>
      <c r="BD54" s="28">
        <f t="shared" si="2"/>
        <v>0</v>
      </c>
      <c r="BE54" s="28">
        <f t="shared" si="3"/>
        <v>0</v>
      </c>
      <c r="BF54" s="28">
        <f t="shared" si="4"/>
        <v>0</v>
      </c>
      <c r="BH54" s="28">
        <v>5494</v>
      </c>
      <c r="BI54" s="28">
        <f t="shared" si="5"/>
        <v>0</v>
      </c>
    </row>
    <row r="55" spans="1:61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73.27536583575198</v>
      </c>
      <c r="AC55" s="28">
        <v>2.8735437582647845</v>
      </c>
      <c r="AD55" s="28">
        <v>1.4367718791323922</v>
      </c>
      <c r="AE55" s="28">
        <v>0</v>
      </c>
      <c r="AF55" s="28">
        <v>0</v>
      </c>
      <c r="AG55" s="28">
        <v>3.59192969783098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374.2790745139881</v>
      </c>
      <c r="AP55" s="28">
        <v>0</v>
      </c>
      <c r="AQ55" s="28">
        <v>0</v>
      </c>
      <c r="AR55" s="28">
        <v>152.29781918803354</v>
      </c>
      <c r="AS55" s="28">
        <v>148.70588949020257</v>
      </c>
      <c r="AT55" s="28">
        <v>756.4603943632042</v>
      </c>
      <c r="AU55" s="28">
        <v>11.338733163451037</v>
      </c>
      <c r="AV55" s="28">
        <v>0</v>
      </c>
      <c r="AW55" s="28">
        <v>0</v>
      </c>
      <c r="AX55" s="28">
        <v>11048.057364588529</v>
      </c>
      <c r="AY55" s="28">
        <v>0</v>
      </c>
      <c r="AZ55" s="28">
        <v>25.143507884816863</v>
      </c>
      <c r="BA55" s="28">
        <v>11084.539605636795</v>
      </c>
      <c r="BB55" s="28">
        <v>11841</v>
      </c>
      <c r="BD55" s="28">
        <f t="shared" si="2"/>
        <v>0</v>
      </c>
      <c r="BE55" s="28">
        <f t="shared" si="3"/>
        <v>0</v>
      </c>
      <c r="BF55" s="28">
        <f t="shared" si="4"/>
        <v>0</v>
      </c>
      <c r="BH55" s="28">
        <v>11841</v>
      </c>
      <c r="BI55" s="28">
        <f t="shared" si="5"/>
        <v>0</v>
      </c>
    </row>
    <row r="56" spans="1:61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11.815890110826134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64.14340345877045</v>
      </c>
      <c r="AC56" s="28">
        <v>0</v>
      </c>
      <c r="AD56" s="28">
        <v>0.8439921507732954</v>
      </c>
      <c r="AE56" s="28">
        <v>0</v>
      </c>
      <c r="AF56" s="28">
        <v>0</v>
      </c>
      <c r="AG56" s="28">
        <v>2882.2331948908036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329.1569388015852</v>
      </c>
      <c r="AP56" s="28">
        <v>0</v>
      </c>
      <c r="AQ56" s="28">
        <v>0</v>
      </c>
      <c r="AR56" s="28">
        <v>25.319764523198863</v>
      </c>
      <c r="AS56" s="28">
        <v>60.767434855677266</v>
      </c>
      <c r="AT56" s="28">
        <v>3374.2806187916353</v>
      </c>
      <c r="AU56" s="28">
        <v>3.487217671878878</v>
      </c>
      <c r="AV56" s="28">
        <v>0</v>
      </c>
      <c r="AW56" s="28">
        <v>0</v>
      </c>
      <c r="AX56" s="28">
        <v>3190.2903299230566</v>
      </c>
      <c r="AY56" s="28">
        <v>0</v>
      </c>
      <c r="AZ56" s="28">
        <v>232.9418336134295</v>
      </c>
      <c r="BA56" s="28">
        <v>3426.719381208364</v>
      </c>
      <c r="BB56" s="28">
        <v>6801</v>
      </c>
      <c r="BD56" s="28">
        <f t="shared" si="2"/>
        <v>0</v>
      </c>
      <c r="BE56" s="28">
        <f t="shared" si="3"/>
        <v>0</v>
      </c>
      <c r="BF56" s="28">
        <f t="shared" si="4"/>
        <v>0</v>
      </c>
      <c r="BH56" s="28">
        <v>6801</v>
      </c>
      <c r="BI56" s="28">
        <f t="shared" si="5"/>
        <v>0</v>
      </c>
    </row>
    <row r="57" spans="1:61" ht="12.75">
      <c r="A57" s="1" t="s">
        <v>54</v>
      </c>
      <c r="B57" s="6" t="s">
        <v>410</v>
      </c>
      <c r="C57">
        <f t="shared" si="1"/>
        <v>53</v>
      </c>
      <c r="D57" s="28">
        <v>7664.230075077127</v>
      </c>
      <c r="E57" s="28">
        <v>5.256222940472955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63.73170315323457</v>
      </c>
      <c r="R57" s="28">
        <v>0</v>
      </c>
      <c r="S57" s="28">
        <v>0</v>
      </c>
      <c r="T57" s="28">
        <v>0</v>
      </c>
      <c r="U57" s="28">
        <v>1.3140557351182387</v>
      </c>
      <c r="V57" s="28">
        <v>5.913250808032075</v>
      </c>
      <c r="W57" s="28">
        <v>0</v>
      </c>
      <c r="X57" s="28">
        <v>0</v>
      </c>
      <c r="Y57" s="28">
        <v>0</v>
      </c>
      <c r="Z57" s="28">
        <v>0</v>
      </c>
      <c r="AA57" s="28">
        <v>4.599195072913836</v>
      </c>
      <c r="AB57" s="28">
        <v>675.4246478507746</v>
      </c>
      <c r="AC57" s="28">
        <v>208.27783401624083</v>
      </c>
      <c r="AD57" s="28">
        <v>80.15739984221256</v>
      </c>
      <c r="AE57" s="28">
        <v>9.85541801338679</v>
      </c>
      <c r="AF57" s="28">
        <v>26.28111470236477</v>
      </c>
      <c r="AG57" s="28">
        <v>1647.168863970712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755.5820476929872</v>
      </c>
      <c r="AP57" s="28">
        <v>0</v>
      </c>
      <c r="AQ57" s="28">
        <v>0</v>
      </c>
      <c r="AR57" s="28">
        <v>65.70278675591194</v>
      </c>
      <c r="AS57" s="28">
        <v>137.97585218741506</v>
      </c>
      <c r="AT57" s="28">
        <v>11351.470467818908</v>
      </c>
      <c r="AU57" s="28">
        <v>5851.095932404729</v>
      </c>
      <c r="AV57" s="28">
        <v>0</v>
      </c>
      <c r="AW57" s="28">
        <v>0</v>
      </c>
      <c r="AX57" s="28">
        <v>18061.039051332635</v>
      </c>
      <c r="AY57" s="28">
        <v>0</v>
      </c>
      <c r="AZ57" s="28">
        <v>-458.6054515562653</v>
      </c>
      <c r="BA57" s="28">
        <v>23453.529532181095</v>
      </c>
      <c r="BB57" s="28">
        <v>34805</v>
      </c>
      <c r="BD57" s="28">
        <f t="shared" si="2"/>
        <v>0</v>
      </c>
      <c r="BE57" s="28">
        <f t="shared" si="3"/>
        <v>0</v>
      </c>
      <c r="BF57" s="28">
        <f t="shared" si="4"/>
        <v>0</v>
      </c>
      <c r="BH57" s="28">
        <v>34805</v>
      </c>
      <c r="BI57" s="28">
        <f t="shared" si="5"/>
        <v>0</v>
      </c>
    </row>
    <row r="58" spans="1:61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5.307793851197837</v>
      </c>
      <c r="P58" s="28">
        <v>0</v>
      </c>
      <c r="Q58" s="28">
        <v>0</v>
      </c>
      <c r="R58" s="28">
        <v>0</v>
      </c>
      <c r="S58" s="28">
        <v>0</v>
      </c>
      <c r="T58" s="28">
        <v>12.890356495766174</v>
      </c>
      <c r="U58" s="28">
        <v>3.0330250578273357</v>
      </c>
      <c r="V58" s="28">
        <v>605.0884990365535</v>
      </c>
      <c r="W58" s="28">
        <v>3.7912813222841697</v>
      </c>
      <c r="X58" s="28">
        <v>0</v>
      </c>
      <c r="Y58" s="28">
        <v>12.890356495766174</v>
      </c>
      <c r="Z58" s="28">
        <v>2067.764833173786</v>
      </c>
      <c r="AA58" s="28">
        <v>0</v>
      </c>
      <c r="AB58" s="28">
        <v>36.39630069392802</v>
      </c>
      <c r="AC58" s="28">
        <v>1944.1690620673223</v>
      </c>
      <c r="AD58" s="28">
        <v>0</v>
      </c>
      <c r="AE58" s="28">
        <v>0</v>
      </c>
      <c r="AF58" s="28">
        <v>178.94847841181277</v>
      </c>
      <c r="AG58" s="28">
        <v>523.1968224752154</v>
      </c>
      <c r="AH58" s="28">
        <v>72.79260138785604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1558.9748797232505</v>
      </c>
      <c r="AP58" s="28">
        <v>0</v>
      </c>
      <c r="AQ58" s="28">
        <v>0</v>
      </c>
      <c r="AR58" s="28">
        <v>611.912805416665</v>
      </c>
      <c r="AS58" s="28">
        <v>536.8454352354383</v>
      </c>
      <c r="AT58" s="28">
        <v>8174.00253084467</v>
      </c>
      <c r="AU58" s="28">
        <v>5800.950196592398</v>
      </c>
      <c r="AV58" s="28">
        <v>0</v>
      </c>
      <c r="AW58" s="28">
        <v>0</v>
      </c>
      <c r="AX58" s="28">
        <v>20843.70645365391</v>
      </c>
      <c r="AY58" s="28">
        <v>0</v>
      </c>
      <c r="AZ58" s="28">
        <v>8.340818909025174</v>
      </c>
      <c r="BA58" s="28">
        <v>26652.99746915533</v>
      </c>
      <c r="BB58" s="28">
        <v>34827</v>
      </c>
      <c r="BD58" s="28">
        <f t="shared" si="2"/>
        <v>0</v>
      </c>
      <c r="BE58" s="28">
        <f t="shared" si="3"/>
        <v>0</v>
      </c>
      <c r="BF58" s="28">
        <f t="shared" si="4"/>
        <v>0</v>
      </c>
      <c r="BH58" s="28">
        <v>34827</v>
      </c>
      <c r="BI58" s="28">
        <f t="shared" si="5"/>
        <v>0</v>
      </c>
    </row>
    <row r="59" spans="1:61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1.5552555145236806</v>
      </c>
      <c r="AC59" s="28">
        <v>864.7220660751664</v>
      </c>
      <c r="AD59" s="28">
        <v>0</v>
      </c>
      <c r="AE59" s="28">
        <v>0</v>
      </c>
      <c r="AF59" s="28">
        <v>0</v>
      </c>
      <c r="AG59" s="28">
        <v>161.74657351046278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645.4310385273272</v>
      </c>
      <c r="AP59" s="28">
        <v>0</v>
      </c>
      <c r="AQ59" s="28">
        <v>0</v>
      </c>
      <c r="AR59" s="28">
        <v>300.94194206033217</v>
      </c>
      <c r="AS59" s="28">
        <v>97.20346965773003</v>
      </c>
      <c r="AT59" s="28">
        <v>2071.600345345542</v>
      </c>
      <c r="AU59" s="28">
        <v>5892.292001189414</v>
      </c>
      <c r="AV59" s="28">
        <v>0</v>
      </c>
      <c r="AW59" s="28">
        <v>0</v>
      </c>
      <c r="AX59" s="28">
        <v>8038.338126815642</v>
      </c>
      <c r="AY59" s="28">
        <v>0</v>
      </c>
      <c r="AZ59" s="28">
        <v>42.769526649401215</v>
      </c>
      <c r="BA59" s="28">
        <v>13973.399654654459</v>
      </c>
      <c r="BB59" s="28">
        <v>16045</v>
      </c>
      <c r="BD59" s="28">
        <f t="shared" si="2"/>
        <v>0</v>
      </c>
      <c r="BE59" s="28">
        <f t="shared" si="3"/>
        <v>0</v>
      </c>
      <c r="BF59" s="28">
        <f t="shared" si="4"/>
        <v>0</v>
      </c>
      <c r="BH59" s="28">
        <v>16045</v>
      </c>
      <c r="BI59" s="28">
        <f t="shared" si="5"/>
        <v>0</v>
      </c>
    </row>
    <row r="60" spans="1:61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5.594745156730689</v>
      </c>
      <c r="AB60" s="28">
        <v>0</v>
      </c>
      <c r="AC60" s="28">
        <v>0</v>
      </c>
      <c r="AD60" s="28">
        <v>1565.1299575954104</v>
      </c>
      <c r="AE60" s="28">
        <v>0</v>
      </c>
      <c r="AF60" s="28">
        <v>0</v>
      </c>
      <c r="AG60" s="28">
        <v>445.48158310468114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363.6584351874948</v>
      </c>
      <c r="AP60" s="28">
        <v>0</v>
      </c>
      <c r="AQ60" s="28">
        <v>0</v>
      </c>
      <c r="AR60" s="28">
        <v>183.9272470275214</v>
      </c>
      <c r="AS60" s="28">
        <v>244.07075746237632</v>
      </c>
      <c r="AT60" s="28">
        <v>2807.8627255342144</v>
      </c>
      <c r="AU60" s="28">
        <v>0</v>
      </c>
      <c r="AV60" s="28">
        <v>0</v>
      </c>
      <c r="AW60" s="28">
        <v>0</v>
      </c>
      <c r="AX60" s="28">
        <v>5575.163548682132</v>
      </c>
      <c r="AY60" s="28">
        <v>0</v>
      </c>
      <c r="AZ60" s="28">
        <v>27.973725783653446</v>
      </c>
      <c r="BA60" s="28">
        <v>5603.137274465786</v>
      </c>
      <c r="BB60" s="28">
        <v>8411</v>
      </c>
      <c r="BD60" s="28">
        <f t="shared" si="2"/>
        <v>0</v>
      </c>
      <c r="BE60" s="28">
        <f t="shared" si="3"/>
        <v>0</v>
      </c>
      <c r="BF60" s="28">
        <f t="shared" si="4"/>
        <v>0</v>
      </c>
      <c r="BH60" s="28">
        <v>8411</v>
      </c>
      <c r="BI60" s="28">
        <f t="shared" si="5"/>
        <v>0</v>
      </c>
    </row>
    <row r="61" spans="1:61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2.6228961277115843</v>
      </c>
      <c r="V61" s="28">
        <v>48.5235783626643</v>
      </c>
      <c r="W61" s="28">
        <v>0</v>
      </c>
      <c r="X61" s="28">
        <v>0</v>
      </c>
      <c r="Y61" s="28">
        <v>0</v>
      </c>
      <c r="Z61" s="28">
        <v>0</v>
      </c>
      <c r="AA61" s="28">
        <v>10.491584510846337</v>
      </c>
      <c r="AB61" s="28">
        <v>9.180136446990545</v>
      </c>
      <c r="AC61" s="28">
        <v>0</v>
      </c>
      <c r="AD61" s="28">
        <v>764.574221227927</v>
      </c>
      <c r="AE61" s="28">
        <v>0</v>
      </c>
      <c r="AF61" s="28">
        <v>1.9671720957836885</v>
      </c>
      <c r="AG61" s="28">
        <v>123.93184203437237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399.99165947601665</v>
      </c>
      <c r="AP61" s="28">
        <v>0</v>
      </c>
      <c r="AQ61" s="28">
        <v>0</v>
      </c>
      <c r="AR61" s="28">
        <v>313.43608726153434</v>
      </c>
      <c r="AS61" s="28">
        <v>136.39059864100238</v>
      </c>
      <c r="AT61" s="28">
        <v>1811.1097761848487</v>
      </c>
      <c r="AU61" s="28">
        <v>117.21852172836451</v>
      </c>
      <c r="AV61" s="28">
        <v>0</v>
      </c>
      <c r="AW61" s="28">
        <v>0</v>
      </c>
      <c r="AX61" s="28">
        <v>8603.755022925925</v>
      </c>
      <c r="AY61" s="28">
        <v>0</v>
      </c>
      <c r="AZ61" s="28">
        <v>64.9166791608617</v>
      </c>
      <c r="BA61" s="28">
        <v>8785.890223815151</v>
      </c>
      <c r="BB61" s="28">
        <v>10597</v>
      </c>
      <c r="BD61" s="28">
        <f t="shared" si="2"/>
        <v>0</v>
      </c>
      <c r="BE61" s="28">
        <f t="shared" si="3"/>
        <v>0</v>
      </c>
      <c r="BF61" s="28">
        <f t="shared" si="4"/>
        <v>0</v>
      </c>
      <c r="BH61" s="28">
        <v>10597</v>
      </c>
      <c r="BI61" s="28">
        <f t="shared" si="5"/>
        <v>0</v>
      </c>
    </row>
    <row r="62" spans="1:61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55.11064190386419</v>
      </c>
      <c r="R62" s="28">
        <v>0</v>
      </c>
      <c r="S62" s="28">
        <v>215.27594493696947</v>
      </c>
      <c r="T62" s="28">
        <v>3.444415118991512</v>
      </c>
      <c r="U62" s="28">
        <v>3.444415118991512</v>
      </c>
      <c r="V62" s="28">
        <v>69.7494061595781</v>
      </c>
      <c r="W62" s="28">
        <v>0</v>
      </c>
      <c r="X62" s="28">
        <v>0</v>
      </c>
      <c r="Y62" s="28">
        <v>0</v>
      </c>
      <c r="Z62" s="28">
        <v>0</v>
      </c>
      <c r="AA62" s="28">
        <v>28.41642473167997</v>
      </c>
      <c r="AB62" s="28">
        <v>391.8022197852845</v>
      </c>
      <c r="AC62" s="28">
        <v>0</v>
      </c>
      <c r="AD62" s="28">
        <v>211.83152981797798</v>
      </c>
      <c r="AE62" s="28">
        <v>4171.186709098721</v>
      </c>
      <c r="AF62" s="28">
        <v>0</v>
      </c>
      <c r="AG62" s="28">
        <v>1740.2907388704614</v>
      </c>
      <c r="AH62" s="28">
        <v>0</v>
      </c>
      <c r="AI62" s="28">
        <v>223.0258789547004</v>
      </c>
      <c r="AJ62" s="28">
        <v>0</v>
      </c>
      <c r="AK62" s="28">
        <v>0</v>
      </c>
      <c r="AL62" s="28">
        <v>0</v>
      </c>
      <c r="AM62" s="28">
        <v>0</v>
      </c>
      <c r="AN62" s="28">
        <v>7.749934017730902</v>
      </c>
      <c r="AO62" s="28">
        <v>623.4391365374636</v>
      </c>
      <c r="AP62" s="28">
        <v>0</v>
      </c>
      <c r="AQ62" s="28">
        <v>0</v>
      </c>
      <c r="AR62" s="28">
        <v>206.6649071394907</v>
      </c>
      <c r="AS62" s="28">
        <v>120.55452916470291</v>
      </c>
      <c r="AT62" s="28">
        <v>8071.986831356608</v>
      </c>
      <c r="AU62" s="28">
        <v>5592.281945779658</v>
      </c>
      <c r="AV62" s="28">
        <v>0</v>
      </c>
      <c r="AW62" s="28">
        <v>0</v>
      </c>
      <c r="AX62" s="28">
        <v>7702.573309844767</v>
      </c>
      <c r="AY62" s="28">
        <v>0</v>
      </c>
      <c r="AZ62" s="28">
        <v>1028.1579130189664</v>
      </c>
      <c r="BA62" s="28">
        <v>14323.013168643392</v>
      </c>
      <c r="BB62" s="28">
        <v>22395</v>
      </c>
      <c r="BD62" s="28">
        <f t="shared" si="2"/>
        <v>0</v>
      </c>
      <c r="BE62" s="28">
        <f t="shared" si="3"/>
        <v>0</v>
      </c>
      <c r="BF62" s="28">
        <f t="shared" si="4"/>
        <v>0</v>
      </c>
      <c r="BH62" s="28">
        <v>22395</v>
      </c>
      <c r="BI62" s="28">
        <f t="shared" si="5"/>
        <v>0</v>
      </c>
    </row>
    <row r="63" spans="1:61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92.27909195299657</v>
      </c>
      <c r="T63" s="28">
        <v>1.8455818390599315</v>
      </c>
      <c r="U63" s="28">
        <v>13.841863792949486</v>
      </c>
      <c r="V63" s="28">
        <v>346.96938574326714</v>
      </c>
      <c r="W63" s="28">
        <v>0</v>
      </c>
      <c r="X63" s="28">
        <v>0</v>
      </c>
      <c r="Y63" s="28">
        <v>0</v>
      </c>
      <c r="Z63" s="28">
        <v>1.8455818390599315</v>
      </c>
      <c r="AA63" s="28">
        <v>0</v>
      </c>
      <c r="AB63" s="28">
        <v>5057.8170299437415</v>
      </c>
      <c r="AC63" s="28">
        <v>266.68657574416005</v>
      </c>
      <c r="AD63" s="28">
        <v>0</v>
      </c>
      <c r="AE63" s="28">
        <v>0</v>
      </c>
      <c r="AF63" s="28">
        <v>5196.235667873237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10977.520778728473</v>
      </c>
      <c r="AU63" s="28">
        <v>10546.68173553719</v>
      </c>
      <c r="AV63" s="28">
        <v>0</v>
      </c>
      <c r="AW63" s="28">
        <v>0</v>
      </c>
      <c r="AX63" s="28">
        <v>1.8455818390599315</v>
      </c>
      <c r="AY63" s="28">
        <v>0</v>
      </c>
      <c r="AZ63" s="28">
        <v>1147.9519038952774</v>
      </c>
      <c r="BA63" s="28">
        <v>11696.479221271527</v>
      </c>
      <c r="BB63" s="28">
        <v>22674</v>
      </c>
      <c r="BD63" s="28">
        <f t="shared" si="2"/>
        <v>0</v>
      </c>
      <c r="BE63" s="28">
        <f t="shared" si="3"/>
        <v>0</v>
      </c>
      <c r="BF63" s="28">
        <f t="shared" si="4"/>
        <v>0</v>
      </c>
      <c r="BH63" s="28">
        <v>22674</v>
      </c>
      <c r="BI63" s="28">
        <f t="shared" si="5"/>
        <v>0</v>
      </c>
    </row>
    <row r="64" spans="1:61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0.7765263158947402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134.33905264979003</v>
      </c>
      <c r="V64" s="28">
        <v>137.445157913369</v>
      </c>
      <c r="W64" s="28">
        <v>0</v>
      </c>
      <c r="X64" s="28">
        <v>0</v>
      </c>
      <c r="Y64" s="28">
        <v>0</v>
      </c>
      <c r="Z64" s="28">
        <v>4.65915789536844</v>
      </c>
      <c r="AA64" s="28">
        <v>0.7765263158947402</v>
      </c>
      <c r="AB64" s="28">
        <v>13.977473686105325</v>
      </c>
      <c r="AC64" s="28">
        <v>0</v>
      </c>
      <c r="AD64" s="28">
        <v>48.144631585473896</v>
      </c>
      <c r="AE64" s="28">
        <v>0</v>
      </c>
      <c r="AF64" s="28">
        <v>225.1926316094747</v>
      </c>
      <c r="AG64" s="28">
        <v>714.404210623161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484.55242111831797</v>
      </c>
      <c r="AP64" s="28">
        <v>0</v>
      </c>
      <c r="AQ64" s="28">
        <v>0</v>
      </c>
      <c r="AR64" s="28">
        <v>173.16536844452705</v>
      </c>
      <c r="AS64" s="28">
        <v>39.60284211063176</v>
      </c>
      <c r="AT64" s="28">
        <v>1977.0360002680086</v>
      </c>
      <c r="AU64" s="28">
        <v>591.8881040295392</v>
      </c>
      <c r="AV64" s="28">
        <v>0</v>
      </c>
      <c r="AW64" s="28">
        <v>0</v>
      </c>
      <c r="AX64" s="28">
        <v>7007.373474634135</v>
      </c>
      <c r="AY64" s="28">
        <v>0</v>
      </c>
      <c r="AZ64" s="28">
        <v>115.7024210683163</v>
      </c>
      <c r="BA64" s="28">
        <v>7714.963999731991</v>
      </c>
      <c r="BB64" s="28">
        <v>9692</v>
      </c>
      <c r="BD64" s="28">
        <f t="shared" si="2"/>
        <v>0</v>
      </c>
      <c r="BE64" s="28">
        <f t="shared" si="3"/>
        <v>0</v>
      </c>
      <c r="BF64" s="28">
        <f t="shared" si="4"/>
        <v>0</v>
      </c>
      <c r="BH64" s="28">
        <v>9692</v>
      </c>
      <c r="BI64" s="28">
        <f t="shared" si="5"/>
        <v>0</v>
      </c>
    </row>
    <row r="65" spans="1:61" ht="12.75">
      <c r="A65" s="1" t="s">
        <v>62</v>
      </c>
      <c r="B65" s="6" t="s">
        <v>417</v>
      </c>
      <c r="C65">
        <f t="shared" si="1"/>
        <v>61</v>
      </c>
      <c r="D65" s="28">
        <v>906.5209245058919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56.8406785242867</v>
      </c>
      <c r="U65" s="28">
        <v>0</v>
      </c>
      <c r="V65" s="28">
        <v>2.3439455061561523</v>
      </c>
      <c r="W65" s="28">
        <v>0</v>
      </c>
      <c r="X65" s="28">
        <v>0</v>
      </c>
      <c r="Y65" s="28">
        <v>0</v>
      </c>
      <c r="Z65" s="28">
        <v>0</v>
      </c>
      <c r="AA65" s="28">
        <v>14.649659413475954</v>
      </c>
      <c r="AB65" s="28">
        <v>56.8406785242867</v>
      </c>
      <c r="AC65" s="28">
        <v>172.2799947024772</v>
      </c>
      <c r="AD65" s="28">
        <v>144.7386350051424</v>
      </c>
      <c r="AE65" s="28">
        <v>0</v>
      </c>
      <c r="AF65" s="28">
        <v>1.1719727530780761</v>
      </c>
      <c r="AG65" s="28">
        <v>1016.6863632952311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992.0749354805915</v>
      </c>
      <c r="AP65" s="28">
        <v>0</v>
      </c>
      <c r="AQ65" s="28">
        <v>0</v>
      </c>
      <c r="AR65" s="28">
        <v>520.941888743205</v>
      </c>
      <c r="AS65" s="28">
        <v>406.67454531809244</v>
      </c>
      <c r="AT65" s="28">
        <v>4291.764221771915</v>
      </c>
      <c r="AU65" s="28">
        <v>1191.1915424177876</v>
      </c>
      <c r="AV65" s="28">
        <v>0</v>
      </c>
      <c r="AW65" s="28">
        <v>0</v>
      </c>
      <c r="AX65" s="28">
        <v>17131.89770449532</v>
      </c>
      <c r="AY65" s="28">
        <v>0</v>
      </c>
      <c r="AZ65" s="28">
        <v>-22.853468685022488</v>
      </c>
      <c r="BA65" s="28">
        <v>18300.23577822808</v>
      </c>
      <c r="BB65" s="28">
        <v>22592</v>
      </c>
      <c r="BD65" s="28">
        <f t="shared" si="2"/>
        <v>0</v>
      </c>
      <c r="BE65" s="28">
        <f t="shared" si="3"/>
        <v>0</v>
      </c>
      <c r="BF65" s="28">
        <f t="shared" si="4"/>
        <v>0</v>
      </c>
      <c r="BH65" s="28">
        <v>22592</v>
      </c>
      <c r="BI65" s="28">
        <f t="shared" si="5"/>
        <v>0</v>
      </c>
    </row>
    <row r="66" spans="1:61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0.5640251345115865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1434.8799421974763</v>
      </c>
      <c r="AH66" s="28">
        <v>0</v>
      </c>
      <c r="AI66" s="28">
        <v>0</v>
      </c>
      <c r="AJ66" s="28">
        <v>0</v>
      </c>
      <c r="AK66" s="28">
        <v>0</v>
      </c>
      <c r="AL66" s="28">
        <v>77.27144342808737</v>
      </c>
      <c r="AM66" s="28">
        <v>0</v>
      </c>
      <c r="AN66" s="28">
        <v>0</v>
      </c>
      <c r="AO66" s="28">
        <v>10476.766873552722</v>
      </c>
      <c r="AP66" s="28">
        <v>0</v>
      </c>
      <c r="AQ66" s="28">
        <v>0</v>
      </c>
      <c r="AR66" s="28">
        <v>124.08552959254908</v>
      </c>
      <c r="AS66" s="28">
        <v>234.07043082230842</v>
      </c>
      <c r="AT66" s="28">
        <v>12347.638244727654</v>
      </c>
      <c r="AU66" s="28">
        <v>272.4315708812261</v>
      </c>
      <c r="AV66" s="28">
        <v>0</v>
      </c>
      <c r="AW66" s="28">
        <v>0</v>
      </c>
      <c r="AX66" s="28">
        <v>9296.26226701997</v>
      </c>
      <c r="AY66" s="28">
        <v>0</v>
      </c>
      <c r="AZ66" s="28">
        <v>177.66791737114977</v>
      </c>
      <c r="BA66" s="28">
        <v>9746.361755272348</v>
      </c>
      <c r="BB66" s="28">
        <v>22094</v>
      </c>
      <c r="BD66" s="28">
        <f t="shared" si="2"/>
        <v>0</v>
      </c>
      <c r="BE66" s="28">
        <f t="shared" si="3"/>
        <v>0</v>
      </c>
      <c r="BF66" s="28">
        <f t="shared" si="4"/>
        <v>0</v>
      </c>
      <c r="BH66" s="28">
        <v>22094</v>
      </c>
      <c r="BI66" s="28">
        <f t="shared" si="5"/>
        <v>0</v>
      </c>
    </row>
    <row r="67" spans="1:61" ht="12.75">
      <c r="A67" s="1" t="s">
        <v>64</v>
      </c>
      <c r="B67" s="6" t="s">
        <v>418</v>
      </c>
      <c r="C67">
        <f t="shared" si="1"/>
        <v>63</v>
      </c>
      <c r="D67" s="28">
        <v>34.00074519859137</v>
      </c>
      <c r="E67" s="28">
        <v>0</v>
      </c>
      <c r="F67" s="28">
        <v>0</v>
      </c>
      <c r="G67" s="28">
        <v>8.067973436953885</v>
      </c>
      <c r="H67" s="28">
        <v>180.95311851453712</v>
      </c>
      <c r="I67" s="28">
        <v>44.37385390324637</v>
      </c>
      <c r="J67" s="28">
        <v>8.067973436953885</v>
      </c>
      <c r="K67" s="28">
        <v>0.5762838169252773</v>
      </c>
      <c r="L67" s="28">
        <v>8.644257253879163</v>
      </c>
      <c r="M67" s="28">
        <v>0</v>
      </c>
      <c r="N67" s="28">
        <v>2.8814190846263874</v>
      </c>
      <c r="O67" s="28">
        <v>0.5762838169252773</v>
      </c>
      <c r="P67" s="28">
        <v>0</v>
      </c>
      <c r="Q67" s="28">
        <v>43.79757008632109</v>
      </c>
      <c r="R67" s="28">
        <v>0.5762838169252773</v>
      </c>
      <c r="S67" s="28">
        <v>3.4577029015516647</v>
      </c>
      <c r="T67" s="28">
        <v>0</v>
      </c>
      <c r="U67" s="28">
        <v>0</v>
      </c>
      <c r="V67" s="28">
        <v>0.5762838169252773</v>
      </c>
      <c r="W67" s="28">
        <v>10.373108704654996</v>
      </c>
      <c r="X67" s="28">
        <v>0</v>
      </c>
      <c r="Y67" s="28">
        <v>96.23939742652134</v>
      </c>
      <c r="Z67" s="28">
        <v>25.35648794471221</v>
      </c>
      <c r="AA67" s="28">
        <v>2.8814190846263874</v>
      </c>
      <c r="AB67" s="28">
        <v>43.22128626939581</v>
      </c>
      <c r="AC67" s="28">
        <v>0.5762838169252773</v>
      </c>
      <c r="AD67" s="28">
        <v>0</v>
      </c>
      <c r="AE67" s="28">
        <v>0</v>
      </c>
      <c r="AF67" s="28">
        <v>2.8814190846263874</v>
      </c>
      <c r="AG67" s="28">
        <v>0</v>
      </c>
      <c r="AH67" s="28">
        <v>248.37832509479458</v>
      </c>
      <c r="AI67" s="28">
        <v>0</v>
      </c>
      <c r="AJ67" s="28">
        <v>306.00670678732234</v>
      </c>
      <c r="AK67" s="28">
        <v>0</v>
      </c>
      <c r="AL67" s="28">
        <v>270.27711013795516</v>
      </c>
      <c r="AM67" s="28">
        <v>0.5762838169252773</v>
      </c>
      <c r="AN67" s="28">
        <v>1370.979200465235</v>
      </c>
      <c r="AO67" s="28">
        <v>246.64947364401877</v>
      </c>
      <c r="AP67" s="28">
        <v>145.22352186516991</v>
      </c>
      <c r="AQ67" s="28">
        <v>63.96750367870578</v>
      </c>
      <c r="AR67" s="28">
        <v>907.647011657312</v>
      </c>
      <c r="AS67" s="28">
        <v>501.9432045419167</v>
      </c>
      <c r="AT67" s="28">
        <v>4579.72749310518</v>
      </c>
      <c r="AU67" s="28">
        <v>613.980879541109</v>
      </c>
      <c r="AV67" s="28">
        <v>0</v>
      </c>
      <c r="AW67" s="28">
        <v>0</v>
      </c>
      <c r="AX67" s="28">
        <v>4895.531024780232</v>
      </c>
      <c r="AY67" s="28">
        <v>4.0339867184769425</v>
      </c>
      <c r="AZ67" s="28">
        <v>-100.27338414499829</v>
      </c>
      <c r="BA67" s="28">
        <v>5413.27250689482</v>
      </c>
      <c r="BB67" s="28">
        <v>9993</v>
      </c>
      <c r="BD67" s="28">
        <f t="shared" si="2"/>
        <v>0</v>
      </c>
      <c r="BE67" s="28">
        <f t="shared" si="3"/>
        <v>0</v>
      </c>
      <c r="BF67" s="28">
        <f t="shared" si="4"/>
        <v>0</v>
      </c>
      <c r="BH67" s="28">
        <v>9993</v>
      </c>
      <c r="BI67" s="28">
        <f t="shared" si="5"/>
        <v>0</v>
      </c>
    </row>
    <row r="68" spans="1:61" ht="12.75">
      <c r="A68" s="1" t="s">
        <v>65</v>
      </c>
      <c r="B68" s="6" t="s">
        <v>419</v>
      </c>
      <c r="C68">
        <f t="shared" si="1"/>
        <v>64</v>
      </c>
      <c r="D68" s="28">
        <v>1130.9560003176873</v>
      </c>
      <c r="E68" s="28">
        <v>712.8500119132714</v>
      </c>
      <c r="F68" s="28">
        <v>1464.6128583909142</v>
      </c>
      <c r="G68" s="28">
        <v>1486.1391072988642</v>
      </c>
      <c r="H68" s="28">
        <v>3171.80998332142</v>
      </c>
      <c r="I68" s="28">
        <v>2147.6572948931775</v>
      </c>
      <c r="J68" s="28">
        <v>829.5885156063855</v>
      </c>
      <c r="K68" s="28">
        <v>591.1439123183226</v>
      </c>
      <c r="L68" s="28">
        <v>495.1037248828528</v>
      </c>
      <c r="M68" s="28">
        <v>305.5071479628306</v>
      </c>
      <c r="N68" s="28">
        <v>935.5638948455246</v>
      </c>
      <c r="O68" s="28">
        <v>924.8007703915496</v>
      </c>
      <c r="P68" s="28">
        <v>562.9942022079263</v>
      </c>
      <c r="Q68" s="28">
        <v>1897.6216345008338</v>
      </c>
      <c r="R68" s="28">
        <v>193.73624017155112</v>
      </c>
      <c r="S68" s="28">
        <v>1399.206179016758</v>
      </c>
      <c r="T68" s="28">
        <v>2019.3277340957825</v>
      </c>
      <c r="U68" s="28">
        <v>810.5460646493527</v>
      </c>
      <c r="V68" s="28">
        <v>410.6545945516639</v>
      </c>
      <c r="W68" s="28">
        <v>678.9047732507347</v>
      </c>
      <c r="X68" s="28">
        <v>1053.9582638392503</v>
      </c>
      <c r="Y68" s="28">
        <v>125.01783019617187</v>
      </c>
      <c r="Z68" s="28">
        <v>283.98089905488047</v>
      </c>
      <c r="AA68" s="28">
        <v>36.42903661345405</v>
      </c>
      <c r="AB68" s="28">
        <v>396.5797394964657</v>
      </c>
      <c r="AC68" s="28">
        <v>512.4903105392741</v>
      </c>
      <c r="AD68" s="28">
        <v>334.4847907235327</v>
      </c>
      <c r="AE68" s="28">
        <v>102.66364863791597</v>
      </c>
      <c r="AF68" s="28">
        <v>150.68374235565085</v>
      </c>
      <c r="AG68" s="28">
        <v>808.8901993487411</v>
      </c>
      <c r="AH68" s="28">
        <v>105.97537923913907</v>
      </c>
      <c r="AI68" s="28">
        <v>24651.69466285442</v>
      </c>
      <c r="AJ68" s="28">
        <v>332.82892542292115</v>
      </c>
      <c r="AK68" s="28">
        <v>5016.443928202684</v>
      </c>
      <c r="AL68" s="28">
        <v>596.1115082201572</v>
      </c>
      <c r="AM68" s="28">
        <v>698.7751568580733</v>
      </c>
      <c r="AN68" s="28">
        <v>1082.9359065999524</v>
      </c>
      <c r="AO68" s="28">
        <v>4042.7951314430948</v>
      </c>
      <c r="AP68" s="28">
        <v>593.62771026924</v>
      </c>
      <c r="AQ68" s="28">
        <v>103.49158128822175</v>
      </c>
      <c r="AR68" s="28">
        <v>5780.625764434913</v>
      </c>
      <c r="AS68" s="28">
        <v>3417.705980462235</v>
      </c>
      <c r="AT68" s="28">
        <v>72396.91474068779</v>
      </c>
      <c r="AU68" s="28">
        <v>0</v>
      </c>
      <c r="AV68" s="28">
        <v>0</v>
      </c>
      <c r="AW68" s="28">
        <v>0</v>
      </c>
      <c r="AX68" s="28">
        <v>31848.085259312207</v>
      </c>
      <c r="AY68" s="28">
        <v>0</v>
      </c>
      <c r="AZ68" s="28">
        <v>0</v>
      </c>
      <c r="BA68" s="28">
        <v>31848.085259312207</v>
      </c>
      <c r="BB68" s="28">
        <v>104245</v>
      </c>
      <c r="BD68" s="28">
        <f t="shared" si="2"/>
        <v>0</v>
      </c>
      <c r="BE68" s="28">
        <f t="shared" si="3"/>
        <v>0</v>
      </c>
      <c r="BF68" s="28">
        <f t="shared" si="4"/>
        <v>0</v>
      </c>
      <c r="BH68" s="28">
        <v>104245</v>
      </c>
      <c r="BI68" s="28">
        <f t="shared" si="5"/>
        <v>0</v>
      </c>
    </row>
    <row r="69" spans="1:61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0.9705834679482157</v>
      </c>
      <c r="F69" s="28">
        <v>943.4071308456657</v>
      </c>
      <c r="G69" s="28">
        <v>84.44076171149477</v>
      </c>
      <c r="H69" s="28">
        <v>25.23517016665361</v>
      </c>
      <c r="I69" s="28">
        <v>21.352836294860747</v>
      </c>
      <c r="J69" s="28">
        <v>10.676418147430374</v>
      </c>
      <c r="K69" s="28">
        <v>25.23517016665361</v>
      </c>
      <c r="L69" s="28">
        <v>37.85275524998041</v>
      </c>
      <c r="M69" s="28">
        <v>87.35251211533941</v>
      </c>
      <c r="N69" s="28">
        <v>581.3794973009813</v>
      </c>
      <c r="O69" s="28">
        <v>56.293841140996506</v>
      </c>
      <c r="P69" s="28">
        <v>25.23517016665361</v>
      </c>
      <c r="Q69" s="28">
        <v>43.676256057669704</v>
      </c>
      <c r="R69" s="28">
        <v>11.647001615378588</v>
      </c>
      <c r="S69" s="28">
        <v>27.17633710255004</v>
      </c>
      <c r="T69" s="28">
        <v>98.99951373071801</v>
      </c>
      <c r="U69" s="28">
        <v>71.82317662816797</v>
      </c>
      <c r="V69" s="28">
        <v>19.411669358964314</v>
      </c>
      <c r="W69" s="28">
        <v>15.529335487171451</v>
      </c>
      <c r="X69" s="28">
        <v>22.323419762808964</v>
      </c>
      <c r="Y69" s="28">
        <v>5.823500807689294</v>
      </c>
      <c r="Z69" s="28">
        <v>6.79408427563751</v>
      </c>
      <c r="AA69" s="28">
        <v>0.9705834679482157</v>
      </c>
      <c r="AB69" s="28">
        <v>8.735251211533942</v>
      </c>
      <c r="AC69" s="28">
        <v>30.088087506394686</v>
      </c>
      <c r="AD69" s="28">
        <v>14.558752019223236</v>
      </c>
      <c r="AE69" s="28">
        <v>1.9411669358964314</v>
      </c>
      <c r="AF69" s="28">
        <v>18.4410858910161</v>
      </c>
      <c r="AG69" s="28">
        <v>25.23517016665361</v>
      </c>
      <c r="AH69" s="28">
        <v>0</v>
      </c>
      <c r="AI69" s="28">
        <v>8.735251211533942</v>
      </c>
      <c r="AJ69" s="28">
        <v>3980.3628020556325</v>
      </c>
      <c r="AK69" s="28">
        <v>129.0876012371127</v>
      </c>
      <c r="AL69" s="28">
        <v>19.411669358964314</v>
      </c>
      <c r="AM69" s="28">
        <v>192.17552665374672</v>
      </c>
      <c r="AN69" s="28">
        <v>1276.3172603519038</v>
      </c>
      <c r="AO69" s="28">
        <v>1426.757697883877</v>
      </c>
      <c r="AP69" s="28">
        <v>362.0276335446845</v>
      </c>
      <c r="AQ69" s="28">
        <v>3531.953239863557</v>
      </c>
      <c r="AR69" s="28">
        <v>7737.4914064831755</v>
      </c>
      <c r="AS69" s="28">
        <v>742.4963529803849</v>
      </c>
      <c r="AT69" s="28">
        <v>21729.422680424654</v>
      </c>
      <c r="AU69" s="28">
        <v>977.6538700945267</v>
      </c>
      <c r="AV69" s="28">
        <v>0</v>
      </c>
      <c r="AW69" s="28">
        <v>0</v>
      </c>
      <c r="AX69" s="28">
        <v>0</v>
      </c>
      <c r="AY69" s="28">
        <v>111391.92344948082</v>
      </c>
      <c r="AZ69" s="28">
        <v>0</v>
      </c>
      <c r="BA69" s="28">
        <v>112369.57731957534</v>
      </c>
      <c r="BB69" s="28">
        <v>134099</v>
      </c>
      <c r="BD69" s="28">
        <f t="shared" si="2"/>
        <v>0</v>
      </c>
      <c r="BE69" s="28">
        <f t="shared" si="3"/>
        <v>0</v>
      </c>
      <c r="BF69" s="28">
        <f t="shared" si="4"/>
        <v>0</v>
      </c>
      <c r="BH69" s="28">
        <v>134099</v>
      </c>
      <c r="BI69" s="28">
        <f t="shared" si="5"/>
        <v>0</v>
      </c>
    </row>
    <row r="70" spans="1:61" ht="12.75">
      <c r="A70" s="1" t="s">
        <v>67</v>
      </c>
      <c r="B70" s="6" t="s">
        <v>421</v>
      </c>
      <c r="C70">
        <f aca="true" t="shared" si="6" ref="C70:C108">C69+1</f>
        <v>66</v>
      </c>
      <c r="D70" s="28">
        <v>6340.353635424941</v>
      </c>
      <c r="E70" s="28">
        <v>718.1001643213948</v>
      </c>
      <c r="F70" s="28">
        <v>943.6265240316945</v>
      </c>
      <c r="G70" s="28">
        <v>1838.7681378302927</v>
      </c>
      <c r="H70" s="28">
        <v>1591.5510889904128</v>
      </c>
      <c r="I70" s="28">
        <v>622.1727432095823</v>
      </c>
      <c r="J70" s="28">
        <v>992.1363966739651</v>
      </c>
      <c r="K70" s="28">
        <v>2253.6373587931785</v>
      </c>
      <c r="L70" s="28">
        <v>1474.9784671900695</v>
      </c>
      <c r="M70" s="28">
        <v>3294.0170440366146</v>
      </c>
      <c r="N70" s="28">
        <v>3907.0909878457915</v>
      </c>
      <c r="O70" s="28">
        <v>2762.509423801706</v>
      </c>
      <c r="P70" s="28">
        <v>2176.5376823612683</v>
      </c>
      <c r="Q70" s="28">
        <v>2885.171639518526</v>
      </c>
      <c r="R70" s="28">
        <v>491.3877435365113</v>
      </c>
      <c r="S70" s="28">
        <v>1128.1182130913057</v>
      </c>
      <c r="T70" s="28">
        <v>3689.246756918436</v>
      </c>
      <c r="U70" s="28">
        <v>1305.052721245788</v>
      </c>
      <c r="V70" s="28">
        <v>2044.8639110859176</v>
      </c>
      <c r="W70" s="28">
        <v>1151.1082409748717</v>
      </c>
      <c r="X70" s="28">
        <v>1405.707825622383</v>
      </c>
      <c r="Y70" s="28">
        <v>1583.488220556123</v>
      </c>
      <c r="Z70" s="28">
        <v>1578.0309689949408</v>
      </c>
      <c r="AA70" s="28">
        <v>412.1981718233708</v>
      </c>
      <c r="AB70" s="28">
        <v>2840.439322751489</v>
      </c>
      <c r="AC70" s="28">
        <v>1875.8330378150106</v>
      </c>
      <c r="AD70" s="28">
        <v>1342.1468929532384</v>
      </c>
      <c r="AE70" s="28">
        <v>655.193723227495</v>
      </c>
      <c r="AF70" s="28">
        <v>3151.78487969527</v>
      </c>
      <c r="AG70" s="28">
        <v>3522.7711853455567</v>
      </c>
      <c r="AH70" s="28">
        <v>628.6599300034948</v>
      </c>
      <c r="AI70" s="28">
        <v>1106.7497311755887</v>
      </c>
      <c r="AJ70" s="28">
        <v>7129.481898660605</v>
      </c>
      <c r="AK70" s="28">
        <v>4866.864403106049</v>
      </c>
      <c r="AL70" s="28">
        <v>5555.360103305521</v>
      </c>
      <c r="AM70" s="28">
        <v>1105.3404173075435</v>
      </c>
      <c r="AN70" s="28">
        <v>1343.7024519071936</v>
      </c>
      <c r="AO70" s="28">
        <v>8823.32551879995</v>
      </c>
      <c r="AP70" s="28">
        <v>2115.6831314941714</v>
      </c>
      <c r="AQ70" s="28">
        <v>301.43820132704667</v>
      </c>
      <c r="AR70" s="28">
        <v>5195.461765154272</v>
      </c>
      <c r="AS70" s="28">
        <v>1536.8904320326976</v>
      </c>
      <c r="AT70" s="28">
        <v>99686.98109394124</v>
      </c>
      <c r="AU70" s="28">
        <v>22312.49663518</v>
      </c>
      <c r="AV70" s="28">
        <v>0</v>
      </c>
      <c r="AW70" s="28">
        <v>0</v>
      </c>
      <c r="AX70" s="28">
        <v>83833.57526817893</v>
      </c>
      <c r="AY70" s="28">
        <v>16099.93405189565</v>
      </c>
      <c r="AZ70" s="28">
        <v>573.0129508041692</v>
      </c>
      <c r="BA70" s="28">
        <v>122819.01890605877</v>
      </c>
      <c r="BB70" s="28">
        <v>222506</v>
      </c>
      <c r="BD70" s="28">
        <f aca="true" t="shared" si="7" ref="BD70:BD108">SUM(D70:AS70)-AT70</f>
        <v>0</v>
      </c>
      <c r="BE70" s="28">
        <f aca="true" t="shared" si="8" ref="BE70:BE108">SUM(AU70:AZ70)-BA70</f>
        <v>0</v>
      </c>
      <c r="BF70" s="28">
        <f aca="true" t="shared" si="9" ref="BF70:BF108">AT70+BA70-BB70</f>
        <v>0</v>
      </c>
      <c r="BH70" s="28">
        <v>222506</v>
      </c>
      <c r="BI70" s="28">
        <f aca="true" t="shared" si="10" ref="BI70:BI85">BB70-BH70</f>
        <v>0</v>
      </c>
    </row>
    <row r="71" spans="1:61" ht="12.75">
      <c r="A71" s="1" t="s">
        <v>68</v>
      </c>
      <c r="B71" s="6" t="s">
        <v>422</v>
      </c>
      <c r="C71">
        <f t="shared" si="6"/>
        <v>67</v>
      </c>
      <c r="D71" s="28">
        <v>3207.470227250133</v>
      </c>
      <c r="E71" s="28">
        <v>1910.911679482293</v>
      </c>
      <c r="F71" s="28">
        <v>4055.313134859371</v>
      </c>
      <c r="G71" s="28">
        <v>1308.18350667074</v>
      </c>
      <c r="H71" s="28">
        <v>2765.0905033382046</v>
      </c>
      <c r="I71" s="28">
        <v>702.0286699734356</v>
      </c>
      <c r="J71" s="28">
        <v>1022.615988701355</v>
      </c>
      <c r="K71" s="28">
        <v>1505.0454100646925</v>
      </c>
      <c r="L71" s="28">
        <v>1079.4718049507223</v>
      </c>
      <c r="M71" s="28">
        <v>1304.9225788628037</v>
      </c>
      <c r="N71" s="28">
        <v>1983.887600305219</v>
      </c>
      <c r="O71" s="28">
        <v>1337.1859782829167</v>
      </c>
      <c r="P71" s="28">
        <v>826.4032166915365</v>
      </c>
      <c r="Q71" s="28">
        <v>1654.412230607615</v>
      </c>
      <c r="R71" s="28">
        <v>327.78027235642645</v>
      </c>
      <c r="S71" s="28">
        <v>1229.3328803327952</v>
      </c>
      <c r="T71" s="28">
        <v>2825.5461364002836</v>
      </c>
      <c r="U71" s="28">
        <v>821.0064157292162</v>
      </c>
      <c r="V71" s="28">
        <v>1622.7929986744703</v>
      </c>
      <c r="W71" s="28">
        <v>700.5360266988254</v>
      </c>
      <c r="X71" s="28">
        <v>754.527860787512</v>
      </c>
      <c r="Y71" s="28">
        <v>352.2755856071284</v>
      </c>
      <c r="Z71" s="28">
        <v>567.9041660288938</v>
      </c>
      <c r="AA71" s="28">
        <v>128.76861229819497</v>
      </c>
      <c r="AB71" s="28">
        <v>1565.0843122834276</v>
      </c>
      <c r="AC71" s="28">
        <v>1215.2675915428247</v>
      </c>
      <c r="AD71" s="28">
        <v>681.2079651807078</v>
      </c>
      <c r="AE71" s="28">
        <v>420.4877670727835</v>
      </c>
      <c r="AF71" s="28">
        <v>1095.2139994987892</v>
      </c>
      <c r="AG71" s="28">
        <v>1437.084430211985</v>
      </c>
      <c r="AH71" s="28">
        <v>175.70907110988236</v>
      </c>
      <c r="AI71" s="28">
        <v>1771.229593638796</v>
      </c>
      <c r="AJ71" s="28">
        <v>1739.5924481409422</v>
      </c>
      <c r="AK71" s="28">
        <v>10953.76144570497</v>
      </c>
      <c r="AL71" s="28">
        <v>11518.93678755248</v>
      </c>
      <c r="AM71" s="28">
        <v>2587.121797791543</v>
      </c>
      <c r="AN71" s="28">
        <v>1778.8766376549227</v>
      </c>
      <c r="AO71" s="28">
        <v>4347.707861949203</v>
      </c>
      <c r="AP71" s="28">
        <v>2278.5421843172717</v>
      </c>
      <c r="AQ71" s="28">
        <v>164.86713317440953</v>
      </c>
      <c r="AR71" s="28">
        <v>2333.7683732505047</v>
      </c>
      <c r="AS71" s="28">
        <v>1362.0397705322107</v>
      </c>
      <c r="AT71" s="28">
        <v>81419.91265556241</v>
      </c>
      <c r="AU71" s="28">
        <v>6893.705352659859</v>
      </c>
      <c r="AV71" s="28">
        <v>0</v>
      </c>
      <c r="AW71" s="28">
        <v>0</v>
      </c>
      <c r="AX71" s="28">
        <v>53458.33413622902</v>
      </c>
      <c r="AY71" s="28">
        <v>2701.2740287515467</v>
      </c>
      <c r="AZ71" s="28">
        <v>43.773826797135705</v>
      </c>
      <c r="BA71" s="28">
        <v>63097.087344437554</v>
      </c>
      <c r="BB71" s="28">
        <v>144517</v>
      </c>
      <c r="BD71" s="28">
        <f t="shared" si="7"/>
        <v>0</v>
      </c>
      <c r="BE71" s="28">
        <f t="shared" si="8"/>
        <v>0</v>
      </c>
      <c r="BF71" s="28">
        <f t="shared" si="9"/>
        <v>0</v>
      </c>
      <c r="BH71" s="28">
        <v>144517</v>
      </c>
      <c r="BI71" s="28">
        <f t="shared" si="10"/>
        <v>0</v>
      </c>
    </row>
    <row r="72" spans="1:61" ht="12.75">
      <c r="A72" s="1" t="s">
        <v>69</v>
      </c>
      <c r="B72" s="6" t="s">
        <v>209</v>
      </c>
      <c r="C72">
        <f t="shared" si="6"/>
        <v>68</v>
      </c>
      <c r="D72" s="28">
        <v>443.7294619381712</v>
      </c>
      <c r="E72" s="28">
        <v>358.75999050320223</v>
      </c>
      <c r="F72" s="28">
        <v>1284.769878271336</v>
      </c>
      <c r="G72" s="28">
        <v>151.84359247175007</v>
      </c>
      <c r="H72" s="28">
        <v>1041.662779443508</v>
      </c>
      <c r="I72" s="28">
        <v>51.925788099147695</v>
      </c>
      <c r="J72" s="28">
        <v>68.44762976705832</v>
      </c>
      <c r="K72" s="28">
        <v>998.3912893608853</v>
      </c>
      <c r="L72" s="28">
        <v>812.7172591881753</v>
      </c>
      <c r="M72" s="28">
        <v>1260.3804929520395</v>
      </c>
      <c r="N72" s="28">
        <v>796.9821718854032</v>
      </c>
      <c r="O72" s="28">
        <v>437.43542701706235</v>
      </c>
      <c r="P72" s="28">
        <v>63.7271035762267</v>
      </c>
      <c r="Q72" s="28">
        <v>540.5002488502192</v>
      </c>
      <c r="R72" s="28">
        <v>118.01315477079021</v>
      </c>
      <c r="S72" s="28">
        <v>199.04885438006616</v>
      </c>
      <c r="T72" s="28">
        <v>627.829983380604</v>
      </c>
      <c r="U72" s="28">
        <v>524.7651615474471</v>
      </c>
      <c r="V72" s="28">
        <v>501.94928495842765</v>
      </c>
      <c r="W72" s="28">
        <v>286.3785889104509</v>
      </c>
      <c r="X72" s="28">
        <v>44.05824444776168</v>
      </c>
      <c r="Y72" s="28">
        <v>9.441052381663217</v>
      </c>
      <c r="Z72" s="28">
        <v>102.2780674680182</v>
      </c>
      <c r="AA72" s="28">
        <v>7.867543651386014</v>
      </c>
      <c r="AB72" s="28">
        <v>96.77078691204797</v>
      </c>
      <c r="AC72" s="28">
        <v>258.8421861305998</v>
      </c>
      <c r="AD72" s="28">
        <v>106.21183929371118</v>
      </c>
      <c r="AE72" s="28">
        <v>80.24894524413735</v>
      </c>
      <c r="AF72" s="28">
        <v>63.7271035762267</v>
      </c>
      <c r="AG72" s="28">
        <v>98.34429564232518</v>
      </c>
      <c r="AH72" s="28">
        <v>12.588069842217623</v>
      </c>
      <c r="AI72" s="28">
        <v>1047.1700599994783</v>
      </c>
      <c r="AJ72" s="28">
        <v>276.93753652878775</v>
      </c>
      <c r="AK72" s="28">
        <v>3469.5867502612323</v>
      </c>
      <c r="AL72" s="28">
        <v>1545.9723274973517</v>
      </c>
      <c r="AM72" s="28">
        <v>12594.363877138732</v>
      </c>
      <c r="AN72" s="28">
        <v>7171.266038238351</v>
      </c>
      <c r="AO72" s="28">
        <v>5679.5797619355635</v>
      </c>
      <c r="AP72" s="28">
        <v>12597.510894599285</v>
      </c>
      <c r="AQ72" s="28">
        <v>284.8050801801737</v>
      </c>
      <c r="AR72" s="28">
        <v>12601.444666424979</v>
      </c>
      <c r="AS72" s="28">
        <v>1249.365931840099</v>
      </c>
      <c r="AT72" s="28">
        <v>69967.6392005061</v>
      </c>
      <c r="AU72" s="28">
        <v>1531.6121441390455</v>
      </c>
      <c r="AV72" s="28">
        <v>0</v>
      </c>
      <c r="AW72" s="28">
        <v>0</v>
      </c>
      <c r="AX72" s="28">
        <v>34227.74865535485</v>
      </c>
      <c r="AY72" s="28">
        <v>0</v>
      </c>
      <c r="AZ72" s="28">
        <v>0</v>
      </c>
      <c r="BA72" s="28">
        <v>35759.360799493894</v>
      </c>
      <c r="BB72" s="28">
        <v>105727</v>
      </c>
      <c r="BD72" s="28">
        <f t="shared" si="7"/>
        <v>0</v>
      </c>
      <c r="BE72" s="28">
        <f t="shared" si="8"/>
        <v>0</v>
      </c>
      <c r="BF72" s="28">
        <f t="shared" si="9"/>
        <v>0</v>
      </c>
      <c r="BH72" s="28">
        <v>105727</v>
      </c>
      <c r="BI72" s="28">
        <f t="shared" si="10"/>
        <v>0</v>
      </c>
    </row>
    <row r="73" spans="1:61" ht="12.75">
      <c r="A73" s="1" t="s">
        <v>70</v>
      </c>
      <c r="B73" s="6" t="s">
        <v>210</v>
      </c>
      <c r="C73">
        <f t="shared" si="6"/>
        <v>69</v>
      </c>
      <c r="D73" s="28">
        <v>47.526811952046785</v>
      </c>
      <c r="E73" s="28">
        <v>15.5376115997076</v>
      </c>
      <c r="F73" s="28">
        <v>167.2578189850877</v>
      </c>
      <c r="G73" s="28">
        <v>21.935451670175436</v>
      </c>
      <c r="H73" s="28">
        <v>17.365565905555556</v>
      </c>
      <c r="I73" s="28">
        <v>6.3978400704678355</v>
      </c>
      <c r="J73" s="28">
        <v>29.24726889356725</v>
      </c>
      <c r="K73" s="28">
        <v>61.236469245906434</v>
      </c>
      <c r="L73" s="28">
        <v>22.849428823099416</v>
      </c>
      <c r="M73" s="28">
        <v>63.06442355175439</v>
      </c>
      <c r="N73" s="28">
        <v>31.0752231994152</v>
      </c>
      <c r="O73" s="28">
        <v>59.408514940058474</v>
      </c>
      <c r="P73" s="28">
        <v>29.24726889356725</v>
      </c>
      <c r="Q73" s="28">
        <v>53.924652022514614</v>
      </c>
      <c r="R73" s="28">
        <v>10.053748682163741</v>
      </c>
      <c r="S73" s="28">
        <v>20.107497364327482</v>
      </c>
      <c r="T73" s="28">
        <v>47.526811952046785</v>
      </c>
      <c r="U73" s="28">
        <v>31.989200352339175</v>
      </c>
      <c r="V73" s="28">
        <v>28.333291740643272</v>
      </c>
      <c r="W73" s="28">
        <v>27.419314587719295</v>
      </c>
      <c r="X73" s="28">
        <v>25.591360281871342</v>
      </c>
      <c r="Y73" s="28">
        <v>12.795680140935671</v>
      </c>
      <c r="Z73" s="28">
        <v>17.365565905555556</v>
      </c>
      <c r="AA73" s="28">
        <v>0.9139771529239765</v>
      </c>
      <c r="AB73" s="28">
        <v>21.935451670175436</v>
      </c>
      <c r="AC73" s="28">
        <v>21.02147451725146</v>
      </c>
      <c r="AD73" s="28">
        <v>10.967725835087718</v>
      </c>
      <c r="AE73" s="28">
        <v>7.311817223391812</v>
      </c>
      <c r="AF73" s="28">
        <v>7.311817223391812</v>
      </c>
      <c r="AG73" s="28">
        <v>36.559086116959065</v>
      </c>
      <c r="AH73" s="28">
        <v>7.311817223391812</v>
      </c>
      <c r="AI73" s="28">
        <v>159.0320246087719</v>
      </c>
      <c r="AJ73" s="28">
        <v>10.967725835087718</v>
      </c>
      <c r="AK73" s="28">
        <v>260.48348858333327</v>
      </c>
      <c r="AL73" s="28">
        <v>913.9771529239765</v>
      </c>
      <c r="AM73" s="28">
        <v>85.9138523748538</v>
      </c>
      <c r="AN73" s="28">
        <v>6403.32393338538</v>
      </c>
      <c r="AO73" s="28">
        <v>39.301017575730995</v>
      </c>
      <c r="AP73" s="28">
        <v>42.9569261874269</v>
      </c>
      <c r="AQ73" s="28">
        <v>12.795680140935671</v>
      </c>
      <c r="AR73" s="28">
        <v>690.9667276105263</v>
      </c>
      <c r="AS73" s="28">
        <v>13.709657293859648</v>
      </c>
      <c r="AT73" s="28">
        <v>9594.018174242981</v>
      </c>
      <c r="AU73" s="28">
        <v>314.0457935517572</v>
      </c>
      <c r="AV73" s="28">
        <v>0</v>
      </c>
      <c r="AW73" s="28">
        <v>0</v>
      </c>
      <c r="AX73" s="28">
        <v>21600.93603220526</v>
      </c>
      <c r="AY73" s="28">
        <v>0</v>
      </c>
      <c r="AZ73" s="28">
        <v>0</v>
      </c>
      <c r="BA73" s="28">
        <v>21914.98182575702</v>
      </c>
      <c r="BB73" s="28">
        <v>31509</v>
      </c>
      <c r="BD73" s="28">
        <f t="shared" si="7"/>
        <v>0</v>
      </c>
      <c r="BE73" s="28">
        <f t="shared" si="8"/>
        <v>0</v>
      </c>
      <c r="BF73" s="28">
        <f t="shared" si="9"/>
        <v>0</v>
      </c>
      <c r="BH73" s="28">
        <v>31509</v>
      </c>
      <c r="BI73" s="28">
        <f t="shared" si="10"/>
        <v>0</v>
      </c>
    </row>
    <row r="74" spans="1:61" ht="12.75">
      <c r="A74" s="1" t="s">
        <v>71</v>
      </c>
      <c r="B74" s="6" t="s">
        <v>423</v>
      </c>
      <c r="C74">
        <f t="shared" si="6"/>
        <v>70</v>
      </c>
      <c r="D74" s="28">
        <v>2179.143103095963</v>
      </c>
      <c r="E74" s="28">
        <v>824.9478644390939</v>
      </c>
      <c r="F74" s="28">
        <v>657.3214718932506</v>
      </c>
      <c r="G74" s="28">
        <v>686.5148323928076</v>
      </c>
      <c r="H74" s="28">
        <v>1408.8150744302334</v>
      </c>
      <c r="I74" s="28">
        <v>548.0818003465214</v>
      </c>
      <c r="J74" s="28">
        <v>673.3307341026851</v>
      </c>
      <c r="K74" s="28">
        <v>1611.2851553142577</v>
      </c>
      <c r="L74" s="28">
        <v>642.2539309902535</v>
      </c>
      <c r="M74" s="28">
        <v>1058.4947484355498</v>
      </c>
      <c r="N74" s="28">
        <v>958.6722899531936</v>
      </c>
      <c r="O74" s="28">
        <v>1191.2774526432122</v>
      </c>
      <c r="P74" s="28">
        <v>460.5017188478504</v>
      </c>
      <c r="Q74" s="28">
        <v>1356.0786812697434</v>
      </c>
      <c r="R74" s="28">
        <v>232.60516269001852</v>
      </c>
      <c r="S74" s="28">
        <v>1282.6244193676325</v>
      </c>
      <c r="T74" s="28">
        <v>2612.3349040571306</v>
      </c>
      <c r="U74" s="28">
        <v>696.8737667636182</v>
      </c>
      <c r="V74" s="28">
        <v>762.7942582142307</v>
      </c>
      <c r="W74" s="28">
        <v>495.3454071860313</v>
      </c>
      <c r="X74" s="28">
        <v>549.0235216529586</v>
      </c>
      <c r="Y74" s="28">
        <v>257.08991665738887</v>
      </c>
      <c r="Z74" s="28">
        <v>361.6209816719316</v>
      </c>
      <c r="AA74" s="28">
        <v>51.7946718540527</v>
      </c>
      <c r="AB74" s="28">
        <v>677.0976193284345</v>
      </c>
      <c r="AC74" s="28">
        <v>421.8911452839202</v>
      </c>
      <c r="AD74" s="28">
        <v>148.79196641709686</v>
      </c>
      <c r="AE74" s="28">
        <v>472.7440958315356</v>
      </c>
      <c r="AF74" s="28">
        <v>484.98647281522074</v>
      </c>
      <c r="AG74" s="28">
        <v>995.3994209042493</v>
      </c>
      <c r="AH74" s="28">
        <v>114.88999938535328</v>
      </c>
      <c r="AI74" s="28">
        <v>2078.378923307169</v>
      </c>
      <c r="AJ74" s="28">
        <v>1454.9594184456623</v>
      </c>
      <c r="AK74" s="28">
        <v>5706.831117010171</v>
      </c>
      <c r="AL74" s="28">
        <v>2624.5772810408157</v>
      </c>
      <c r="AM74" s="28">
        <v>2495.561462058903</v>
      </c>
      <c r="AN74" s="28">
        <v>14531.701479634314</v>
      </c>
      <c r="AO74" s="28">
        <v>2340.1774464967452</v>
      </c>
      <c r="AP74" s="28">
        <v>2568.074002654577</v>
      </c>
      <c r="AQ74" s="28">
        <v>494.4036858795939</v>
      </c>
      <c r="AR74" s="28">
        <v>18196.880804288372</v>
      </c>
      <c r="AS74" s="28">
        <v>163.859507320094</v>
      </c>
      <c r="AT74" s="28">
        <v>77530.03171637184</v>
      </c>
      <c r="AU74" s="28">
        <v>1063.4643902647492</v>
      </c>
      <c r="AV74" s="28">
        <v>1123.473518579725</v>
      </c>
      <c r="AW74" s="28">
        <v>0</v>
      </c>
      <c r="AX74" s="28">
        <v>52516.030374783695</v>
      </c>
      <c r="AY74" s="28">
        <v>0</v>
      </c>
      <c r="AZ74" s="28">
        <v>0</v>
      </c>
      <c r="BA74" s="28">
        <v>54702.968283628164</v>
      </c>
      <c r="BB74" s="28">
        <v>132233</v>
      </c>
      <c r="BD74" s="28">
        <f t="shared" si="7"/>
        <v>0</v>
      </c>
      <c r="BE74" s="28">
        <f t="shared" si="8"/>
        <v>0</v>
      </c>
      <c r="BF74" s="28">
        <f t="shared" si="9"/>
        <v>0</v>
      </c>
      <c r="BH74" s="28">
        <v>132233</v>
      </c>
      <c r="BI74" s="28">
        <f t="shared" si="10"/>
        <v>0</v>
      </c>
    </row>
    <row r="75" spans="1:61" ht="12.75">
      <c r="A75" s="1" t="s">
        <v>72</v>
      </c>
      <c r="B75" s="6" t="s">
        <v>424</v>
      </c>
      <c r="C75">
        <f t="shared" si="6"/>
        <v>71</v>
      </c>
      <c r="D75" s="28">
        <v>0</v>
      </c>
      <c r="E75" s="28">
        <v>386.1956898990991</v>
      </c>
      <c r="F75" s="28">
        <v>87.03001462514911</v>
      </c>
      <c r="G75" s="28">
        <v>97.13171275128246</v>
      </c>
      <c r="H75" s="28">
        <v>45.06911471659506</v>
      </c>
      <c r="I75" s="28">
        <v>45.84616841860533</v>
      </c>
      <c r="J75" s="28">
        <v>12.432859232164155</v>
      </c>
      <c r="K75" s="28">
        <v>0</v>
      </c>
      <c r="L75" s="28">
        <v>35.744470292471945</v>
      </c>
      <c r="M75" s="28">
        <v>0.7770537020102597</v>
      </c>
      <c r="N75" s="28">
        <v>105.67930347339532</v>
      </c>
      <c r="O75" s="28">
        <v>68.38072577690286</v>
      </c>
      <c r="P75" s="28">
        <v>46.62322212061559</v>
      </c>
      <c r="Q75" s="28">
        <v>69.93483318092338</v>
      </c>
      <c r="R75" s="28">
        <v>0</v>
      </c>
      <c r="S75" s="28">
        <v>11.655805530153897</v>
      </c>
      <c r="T75" s="28">
        <v>133.65323674576467</v>
      </c>
      <c r="U75" s="28">
        <v>34.19036288845143</v>
      </c>
      <c r="V75" s="28">
        <v>24.088664762318054</v>
      </c>
      <c r="W75" s="28">
        <v>47.40027582262585</v>
      </c>
      <c r="X75" s="28">
        <v>0</v>
      </c>
      <c r="Y75" s="28">
        <v>0</v>
      </c>
      <c r="Z75" s="28">
        <v>0</v>
      </c>
      <c r="AA75" s="28">
        <v>3.108214808041039</v>
      </c>
      <c r="AB75" s="28">
        <v>53.616705438707925</v>
      </c>
      <c r="AC75" s="28">
        <v>0</v>
      </c>
      <c r="AD75" s="28">
        <v>0</v>
      </c>
      <c r="AE75" s="28">
        <v>0</v>
      </c>
      <c r="AF75" s="28">
        <v>13.209912934174415</v>
      </c>
      <c r="AG75" s="28">
        <v>56.72492024674897</v>
      </c>
      <c r="AH75" s="28">
        <v>6.993483318092338</v>
      </c>
      <c r="AI75" s="28">
        <v>7.770537020102597</v>
      </c>
      <c r="AJ75" s="28">
        <v>213.68976805282142</v>
      </c>
      <c r="AK75" s="28">
        <v>393.1891732171914</v>
      </c>
      <c r="AL75" s="28">
        <v>949.5596238565374</v>
      </c>
      <c r="AM75" s="28">
        <v>201.2569088206573</v>
      </c>
      <c r="AN75" s="28">
        <v>602.9936727599616</v>
      </c>
      <c r="AO75" s="28">
        <v>2150.884647164399</v>
      </c>
      <c r="AP75" s="28">
        <v>234.6702180070984</v>
      </c>
      <c r="AQ75" s="28">
        <v>0</v>
      </c>
      <c r="AR75" s="28">
        <v>2931.0465639827</v>
      </c>
      <c r="AS75" s="28">
        <v>710.2270836373775</v>
      </c>
      <c r="AT75" s="28">
        <v>9780.77494720314</v>
      </c>
      <c r="AU75" s="28">
        <v>8541.873682174291</v>
      </c>
      <c r="AV75" s="28">
        <v>0</v>
      </c>
      <c r="AW75" s="28">
        <v>0</v>
      </c>
      <c r="AX75" s="28">
        <v>38972.35137062257</v>
      </c>
      <c r="AY75" s="28">
        <v>0</v>
      </c>
      <c r="AZ75" s="28">
        <v>0</v>
      </c>
      <c r="BA75" s="28">
        <v>47514.22505279686</v>
      </c>
      <c r="BB75" s="28">
        <v>57295</v>
      </c>
      <c r="BD75" s="28">
        <f t="shared" si="7"/>
        <v>0</v>
      </c>
      <c r="BE75" s="28">
        <f t="shared" si="8"/>
        <v>0</v>
      </c>
      <c r="BF75" s="28">
        <f t="shared" si="9"/>
        <v>0</v>
      </c>
      <c r="BH75" s="28">
        <v>57295</v>
      </c>
      <c r="BI75" s="28">
        <f t="shared" si="10"/>
        <v>0</v>
      </c>
    </row>
    <row r="76" spans="1:61" ht="12.75">
      <c r="A76" s="1" t="s">
        <v>73</v>
      </c>
      <c r="B76" s="6" t="s">
        <v>425</v>
      </c>
      <c r="C76">
        <f t="shared" si="6"/>
        <v>72</v>
      </c>
      <c r="D76" s="28">
        <v>30.007127561035727</v>
      </c>
      <c r="E76" s="28">
        <v>23.44306840705916</v>
      </c>
      <c r="F76" s="28">
        <v>0</v>
      </c>
      <c r="G76" s="28">
        <v>63.76514606720093</v>
      </c>
      <c r="H76" s="28">
        <v>16.8790092530826</v>
      </c>
      <c r="I76" s="28">
        <v>4.688613681411832</v>
      </c>
      <c r="J76" s="28">
        <v>8.4395046265413</v>
      </c>
      <c r="K76" s="28">
        <v>8.4395046265413</v>
      </c>
      <c r="L76" s="28">
        <v>8.4395046265413</v>
      </c>
      <c r="M76" s="28">
        <v>18.754454725647328</v>
      </c>
      <c r="N76" s="28">
        <v>14.065841044235498</v>
      </c>
      <c r="O76" s="28">
        <v>45.010691341553596</v>
      </c>
      <c r="P76" s="28">
        <v>4.688613681411832</v>
      </c>
      <c r="Q76" s="28">
        <v>12.190395571670765</v>
      </c>
      <c r="R76" s="28">
        <v>27.193959352188628</v>
      </c>
      <c r="S76" s="28">
        <v>12.190395571670765</v>
      </c>
      <c r="T76" s="28">
        <v>15.003563780517863</v>
      </c>
      <c r="U76" s="28">
        <v>10.314950099106031</v>
      </c>
      <c r="V76" s="28">
        <v>30.007127561035727</v>
      </c>
      <c r="W76" s="28">
        <v>3.750890945129466</v>
      </c>
      <c r="X76" s="28">
        <v>5.6263364176941995</v>
      </c>
      <c r="Y76" s="28">
        <v>4.688613681411832</v>
      </c>
      <c r="Z76" s="28">
        <v>4.688613681411832</v>
      </c>
      <c r="AA76" s="28">
        <v>2.8131682088470997</v>
      </c>
      <c r="AB76" s="28">
        <v>9.377227362823664</v>
      </c>
      <c r="AC76" s="28">
        <v>7.501781890258932</v>
      </c>
      <c r="AD76" s="28">
        <v>7.501781890258932</v>
      </c>
      <c r="AE76" s="28">
        <v>9.377227362823664</v>
      </c>
      <c r="AF76" s="28">
        <v>1.875445472564733</v>
      </c>
      <c r="AG76" s="28">
        <v>19.692177461929695</v>
      </c>
      <c r="AH76" s="28">
        <v>0</v>
      </c>
      <c r="AI76" s="28">
        <v>203.48583377327353</v>
      </c>
      <c r="AJ76" s="28">
        <v>82.51960079284825</v>
      </c>
      <c r="AK76" s="28">
        <v>942.4113499637783</v>
      </c>
      <c r="AL76" s="28">
        <v>3454.570560464238</v>
      </c>
      <c r="AM76" s="28">
        <v>173.4787062122378</v>
      </c>
      <c r="AN76" s="28">
        <v>617.0215604737972</v>
      </c>
      <c r="AO76" s="28">
        <v>1050.2494646362504</v>
      </c>
      <c r="AP76" s="28">
        <v>766.1194755426934</v>
      </c>
      <c r="AQ76" s="28">
        <v>33.7580185061652</v>
      </c>
      <c r="AR76" s="28">
        <v>761.4308618612815</v>
      </c>
      <c r="AS76" s="28">
        <v>372.2759263040995</v>
      </c>
      <c r="AT76" s="28">
        <v>8887.73609448427</v>
      </c>
      <c r="AU76" s="28">
        <v>279.8956234544338</v>
      </c>
      <c r="AV76" s="28">
        <v>12.190395571670765</v>
      </c>
      <c r="AW76" s="28">
        <v>3088.858693314115</v>
      </c>
      <c r="AX76" s="28">
        <v>44233.319193175514</v>
      </c>
      <c r="AY76" s="28">
        <v>0</v>
      </c>
      <c r="AZ76" s="28">
        <v>0</v>
      </c>
      <c r="BA76" s="28">
        <v>47614.263905515734</v>
      </c>
      <c r="BB76" s="28">
        <v>56502</v>
      </c>
      <c r="BD76" s="28">
        <f t="shared" si="7"/>
        <v>0</v>
      </c>
      <c r="BE76" s="28">
        <f t="shared" si="8"/>
        <v>0</v>
      </c>
      <c r="BF76" s="28">
        <f t="shared" si="9"/>
        <v>0</v>
      </c>
      <c r="BH76" s="28">
        <v>56502</v>
      </c>
      <c r="BI76" s="28">
        <f t="shared" si="10"/>
        <v>0</v>
      </c>
    </row>
    <row r="77" spans="1:61" ht="12.75">
      <c r="A77" s="1" t="s">
        <v>74</v>
      </c>
      <c r="B77" s="6" t="s">
        <v>426</v>
      </c>
      <c r="C77">
        <f t="shared" si="6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19.31028025561052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403.58485734225997</v>
      </c>
      <c r="AO77" s="28">
        <v>15.448224204488419</v>
      </c>
      <c r="AP77" s="28">
        <v>0</v>
      </c>
      <c r="AQ77" s="28">
        <v>0</v>
      </c>
      <c r="AR77" s="28">
        <v>636.2737344223668</v>
      </c>
      <c r="AS77" s="28">
        <v>0</v>
      </c>
      <c r="AT77" s="28">
        <v>1074.6170962247256</v>
      </c>
      <c r="AU77" s="28">
        <v>42.59706699980867</v>
      </c>
      <c r="AV77" s="28">
        <v>9899.415173038735</v>
      </c>
      <c r="AW77" s="28">
        <v>0</v>
      </c>
      <c r="AX77" s="28">
        <v>74770.37066373674</v>
      </c>
      <c r="AY77" s="28">
        <v>0</v>
      </c>
      <c r="AZ77" s="28">
        <v>0</v>
      </c>
      <c r="BA77" s="28">
        <v>84712.38290377527</v>
      </c>
      <c r="BB77" s="28">
        <v>85787</v>
      </c>
      <c r="BD77" s="28">
        <f t="shared" si="7"/>
        <v>0</v>
      </c>
      <c r="BE77" s="28">
        <f t="shared" si="8"/>
        <v>0</v>
      </c>
      <c r="BF77" s="28">
        <f t="shared" si="9"/>
        <v>0</v>
      </c>
      <c r="BH77" s="28">
        <v>85787</v>
      </c>
      <c r="BI77" s="28">
        <f t="shared" si="10"/>
        <v>0</v>
      </c>
    </row>
    <row r="78" spans="1:61" ht="12.75">
      <c r="A78" s="1" t="s">
        <v>75</v>
      </c>
      <c r="B78" s="6" t="s">
        <v>294</v>
      </c>
      <c r="C78">
        <f t="shared" si="6"/>
        <v>74</v>
      </c>
      <c r="D78" s="28">
        <v>0</v>
      </c>
      <c r="E78" s="28">
        <v>509.675608797717</v>
      </c>
      <c r="F78" s="28">
        <v>3125.4194723839137</v>
      </c>
      <c r="G78" s="28">
        <v>596.5420603841105</v>
      </c>
      <c r="H78" s="28">
        <v>451.1737128313704</v>
      </c>
      <c r="I78" s="28">
        <v>65.59303487135837</v>
      </c>
      <c r="J78" s="28">
        <v>295.1686569211127</v>
      </c>
      <c r="K78" s="28">
        <v>444.96896628948514</v>
      </c>
      <c r="L78" s="28">
        <v>465.3559906413939</v>
      </c>
      <c r="M78" s="28">
        <v>830.5496442494972</v>
      </c>
      <c r="N78" s="28">
        <v>2137.9783798610324</v>
      </c>
      <c r="O78" s="28">
        <v>1150.537287338151</v>
      </c>
      <c r="P78" s="28">
        <v>188.80157334593693</v>
      </c>
      <c r="Q78" s="28">
        <v>2196.480275827379</v>
      </c>
      <c r="R78" s="28">
        <v>136.50442392147556</v>
      </c>
      <c r="S78" s="28">
        <v>429.0139037532088</v>
      </c>
      <c r="T78" s="28">
        <v>1622.9844168845566</v>
      </c>
      <c r="U78" s="28">
        <v>771.1613559200241</v>
      </c>
      <c r="V78" s="28">
        <v>2283.346727413773</v>
      </c>
      <c r="W78" s="28">
        <v>305.80536527863023</v>
      </c>
      <c r="X78" s="28">
        <v>353.67055288745934</v>
      </c>
      <c r="Y78" s="28">
        <v>140.93638573710786</v>
      </c>
      <c r="Z78" s="28">
        <v>228.68922968662784</v>
      </c>
      <c r="AA78" s="28">
        <v>65.59303487135837</v>
      </c>
      <c r="AB78" s="28">
        <v>459.15124409950863</v>
      </c>
      <c r="AC78" s="28">
        <v>121.43575374832562</v>
      </c>
      <c r="AD78" s="28">
        <v>279.2135943848363</v>
      </c>
      <c r="AE78" s="28">
        <v>217.1661289659838</v>
      </c>
      <c r="AF78" s="28">
        <v>154.23227118400484</v>
      </c>
      <c r="AG78" s="28">
        <v>1607.9157467114064</v>
      </c>
      <c r="AH78" s="28">
        <v>99.27594467016402</v>
      </c>
      <c r="AI78" s="28">
        <v>4144.7706899793475</v>
      </c>
      <c r="AJ78" s="28">
        <v>1703.6461219290647</v>
      </c>
      <c r="AK78" s="28">
        <v>10961.12796242186</v>
      </c>
      <c r="AL78" s="28">
        <v>5094.096910887792</v>
      </c>
      <c r="AM78" s="28">
        <v>13701.853149208888</v>
      </c>
      <c r="AN78" s="28">
        <v>10823.737146137259</v>
      </c>
      <c r="AO78" s="28">
        <v>11012.538719483195</v>
      </c>
      <c r="AP78" s="28">
        <v>5259.852282792441</v>
      </c>
      <c r="AQ78" s="28">
        <v>958.1901445397082</v>
      </c>
      <c r="AR78" s="28">
        <v>16487.784346515364</v>
      </c>
      <c r="AS78" s="28">
        <v>1451.9106908011488</v>
      </c>
      <c r="AT78" s="28">
        <v>103333.84890855699</v>
      </c>
      <c r="AU78" s="28">
        <v>10603.246136977548</v>
      </c>
      <c r="AV78" s="28">
        <v>0</v>
      </c>
      <c r="AW78" s="28">
        <v>0</v>
      </c>
      <c r="AX78" s="28">
        <v>8201.788536009175</v>
      </c>
      <c r="AY78" s="28">
        <v>787.1164184563005</v>
      </c>
      <c r="AZ78" s="28">
        <v>0</v>
      </c>
      <c r="BA78" s="28">
        <v>19592.151091443022</v>
      </c>
      <c r="BB78" s="28">
        <v>122926</v>
      </c>
      <c r="BD78" s="28">
        <f t="shared" si="7"/>
        <v>0</v>
      </c>
      <c r="BE78" s="28">
        <f t="shared" si="8"/>
        <v>0</v>
      </c>
      <c r="BF78" s="28">
        <f t="shared" si="9"/>
        <v>0</v>
      </c>
      <c r="BH78" s="28">
        <v>122926</v>
      </c>
      <c r="BI78" s="28">
        <f t="shared" si="10"/>
        <v>0</v>
      </c>
    </row>
    <row r="79" spans="1:61" ht="12.75">
      <c r="A79" s="1" t="s">
        <v>76</v>
      </c>
      <c r="B79" s="6" t="s">
        <v>296</v>
      </c>
      <c r="C79">
        <f t="shared" si="6"/>
        <v>75</v>
      </c>
      <c r="D79" s="28">
        <v>67.19024506865387</v>
      </c>
      <c r="E79" s="28">
        <v>123.32386753107353</v>
      </c>
      <c r="F79" s="28">
        <v>3264.2551971328294</v>
      </c>
      <c r="G79" s="28">
        <v>79.09737710613683</v>
      </c>
      <c r="H79" s="28">
        <v>159.04526364352245</v>
      </c>
      <c r="I79" s="28">
        <v>35.721396112448886</v>
      </c>
      <c r="J79" s="28">
        <v>113.96826378733692</v>
      </c>
      <c r="K79" s="28">
        <v>142.03507501854676</v>
      </c>
      <c r="L79" s="28">
        <v>46.778018718683064</v>
      </c>
      <c r="M79" s="28">
        <v>71.44279222489777</v>
      </c>
      <c r="N79" s="28">
        <v>74.8448299498929</v>
      </c>
      <c r="O79" s="28">
        <v>137.78252786230286</v>
      </c>
      <c r="P79" s="28">
        <v>63.788207343658726</v>
      </c>
      <c r="Q79" s="28">
        <v>218.58092383093722</v>
      </c>
      <c r="R79" s="28">
        <v>22.963754643717145</v>
      </c>
      <c r="S79" s="28">
        <v>94.40654686861491</v>
      </c>
      <c r="T79" s="28">
        <v>889.6328650862271</v>
      </c>
      <c r="U79" s="28">
        <v>75.69533938114168</v>
      </c>
      <c r="V79" s="28">
        <v>84.20043369362952</v>
      </c>
      <c r="W79" s="28">
        <v>67.19024506865387</v>
      </c>
      <c r="X79" s="28">
        <v>69.7417733624002</v>
      </c>
      <c r="Y79" s="28">
        <v>89.30349028112222</v>
      </c>
      <c r="Z79" s="28">
        <v>29.767830093707403</v>
      </c>
      <c r="AA79" s="28">
        <v>10.206113174985395</v>
      </c>
      <c r="AB79" s="28">
        <v>62.08718848116116</v>
      </c>
      <c r="AC79" s="28">
        <v>37.42241497494645</v>
      </c>
      <c r="AD79" s="28">
        <v>28.06681123120984</v>
      </c>
      <c r="AE79" s="28">
        <v>20.41222634997079</v>
      </c>
      <c r="AF79" s="28">
        <v>33.169867818702535</v>
      </c>
      <c r="AG79" s="28">
        <v>96.95807516236127</v>
      </c>
      <c r="AH79" s="28">
        <v>43.37598099368794</v>
      </c>
      <c r="AI79" s="28">
        <v>247.49824449339584</v>
      </c>
      <c r="AJ79" s="28">
        <v>1008.7041854610566</v>
      </c>
      <c r="AK79" s="28">
        <v>6013.101678928895</v>
      </c>
      <c r="AL79" s="28">
        <v>1425.4538067729604</v>
      </c>
      <c r="AM79" s="28">
        <v>3266.8067254265757</v>
      </c>
      <c r="AN79" s="28">
        <v>1200.0688074920329</v>
      </c>
      <c r="AO79" s="28">
        <v>3715.0251956946845</v>
      </c>
      <c r="AP79" s="28">
        <v>1274.9136374419259</v>
      </c>
      <c r="AQ79" s="28">
        <v>261.10639539337643</v>
      </c>
      <c r="AR79" s="28">
        <v>5232.334021042513</v>
      </c>
      <c r="AS79" s="28">
        <v>117.37030151233206</v>
      </c>
      <c r="AT79" s="28">
        <v>30114.837941656915</v>
      </c>
      <c r="AU79" s="28">
        <v>1774.9414229671897</v>
      </c>
      <c r="AV79" s="28">
        <v>0</v>
      </c>
      <c r="AW79" s="28">
        <v>0</v>
      </c>
      <c r="AX79" s="28">
        <v>22040.95191081221</v>
      </c>
      <c r="AY79" s="28">
        <v>3537.268724563689</v>
      </c>
      <c r="AZ79" s="28">
        <v>0</v>
      </c>
      <c r="BA79" s="28">
        <v>27353.16205834309</v>
      </c>
      <c r="BB79" s="28">
        <v>57468</v>
      </c>
      <c r="BD79" s="28">
        <f t="shared" si="7"/>
        <v>0</v>
      </c>
      <c r="BE79" s="28">
        <f t="shared" si="8"/>
        <v>0</v>
      </c>
      <c r="BF79" s="28">
        <f t="shared" si="9"/>
        <v>0</v>
      </c>
      <c r="BH79" s="28">
        <v>57468</v>
      </c>
      <c r="BI79" s="28">
        <f t="shared" si="10"/>
        <v>0</v>
      </c>
    </row>
    <row r="80" spans="1:61" ht="12.75">
      <c r="A80" s="1" t="s">
        <v>77</v>
      </c>
      <c r="B80" s="6" t="s">
        <v>427</v>
      </c>
      <c r="C80">
        <f t="shared" si="6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112314</v>
      </c>
      <c r="AY80" s="28">
        <v>0</v>
      </c>
      <c r="AZ80" s="28">
        <v>0</v>
      </c>
      <c r="BA80" s="28">
        <v>112314</v>
      </c>
      <c r="BB80" s="28">
        <v>112314</v>
      </c>
      <c r="BD80" s="28">
        <f t="shared" si="7"/>
        <v>0</v>
      </c>
      <c r="BE80" s="28">
        <f t="shared" si="8"/>
        <v>0</v>
      </c>
      <c r="BF80" s="28">
        <f t="shared" si="9"/>
        <v>0</v>
      </c>
      <c r="BH80" s="28">
        <v>112314</v>
      </c>
      <c r="BI80" s="28">
        <f t="shared" si="10"/>
        <v>0</v>
      </c>
    </row>
    <row r="81" spans="1:61" ht="12.75">
      <c r="A81" s="1" t="s">
        <v>78</v>
      </c>
      <c r="B81" s="6" t="s">
        <v>298</v>
      </c>
      <c r="C81">
        <f t="shared" si="6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208245</v>
      </c>
      <c r="AW81" s="28">
        <v>0</v>
      </c>
      <c r="AX81" s="28">
        <v>0</v>
      </c>
      <c r="AY81" s="28">
        <v>0</v>
      </c>
      <c r="AZ81" s="28">
        <v>0</v>
      </c>
      <c r="BA81" s="28">
        <v>208245</v>
      </c>
      <c r="BB81" s="28">
        <v>208245</v>
      </c>
      <c r="BD81" s="28">
        <f t="shared" si="7"/>
        <v>0</v>
      </c>
      <c r="BE81" s="28">
        <f t="shared" si="8"/>
        <v>0</v>
      </c>
      <c r="BF81" s="28">
        <f t="shared" si="9"/>
        <v>0</v>
      </c>
      <c r="BH81" s="28">
        <v>208245</v>
      </c>
      <c r="BI81" s="28">
        <f t="shared" si="10"/>
        <v>0</v>
      </c>
    </row>
    <row r="82" spans="1:61" ht="12.75">
      <c r="A82" s="1" t="s">
        <v>79</v>
      </c>
      <c r="B82" s="6" t="s">
        <v>428</v>
      </c>
      <c r="C82">
        <f t="shared" si="6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43985</v>
      </c>
      <c r="AW82" s="28">
        <v>0</v>
      </c>
      <c r="AX82" s="28">
        <v>0</v>
      </c>
      <c r="AY82" s="28">
        <v>0</v>
      </c>
      <c r="AZ82" s="28">
        <v>0</v>
      </c>
      <c r="BA82" s="28">
        <v>43985</v>
      </c>
      <c r="BB82" s="28">
        <v>43985</v>
      </c>
      <c r="BD82" s="28">
        <f t="shared" si="7"/>
        <v>0</v>
      </c>
      <c r="BE82" s="28">
        <f t="shared" si="8"/>
        <v>0</v>
      </c>
      <c r="BF82" s="28">
        <f t="shared" si="9"/>
        <v>0</v>
      </c>
      <c r="BH82" s="28">
        <v>43985</v>
      </c>
      <c r="BI82" s="28">
        <f t="shared" si="10"/>
        <v>0</v>
      </c>
    </row>
    <row r="83" spans="1:61" ht="12.75">
      <c r="A83" s="1" t="s">
        <v>80</v>
      </c>
      <c r="B83" s="6" t="s">
        <v>429</v>
      </c>
      <c r="C83">
        <f t="shared" si="6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65907</v>
      </c>
      <c r="AW83" s="28">
        <v>0</v>
      </c>
      <c r="AX83" s="28">
        <v>0</v>
      </c>
      <c r="AY83" s="28">
        <v>0</v>
      </c>
      <c r="AZ83" s="28">
        <v>0</v>
      </c>
      <c r="BA83" s="28">
        <v>65907</v>
      </c>
      <c r="BB83" s="28">
        <v>65907</v>
      </c>
      <c r="BD83" s="28">
        <f t="shared" si="7"/>
        <v>0</v>
      </c>
      <c r="BE83" s="28">
        <f t="shared" si="8"/>
        <v>0</v>
      </c>
      <c r="BF83" s="28">
        <f t="shared" si="9"/>
        <v>0</v>
      </c>
      <c r="BH83" s="28">
        <v>65907</v>
      </c>
      <c r="BI83" s="28">
        <f t="shared" si="10"/>
        <v>0</v>
      </c>
    </row>
    <row r="84" spans="1:61" ht="12.75">
      <c r="A84" s="1" t="s">
        <v>81</v>
      </c>
      <c r="B84" s="6" t="s">
        <v>430</v>
      </c>
      <c r="C84">
        <f t="shared" si="6"/>
        <v>80</v>
      </c>
      <c r="D84" s="28">
        <v>29.883272327786358</v>
      </c>
      <c r="E84" s="28">
        <v>16.93385431907894</v>
      </c>
      <c r="F84" s="28">
        <v>40.84047218130802</v>
      </c>
      <c r="G84" s="28">
        <v>23.906617862229087</v>
      </c>
      <c r="H84" s="28">
        <v>41.8365812589009</v>
      </c>
      <c r="I84" s="28">
        <v>13.945527086300302</v>
      </c>
      <c r="J84" s="28">
        <v>21.914399707043327</v>
      </c>
      <c r="K84" s="28">
        <v>26.89494509500772</v>
      </c>
      <c r="L84" s="28">
        <v>15.937745241486057</v>
      </c>
      <c r="M84" s="28">
        <v>36.85603587093651</v>
      </c>
      <c r="N84" s="28">
        <v>52.793781112422565</v>
      </c>
      <c r="O84" s="28">
        <v>21.914399707043327</v>
      </c>
      <c r="P84" s="28">
        <v>8.964981698335906</v>
      </c>
      <c r="Q84" s="28">
        <v>0.9961090775928786</v>
      </c>
      <c r="R84" s="28">
        <v>2.988327232778636</v>
      </c>
      <c r="S84" s="28">
        <v>7.968872620743029</v>
      </c>
      <c r="T84" s="28">
        <v>85.66538067298757</v>
      </c>
      <c r="U84" s="28">
        <v>22.910508784636207</v>
      </c>
      <c r="V84" s="28">
        <v>17.929963396671813</v>
      </c>
      <c r="W84" s="28">
        <v>29.883272327786358</v>
      </c>
      <c r="X84" s="28">
        <v>15.937745241486057</v>
      </c>
      <c r="Y84" s="28">
        <v>5.976654465557272</v>
      </c>
      <c r="Z84" s="28">
        <v>17.929963396671813</v>
      </c>
      <c r="AA84" s="28">
        <v>2.988327232778636</v>
      </c>
      <c r="AB84" s="28">
        <v>11.953308931114544</v>
      </c>
      <c r="AC84" s="28">
        <v>21.914399707043327</v>
      </c>
      <c r="AD84" s="28">
        <v>15.937745241486057</v>
      </c>
      <c r="AE84" s="28">
        <v>2.988327232778636</v>
      </c>
      <c r="AF84" s="28">
        <v>26.89494509500772</v>
      </c>
      <c r="AG84" s="28">
        <v>13.945527086300302</v>
      </c>
      <c r="AH84" s="28">
        <v>4.980545387964393</v>
      </c>
      <c r="AI84" s="28">
        <v>0</v>
      </c>
      <c r="AJ84" s="28">
        <v>44.82490849167954</v>
      </c>
      <c r="AK84" s="28">
        <v>85.66538067298757</v>
      </c>
      <c r="AL84" s="28">
        <v>136.46694363022436</v>
      </c>
      <c r="AM84" s="28">
        <v>73.71207174187302</v>
      </c>
      <c r="AN84" s="28">
        <v>148.4202525613389</v>
      </c>
      <c r="AO84" s="28">
        <v>80.68483528502315</v>
      </c>
      <c r="AP84" s="28">
        <v>24.902726939821964</v>
      </c>
      <c r="AQ84" s="28">
        <v>0.9961090775928786</v>
      </c>
      <c r="AR84" s="28">
        <v>0</v>
      </c>
      <c r="AS84" s="28">
        <v>7.968872620743029</v>
      </c>
      <c r="AT84" s="28">
        <v>1266.0546376205489</v>
      </c>
      <c r="AU84" s="28">
        <v>41.89000388953714</v>
      </c>
      <c r="AV84" s="28">
        <v>0</v>
      </c>
      <c r="AW84" s="28">
        <v>18365.263063579903</v>
      </c>
      <c r="AX84" s="28">
        <v>18741.79229491001</v>
      </c>
      <c r="AY84" s="28">
        <v>0</v>
      </c>
      <c r="AZ84" s="28">
        <v>0</v>
      </c>
      <c r="BA84" s="28">
        <v>37148.94536237945</v>
      </c>
      <c r="BB84" s="28">
        <v>38415</v>
      </c>
      <c r="BD84" s="28">
        <f t="shared" si="7"/>
        <v>0</v>
      </c>
      <c r="BE84" s="28">
        <f t="shared" si="8"/>
        <v>0</v>
      </c>
      <c r="BF84" s="28">
        <f t="shared" si="9"/>
        <v>0</v>
      </c>
      <c r="BH84" s="28">
        <v>38415</v>
      </c>
      <c r="BI84" s="28">
        <f t="shared" si="10"/>
        <v>0</v>
      </c>
    </row>
    <row r="85" spans="1:61" ht="12.75">
      <c r="A85" s="1"/>
      <c r="B85" s="11" t="s">
        <v>431</v>
      </c>
      <c r="C85">
        <f t="shared" si="6"/>
        <v>81</v>
      </c>
      <c r="D85" s="28">
        <v>62208.74618411365</v>
      </c>
      <c r="E85" s="28">
        <v>11411.294886760705</v>
      </c>
      <c r="F85" s="28">
        <v>23418.276034819603</v>
      </c>
      <c r="G85" s="28">
        <v>15578.050288363045</v>
      </c>
      <c r="H85" s="28">
        <v>29287.471673459728</v>
      </c>
      <c r="I85" s="28">
        <v>9952.48090486024</v>
      </c>
      <c r="J85" s="28">
        <v>17450.058349922303</v>
      </c>
      <c r="K85" s="28">
        <v>27020.994948789416</v>
      </c>
      <c r="L85" s="28">
        <v>15757.961447019234</v>
      </c>
      <c r="M85" s="28">
        <v>22190.43034938038</v>
      </c>
      <c r="N85" s="28">
        <v>36968.901550915376</v>
      </c>
      <c r="O85" s="28">
        <v>30383.847540741466</v>
      </c>
      <c r="P85" s="28">
        <v>17021.988794914716</v>
      </c>
      <c r="Q85" s="28">
        <v>30388.021578130683</v>
      </c>
      <c r="R85" s="28">
        <v>6151.230256581229</v>
      </c>
      <c r="S85" s="28">
        <v>21868.85178676243</v>
      </c>
      <c r="T85" s="28">
        <v>82756.50777174688</v>
      </c>
      <c r="U85" s="28">
        <v>16944.22367422468</v>
      </c>
      <c r="V85" s="28">
        <v>18136.69175331945</v>
      </c>
      <c r="W85" s="28">
        <v>14873.25851322292</v>
      </c>
      <c r="X85" s="28">
        <v>16638.782623818995</v>
      </c>
      <c r="Y85" s="28">
        <v>11459.608836495278</v>
      </c>
      <c r="Z85" s="28">
        <v>13007.819172895379</v>
      </c>
      <c r="AA85" s="28">
        <v>4180.966712251368</v>
      </c>
      <c r="AB85" s="28">
        <v>32887.929074776934</v>
      </c>
      <c r="AC85" s="28">
        <v>35246.80418136195</v>
      </c>
      <c r="AD85" s="28">
        <v>14203.058435729306</v>
      </c>
      <c r="AE85" s="28">
        <v>14228.627360121442</v>
      </c>
      <c r="AF85" s="28">
        <v>28920.217865812057</v>
      </c>
      <c r="AG85" s="28">
        <v>29402.91886701238</v>
      </c>
      <c r="AH85" s="28">
        <v>5310.075464707602</v>
      </c>
      <c r="AI85" s="28">
        <v>42966.28634069791</v>
      </c>
      <c r="AJ85" s="28">
        <v>56932.22319966819</v>
      </c>
      <c r="AK85" s="28">
        <v>59611.78557484543</v>
      </c>
      <c r="AL85" s="28">
        <v>60827.68602798522</v>
      </c>
      <c r="AM85" s="28">
        <v>43032.84639680319</v>
      </c>
      <c r="AN85" s="28">
        <v>53045.37813182985</v>
      </c>
      <c r="AO85" s="28">
        <v>78612.97255619755</v>
      </c>
      <c r="AP85" s="28">
        <v>41009.12175687259</v>
      </c>
      <c r="AQ85" s="28">
        <v>7599.39543043253</v>
      </c>
      <c r="AR85" s="28">
        <v>94435.32740791354</v>
      </c>
      <c r="AS85" s="28">
        <v>17511.844462670106</v>
      </c>
      <c r="AT85" s="28">
        <v>1270840.9641689472</v>
      </c>
      <c r="AU85" s="28">
        <v>238771.9597957249</v>
      </c>
      <c r="AV85" s="28">
        <v>329172.0790871901</v>
      </c>
      <c r="AW85" s="28">
        <v>21454.12175689402</v>
      </c>
      <c r="AX85" s="28">
        <v>906895.3212549494</v>
      </c>
      <c r="AY85" s="28">
        <v>218144.6248520573</v>
      </c>
      <c r="AZ85" s="28">
        <v>7459.929084237174</v>
      </c>
      <c r="BA85" s="28">
        <v>1721898.035831053</v>
      </c>
      <c r="BB85" s="28">
        <v>2992739</v>
      </c>
      <c r="BD85" s="28">
        <f t="shared" si="7"/>
        <v>0</v>
      </c>
      <c r="BE85" s="28">
        <f t="shared" si="8"/>
        <v>0</v>
      </c>
      <c r="BF85" s="28">
        <f t="shared" si="9"/>
        <v>0</v>
      </c>
      <c r="BH85" s="28">
        <v>2992739</v>
      </c>
      <c r="BI85" s="28">
        <f t="shared" si="10"/>
        <v>0</v>
      </c>
    </row>
    <row r="86" spans="1:58" ht="12.75">
      <c r="A86" s="5"/>
      <c r="B86" s="12" t="s">
        <v>432</v>
      </c>
      <c r="C86">
        <f t="shared" si="6"/>
        <v>82</v>
      </c>
      <c r="D86" s="28">
        <v>6944.6061754694665</v>
      </c>
      <c r="E86" s="28">
        <v>1273.7241483092912</v>
      </c>
      <c r="F86" s="28">
        <v>2909.759128353659</v>
      </c>
      <c r="G86" s="28">
        <v>1740.182894295816</v>
      </c>
      <c r="H86" s="28">
        <v>4736.80215645007</v>
      </c>
      <c r="I86" s="28">
        <v>1470.255314707213</v>
      </c>
      <c r="J86" s="28">
        <v>2024.6238998303531</v>
      </c>
      <c r="K86" s="28">
        <v>3839.680065997921</v>
      </c>
      <c r="L86" s="28">
        <v>2610.108126578363</v>
      </c>
      <c r="M86" s="28">
        <v>6469.329287203926</v>
      </c>
      <c r="N86" s="28">
        <v>5864.091569404916</v>
      </c>
      <c r="O86" s="28">
        <v>5200.839686796264</v>
      </c>
      <c r="P86" s="28">
        <v>1157.3144310743266</v>
      </c>
      <c r="Q86" s="28">
        <v>2563.598479595756</v>
      </c>
      <c r="R86" s="28">
        <v>1206.8394034154985</v>
      </c>
      <c r="S86" s="28">
        <v>3365.615019750598</v>
      </c>
      <c r="T86" s="28">
        <v>19781.756779842854</v>
      </c>
      <c r="U86" s="28">
        <v>3111.7598796364505</v>
      </c>
      <c r="V86" s="28">
        <v>2640.767195170994</v>
      </c>
      <c r="W86" s="28">
        <v>3143.7944050946394</v>
      </c>
      <c r="X86" s="28">
        <v>1708.622505813976</v>
      </c>
      <c r="Y86" s="28">
        <v>852.6362458199574</v>
      </c>
      <c r="Z86" s="28">
        <v>894.2278360740523</v>
      </c>
      <c r="AA86" s="28">
        <v>38.91807322221085</v>
      </c>
      <c r="AB86" s="28">
        <v>3535.765778647017</v>
      </c>
      <c r="AC86" s="28">
        <v>438.5042375742163</v>
      </c>
      <c r="AD86" s="28">
        <v>331.2333406131604</v>
      </c>
      <c r="AE86" s="28">
        <v>295.72182393687865</v>
      </c>
      <c r="AF86" s="28">
        <v>1019.1366579886412</v>
      </c>
      <c r="AG86" s="28">
        <v>2354.272033811243</v>
      </c>
      <c r="AH86" s="28">
        <v>685.9183750293879</v>
      </c>
      <c r="AI86" s="28">
        <v>3263.4023404136847</v>
      </c>
      <c r="AJ86" s="28">
        <v>4122.7452251824125</v>
      </c>
      <c r="AK86" s="28">
        <v>4662.075040393252</v>
      </c>
      <c r="AL86" s="28">
        <v>5508.173499024029</v>
      </c>
      <c r="AM86" s="28">
        <v>3684.8407460103567</v>
      </c>
      <c r="AN86" s="28">
        <v>2591.8329845995736</v>
      </c>
      <c r="AO86" s="28">
        <v>5952.942854006052</v>
      </c>
      <c r="AP86" s="28">
        <v>2964.8204168144484</v>
      </c>
      <c r="AQ86" s="28">
        <v>341.45631465602133</v>
      </c>
      <c r="AR86" s="28">
        <v>5897.348273473982</v>
      </c>
      <c r="AS86" s="28">
        <v>942.5740335599755</v>
      </c>
      <c r="AT86" s="28">
        <v>134142.6166836429</v>
      </c>
      <c r="AU86" s="28">
        <v>0</v>
      </c>
      <c r="AV86" s="28">
        <v>46.241663037711966</v>
      </c>
      <c r="AW86" s="28">
        <v>38.88948424424708</v>
      </c>
      <c r="AX86" s="28">
        <v>45008.582604732044</v>
      </c>
      <c r="AY86" s="28">
        <v>25165.736321948196</v>
      </c>
      <c r="AZ86" s="28">
        <v>869.9332423949072</v>
      </c>
      <c r="BA86" s="28">
        <v>71129.38331635711</v>
      </c>
      <c r="BB86" s="28">
        <v>205272</v>
      </c>
      <c r="BD86" s="28">
        <f t="shared" si="7"/>
        <v>0</v>
      </c>
      <c r="BE86" s="28">
        <f t="shared" si="8"/>
        <v>0</v>
      </c>
      <c r="BF86" s="28">
        <f t="shared" si="9"/>
        <v>0</v>
      </c>
    </row>
    <row r="87" spans="2:58" ht="12.75">
      <c r="B87" s="12" t="s">
        <v>433</v>
      </c>
      <c r="C87">
        <f t="shared" si="6"/>
        <v>83</v>
      </c>
      <c r="D87" s="28">
        <v>273.4606652872674</v>
      </c>
      <c r="E87" s="28">
        <v>40.10863954082969</v>
      </c>
      <c r="F87" s="28">
        <v>111.0899846168871</v>
      </c>
      <c r="G87" s="28">
        <v>63.4799510236813</v>
      </c>
      <c r="H87" s="28">
        <v>136.53942491480007</v>
      </c>
      <c r="I87" s="28">
        <v>52.26266068200252</v>
      </c>
      <c r="J87" s="28">
        <v>117.75089441128033</v>
      </c>
      <c r="K87" s="28">
        <v>235.72107233134227</v>
      </c>
      <c r="L87" s="28">
        <v>165.77537231804544</v>
      </c>
      <c r="M87" s="28">
        <v>338.00256926258584</v>
      </c>
      <c r="N87" s="28">
        <v>385.00385830940775</v>
      </c>
      <c r="O87" s="28">
        <v>309.1509225968608</v>
      </c>
      <c r="P87" s="28">
        <v>79.02422812109488</v>
      </c>
      <c r="Q87" s="28">
        <v>132.90165578990405</v>
      </c>
      <c r="R87" s="28">
        <v>80.5627885610845</v>
      </c>
      <c r="S87" s="28">
        <v>111.18844394131854</v>
      </c>
      <c r="T87" s="28">
        <v>246.68588497848222</v>
      </c>
      <c r="U87" s="28">
        <v>176.61541463759187</v>
      </c>
      <c r="V87" s="28">
        <v>115.45620908533331</v>
      </c>
      <c r="W87" s="28">
        <v>229.95032157015024</v>
      </c>
      <c r="X87" s="28">
        <v>98.73291343223455</v>
      </c>
      <c r="Y87" s="28">
        <v>102.20187601022707</v>
      </c>
      <c r="Z87" s="28">
        <v>67.54456764376872</v>
      </c>
      <c r="AA87" s="28">
        <v>1.7218472352035101</v>
      </c>
      <c r="AB87" s="28">
        <v>86.18484882033725</v>
      </c>
      <c r="AC87" s="28">
        <v>15.461704542711294</v>
      </c>
      <c r="AD87" s="28">
        <v>16.711167836402556</v>
      </c>
      <c r="AE87" s="28">
        <v>19.03309559060385</v>
      </c>
      <c r="AF87" s="28">
        <v>17.637155526755876</v>
      </c>
      <c r="AG87" s="28">
        <v>88.89306477259424</v>
      </c>
      <c r="AH87" s="28">
        <v>49.84920914020421</v>
      </c>
      <c r="AI87" s="28">
        <v>74.11860349059178</v>
      </c>
      <c r="AJ87" s="28">
        <v>272.5702146851523</v>
      </c>
      <c r="AK87" s="28">
        <v>76.07098712901552</v>
      </c>
      <c r="AL87" s="28">
        <v>149.22297814668235</v>
      </c>
      <c r="AM87" s="28">
        <v>68.61783635802493</v>
      </c>
      <c r="AN87" s="28">
        <v>32.53880238697362</v>
      </c>
      <c r="AO87" s="28">
        <v>209.31373603140156</v>
      </c>
      <c r="AP87" s="28">
        <v>82.14195657100544</v>
      </c>
      <c r="AQ87" s="28">
        <v>12.361186554054324</v>
      </c>
      <c r="AR87" s="28">
        <v>82.80659563948403</v>
      </c>
      <c r="AS87" s="28">
        <v>41.2274362399677</v>
      </c>
      <c r="AT87" s="28">
        <v>5065.692745763348</v>
      </c>
      <c r="AU87" s="28">
        <v>0</v>
      </c>
      <c r="AV87" s="28">
        <v>0</v>
      </c>
      <c r="AW87" s="28">
        <v>0</v>
      </c>
      <c r="AX87" s="28">
        <v>1400.4629910962751</v>
      </c>
      <c r="AY87" s="28">
        <v>1597.950553190165</v>
      </c>
      <c r="AZ87" s="28">
        <v>19.893709950212777</v>
      </c>
      <c r="BA87" s="28">
        <v>3018.3072542366517</v>
      </c>
      <c r="BB87" s="28">
        <v>8084</v>
      </c>
      <c r="BD87" s="28">
        <f t="shared" si="7"/>
        <v>0</v>
      </c>
      <c r="BE87" s="28">
        <f t="shared" si="8"/>
        <v>0</v>
      </c>
      <c r="BF87" s="28">
        <f t="shared" si="9"/>
        <v>0</v>
      </c>
    </row>
    <row r="88" spans="2:58" ht="12.75">
      <c r="B88" s="12" t="s">
        <v>434</v>
      </c>
      <c r="C88">
        <f t="shared" si="6"/>
        <v>84</v>
      </c>
      <c r="D88" s="28">
        <v>3127.5659807596526</v>
      </c>
      <c r="E88" s="28">
        <v>601.9115248570512</v>
      </c>
      <c r="F88" s="28">
        <v>1013.010406525839</v>
      </c>
      <c r="G88" s="28">
        <v>802.2051311791693</v>
      </c>
      <c r="H88" s="28">
        <v>1085.0477525125252</v>
      </c>
      <c r="I88" s="28">
        <v>546.0767665122899</v>
      </c>
      <c r="J88" s="28">
        <v>333.5205658580152</v>
      </c>
      <c r="K88" s="28">
        <v>1004.1028705272714</v>
      </c>
      <c r="L88" s="28">
        <v>839.7894573638303</v>
      </c>
      <c r="M88" s="28">
        <v>1600.8286393190297</v>
      </c>
      <c r="N88" s="28">
        <v>1500.6153143446172</v>
      </c>
      <c r="O88" s="28">
        <v>903.6118653017052</v>
      </c>
      <c r="P88" s="28">
        <v>702.5739804809206</v>
      </c>
      <c r="Q88" s="28">
        <v>1087.5028100153525</v>
      </c>
      <c r="R88" s="28">
        <v>157.66757352482404</v>
      </c>
      <c r="S88" s="28">
        <v>603.0117311866802</v>
      </c>
      <c r="T88" s="28">
        <v>1772.270987821567</v>
      </c>
      <c r="U88" s="28">
        <v>544.4551098895458</v>
      </c>
      <c r="V88" s="28">
        <v>809.8221607800874</v>
      </c>
      <c r="W88" s="28">
        <v>299.73851142776465</v>
      </c>
      <c r="X88" s="28">
        <v>390.1091773251762</v>
      </c>
      <c r="Y88" s="28">
        <v>292.5952609417675</v>
      </c>
      <c r="Z88" s="28">
        <v>570.0022020635255</v>
      </c>
      <c r="AA88" s="28">
        <v>53.996977221398765</v>
      </c>
      <c r="AB88" s="28">
        <v>704.1208271624289</v>
      </c>
      <c r="AC88" s="28">
        <v>1167.6650457660594</v>
      </c>
      <c r="AD88" s="28">
        <v>645.1317330142342</v>
      </c>
      <c r="AE88" s="28">
        <v>135.74717757800548</v>
      </c>
      <c r="AF88" s="28">
        <v>164.99830878557785</v>
      </c>
      <c r="AG88" s="28">
        <v>1268.046048063126</v>
      </c>
      <c r="AH88" s="28">
        <v>190.95016250898598</v>
      </c>
      <c r="AI88" s="28">
        <v>4282.32037945834</v>
      </c>
      <c r="AJ88" s="28">
        <v>2025.3681400625424</v>
      </c>
      <c r="AK88" s="28">
        <v>2436.614059219477</v>
      </c>
      <c r="AL88" s="28">
        <v>3636.1890601995424</v>
      </c>
      <c r="AM88" s="28">
        <v>2414.8028423261276</v>
      </c>
      <c r="AN88" s="28">
        <v>1821.5643880724315</v>
      </c>
      <c r="AO88" s="28">
        <v>5463.660490738302</v>
      </c>
      <c r="AP88" s="28">
        <v>2613.046073114983</v>
      </c>
      <c r="AQ88" s="28">
        <v>168.32567117768878</v>
      </c>
      <c r="AR88" s="28">
        <v>5016.486621796591</v>
      </c>
      <c r="AS88" s="28">
        <v>1336.5732231264542</v>
      </c>
      <c r="AT88" s="28">
        <v>56133.64300991049</v>
      </c>
      <c r="AU88" s="28">
        <v>8027.732870104775</v>
      </c>
      <c r="AV88" s="28">
        <v>0.0004315137835460475</v>
      </c>
      <c r="AW88" s="28">
        <v>0.10933895407697541</v>
      </c>
      <c r="AX88" s="28">
        <v>47546.66703222471</v>
      </c>
      <c r="AY88" s="28">
        <v>7072.089112228356</v>
      </c>
      <c r="AZ88" s="28">
        <v>4.758205063800592</v>
      </c>
      <c r="BA88" s="28">
        <v>62651.35699008951</v>
      </c>
      <c r="BB88" s="28">
        <v>118785</v>
      </c>
      <c r="BD88" s="28">
        <f t="shared" si="7"/>
        <v>0</v>
      </c>
      <c r="BE88" s="28">
        <f t="shared" si="8"/>
        <v>0</v>
      </c>
      <c r="BF88" s="28">
        <f t="shared" si="9"/>
        <v>0</v>
      </c>
    </row>
    <row r="89" spans="2:58" ht="12.75">
      <c r="B89" s="12" t="s">
        <v>435</v>
      </c>
      <c r="C89">
        <f t="shared" si="6"/>
        <v>85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D89" s="28">
        <f t="shared" si="7"/>
        <v>0</v>
      </c>
      <c r="BE89" s="28">
        <f t="shared" si="8"/>
        <v>0</v>
      </c>
      <c r="BF89" s="28">
        <f t="shared" si="9"/>
        <v>0</v>
      </c>
    </row>
    <row r="90" spans="2:58" ht="12.75">
      <c r="B90" s="12" t="s">
        <v>436</v>
      </c>
      <c r="C90">
        <f t="shared" si="6"/>
        <v>86</v>
      </c>
      <c r="D90" s="28">
        <v>891.5751128388249</v>
      </c>
      <c r="E90" s="28">
        <v>26.67471796159572</v>
      </c>
      <c r="F90" s="28">
        <v>110.28652517488896</v>
      </c>
      <c r="G90" s="28">
        <v>96.45348049648473</v>
      </c>
      <c r="H90" s="28">
        <v>241.0328755943583</v>
      </c>
      <c r="I90" s="28">
        <v>43.764181243862254</v>
      </c>
      <c r="J90" s="28">
        <v>258.2655760022042</v>
      </c>
      <c r="K90" s="28">
        <v>384.76958861173813</v>
      </c>
      <c r="L90" s="28">
        <v>215.25525454877916</v>
      </c>
      <c r="M90" s="28">
        <v>494.1213245070051</v>
      </c>
      <c r="N90" s="28">
        <v>386.0194369917048</v>
      </c>
      <c r="O90" s="28">
        <v>280.1054422384037</v>
      </c>
      <c r="P90" s="28">
        <v>112.92039692326006</v>
      </c>
      <c r="Q90" s="28">
        <v>173.96725450672056</v>
      </c>
      <c r="R90" s="28">
        <v>25.817342026088234</v>
      </c>
      <c r="S90" s="28">
        <v>28.79073965659923</v>
      </c>
      <c r="T90" s="28">
        <v>34.593208407688586</v>
      </c>
      <c r="U90" s="28">
        <v>50.75747139195003</v>
      </c>
      <c r="V90" s="28">
        <v>81.44735729922513</v>
      </c>
      <c r="W90" s="28">
        <v>59.04380079262295</v>
      </c>
      <c r="X90" s="28">
        <v>12.97622476796992</v>
      </c>
      <c r="Y90" s="28">
        <v>5.7838481257316126</v>
      </c>
      <c r="Z90" s="28">
        <v>97.05936332039425</v>
      </c>
      <c r="AA90" s="28">
        <v>5.098539020902194</v>
      </c>
      <c r="AB90" s="28">
        <v>89.85924126749222</v>
      </c>
      <c r="AC90" s="28">
        <v>40.253756344871505</v>
      </c>
      <c r="AD90" s="28">
        <v>32.91626262358899</v>
      </c>
      <c r="AE90" s="28">
        <v>16.38714585213026</v>
      </c>
      <c r="AF90" s="28">
        <v>21.313739236076817</v>
      </c>
      <c r="AG90" s="28">
        <v>497.03885371043657</v>
      </c>
      <c r="AH90" s="28">
        <v>57.76409617353781</v>
      </c>
      <c r="AI90" s="28">
        <v>83.12170644887104</v>
      </c>
      <c r="AJ90" s="28">
        <v>723.856037025105</v>
      </c>
      <c r="AK90" s="28">
        <v>97.91437667953481</v>
      </c>
      <c r="AL90" s="28">
        <v>103.27927575833428</v>
      </c>
      <c r="AM90" s="28">
        <v>124.06726623892284</v>
      </c>
      <c r="AN90" s="28">
        <v>43.50700521011688</v>
      </c>
      <c r="AO90" s="28">
        <v>1921.5037281510286</v>
      </c>
      <c r="AP90" s="28">
        <v>185.15010897874856</v>
      </c>
      <c r="AQ90" s="28">
        <v>13.632780823150995</v>
      </c>
      <c r="AR90" s="28">
        <v>184.93204180470008</v>
      </c>
      <c r="AS90" s="28">
        <v>98.45528721913641</v>
      </c>
      <c r="AT90" s="28">
        <v>8451.531771994785</v>
      </c>
      <c r="AU90" s="28">
        <v>1851.8121324230067</v>
      </c>
      <c r="AV90" s="28">
        <v>0</v>
      </c>
      <c r="AW90" s="28">
        <v>0</v>
      </c>
      <c r="AX90" s="28">
        <v>5776.339177283982</v>
      </c>
      <c r="AY90" s="28">
        <v>1904.4793911788877</v>
      </c>
      <c r="AZ90" s="28">
        <v>-37.16247288066333</v>
      </c>
      <c r="BA90" s="28">
        <v>9495.468228005215</v>
      </c>
      <c r="BB90" s="28">
        <v>17947</v>
      </c>
      <c r="BD90" s="28">
        <f t="shared" si="7"/>
        <v>0</v>
      </c>
      <c r="BE90" s="28">
        <f t="shared" si="8"/>
        <v>0</v>
      </c>
      <c r="BF90" s="28">
        <f t="shared" si="9"/>
        <v>0</v>
      </c>
    </row>
    <row r="91" spans="2:58" ht="12.75">
      <c r="B91" s="12" t="s">
        <v>437</v>
      </c>
      <c r="C91">
        <f t="shared" si="6"/>
        <v>87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D91" s="28">
        <f t="shared" si="7"/>
        <v>0</v>
      </c>
      <c r="BE91" s="28">
        <f t="shared" si="8"/>
        <v>0</v>
      </c>
      <c r="BF91" s="28">
        <f t="shared" si="9"/>
        <v>0</v>
      </c>
    </row>
    <row r="92" spans="2:58" ht="12.75">
      <c r="B92" s="12" t="s">
        <v>438</v>
      </c>
      <c r="C92">
        <f t="shared" si="6"/>
        <v>88</v>
      </c>
      <c r="D92" s="28">
        <v>1794.0458815311626</v>
      </c>
      <c r="E92" s="28">
        <v>489.28608257052804</v>
      </c>
      <c r="F92" s="28">
        <v>836.5779205091279</v>
      </c>
      <c r="G92" s="28">
        <v>504.6282546418029</v>
      </c>
      <c r="H92" s="28">
        <v>974.1061170685135</v>
      </c>
      <c r="I92" s="28">
        <v>321.16017199439244</v>
      </c>
      <c r="J92" s="28">
        <v>524.7807139758409</v>
      </c>
      <c r="K92" s="28">
        <v>835.7314537423117</v>
      </c>
      <c r="L92" s="28">
        <v>515.1103421717493</v>
      </c>
      <c r="M92" s="28">
        <v>745.2878303270755</v>
      </c>
      <c r="N92" s="28">
        <v>1047.3682700339616</v>
      </c>
      <c r="O92" s="28">
        <v>899.4445423253067</v>
      </c>
      <c r="P92" s="28">
        <v>451.1781684856754</v>
      </c>
      <c r="Q92" s="28">
        <v>978.0082219615746</v>
      </c>
      <c r="R92" s="28">
        <v>207.88263589127422</v>
      </c>
      <c r="S92" s="28">
        <v>610.5422787023838</v>
      </c>
      <c r="T92" s="28">
        <v>6682.185367202556</v>
      </c>
      <c r="U92" s="28">
        <v>519.1884502197855</v>
      </c>
      <c r="V92" s="28">
        <v>539.815324344918</v>
      </c>
      <c r="W92" s="28">
        <v>492.214447891908</v>
      </c>
      <c r="X92" s="28">
        <v>525.7765548416479</v>
      </c>
      <c r="Y92" s="28">
        <v>295.17393260703926</v>
      </c>
      <c r="Z92" s="28">
        <v>341.34685800287866</v>
      </c>
      <c r="AA92" s="28">
        <v>149.29785104891576</v>
      </c>
      <c r="AB92" s="28">
        <v>692.1402293257784</v>
      </c>
      <c r="AC92" s="28">
        <v>894.3110744101887</v>
      </c>
      <c r="AD92" s="28">
        <v>384.9490601833109</v>
      </c>
      <c r="AE92" s="28">
        <v>378.4833969209402</v>
      </c>
      <c r="AF92" s="28">
        <v>605.6962726508875</v>
      </c>
      <c r="AG92" s="28">
        <v>783.831132630218</v>
      </c>
      <c r="AH92" s="28">
        <v>150.44269244028254</v>
      </c>
      <c r="AI92" s="28">
        <v>1669.750629490603</v>
      </c>
      <c r="AJ92" s="28">
        <v>1531.2371833766142</v>
      </c>
      <c r="AK92" s="28">
        <v>2240.539961733289</v>
      </c>
      <c r="AL92" s="28">
        <v>3302.4491588861656</v>
      </c>
      <c r="AM92" s="28">
        <v>2082.8249122633915</v>
      </c>
      <c r="AN92" s="28">
        <v>2350.1786879010533</v>
      </c>
      <c r="AO92" s="28">
        <v>2612.6066348756854</v>
      </c>
      <c r="AP92" s="28">
        <v>1968.7196876482187</v>
      </c>
      <c r="AQ92" s="28">
        <v>252.8286163565548</v>
      </c>
      <c r="AR92" s="28">
        <v>3725.099059371706</v>
      </c>
      <c r="AS92" s="28">
        <v>584.3255571843606</v>
      </c>
      <c r="AT92" s="28">
        <v>47490.55161974158</v>
      </c>
      <c r="AU92" s="28">
        <v>6118.495201747357</v>
      </c>
      <c r="AV92" s="28">
        <v>377.6788182583735</v>
      </c>
      <c r="AW92" s="28">
        <v>237.87941990765765</v>
      </c>
      <c r="AX92" s="28">
        <v>24400.62693971338</v>
      </c>
      <c r="AY92" s="28">
        <v>5829.119769397078</v>
      </c>
      <c r="AZ92" s="28">
        <v>63.64823123456759</v>
      </c>
      <c r="BA92" s="28">
        <v>37027.448380258415</v>
      </c>
      <c r="BB92" s="28">
        <v>84518</v>
      </c>
      <c r="BD92" s="28">
        <f t="shared" si="7"/>
        <v>0</v>
      </c>
      <c r="BE92" s="28">
        <f t="shared" si="8"/>
        <v>0</v>
      </c>
      <c r="BF92" s="28">
        <f t="shared" si="9"/>
        <v>0</v>
      </c>
    </row>
    <row r="93" spans="2:58" ht="12.75">
      <c r="B93" s="12" t="s">
        <v>439</v>
      </c>
      <c r="C93">
        <f t="shared" si="6"/>
        <v>89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D93" s="28">
        <f t="shared" si="7"/>
        <v>0</v>
      </c>
      <c r="BE93" s="28">
        <f t="shared" si="8"/>
        <v>0</v>
      </c>
      <c r="BF93" s="28">
        <f t="shared" si="9"/>
        <v>0</v>
      </c>
    </row>
    <row r="94" spans="2:58" ht="12.75">
      <c r="B94" s="13" t="s">
        <v>440</v>
      </c>
      <c r="C94">
        <f t="shared" si="6"/>
        <v>90</v>
      </c>
      <c r="D94" s="28">
        <v>75240</v>
      </c>
      <c r="E94" s="28">
        <v>13843</v>
      </c>
      <c r="F94" s="28">
        <v>28399.000000000004</v>
      </c>
      <c r="G94" s="28">
        <v>18785</v>
      </c>
      <c r="H94" s="28">
        <v>36460.99999999999</v>
      </c>
      <c r="I94" s="28">
        <v>12386</v>
      </c>
      <c r="J94" s="28">
        <v>20708.999999999996</v>
      </c>
      <c r="K94" s="28">
        <v>33321</v>
      </c>
      <c r="L94" s="28">
        <v>20104</v>
      </c>
      <c r="M94" s="28">
        <v>31838.000000000004</v>
      </c>
      <c r="N94" s="28">
        <v>46151.999999999985</v>
      </c>
      <c r="O94" s="28">
        <v>37977.00000000001</v>
      </c>
      <c r="P94" s="28">
        <v>19524.999999999993</v>
      </c>
      <c r="Q94" s="28">
        <v>35323.999999999985</v>
      </c>
      <c r="R94" s="28">
        <v>7829.999999999997</v>
      </c>
      <c r="S94" s="28">
        <v>26588.000000000015</v>
      </c>
      <c r="T94" s="28">
        <v>111274.00000000003</v>
      </c>
      <c r="U94" s="28">
        <v>21347.000000000004</v>
      </c>
      <c r="V94" s="28">
        <v>22324.000000000007</v>
      </c>
      <c r="W94" s="28">
        <v>19098.000000000007</v>
      </c>
      <c r="X94" s="28">
        <v>19374.999999999996</v>
      </c>
      <c r="Y94" s="28">
        <v>13008.000000000002</v>
      </c>
      <c r="Z94" s="28">
        <v>14977.999999999998</v>
      </c>
      <c r="AA94" s="28">
        <v>4430</v>
      </c>
      <c r="AB94" s="28">
        <v>37995.999999999985</v>
      </c>
      <c r="AC94" s="28">
        <v>37803</v>
      </c>
      <c r="AD94" s="28">
        <v>15614.000000000002</v>
      </c>
      <c r="AE94" s="28">
        <v>15074</v>
      </c>
      <c r="AF94" s="28">
        <v>30748.999999999993</v>
      </c>
      <c r="AG94" s="28">
        <v>34395</v>
      </c>
      <c r="AH94" s="28">
        <v>6445</v>
      </c>
      <c r="AI94" s="28">
        <v>52339</v>
      </c>
      <c r="AJ94" s="28">
        <v>65608.00000000001</v>
      </c>
      <c r="AK94" s="28">
        <v>69125</v>
      </c>
      <c r="AL94" s="28">
        <v>73526.99999999999</v>
      </c>
      <c r="AM94" s="28">
        <v>51408.000000000015</v>
      </c>
      <c r="AN94" s="28">
        <v>59885</v>
      </c>
      <c r="AO94" s="28">
        <v>94773.00000000001</v>
      </c>
      <c r="AP94" s="28">
        <v>48822.99999999999</v>
      </c>
      <c r="AQ94" s="28">
        <v>8388</v>
      </c>
      <c r="AR94" s="28">
        <v>109342</v>
      </c>
      <c r="AS94" s="28">
        <v>20515.000000000007</v>
      </c>
      <c r="AT94" s="28">
        <v>1522125.0000000005</v>
      </c>
      <c r="AU94" s="28">
        <v>254770.00000000006</v>
      </c>
      <c r="AV94" s="28">
        <v>329595.99999999994</v>
      </c>
      <c r="AW94" s="28">
        <v>21731</v>
      </c>
      <c r="AX94" s="28">
        <v>1031027.9999999999</v>
      </c>
      <c r="AY94" s="28">
        <v>259714.00000000003</v>
      </c>
      <c r="AZ94" s="28">
        <v>8380.999999999998</v>
      </c>
      <c r="BA94" s="28">
        <v>1905219.9999999998</v>
      </c>
      <c r="BB94" s="28">
        <v>3427345</v>
      </c>
      <c r="BD94" s="28">
        <f t="shared" si="7"/>
        <v>0</v>
      </c>
      <c r="BE94" s="28">
        <f t="shared" si="8"/>
        <v>0</v>
      </c>
      <c r="BF94" s="28">
        <f t="shared" si="9"/>
        <v>0</v>
      </c>
    </row>
    <row r="95" spans="1:58" ht="12.75">
      <c r="A95" t="s">
        <v>441</v>
      </c>
      <c r="B95" s="13" t="s">
        <v>464</v>
      </c>
      <c r="C95">
        <f t="shared" si="6"/>
        <v>91</v>
      </c>
      <c r="D95" s="29">
        <v>35358</v>
      </c>
      <c r="E95" s="29">
        <v>2349</v>
      </c>
      <c r="F95" s="29">
        <v>4622</v>
      </c>
      <c r="G95" s="29">
        <v>5110</v>
      </c>
      <c r="H95" s="29">
        <v>4563</v>
      </c>
      <c r="I95" s="29">
        <v>1755</v>
      </c>
      <c r="J95" s="29">
        <v>6308</v>
      </c>
      <c r="K95" s="29">
        <v>8540</v>
      </c>
      <c r="L95" s="29">
        <v>5030</v>
      </c>
      <c r="M95" s="29">
        <v>4837</v>
      </c>
      <c r="N95" s="29">
        <v>5495</v>
      </c>
      <c r="O95" s="29">
        <v>8848</v>
      </c>
      <c r="P95" s="29">
        <v>5450</v>
      </c>
      <c r="Q95" s="29">
        <v>8920</v>
      </c>
      <c r="R95" s="29">
        <v>2048</v>
      </c>
      <c r="S95" s="29">
        <v>2995</v>
      </c>
      <c r="T95" s="29">
        <v>4759</v>
      </c>
      <c r="U95" s="29">
        <v>3291</v>
      </c>
      <c r="V95" s="29">
        <v>5893</v>
      </c>
      <c r="W95" s="29">
        <v>3978</v>
      </c>
      <c r="X95" s="29">
        <v>4267</v>
      </c>
      <c r="Y95" s="29">
        <v>4287</v>
      </c>
      <c r="Z95" s="29">
        <v>4084</v>
      </c>
      <c r="AA95" s="29">
        <v>408</v>
      </c>
      <c r="AB95" s="29">
        <v>3160</v>
      </c>
      <c r="AC95" s="29">
        <v>3516</v>
      </c>
      <c r="AD95" s="29">
        <v>1502</v>
      </c>
      <c r="AE95" s="29">
        <v>2356</v>
      </c>
      <c r="AF95" s="29">
        <v>929</v>
      </c>
      <c r="AG95" s="29">
        <v>6736</v>
      </c>
      <c r="AH95" s="29">
        <v>1477</v>
      </c>
      <c r="AI95" s="29">
        <v>11767</v>
      </c>
      <c r="AJ95" s="29">
        <v>21625</v>
      </c>
      <c r="AK95" s="29">
        <v>68259</v>
      </c>
      <c r="AL95" s="29">
        <v>30259</v>
      </c>
      <c r="AM95" s="29">
        <v>16540</v>
      </c>
      <c r="AN95" s="29">
        <v>42102</v>
      </c>
      <c r="AO95" s="29">
        <v>56041</v>
      </c>
      <c r="AP95" s="29">
        <v>36376</v>
      </c>
      <c r="AQ95" s="29">
        <v>3425</v>
      </c>
      <c r="AR95" s="29">
        <v>194349</v>
      </c>
      <c r="AS95" s="29">
        <v>28258</v>
      </c>
      <c r="AT95" s="29">
        <v>671872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671872</v>
      </c>
      <c r="BD95" s="28">
        <f t="shared" si="7"/>
        <v>0</v>
      </c>
      <c r="BE95" s="28">
        <f t="shared" si="8"/>
        <v>0</v>
      </c>
      <c r="BF95" s="28">
        <f t="shared" si="9"/>
        <v>0</v>
      </c>
    </row>
    <row r="96" spans="1:58" ht="12.75">
      <c r="A96" t="s">
        <v>442</v>
      </c>
      <c r="B96" s="13" t="s">
        <v>465</v>
      </c>
      <c r="C96">
        <f t="shared" si="6"/>
        <v>92</v>
      </c>
      <c r="D96" s="29">
        <v>27998</v>
      </c>
      <c r="E96" s="29">
        <v>1791</v>
      </c>
      <c r="F96" s="29">
        <v>3308</v>
      </c>
      <c r="G96" s="29">
        <v>3987</v>
      </c>
      <c r="H96" s="29">
        <v>3250</v>
      </c>
      <c r="I96" s="29">
        <v>1297</v>
      </c>
      <c r="J96" s="29">
        <v>4968</v>
      </c>
      <c r="K96" s="29">
        <v>6501</v>
      </c>
      <c r="L96" s="29">
        <v>3816</v>
      </c>
      <c r="M96" s="29">
        <v>3620</v>
      </c>
      <c r="N96" s="29">
        <v>4017</v>
      </c>
      <c r="O96" s="29">
        <v>6682</v>
      </c>
      <c r="P96" s="29">
        <v>4488</v>
      </c>
      <c r="Q96" s="29">
        <v>6870</v>
      </c>
      <c r="R96" s="29">
        <v>1550</v>
      </c>
      <c r="S96" s="29">
        <v>2231</v>
      </c>
      <c r="T96" s="29">
        <v>3325</v>
      </c>
      <c r="U96" s="29">
        <v>2421</v>
      </c>
      <c r="V96" s="29">
        <v>4478</v>
      </c>
      <c r="W96" s="29">
        <v>3022</v>
      </c>
      <c r="X96" s="29">
        <v>3302</v>
      </c>
      <c r="Y96" s="29">
        <v>3661</v>
      </c>
      <c r="Z96" s="29">
        <v>3249</v>
      </c>
      <c r="AA96" s="29">
        <v>306</v>
      </c>
      <c r="AB96" s="29">
        <v>2330</v>
      </c>
      <c r="AC96" s="29">
        <v>2574</v>
      </c>
      <c r="AD96" s="29">
        <v>1133</v>
      </c>
      <c r="AE96" s="29">
        <v>1851</v>
      </c>
      <c r="AF96" s="29">
        <v>616</v>
      </c>
      <c r="AG96" s="29">
        <v>5146</v>
      </c>
      <c r="AH96" s="29">
        <v>1212</v>
      </c>
      <c r="AI96" s="29">
        <v>9064</v>
      </c>
      <c r="AJ96" s="29">
        <v>16855</v>
      </c>
      <c r="AK96" s="29">
        <v>53608</v>
      </c>
      <c r="AL96" s="29">
        <v>24320</v>
      </c>
      <c r="AM96" s="29">
        <v>13862</v>
      </c>
      <c r="AN96" s="29">
        <v>32917</v>
      </c>
      <c r="AO96" s="29">
        <v>47652</v>
      </c>
      <c r="AP96" s="29">
        <v>30094</v>
      </c>
      <c r="AQ96" s="29">
        <v>2931</v>
      </c>
      <c r="AR96" s="29">
        <v>147422</v>
      </c>
      <c r="AS96" s="29">
        <v>25134</v>
      </c>
      <c r="AT96" s="29">
        <v>528859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528859</v>
      </c>
      <c r="BD96" s="28">
        <f t="shared" si="7"/>
        <v>0</v>
      </c>
      <c r="BE96" s="28">
        <f t="shared" si="8"/>
        <v>0</v>
      </c>
      <c r="BF96" s="28">
        <f t="shared" si="9"/>
        <v>0</v>
      </c>
    </row>
    <row r="97" spans="1:58" ht="12.75">
      <c r="A97" t="s">
        <v>443</v>
      </c>
      <c r="B97" s="13" t="s">
        <v>466</v>
      </c>
      <c r="C97">
        <f t="shared" si="6"/>
        <v>93</v>
      </c>
      <c r="D97" s="29">
        <v>7360</v>
      </c>
      <c r="E97" s="29">
        <v>558</v>
      </c>
      <c r="F97" s="29">
        <v>1314</v>
      </c>
      <c r="G97" s="29">
        <v>1123</v>
      </c>
      <c r="H97" s="29">
        <v>1313</v>
      </c>
      <c r="I97" s="29">
        <v>458</v>
      </c>
      <c r="J97" s="29">
        <v>1340</v>
      </c>
      <c r="K97" s="29">
        <v>2039</v>
      </c>
      <c r="L97" s="29">
        <v>1214</v>
      </c>
      <c r="M97" s="29">
        <v>1217</v>
      </c>
      <c r="N97" s="29">
        <v>1478</v>
      </c>
      <c r="O97" s="29">
        <v>2166</v>
      </c>
      <c r="P97" s="29">
        <v>962</v>
      </c>
      <c r="Q97" s="29">
        <v>2050</v>
      </c>
      <c r="R97" s="29">
        <v>498</v>
      </c>
      <c r="S97" s="29">
        <v>764</v>
      </c>
      <c r="T97" s="29">
        <v>1434</v>
      </c>
      <c r="U97" s="29">
        <v>870</v>
      </c>
      <c r="V97" s="29">
        <v>1415</v>
      </c>
      <c r="W97" s="29">
        <v>956</v>
      </c>
      <c r="X97" s="29">
        <v>965</v>
      </c>
      <c r="Y97" s="29">
        <v>626</v>
      </c>
      <c r="Z97" s="29">
        <v>835</v>
      </c>
      <c r="AA97" s="29">
        <v>102</v>
      </c>
      <c r="AB97" s="29">
        <v>830</v>
      </c>
      <c r="AC97" s="29">
        <v>942</v>
      </c>
      <c r="AD97" s="29">
        <v>369</v>
      </c>
      <c r="AE97" s="29">
        <v>505</v>
      </c>
      <c r="AF97" s="29">
        <v>313</v>
      </c>
      <c r="AG97" s="29">
        <v>1590</v>
      </c>
      <c r="AH97" s="29">
        <v>265</v>
      </c>
      <c r="AI97" s="29">
        <v>2703</v>
      </c>
      <c r="AJ97" s="29">
        <v>4770</v>
      </c>
      <c r="AK97" s="29">
        <v>14651</v>
      </c>
      <c r="AL97" s="29">
        <v>5939</v>
      </c>
      <c r="AM97" s="29">
        <v>2678</v>
      </c>
      <c r="AN97" s="29">
        <v>9185</v>
      </c>
      <c r="AO97" s="29">
        <v>8389</v>
      </c>
      <c r="AP97" s="29">
        <v>6282</v>
      </c>
      <c r="AQ97" s="29">
        <v>494</v>
      </c>
      <c r="AR97" s="29">
        <v>15875</v>
      </c>
      <c r="AS97" s="29">
        <v>3124</v>
      </c>
      <c r="AT97" s="29">
        <v>111961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111961</v>
      </c>
      <c r="BD97" s="28">
        <f t="shared" si="7"/>
        <v>0</v>
      </c>
      <c r="BE97" s="28">
        <f t="shared" si="8"/>
        <v>0</v>
      </c>
      <c r="BF97" s="28">
        <f t="shared" si="9"/>
        <v>0</v>
      </c>
    </row>
    <row r="98" spans="2:58" ht="12.75">
      <c r="B98" s="14" t="s">
        <v>467</v>
      </c>
      <c r="C98">
        <f t="shared" si="6"/>
        <v>94</v>
      </c>
      <c r="D98" s="29">
        <v>7360</v>
      </c>
      <c r="E98" s="29">
        <v>533</v>
      </c>
      <c r="F98" s="29">
        <v>1131</v>
      </c>
      <c r="G98" s="29">
        <v>1085</v>
      </c>
      <c r="H98" s="29">
        <v>1210</v>
      </c>
      <c r="I98" s="29">
        <v>438</v>
      </c>
      <c r="J98" s="29">
        <v>1317</v>
      </c>
      <c r="K98" s="29">
        <v>2001</v>
      </c>
      <c r="L98" s="29">
        <v>1166</v>
      </c>
      <c r="M98" s="29">
        <v>1160</v>
      </c>
      <c r="N98" s="29">
        <v>1431</v>
      </c>
      <c r="O98" s="29">
        <v>2120</v>
      </c>
      <c r="P98" s="29">
        <v>956</v>
      </c>
      <c r="Q98" s="29">
        <v>1978</v>
      </c>
      <c r="R98" s="29">
        <v>494</v>
      </c>
      <c r="S98" s="29">
        <v>731</v>
      </c>
      <c r="T98" s="29">
        <v>1304</v>
      </c>
      <c r="U98" s="29">
        <v>839</v>
      </c>
      <c r="V98" s="29">
        <v>1359</v>
      </c>
      <c r="W98" s="29">
        <v>940</v>
      </c>
      <c r="X98" s="29">
        <v>958</v>
      </c>
      <c r="Y98" s="29">
        <v>620</v>
      </c>
      <c r="Z98" s="29">
        <v>829</v>
      </c>
      <c r="AA98" s="29">
        <v>99</v>
      </c>
      <c r="AB98" s="29">
        <v>808</v>
      </c>
      <c r="AC98" s="29">
        <v>926</v>
      </c>
      <c r="AD98" s="29">
        <v>358</v>
      </c>
      <c r="AE98" s="29">
        <v>498</v>
      </c>
      <c r="AF98" s="29">
        <v>300</v>
      </c>
      <c r="AG98" s="29">
        <v>1551</v>
      </c>
      <c r="AH98" s="29">
        <v>263</v>
      </c>
      <c r="AI98" s="29">
        <v>2314</v>
      </c>
      <c r="AJ98" s="29">
        <v>4686</v>
      </c>
      <c r="AK98" s="29">
        <v>14465</v>
      </c>
      <c r="AL98" s="29">
        <v>5926</v>
      </c>
      <c r="AM98" s="29">
        <v>2675</v>
      </c>
      <c r="AN98" s="29">
        <v>8054</v>
      </c>
      <c r="AO98" s="29">
        <v>7646</v>
      </c>
      <c r="AP98" s="29">
        <v>6256</v>
      </c>
      <c r="AQ98" s="29">
        <v>494</v>
      </c>
      <c r="AR98" s="29">
        <v>15821</v>
      </c>
      <c r="AS98" s="29">
        <v>3106</v>
      </c>
      <c r="AT98" s="29">
        <v>108206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108206</v>
      </c>
      <c r="BD98" s="28">
        <f t="shared" si="7"/>
        <v>0</v>
      </c>
      <c r="BE98" s="28">
        <f t="shared" si="8"/>
        <v>0</v>
      </c>
      <c r="BF98" s="28">
        <f t="shared" si="9"/>
        <v>0</v>
      </c>
    </row>
    <row r="99" spans="2:58" ht="12.75">
      <c r="B99" s="13" t="s">
        <v>468</v>
      </c>
      <c r="C99">
        <f t="shared" si="6"/>
        <v>95</v>
      </c>
      <c r="D99" s="29">
        <v>0</v>
      </c>
      <c r="E99" s="29">
        <v>25</v>
      </c>
      <c r="F99" s="29">
        <v>183</v>
      </c>
      <c r="G99" s="29">
        <v>38</v>
      </c>
      <c r="H99" s="29">
        <v>103</v>
      </c>
      <c r="I99" s="29">
        <v>20</v>
      </c>
      <c r="J99" s="29">
        <v>23</v>
      </c>
      <c r="K99" s="29">
        <v>38</v>
      </c>
      <c r="L99" s="29">
        <v>48</v>
      </c>
      <c r="M99" s="29">
        <v>57</v>
      </c>
      <c r="N99" s="29">
        <v>47</v>
      </c>
      <c r="O99" s="29">
        <v>46</v>
      </c>
      <c r="P99" s="29">
        <v>6</v>
      </c>
      <c r="Q99" s="29">
        <v>72</v>
      </c>
      <c r="R99" s="29">
        <v>4</v>
      </c>
      <c r="S99" s="29">
        <v>33</v>
      </c>
      <c r="T99" s="29">
        <v>130</v>
      </c>
      <c r="U99" s="29">
        <v>31</v>
      </c>
      <c r="V99" s="29">
        <v>56</v>
      </c>
      <c r="W99" s="29">
        <v>16</v>
      </c>
      <c r="X99" s="29">
        <v>7</v>
      </c>
      <c r="Y99" s="29">
        <v>6</v>
      </c>
      <c r="Z99" s="29">
        <v>6</v>
      </c>
      <c r="AA99" s="29">
        <v>3</v>
      </c>
      <c r="AB99" s="29">
        <v>22</v>
      </c>
      <c r="AC99" s="29">
        <v>16</v>
      </c>
      <c r="AD99" s="29">
        <v>11</v>
      </c>
      <c r="AE99" s="29">
        <v>7</v>
      </c>
      <c r="AF99" s="29">
        <v>13</v>
      </c>
      <c r="AG99" s="29">
        <v>39</v>
      </c>
      <c r="AH99" s="29">
        <v>2</v>
      </c>
      <c r="AI99" s="29">
        <v>389</v>
      </c>
      <c r="AJ99" s="29">
        <v>84</v>
      </c>
      <c r="AK99" s="29">
        <v>186</v>
      </c>
      <c r="AL99" s="29">
        <v>13</v>
      </c>
      <c r="AM99" s="29">
        <v>3</v>
      </c>
      <c r="AN99" s="29">
        <v>1131</v>
      </c>
      <c r="AO99" s="29">
        <v>743</v>
      </c>
      <c r="AP99" s="29">
        <v>26</v>
      </c>
      <c r="AQ99" s="29">
        <v>0</v>
      </c>
      <c r="AR99" s="29">
        <v>54</v>
      </c>
      <c r="AS99" s="29">
        <v>18</v>
      </c>
      <c r="AT99" s="29">
        <v>3755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3755</v>
      </c>
      <c r="BD99" s="28">
        <f t="shared" si="7"/>
        <v>0</v>
      </c>
      <c r="BE99" s="28">
        <f t="shared" si="8"/>
        <v>0</v>
      </c>
      <c r="BF99" s="28">
        <f t="shared" si="9"/>
        <v>0</v>
      </c>
    </row>
    <row r="100" spans="1:58" ht="12.75">
      <c r="A100" t="s">
        <v>444</v>
      </c>
      <c r="B100" s="13" t="s">
        <v>469</v>
      </c>
      <c r="C100">
        <f t="shared" si="6"/>
        <v>96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31052</v>
      </c>
      <c r="AS100" s="29">
        <v>0</v>
      </c>
      <c r="AT100" s="29">
        <v>31052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31052</v>
      </c>
      <c r="BD100" s="28">
        <f t="shared" si="7"/>
        <v>0</v>
      </c>
      <c r="BE100" s="28">
        <f t="shared" si="8"/>
        <v>0</v>
      </c>
      <c r="BF100" s="28">
        <f t="shared" si="9"/>
        <v>0</v>
      </c>
    </row>
    <row r="101" spans="1:58" ht="12.75">
      <c r="A101" t="s">
        <v>445</v>
      </c>
      <c r="B101" s="13" t="s">
        <v>470</v>
      </c>
      <c r="C101">
        <f t="shared" si="6"/>
        <v>97</v>
      </c>
      <c r="D101" s="29">
        <v>73104</v>
      </c>
      <c r="E101" s="29">
        <v>6879</v>
      </c>
      <c r="F101" s="29">
        <v>11027</v>
      </c>
      <c r="G101" s="29">
        <v>6005</v>
      </c>
      <c r="H101" s="29">
        <v>7024</v>
      </c>
      <c r="I101" s="29">
        <v>3860</v>
      </c>
      <c r="J101" s="29">
        <v>8798</v>
      </c>
      <c r="K101" s="29">
        <v>6127</v>
      </c>
      <c r="L101" s="29">
        <v>3550</v>
      </c>
      <c r="M101" s="29">
        <v>3357</v>
      </c>
      <c r="N101" s="29">
        <v>-2656</v>
      </c>
      <c r="O101" s="29">
        <v>4318</v>
      </c>
      <c r="P101" s="29">
        <v>8476</v>
      </c>
      <c r="Q101" s="29">
        <v>13252</v>
      </c>
      <c r="R101" s="29">
        <v>1511</v>
      </c>
      <c r="S101" s="29">
        <v>10037</v>
      </c>
      <c r="T101" s="29">
        <v>18354</v>
      </c>
      <c r="U101" s="29">
        <v>1747</v>
      </c>
      <c r="V101" s="29">
        <v>7393</v>
      </c>
      <c r="W101" s="29">
        <v>1700</v>
      </c>
      <c r="X101" s="29">
        <v>5786</v>
      </c>
      <c r="Y101" s="29">
        <v>4711</v>
      </c>
      <c r="Z101" s="29">
        <v>1619</v>
      </c>
      <c r="AA101" s="29">
        <v>399</v>
      </c>
      <c r="AB101" s="29">
        <v>5383</v>
      </c>
      <c r="AC101" s="29">
        <v>4438</v>
      </c>
      <c r="AD101" s="29">
        <v>841</v>
      </c>
      <c r="AE101" s="29">
        <v>4801</v>
      </c>
      <c r="AF101" s="29">
        <v>770</v>
      </c>
      <c r="AG101" s="29">
        <v>3183</v>
      </c>
      <c r="AH101" s="29">
        <v>1999</v>
      </c>
      <c r="AI101" s="29">
        <v>37781</v>
      </c>
      <c r="AJ101" s="29">
        <v>46524</v>
      </c>
      <c r="AK101" s="29">
        <v>85152</v>
      </c>
      <c r="AL101" s="29">
        <v>38003</v>
      </c>
      <c r="AM101" s="29">
        <v>36419</v>
      </c>
      <c r="AN101" s="29">
        <v>60254</v>
      </c>
      <c r="AO101" s="29">
        <v>50805</v>
      </c>
      <c r="AP101" s="29">
        <v>31211</v>
      </c>
      <c r="AQ101" s="29">
        <v>138202</v>
      </c>
      <c r="AR101" s="29">
        <v>27901</v>
      </c>
      <c r="AS101" s="29">
        <v>591</v>
      </c>
      <c r="AT101" s="29">
        <v>780636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780636</v>
      </c>
      <c r="BD101" s="28">
        <f t="shared" si="7"/>
        <v>0</v>
      </c>
      <c r="BE101" s="28">
        <f t="shared" si="8"/>
        <v>0</v>
      </c>
      <c r="BF101" s="28">
        <f t="shared" si="9"/>
        <v>0</v>
      </c>
    </row>
    <row r="102" spans="2:58" ht="12.75">
      <c r="B102" s="13" t="s">
        <v>471</v>
      </c>
      <c r="C102">
        <f t="shared" si="6"/>
        <v>98</v>
      </c>
      <c r="D102" s="29">
        <v>47867</v>
      </c>
      <c r="E102" s="29">
        <v>237</v>
      </c>
      <c r="F102" s="29">
        <v>0</v>
      </c>
      <c r="G102" s="29">
        <v>256</v>
      </c>
      <c r="H102" s="29">
        <v>0</v>
      </c>
      <c r="I102" s="29">
        <v>5</v>
      </c>
      <c r="J102" s="29">
        <v>1432</v>
      </c>
      <c r="K102" s="29">
        <v>253</v>
      </c>
      <c r="L102" s="29">
        <v>96</v>
      </c>
      <c r="M102" s="29">
        <v>367</v>
      </c>
      <c r="N102" s="29">
        <v>0</v>
      </c>
      <c r="O102" s="29">
        <v>107</v>
      </c>
      <c r="P102" s="29">
        <v>1680</v>
      </c>
      <c r="Q102" s="29">
        <v>780</v>
      </c>
      <c r="R102" s="29">
        <v>112</v>
      </c>
      <c r="S102" s="29">
        <v>0</v>
      </c>
      <c r="T102" s="29">
        <v>0</v>
      </c>
      <c r="U102" s="29">
        <v>44</v>
      </c>
      <c r="V102" s="29">
        <v>36</v>
      </c>
      <c r="W102" s="29">
        <v>47</v>
      </c>
      <c r="X102" s="29">
        <v>1488</v>
      </c>
      <c r="Y102" s="29">
        <v>3569</v>
      </c>
      <c r="Z102" s="29">
        <v>295</v>
      </c>
      <c r="AA102" s="29">
        <v>8</v>
      </c>
      <c r="AB102" s="29">
        <v>518</v>
      </c>
      <c r="AC102" s="29">
        <v>137</v>
      </c>
      <c r="AD102" s="29">
        <v>155</v>
      </c>
      <c r="AE102" s="29">
        <v>24</v>
      </c>
      <c r="AF102" s="29">
        <v>2</v>
      </c>
      <c r="AG102" s="29">
        <v>780</v>
      </c>
      <c r="AH102" s="29">
        <v>697</v>
      </c>
      <c r="AI102" s="29">
        <v>0</v>
      </c>
      <c r="AJ102" s="29">
        <v>17215</v>
      </c>
      <c r="AK102" s="29">
        <v>31127</v>
      </c>
      <c r="AL102" s="29">
        <v>16916</v>
      </c>
      <c r="AM102" s="29">
        <v>6510</v>
      </c>
      <c r="AN102" s="29">
        <v>859</v>
      </c>
      <c r="AO102" s="29">
        <v>31053</v>
      </c>
      <c r="AP102" s="29">
        <v>13285</v>
      </c>
      <c r="AQ102" s="29">
        <v>2103</v>
      </c>
      <c r="AR102" s="29">
        <v>0</v>
      </c>
      <c r="AS102" s="29">
        <v>0</v>
      </c>
      <c r="AT102" s="29">
        <v>180060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180060</v>
      </c>
      <c r="BD102" s="28">
        <f t="shared" si="7"/>
        <v>0</v>
      </c>
      <c r="BE102" s="28">
        <f t="shared" si="8"/>
        <v>0</v>
      </c>
      <c r="BF102" s="28">
        <f t="shared" si="9"/>
        <v>0</v>
      </c>
    </row>
    <row r="103" spans="2:58" ht="12.75">
      <c r="B103" s="13" t="s">
        <v>472</v>
      </c>
      <c r="C103">
        <f t="shared" si="6"/>
        <v>99</v>
      </c>
      <c r="D103" s="29">
        <v>25237</v>
      </c>
      <c r="E103" s="29">
        <v>6642</v>
      </c>
      <c r="F103" s="29">
        <v>11027</v>
      </c>
      <c r="G103" s="29">
        <v>5749</v>
      </c>
      <c r="H103" s="29">
        <v>7024</v>
      </c>
      <c r="I103" s="29">
        <v>3855</v>
      </c>
      <c r="J103" s="29">
        <v>7366</v>
      </c>
      <c r="K103" s="29">
        <v>5874</v>
      </c>
      <c r="L103" s="29">
        <v>3454</v>
      </c>
      <c r="M103" s="29">
        <v>2990</v>
      </c>
      <c r="N103" s="29">
        <v>-2656</v>
      </c>
      <c r="O103" s="29">
        <v>4211</v>
      </c>
      <c r="P103" s="29">
        <v>6796</v>
      </c>
      <c r="Q103" s="29">
        <v>12472</v>
      </c>
      <c r="R103" s="29">
        <v>1399</v>
      </c>
      <c r="S103" s="29">
        <v>10037</v>
      </c>
      <c r="T103" s="29">
        <v>18354</v>
      </c>
      <c r="U103" s="29">
        <v>1703</v>
      </c>
      <c r="V103" s="29">
        <v>7357</v>
      </c>
      <c r="W103" s="29">
        <v>1653</v>
      </c>
      <c r="X103" s="29">
        <v>4298</v>
      </c>
      <c r="Y103" s="29">
        <v>1142</v>
      </c>
      <c r="Z103" s="29">
        <v>1324</v>
      </c>
      <c r="AA103" s="29">
        <v>391</v>
      </c>
      <c r="AB103" s="29">
        <v>4865</v>
      </c>
      <c r="AC103" s="29">
        <v>4301</v>
      </c>
      <c r="AD103" s="29">
        <v>686</v>
      </c>
      <c r="AE103" s="29">
        <v>4777</v>
      </c>
      <c r="AF103" s="29">
        <v>768</v>
      </c>
      <c r="AG103" s="29">
        <v>2403</v>
      </c>
      <c r="AH103" s="29">
        <v>1302</v>
      </c>
      <c r="AI103" s="29">
        <v>37781</v>
      </c>
      <c r="AJ103" s="29">
        <v>29309</v>
      </c>
      <c r="AK103" s="29">
        <v>54025</v>
      </c>
      <c r="AL103" s="29">
        <v>21087</v>
      </c>
      <c r="AM103" s="29">
        <v>29909</v>
      </c>
      <c r="AN103" s="29">
        <v>59395</v>
      </c>
      <c r="AO103" s="29">
        <v>19752</v>
      </c>
      <c r="AP103" s="29">
        <v>17926</v>
      </c>
      <c r="AQ103" s="29">
        <v>136099</v>
      </c>
      <c r="AR103" s="29">
        <v>27901</v>
      </c>
      <c r="AS103" s="29">
        <v>591</v>
      </c>
      <c r="AT103" s="29">
        <v>600576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600576</v>
      </c>
      <c r="BD103" s="28">
        <f t="shared" si="7"/>
        <v>0</v>
      </c>
      <c r="BE103" s="28">
        <f t="shared" si="8"/>
        <v>0</v>
      </c>
      <c r="BF103" s="28">
        <f t="shared" si="9"/>
        <v>0</v>
      </c>
    </row>
    <row r="104" spans="1:58" ht="12.75">
      <c r="A104" t="s">
        <v>446</v>
      </c>
      <c r="B104" s="13" t="s">
        <v>447</v>
      </c>
      <c r="C104">
        <f t="shared" si="6"/>
        <v>100</v>
      </c>
      <c r="D104" s="28">
        <v>108462</v>
      </c>
      <c r="E104" s="28">
        <v>9228</v>
      </c>
      <c r="F104" s="28">
        <v>15649</v>
      </c>
      <c r="G104" s="28">
        <v>11115</v>
      </c>
      <c r="H104" s="28">
        <v>11587</v>
      </c>
      <c r="I104" s="28">
        <v>5615</v>
      </c>
      <c r="J104" s="28">
        <v>15106</v>
      </c>
      <c r="K104" s="28">
        <v>14667</v>
      </c>
      <c r="L104" s="28">
        <v>8580</v>
      </c>
      <c r="M104" s="28">
        <v>8194</v>
      </c>
      <c r="N104" s="28">
        <v>2839</v>
      </c>
      <c r="O104" s="28">
        <v>13166</v>
      </c>
      <c r="P104" s="28">
        <v>13926</v>
      </c>
      <c r="Q104" s="28">
        <v>22172</v>
      </c>
      <c r="R104" s="28">
        <v>3559</v>
      </c>
      <c r="S104" s="28">
        <v>13032</v>
      </c>
      <c r="T104" s="28">
        <v>23113</v>
      </c>
      <c r="U104" s="28">
        <v>5038</v>
      </c>
      <c r="V104" s="28">
        <v>13286</v>
      </c>
      <c r="W104" s="28">
        <v>5678</v>
      </c>
      <c r="X104" s="28">
        <v>10053</v>
      </c>
      <c r="Y104" s="28">
        <v>8998</v>
      </c>
      <c r="Z104" s="28">
        <v>5703</v>
      </c>
      <c r="AA104" s="28">
        <v>807</v>
      </c>
      <c r="AB104" s="28">
        <v>8543</v>
      </c>
      <c r="AC104" s="28">
        <v>7954</v>
      </c>
      <c r="AD104" s="28">
        <v>2343</v>
      </c>
      <c r="AE104" s="28">
        <v>7157</v>
      </c>
      <c r="AF104" s="28">
        <v>1699</v>
      </c>
      <c r="AG104" s="28">
        <v>9919</v>
      </c>
      <c r="AH104" s="28">
        <v>3476</v>
      </c>
      <c r="AI104" s="28">
        <v>49548</v>
      </c>
      <c r="AJ104" s="28">
        <v>68149</v>
      </c>
      <c r="AK104" s="28">
        <v>153411</v>
      </c>
      <c r="AL104" s="28">
        <v>68262</v>
      </c>
      <c r="AM104" s="28">
        <v>52959</v>
      </c>
      <c r="AN104" s="28">
        <v>102356</v>
      </c>
      <c r="AO104" s="28">
        <v>106846</v>
      </c>
      <c r="AP104" s="28">
        <v>67587</v>
      </c>
      <c r="AQ104" s="28">
        <v>141627</v>
      </c>
      <c r="AR104" s="28">
        <v>222250</v>
      </c>
      <c r="AS104" s="28">
        <v>28849</v>
      </c>
      <c r="AT104" s="28">
        <v>1452508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1452508</v>
      </c>
      <c r="BD104" s="28">
        <f t="shared" si="7"/>
        <v>0</v>
      </c>
      <c r="BE104" s="28">
        <f t="shared" si="8"/>
        <v>0</v>
      </c>
      <c r="BF104" s="28">
        <f t="shared" si="9"/>
        <v>0</v>
      </c>
    </row>
    <row r="105" spans="1:58" ht="12.75">
      <c r="A105" t="s">
        <v>448</v>
      </c>
      <c r="B105" s="13" t="s">
        <v>473</v>
      </c>
      <c r="C105">
        <f t="shared" si="6"/>
        <v>101</v>
      </c>
      <c r="D105" s="29">
        <v>1115</v>
      </c>
      <c r="E105" s="29">
        <v>179</v>
      </c>
      <c r="F105" s="29">
        <v>193</v>
      </c>
      <c r="G105" s="29">
        <v>286</v>
      </c>
      <c r="H105" s="29">
        <v>393</v>
      </c>
      <c r="I105" s="29">
        <v>141</v>
      </c>
      <c r="J105" s="29">
        <v>302</v>
      </c>
      <c r="K105" s="29">
        <v>453</v>
      </c>
      <c r="L105" s="29">
        <v>264</v>
      </c>
      <c r="M105" s="29">
        <v>337</v>
      </c>
      <c r="N105" s="29">
        <v>442</v>
      </c>
      <c r="O105" s="29">
        <v>492</v>
      </c>
      <c r="P105" s="29">
        <v>247</v>
      </c>
      <c r="Q105" s="29">
        <v>507</v>
      </c>
      <c r="R105" s="29">
        <v>111</v>
      </c>
      <c r="S105" s="29">
        <v>271</v>
      </c>
      <c r="T105" s="29">
        <v>787</v>
      </c>
      <c r="U105" s="29">
        <v>245</v>
      </c>
      <c r="V105" s="29">
        <v>312</v>
      </c>
      <c r="W105" s="29">
        <v>234</v>
      </c>
      <c r="X105" s="29">
        <v>229</v>
      </c>
      <c r="Y105" s="29">
        <v>158</v>
      </c>
      <c r="Z105" s="29">
        <v>199</v>
      </c>
      <c r="AA105" s="29">
        <v>28</v>
      </c>
      <c r="AB105" s="29">
        <v>309</v>
      </c>
      <c r="AC105" s="29">
        <v>298</v>
      </c>
      <c r="AD105" s="29">
        <v>124</v>
      </c>
      <c r="AE105" s="29">
        <v>182</v>
      </c>
      <c r="AF105" s="29">
        <v>203</v>
      </c>
      <c r="AG105" s="29">
        <v>404</v>
      </c>
      <c r="AH105" s="29">
        <v>60</v>
      </c>
      <c r="AI105" s="29">
        <v>861</v>
      </c>
      <c r="AJ105" s="29">
        <v>792</v>
      </c>
      <c r="AK105" s="29">
        <v>2349</v>
      </c>
      <c r="AL105" s="29">
        <v>1256</v>
      </c>
      <c r="AM105" s="29">
        <v>906</v>
      </c>
      <c r="AN105" s="29">
        <v>1867</v>
      </c>
      <c r="AO105" s="29">
        <v>1872</v>
      </c>
      <c r="AP105" s="29">
        <v>1227</v>
      </c>
      <c r="AQ105" s="29">
        <v>142</v>
      </c>
      <c r="AR105" s="29">
        <v>27</v>
      </c>
      <c r="AS105" s="29">
        <v>461</v>
      </c>
      <c r="AT105" s="29">
        <v>21265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21265</v>
      </c>
      <c r="BD105" s="28">
        <f t="shared" si="7"/>
        <v>0</v>
      </c>
      <c r="BE105" s="28">
        <f t="shared" si="8"/>
        <v>0</v>
      </c>
      <c r="BF105" s="28">
        <f t="shared" si="9"/>
        <v>0</v>
      </c>
    </row>
    <row r="106" spans="1:58" ht="12.75">
      <c r="A106" t="s">
        <v>449</v>
      </c>
      <c r="B106" s="13" t="s">
        <v>474</v>
      </c>
      <c r="C106">
        <f t="shared" si="6"/>
        <v>102</v>
      </c>
      <c r="D106" s="29">
        <v>-958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-38</v>
      </c>
      <c r="K106" s="29">
        <v>-67</v>
      </c>
      <c r="L106" s="29">
        <v>-22</v>
      </c>
      <c r="M106" s="29">
        <v>-45</v>
      </c>
      <c r="N106" s="29">
        <v>-61</v>
      </c>
      <c r="O106" s="29">
        <v>-79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-73</v>
      </c>
      <c r="Y106" s="29">
        <v>0</v>
      </c>
      <c r="Z106" s="29">
        <v>0</v>
      </c>
      <c r="AA106" s="29">
        <v>0</v>
      </c>
      <c r="AB106" s="29">
        <v>-3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-44</v>
      </c>
      <c r="AJ106" s="29">
        <v>-6</v>
      </c>
      <c r="AK106" s="29">
        <v>0</v>
      </c>
      <c r="AL106" s="29">
        <v>-764</v>
      </c>
      <c r="AM106" s="29">
        <v>-515</v>
      </c>
      <c r="AN106" s="29">
        <v>0</v>
      </c>
      <c r="AO106" s="29">
        <v>-2</v>
      </c>
      <c r="AP106" s="29">
        <v>-482</v>
      </c>
      <c r="AQ106" s="29">
        <v>0</v>
      </c>
      <c r="AR106" s="29">
        <v>0</v>
      </c>
      <c r="AS106" s="29">
        <v>0</v>
      </c>
      <c r="AT106" s="29">
        <v>-3159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-3159</v>
      </c>
      <c r="BD106" s="28">
        <f t="shared" si="7"/>
        <v>0</v>
      </c>
      <c r="BE106" s="28">
        <f t="shared" si="8"/>
        <v>0</v>
      </c>
      <c r="BF106" s="28">
        <f t="shared" si="9"/>
        <v>0</v>
      </c>
    </row>
    <row r="107" spans="1:58" ht="12.75">
      <c r="A107" t="s">
        <v>450</v>
      </c>
      <c r="B107" s="13" t="s">
        <v>475</v>
      </c>
      <c r="C107">
        <f t="shared" si="6"/>
        <v>103</v>
      </c>
      <c r="D107" s="29">
        <v>108619</v>
      </c>
      <c r="E107" s="29">
        <v>9407</v>
      </c>
      <c r="F107" s="29">
        <v>15842</v>
      </c>
      <c r="G107" s="29">
        <v>11401</v>
      </c>
      <c r="H107" s="29">
        <v>11980</v>
      </c>
      <c r="I107" s="29">
        <v>5756</v>
      </c>
      <c r="J107" s="29">
        <v>15370</v>
      </c>
      <c r="K107" s="29">
        <v>15053</v>
      </c>
      <c r="L107" s="29">
        <v>8822</v>
      </c>
      <c r="M107" s="29">
        <v>8486</v>
      </c>
      <c r="N107" s="29">
        <v>3220</v>
      </c>
      <c r="O107" s="29">
        <v>13579</v>
      </c>
      <c r="P107" s="29">
        <v>14173</v>
      </c>
      <c r="Q107" s="29">
        <v>22679</v>
      </c>
      <c r="R107" s="29">
        <v>3670</v>
      </c>
      <c r="S107" s="29">
        <v>13303</v>
      </c>
      <c r="T107" s="29">
        <v>23900</v>
      </c>
      <c r="U107" s="29">
        <v>5283</v>
      </c>
      <c r="V107" s="29">
        <v>13598</v>
      </c>
      <c r="W107" s="29">
        <v>5912</v>
      </c>
      <c r="X107" s="29">
        <v>10209</v>
      </c>
      <c r="Y107" s="29">
        <v>9156</v>
      </c>
      <c r="Z107" s="29">
        <v>5902</v>
      </c>
      <c r="AA107" s="29">
        <v>835</v>
      </c>
      <c r="AB107" s="29">
        <v>8849</v>
      </c>
      <c r="AC107" s="29">
        <v>8252</v>
      </c>
      <c r="AD107" s="29">
        <v>2467</v>
      </c>
      <c r="AE107" s="29">
        <v>7339</v>
      </c>
      <c r="AF107" s="29">
        <v>1902</v>
      </c>
      <c r="AG107" s="29">
        <v>10323</v>
      </c>
      <c r="AH107" s="29">
        <v>3536</v>
      </c>
      <c r="AI107" s="29">
        <v>50365</v>
      </c>
      <c r="AJ107" s="29">
        <v>68935</v>
      </c>
      <c r="AK107" s="29">
        <v>155760</v>
      </c>
      <c r="AL107" s="29">
        <v>68754</v>
      </c>
      <c r="AM107" s="29">
        <v>53350</v>
      </c>
      <c r="AN107" s="29">
        <v>104223</v>
      </c>
      <c r="AO107" s="29">
        <v>108716</v>
      </c>
      <c r="AP107" s="29">
        <v>68332</v>
      </c>
      <c r="AQ107" s="29">
        <v>141769</v>
      </c>
      <c r="AR107" s="29">
        <v>222277</v>
      </c>
      <c r="AS107" s="29">
        <v>29310</v>
      </c>
      <c r="AT107" s="29">
        <v>1470614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1470614</v>
      </c>
      <c r="BD107" s="28">
        <f t="shared" si="7"/>
        <v>0</v>
      </c>
      <c r="BE107" s="28">
        <f t="shared" si="8"/>
        <v>0</v>
      </c>
      <c r="BF107" s="28">
        <f t="shared" si="9"/>
        <v>0</v>
      </c>
    </row>
    <row r="108" spans="1:58" ht="12.75">
      <c r="A108" t="s">
        <v>451</v>
      </c>
      <c r="B108" s="13" t="s">
        <v>452</v>
      </c>
      <c r="C108">
        <f t="shared" si="6"/>
        <v>104</v>
      </c>
      <c r="D108" s="29">
        <v>183859</v>
      </c>
      <c r="E108" s="29">
        <v>23250</v>
      </c>
      <c r="F108" s="29">
        <v>44241</v>
      </c>
      <c r="G108" s="29">
        <v>30186</v>
      </c>
      <c r="H108" s="29">
        <v>48441</v>
      </c>
      <c r="I108" s="29">
        <v>18142</v>
      </c>
      <c r="J108" s="29">
        <v>36079</v>
      </c>
      <c r="K108" s="29">
        <v>48374</v>
      </c>
      <c r="L108" s="29">
        <v>28926</v>
      </c>
      <c r="M108" s="29">
        <v>40324</v>
      </c>
      <c r="N108" s="29">
        <v>49372</v>
      </c>
      <c r="O108" s="29">
        <v>51556</v>
      </c>
      <c r="P108" s="29">
        <v>33698</v>
      </c>
      <c r="Q108" s="29">
        <v>58003</v>
      </c>
      <c r="R108" s="29">
        <v>11500</v>
      </c>
      <c r="S108" s="29">
        <v>39891</v>
      </c>
      <c r="T108" s="29">
        <v>135174</v>
      </c>
      <c r="U108" s="29">
        <v>26630</v>
      </c>
      <c r="V108" s="29">
        <v>35922</v>
      </c>
      <c r="W108" s="29">
        <v>25010</v>
      </c>
      <c r="X108" s="29">
        <v>29584</v>
      </c>
      <c r="Y108" s="29">
        <v>22164</v>
      </c>
      <c r="Z108" s="29">
        <v>20880</v>
      </c>
      <c r="AA108" s="29">
        <v>5265</v>
      </c>
      <c r="AB108" s="29">
        <v>46845</v>
      </c>
      <c r="AC108" s="29">
        <v>46055</v>
      </c>
      <c r="AD108" s="29">
        <v>18081</v>
      </c>
      <c r="AE108" s="29">
        <v>22413</v>
      </c>
      <c r="AF108" s="29">
        <v>32651</v>
      </c>
      <c r="AG108" s="29">
        <v>44718</v>
      </c>
      <c r="AH108" s="29">
        <v>9981</v>
      </c>
      <c r="AI108" s="29">
        <v>102704</v>
      </c>
      <c r="AJ108" s="29">
        <v>134543</v>
      </c>
      <c r="AK108" s="29">
        <v>224885</v>
      </c>
      <c r="AL108" s="29">
        <v>142281</v>
      </c>
      <c r="AM108" s="29">
        <v>104758</v>
      </c>
      <c r="AN108" s="29">
        <v>164108</v>
      </c>
      <c r="AO108" s="29">
        <v>203489</v>
      </c>
      <c r="AP108" s="29">
        <v>117155</v>
      </c>
      <c r="AQ108" s="29">
        <v>150157</v>
      </c>
      <c r="AR108" s="29">
        <v>331619</v>
      </c>
      <c r="AS108" s="29">
        <v>49825</v>
      </c>
      <c r="AT108" s="29">
        <v>2992739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2992739</v>
      </c>
      <c r="BD108" s="28">
        <f t="shared" si="7"/>
        <v>0</v>
      </c>
      <c r="BE108" s="28">
        <f t="shared" si="8"/>
        <v>0</v>
      </c>
      <c r="BF108" s="28">
        <f t="shared" si="9"/>
        <v>0</v>
      </c>
    </row>
    <row r="109" spans="2:58" ht="12.75">
      <c r="B109" s="13" t="s">
        <v>453</v>
      </c>
      <c r="C109">
        <v>105</v>
      </c>
      <c r="D109" s="28">
        <v>17660548</v>
      </c>
      <c r="E109" s="28">
        <v>216418</v>
      </c>
      <c r="F109" s="30">
        <v>36166</v>
      </c>
      <c r="G109" s="28">
        <v>491776</v>
      </c>
      <c r="H109" s="28">
        <v>104944</v>
      </c>
      <c r="I109" s="28">
        <v>65151</v>
      </c>
      <c r="J109" s="28">
        <v>622441</v>
      </c>
      <c r="K109" s="28">
        <v>383286</v>
      </c>
      <c r="L109" s="28">
        <v>200512</v>
      </c>
      <c r="M109" s="28">
        <v>200289</v>
      </c>
      <c r="N109" s="28">
        <v>86118</v>
      </c>
      <c r="O109" s="28">
        <v>332415</v>
      </c>
      <c r="P109" s="28">
        <v>986499</v>
      </c>
      <c r="Q109" s="28">
        <v>495700</v>
      </c>
      <c r="R109" s="28">
        <v>72348</v>
      </c>
      <c r="S109" s="28">
        <v>117047</v>
      </c>
      <c r="T109" s="28">
        <v>77765</v>
      </c>
      <c r="U109" s="28">
        <v>120531</v>
      </c>
      <c r="V109" s="28">
        <v>205525</v>
      </c>
      <c r="W109" s="28">
        <v>237737</v>
      </c>
      <c r="X109" s="28">
        <v>862903</v>
      </c>
      <c r="Y109" s="28">
        <v>1623807</v>
      </c>
      <c r="Z109" s="28">
        <v>575387</v>
      </c>
      <c r="AA109" s="28">
        <v>25979</v>
      </c>
      <c r="AB109" s="28">
        <v>352214</v>
      </c>
      <c r="AC109" s="28">
        <v>338674</v>
      </c>
      <c r="AD109" s="28">
        <v>169139</v>
      </c>
      <c r="AE109" s="28">
        <v>193951</v>
      </c>
      <c r="AF109" s="28">
        <v>31414</v>
      </c>
      <c r="AG109" s="28">
        <v>744060</v>
      </c>
      <c r="AH109" s="28">
        <v>267100</v>
      </c>
      <c r="AI109" s="28">
        <v>355649</v>
      </c>
      <c r="AJ109" s="28">
        <v>5409302</v>
      </c>
      <c r="AK109" s="28">
        <v>13944252</v>
      </c>
      <c r="AL109" s="28">
        <v>3570817</v>
      </c>
      <c r="AM109" s="28">
        <v>1399560</v>
      </c>
      <c r="AN109" s="28">
        <v>919422</v>
      </c>
      <c r="AO109" s="28">
        <v>10322521</v>
      </c>
      <c r="AP109" s="28">
        <v>3801026</v>
      </c>
      <c r="AQ109" s="28">
        <v>545467</v>
      </c>
      <c r="AR109" s="28">
        <v>8797137</v>
      </c>
      <c r="AS109" s="28">
        <v>7071984</v>
      </c>
      <c r="AT109" s="28">
        <v>84034981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84034981</v>
      </c>
      <c r="BD109" s="28">
        <f>SUM(D109:AS109)-AT109</f>
        <v>0</v>
      </c>
      <c r="BE109" s="28">
        <f>SUM(AU109:AZ109)-BA109</f>
        <v>0</v>
      </c>
      <c r="BF109" s="28">
        <f>AT109+BA109-BB109</f>
        <v>0</v>
      </c>
    </row>
    <row r="111" spans="4:58" ht="12.75">
      <c r="D111" s="28">
        <f>SUM(D5:D84)-D85</f>
        <v>0</v>
      </c>
      <c r="E111" s="28">
        <f aca="true" t="shared" si="11" ref="E111:BB111">SUM(E5:E84)-E85</f>
        <v>0</v>
      </c>
      <c r="F111" s="28">
        <f t="shared" si="11"/>
        <v>0</v>
      </c>
      <c r="G111" s="28">
        <f t="shared" si="11"/>
        <v>0</v>
      </c>
      <c r="H111" s="28">
        <f t="shared" si="11"/>
        <v>0</v>
      </c>
      <c r="I111" s="28">
        <f t="shared" si="11"/>
        <v>0</v>
      </c>
      <c r="J111" s="28">
        <f t="shared" si="11"/>
        <v>0</v>
      </c>
      <c r="K111" s="28">
        <f t="shared" si="11"/>
        <v>0</v>
      </c>
      <c r="L111" s="28">
        <f t="shared" si="11"/>
        <v>0</v>
      </c>
      <c r="M111" s="28">
        <f t="shared" si="11"/>
        <v>0</v>
      </c>
      <c r="N111" s="28">
        <f t="shared" si="11"/>
        <v>0</v>
      </c>
      <c r="O111" s="28">
        <f t="shared" si="11"/>
        <v>0</v>
      </c>
      <c r="P111" s="28">
        <f t="shared" si="11"/>
        <v>0</v>
      </c>
      <c r="Q111" s="28">
        <f t="shared" si="11"/>
        <v>0</v>
      </c>
      <c r="R111" s="28">
        <f t="shared" si="11"/>
        <v>0</v>
      </c>
      <c r="S111" s="28">
        <f t="shared" si="11"/>
        <v>0</v>
      </c>
      <c r="T111" s="28">
        <f t="shared" si="11"/>
        <v>0</v>
      </c>
      <c r="U111" s="28">
        <f t="shared" si="11"/>
        <v>0</v>
      </c>
      <c r="V111" s="28">
        <f t="shared" si="11"/>
        <v>0</v>
      </c>
      <c r="W111" s="28">
        <f t="shared" si="11"/>
        <v>0</v>
      </c>
      <c r="X111" s="28">
        <f t="shared" si="11"/>
        <v>0</v>
      </c>
      <c r="Y111" s="28">
        <f t="shared" si="11"/>
        <v>0</v>
      </c>
      <c r="Z111" s="28">
        <f t="shared" si="11"/>
        <v>0</v>
      </c>
      <c r="AA111" s="28">
        <f t="shared" si="11"/>
        <v>0</v>
      </c>
      <c r="AB111" s="28">
        <f t="shared" si="11"/>
        <v>0</v>
      </c>
      <c r="AC111" s="28">
        <f t="shared" si="11"/>
        <v>0</v>
      </c>
      <c r="AD111" s="28">
        <f t="shared" si="11"/>
        <v>0</v>
      </c>
      <c r="AE111" s="28">
        <f t="shared" si="11"/>
        <v>0</v>
      </c>
      <c r="AF111" s="28">
        <f t="shared" si="11"/>
        <v>0</v>
      </c>
      <c r="AG111" s="28">
        <f t="shared" si="11"/>
        <v>0</v>
      </c>
      <c r="AH111" s="28">
        <f t="shared" si="11"/>
        <v>0</v>
      </c>
      <c r="AI111" s="28">
        <f t="shared" si="11"/>
        <v>0</v>
      </c>
      <c r="AJ111" s="28">
        <f t="shared" si="11"/>
        <v>0</v>
      </c>
      <c r="AK111" s="28">
        <f t="shared" si="11"/>
        <v>0</v>
      </c>
      <c r="AL111" s="28">
        <f t="shared" si="11"/>
        <v>0</v>
      </c>
      <c r="AM111" s="28">
        <f t="shared" si="11"/>
        <v>0</v>
      </c>
      <c r="AN111" s="28">
        <f t="shared" si="11"/>
        <v>0</v>
      </c>
      <c r="AO111" s="28">
        <f t="shared" si="11"/>
        <v>0</v>
      </c>
      <c r="AP111" s="28">
        <f t="shared" si="11"/>
        <v>0</v>
      </c>
      <c r="AQ111" s="28">
        <f t="shared" si="11"/>
        <v>0</v>
      </c>
      <c r="AR111" s="28">
        <f t="shared" si="11"/>
        <v>0</v>
      </c>
      <c r="AS111" s="28">
        <f t="shared" si="11"/>
        <v>0</v>
      </c>
      <c r="AT111" s="28">
        <f t="shared" si="11"/>
        <v>0</v>
      </c>
      <c r="AU111" s="28">
        <f t="shared" si="11"/>
        <v>0</v>
      </c>
      <c r="AV111" s="28">
        <f t="shared" si="11"/>
        <v>0</v>
      </c>
      <c r="AW111" s="28">
        <f t="shared" si="11"/>
        <v>0</v>
      </c>
      <c r="AX111" s="28">
        <f t="shared" si="11"/>
        <v>0</v>
      </c>
      <c r="AY111" s="28">
        <f t="shared" si="11"/>
        <v>0</v>
      </c>
      <c r="AZ111" s="28">
        <f t="shared" si="11"/>
        <v>0</v>
      </c>
      <c r="BA111" s="28">
        <f t="shared" si="11"/>
        <v>0</v>
      </c>
      <c r="BB111" s="28">
        <f t="shared" si="11"/>
        <v>0</v>
      </c>
      <c r="BD111" s="28">
        <f>SUM(BD5:BD84)-BD85</f>
        <v>0</v>
      </c>
      <c r="BE111" s="28">
        <f>SUM(BE5:BE84)-BE85</f>
        <v>0</v>
      </c>
      <c r="BF111" s="28">
        <f>SUM(BF5:BF84)-BF85</f>
        <v>0</v>
      </c>
    </row>
    <row r="112" spans="4:58" ht="12.75">
      <c r="D112" s="28">
        <f>SUM(D85:D93)-D94</f>
        <v>0</v>
      </c>
      <c r="E112" s="28">
        <f aca="true" t="shared" si="12" ref="E112:BB112">SUM(E85:E93)-E94</f>
        <v>0</v>
      </c>
      <c r="F112" s="28">
        <f t="shared" si="12"/>
        <v>0</v>
      </c>
      <c r="G112" s="28">
        <f t="shared" si="12"/>
        <v>0</v>
      </c>
      <c r="H112" s="28">
        <f t="shared" si="12"/>
        <v>0</v>
      </c>
      <c r="I112" s="28">
        <f t="shared" si="12"/>
        <v>0</v>
      </c>
      <c r="J112" s="28">
        <f t="shared" si="12"/>
        <v>0</v>
      </c>
      <c r="K112" s="28">
        <f t="shared" si="12"/>
        <v>0</v>
      </c>
      <c r="L112" s="28">
        <f t="shared" si="12"/>
        <v>0</v>
      </c>
      <c r="M112" s="28">
        <f t="shared" si="12"/>
        <v>0</v>
      </c>
      <c r="N112" s="28">
        <f t="shared" si="12"/>
        <v>0</v>
      </c>
      <c r="O112" s="28">
        <f t="shared" si="12"/>
        <v>0</v>
      </c>
      <c r="P112" s="28">
        <f t="shared" si="12"/>
        <v>0</v>
      </c>
      <c r="Q112" s="28">
        <f t="shared" si="12"/>
        <v>0</v>
      </c>
      <c r="R112" s="28">
        <f t="shared" si="12"/>
        <v>0</v>
      </c>
      <c r="S112" s="28">
        <f t="shared" si="12"/>
        <v>0</v>
      </c>
      <c r="T112" s="28">
        <f t="shared" si="12"/>
        <v>0</v>
      </c>
      <c r="U112" s="28">
        <f t="shared" si="12"/>
        <v>0</v>
      </c>
      <c r="V112" s="28">
        <f t="shared" si="12"/>
        <v>0</v>
      </c>
      <c r="W112" s="28">
        <f t="shared" si="12"/>
        <v>0</v>
      </c>
      <c r="X112" s="28">
        <f t="shared" si="12"/>
        <v>0</v>
      </c>
      <c r="Y112" s="28">
        <f t="shared" si="12"/>
        <v>0</v>
      </c>
      <c r="Z112" s="28">
        <f t="shared" si="12"/>
        <v>0</v>
      </c>
      <c r="AA112" s="28">
        <f t="shared" si="12"/>
        <v>0</v>
      </c>
      <c r="AB112" s="28">
        <f t="shared" si="12"/>
        <v>0</v>
      </c>
      <c r="AC112" s="28">
        <f t="shared" si="12"/>
        <v>0</v>
      </c>
      <c r="AD112" s="28">
        <f t="shared" si="12"/>
        <v>0</v>
      </c>
      <c r="AE112" s="28">
        <f t="shared" si="12"/>
        <v>0</v>
      </c>
      <c r="AF112" s="28">
        <f t="shared" si="12"/>
        <v>0</v>
      </c>
      <c r="AG112" s="28">
        <f t="shared" si="12"/>
        <v>0</v>
      </c>
      <c r="AH112" s="28">
        <f t="shared" si="12"/>
        <v>0</v>
      </c>
      <c r="AI112" s="28">
        <f t="shared" si="12"/>
        <v>0</v>
      </c>
      <c r="AJ112" s="28">
        <f t="shared" si="12"/>
        <v>0</v>
      </c>
      <c r="AK112" s="28">
        <f t="shared" si="12"/>
        <v>0</v>
      </c>
      <c r="AL112" s="28">
        <f t="shared" si="12"/>
        <v>0</v>
      </c>
      <c r="AM112" s="28">
        <f t="shared" si="12"/>
        <v>0</v>
      </c>
      <c r="AN112" s="28">
        <f t="shared" si="12"/>
        <v>0</v>
      </c>
      <c r="AO112" s="28">
        <f t="shared" si="12"/>
        <v>0</v>
      </c>
      <c r="AP112" s="28">
        <f t="shared" si="12"/>
        <v>0</v>
      </c>
      <c r="AQ112" s="28">
        <f t="shared" si="12"/>
        <v>0</v>
      </c>
      <c r="AR112" s="28">
        <f t="shared" si="12"/>
        <v>0</v>
      </c>
      <c r="AS112" s="28">
        <f t="shared" si="12"/>
        <v>0</v>
      </c>
      <c r="AT112" s="28">
        <f t="shared" si="12"/>
        <v>0</v>
      </c>
      <c r="AU112" s="28">
        <f t="shared" si="12"/>
        <v>0</v>
      </c>
      <c r="AV112" s="28">
        <f t="shared" si="12"/>
        <v>0</v>
      </c>
      <c r="AW112" s="28">
        <f t="shared" si="12"/>
        <v>0</v>
      </c>
      <c r="AX112" s="28">
        <f t="shared" si="12"/>
        <v>0</v>
      </c>
      <c r="AY112" s="28">
        <f t="shared" si="12"/>
        <v>0</v>
      </c>
      <c r="AZ112" s="28">
        <f t="shared" si="12"/>
        <v>0</v>
      </c>
      <c r="BA112" s="28">
        <f t="shared" si="12"/>
        <v>0</v>
      </c>
      <c r="BB112" s="28">
        <f t="shared" si="12"/>
        <v>0</v>
      </c>
      <c r="BD112" s="28">
        <f>SUM(BD85:BD93)-BD94</f>
        <v>0</v>
      </c>
      <c r="BE112" s="28">
        <f>SUM(BE85:BE93)-BE94</f>
        <v>0</v>
      </c>
      <c r="BF112" s="28">
        <f>SUM(BF85:BF93)-BF94</f>
        <v>0</v>
      </c>
    </row>
    <row r="113" spans="4:58" ht="12.75">
      <c r="D113" s="28">
        <f>D96+D97+D100-D95</f>
        <v>0</v>
      </c>
      <c r="E113" s="28">
        <f aca="true" t="shared" si="13" ref="E113:BB113">E96+E97+E100-E95</f>
        <v>0</v>
      </c>
      <c r="F113" s="28">
        <f t="shared" si="13"/>
        <v>0</v>
      </c>
      <c r="G113" s="28">
        <f t="shared" si="13"/>
        <v>0</v>
      </c>
      <c r="H113" s="28">
        <f t="shared" si="13"/>
        <v>0</v>
      </c>
      <c r="I113" s="28">
        <f t="shared" si="13"/>
        <v>0</v>
      </c>
      <c r="J113" s="28">
        <f t="shared" si="13"/>
        <v>0</v>
      </c>
      <c r="K113" s="28">
        <f t="shared" si="13"/>
        <v>0</v>
      </c>
      <c r="L113" s="28">
        <f t="shared" si="13"/>
        <v>0</v>
      </c>
      <c r="M113" s="28">
        <f t="shared" si="13"/>
        <v>0</v>
      </c>
      <c r="N113" s="28">
        <f t="shared" si="13"/>
        <v>0</v>
      </c>
      <c r="O113" s="28">
        <f t="shared" si="13"/>
        <v>0</v>
      </c>
      <c r="P113" s="28">
        <f t="shared" si="13"/>
        <v>0</v>
      </c>
      <c r="Q113" s="28">
        <f t="shared" si="13"/>
        <v>0</v>
      </c>
      <c r="R113" s="28">
        <f t="shared" si="13"/>
        <v>0</v>
      </c>
      <c r="S113" s="28">
        <f t="shared" si="13"/>
        <v>0</v>
      </c>
      <c r="T113" s="28">
        <f t="shared" si="13"/>
        <v>0</v>
      </c>
      <c r="U113" s="28">
        <f t="shared" si="13"/>
        <v>0</v>
      </c>
      <c r="V113" s="28">
        <f t="shared" si="13"/>
        <v>0</v>
      </c>
      <c r="W113" s="28">
        <f t="shared" si="13"/>
        <v>0</v>
      </c>
      <c r="X113" s="28">
        <f t="shared" si="13"/>
        <v>0</v>
      </c>
      <c r="Y113" s="28">
        <f t="shared" si="13"/>
        <v>0</v>
      </c>
      <c r="Z113" s="28">
        <f t="shared" si="13"/>
        <v>0</v>
      </c>
      <c r="AA113" s="28">
        <f t="shared" si="13"/>
        <v>0</v>
      </c>
      <c r="AB113" s="28">
        <f t="shared" si="13"/>
        <v>0</v>
      </c>
      <c r="AC113" s="28">
        <f t="shared" si="13"/>
        <v>0</v>
      </c>
      <c r="AD113" s="28">
        <f t="shared" si="13"/>
        <v>0</v>
      </c>
      <c r="AE113" s="28">
        <f t="shared" si="13"/>
        <v>0</v>
      </c>
      <c r="AF113" s="28">
        <f t="shared" si="13"/>
        <v>0</v>
      </c>
      <c r="AG113" s="28">
        <f t="shared" si="13"/>
        <v>0</v>
      </c>
      <c r="AH113" s="28">
        <f t="shared" si="13"/>
        <v>0</v>
      </c>
      <c r="AI113" s="28">
        <f t="shared" si="13"/>
        <v>0</v>
      </c>
      <c r="AJ113" s="28">
        <f t="shared" si="13"/>
        <v>0</v>
      </c>
      <c r="AK113" s="28">
        <f t="shared" si="13"/>
        <v>0</v>
      </c>
      <c r="AL113" s="28">
        <f t="shared" si="13"/>
        <v>0</v>
      </c>
      <c r="AM113" s="28">
        <f t="shared" si="13"/>
        <v>0</v>
      </c>
      <c r="AN113" s="28">
        <f t="shared" si="13"/>
        <v>0</v>
      </c>
      <c r="AO113" s="28">
        <f t="shared" si="13"/>
        <v>0</v>
      </c>
      <c r="AP113" s="28">
        <f t="shared" si="13"/>
        <v>0</v>
      </c>
      <c r="AQ113" s="28">
        <f t="shared" si="13"/>
        <v>0</v>
      </c>
      <c r="AR113" s="28">
        <f t="shared" si="13"/>
        <v>0</v>
      </c>
      <c r="AS113" s="28">
        <f t="shared" si="13"/>
        <v>0</v>
      </c>
      <c r="AT113" s="28">
        <f t="shared" si="13"/>
        <v>0</v>
      </c>
      <c r="AU113" s="28">
        <f t="shared" si="13"/>
        <v>0</v>
      </c>
      <c r="AV113" s="28">
        <f t="shared" si="13"/>
        <v>0</v>
      </c>
      <c r="AW113" s="28">
        <f t="shared" si="13"/>
        <v>0</v>
      </c>
      <c r="AX113" s="28">
        <f t="shared" si="13"/>
        <v>0</v>
      </c>
      <c r="AY113" s="28">
        <f t="shared" si="13"/>
        <v>0</v>
      </c>
      <c r="AZ113" s="28">
        <f t="shared" si="13"/>
        <v>0</v>
      </c>
      <c r="BA113" s="28">
        <f t="shared" si="13"/>
        <v>0</v>
      </c>
      <c r="BB113" s="28">
        <f t="shared" si="13"/>
        <v>0</v>
      </c>
      <c r="BD113" s="28">
        <f>BD96+BD97+BD100-BD95</f>
        <v>0</v>
      </c>
      <c r="BE113" s="28">
        <f>BE96+BE97+BE100-BE95</f>
        <v>0</v>
      </c>
      <c r="BF113" s="28">
        <f>BF96+BF97+BF100-BF95</f>
        <v>0</v>
      </c>
    </row>
    <row r="114" spans="4:58" ht="12.75">
      <c r="D114" s="28">
        <f>D98+D99-D97</f>
        <v>0</v>
      </c>
      <c r="E114" s="28">
        <f aca="true" t="shared" si="14" ref="E114:BB114">E98+E99-E97</f>
        <v>0</v>
      </c>
      <c r="F114" s="28">
        <f t="shared" si="14"/>
        <v>0</v>
      </c>
      <c r="G114" s="28">
        <f t="shared" si="14"/>
        <v>0</v>
      </c>
      <c r="H114" s="28">
        <f t="shared" si="14"/>
        <v>0</v>
      </c>
      <c r="I114" s="28">
        <f t="shared" si="14"/>
        <v>0</v>
      </c>
      <c r="J114" s="28">
        <f t="shared" si="14"/>
        <v>0</v>
      </c>
      <c r="K114" s="28">
        <f t="shared" si="14"/>
        <v>0</v>
      </c>
      <c r="L114" s="28">
        <f t="shared" si="14"/>
        <v>0</v>
      </c>
      <c r="M114" s="28">
        <f t="shared" si="14"/>
        <v>0</v>
      </c>
      <c r="N114" s="28">
        <f t="shared" si="14"/>
        <v>0</v>
      </c>
      <c r="O114" s="28">
        <f t="shared" si="14"/>
        <v>0</v>
      </c>
      <c r="P114" s="28">
        <f t="shared" si="14"/>
        <v>0</v>
      </c>
      <c r="Q114" s="28">
        <f t="shared" si="14"/>
        <v>0</v>
      </c>
      <c r="R114" s="28">
        <f t="shared" si="14"/>
        <v>0</v>
      </c>
      <c r="S114" s="28">
        <f t="shared" si="14"/>
        <v>0</v>
      </c>
      <c r="T114" s="28">
        <f t="shared" si="14"/>
        <v>0</v>
      </c>
      <c r="U114" s="28">
        <f t="shared" si="14"/>
        <v>0</v>
      </c>
      <c r="V114" s="28">
        <f t="shared" si="14"/>
        <v>0</v>
      </c>
      <c r="W114" s="28">
        <f t="shared" si="14"/>
        <v>0</v>
      </c>
      <c r="X114" s="28">
        <f t="shared" si="14"/>
        <v>0</v>
      </c>
      <c r="Y114" s="28">
        <f t="shared" si="14"/>
        <v>0</v>
      </c>
      <c r="Z114" s="28">
        <f t="shared" si="14"/>
        <v>0</v>
      </c>
      <c r="AA114" s="28">
        <f t="shared" si="14"/>
        <v>0</v>
      </c>
      <c r="AB114" s="28">
        <f t="shared" si="14"/>
        <v>0</v>
      </c>
      <c r="AC114" s="28">
        <f t="shared" si="14"/>
        <v>0</v>
      </c>
      <c r="AD114" s="28">
        <f t="shared" si="14"/>
        <v>0</v>
      </c>
      <c r="AE114" s="28">
        <f t="shared" si="14"/>
        <v>0</v>
      </c>
      <c r="AF114" s="28">
        <f t="shared" si="14"/>
        <v>0</v>
      </c>
      <c r="AG114" s="28">
        <f t="shared" si="14"/>
        <v>0</v>
      </c>
      <c r="AH114" s="28">
        <f t="shared" si="14"/>
        <v>0</v>
      </c>
      <c r="AI114" s="28">
        <f t="shared" si="14"/>
        <v>0</v>
      </c>
      <c r="AJ114" s="28">
        <f t="shared" si="14"/>
        <v>0</v>
      </c>
      <c r="AK114" s="28">
        <f t="shared" si="14"/>
        <v>0</v>
      </c>
      <c r="AL114" s="28">
        <f t="shared" si="14"/>
        <v>0</v>
      </c>
      <c r="AM114" s="28">
        <f t="shared" si="14"/>
        <v>0</v>
      </c>
      <c r="AN114" s="28">
        <f t="shared" si="14"/>
        <v>0</v>
      </c>
      <c r="AO114" s="28">
        <f t="shared" si="14"/>
        <v>0</v>
      </c>
      <c r="AP114" s="28">
        <f t="shared" si="14"/>
        <v>0</v>
      </c>
      <c r="AQ114" s="28">
        <f t="shared" si="14"/>
        <v>0</v>
      </c>
      <c r="AR114" s="28">
        <f t="shared" si="14"/>
        <v>0</v>
      </c>
      <c r="AS114" s="28">
        <f t="shared" si="14"/>
        <v>0</v>
      </c>
      <c r="AT114" s="28">
        <f t="shared" si="14"/>
        <v>0</v>
      </c>
      <c r="AU114" s="28">
        <f t="shared" si="14"/>
        <v>0</v>
      </c>
      <c r="AV114" s="28">
        <f t="shared" si="14"/>
        <v>0</v>
      </c>
      <c r="AW114" s="28">
        <f t="shared" si="14"/>
        <v>0</v>
      </c>
      <c r="AX114" s="28">
        <f t="shared" si="14"/>
        <v>0</v>
      </c>
      <c r="AY114" s="28">
        <f t="shared" si="14"/>
        <v>0</v>
      </c>
      <c r="AZ114" s="28">
        <f t="shared" si="14"/>
        <v>0</v>
      </c>
      <c r="BA114" s="28">
        <f t="shared" si="14"/>
        <v>0</v>
      </c>
      <c r="BB114" s="28">
        <f t="shared" si="14"/>
        <v>0</v>
      </c>
      <c r="BD114" s="28">
        <f>BD98+BD99-BD97</f>
        <v>0</v>
      </c>
      <c r="BE114" s="28">
        <f>BE98+BE99-BE97</f>
        <v>0</v>
      </c>
      <c r="BF114" s="28">
        <f>BF98+BF99-BF97</f>
        <v>0</v>
      </c>
    </row>
    <row r="115" spans="4:58" ht="12.75">
      <c r="D115" s="28">
        <f>D102+D103-D101</f>
        <v>0</v>
      </c>
      <c r="E115" s="28">
        <f aca="true" t="shared" si="15" ref="E115:BB115">E102+E103-E101</f>
        <v>0</v>
      </c>
      <c r="F115" s="28">
        <f t="shared" si="15"/>
        <v>0</v>
      </c>
      <c r="G115" s="28">
        <f t="shared" si="15"/>
        <v>0</v>
      </c>
      <c r="H115" s="28">
        <f t="shared" si="15"/>
        <v>0</v>
      </c>
      <c r="I115" s="28">
        <f t="shared" si="15"/>
        <v>0</v>
      </c>
      <c r="J115" s="28">
        <f t="shared" si="15"/>
        <v>0</v>
      </c>
      <c r="K115" s="28">
        <f t="shared" si="15"/>
        <v>0</v>
      </c>
      <c r="L115" s="28">
        <f t="shared" si="15"/>
        <v>0</v>
      </c>
      <c r="M115" s="28">
        <f t="shared" si="15"/>
        <v>0</v>
      </c>
      <c r="N115" s="28">
        <f t="shared" si="15"/>
        <v>0</v>
      </c>
      <c r="O115" s="28">
        <f t="shared" si="15"/>
        <v>0</v>
      </c>
      <c r="P115" s="28">
        <f t="shared" si="15"/>
        <v>0</v>
      </c>
      <c r="Q115" s="28">
        <f t="shared" si="15"/>
        <v>0</v>
      </c>
      <c r="R115" s="28">
        <f t="shared" si="15"/>
        <v>0</v>
      </c>
      <c r="S115" s="28">
        <f t="shared" si="15"/>
        <v>0</v>
      </c>
      <c r="T115" s="28">
        <f t="shared" si="15"/>
        <v>0</v>
      </c>
      <c r="U115" s="28">
        <f t="shared" si="15"/>
        <v>0</v>
      </c>
      <c r="V115" s="28">
        <f t="shared" si="15"/>
        <v>0</v>
      </c>
      <c r="W115" s="28">
        <f t="shared" si="15"/>
        <v>0</v>
      </c>
      <c r="X115" s="28">
        <f t="shared" si="15"/>
        <v>0</v>
      </c>
      <c r="Y115" s="28">
        <f t="shared" si="15"/>
        <v>0</v>
      </c>
      <c r="Z115" s="28">
        <f t="shared" si="15"/>
        <v>0</v>
      </c>
      <c r="AA115" s="28">
        <f t="shared" si="15"/>
        <v>0</v>
      </c>
      <c r="AB115" s="28">
        <f t="shared" si="15"/>
        <v>0</v>
      </c>
      <c r="AC115" s="28">
        <f t="shared" si="15"/>
        <v>0</v>
      </c>
      <c r="AD115" s="28">
        <f t="shared" si="15"/>
        <v>0</v>
      </c>
      <c r="AE115" s="28">
        <f t="shared" si="15"/>
        <v>0</v>
      </c>
      <c r="AF115" s="28">
        <f t="shared" si="15"/>
        <v>0</v>
      </c>
      <c r="AG115" s="28">
        <f t="shared" si="15"/>
        <v>0</v>
      </c>
      <c r="AH115" s="28">
        <f t="shared" si="15"/>
        <v>0</v>
      </c>
      <c r="AI115" s="28">
        <f t="shared" si="15"/>
        <v>0</v>
      </c>
      <c r="AJ115" s="28">
        <f t="shared" si="15"/>
        <v>0</v>
      </c>
      <c r="AK115" s="28">
        <f t="shared" si="15"/>
        <v>0</v>
      </c>
      <c r="AL115" s="28">
        <f t="shared" si="15"/>
        <v>0</v>
      </c>
      <c r="AM115" s="28">
        <f t="shared" si="15"/>
        <v>0</v>
      </c>
      <c r="AN115" s="28">
        <f t="shared" si="15"/>
        <v>0</v>
      </c>
      <c r="AO115" s="28">
        <f t="shared" si="15"/>
        <v>0</v>
      </c>
      <c r="AP115" s="28">
        <f t="shared" si="15"/>
        <v>0</v>
      </c>
      <c r="AQ115" s="28">
        <f t="shared" si="15"/>
        <v>0</v>
      </c>
      <c r="AR115" s="28">
        <f t="shared" si="15"/>
        <v>0</v>
      </c>
      <c r="AS115" s="28">
        <f t="shared" si="15"/>
        <v>0</v>
      </c>
      <c r="AT115" s="28">
        <f t="shared" si="15"/>
        <v>0</v>
      </c>
      <c r="AU115" s="28">
        <f t="shared" si="15"/>
        <v>0</v>
      </c>
      <c r="AV115" s="28">
        <f t="shared" si="15"/>
        <v>0</v>
      </c>
      <c r="AW115" s="28">
        <f t="shared" si="15"/>
        <v>0</v>
      </c>
      <c r="AX115" s="28">
        <f t="shared" si="15"/>
        <v>0</v>
      </c>
      <c r="AY115" s="28">
        <f t="shared" si="15"/>
        <v>0</v>
      </c>
      <c r="AZ115" s="28">
        <f t="shared" si="15"/>
        <v>0</v>
      </c>
      <c r="BA115" s="28">
        <f t="shared" si="15"/>
        <v>0</v>
      </c>
      <c r="BB115" s="28">
        <f t="shared" si="15"/>
        <v>0</v>
      </c>
      <c r="BD115" s="28">
        <f>BD102+BD103-BD101</f>
        <v>0</v>
      </c>
      <c r="BE115" s="28">
        <f>BE102+BE103-BE101</f>
        <v>0</v>
      </c>
      <c r="BF115" s="28">
        <f>BF102+BF103-BF101</f>
        <v>0</v>
      </c>
    </row>
    <row r="116" spans="4:58" ht="12.75">
      <c r="D116" s="28">
        <f>D95+D101-D104</f>
        <v>0</v>
      </c>
      <c r="E116" s="28">
        <f aca="true" t="shared" si="16" ref="E116:BB116">E95+E101-E104</f>
        <v>0</v>
      </c>
      <c r="F116" s="28">
        <f t="shared" si="16"/>
        <v>0</v>
      </c>
      <c r="G116" s="28">
        <f t="shared" si="16"/>
        <v>0</v>
      </c>
      <c r="H116" s="28">
        <f t="shared" si="16"/>
        <v>0</v>
      </c>
      <c r="I116" s="28">
        <f t="shared" si="16"/>
        <v>0</v>
      </c>
      <c r="J116" s="28">
        <f t="shared" si="16"/>
        <v>0</v>
      </c>
      <c r="K116" s="28">
        <f t="shared" si="16"/>
        <v>0</v>
      </c>
      <c r="L116" s="28">
        <f t="shared" si="16"/>
        <v>0</v>
      </c>
      <c r="M116" s="28">
        <f t="shared" si="16"/>
        <v>0</v>
      </c>
      <c r="N116" s="28">
        <f t="shared" si="16"/>
        <v>0</v>
      </c>
      <c r="O116" s="28">
        <f t="shared" si="16"/>
        <v>0</v>
      </c>
      <c r="P116" s="28">
        <f t="shared" si="16"/>
        <v>0</v>
      </c>
      <c r="Q116" s="28">
        <f t="shared" si="16"/>
        <v>0</v>
      </c>
      <c r="R116" s="28">
        <f t="shared" si="16"/>
        <v>0</v>
      </c>
      <c r="S116" s="28">
        <f t="shared" si="16"/>
        <v>0</v>
      </c>
      <c r="T116" s="28">
        <f t="shared" si="16"/>
        <v>0</v>
      </c>
      <c r="U116" s="28">
        <f t="shared" si="16"/>
        <v>0</v>
      </c>
      <c r="V116" s="28">
        <f t="shared" si="16"/>
        <v>0</v>
      </c>
      <c r="W116" s="28">
        <f t="shared" si="16"/>
        <v>0</v>
      </c>
      <c r="X116" s="28">
        <f t="shared" si="16"/>
        <v>0</v>
      </c>
      <c r="Y116" s="28">
        <f t="shared" si="16"/>
        <v>0</v>
      </c>
      <c r="Z116" s="28">
        <f t="shared" si="16"/>
        <v>0</v>
      </c>
      <c r="AA116" s="28">
        <f t="shared" si="16"/>
        <v>0</v>
      </c>
      <c r="AB116" s="28">
        <f t="shared" si="16"/>
        <v>0</v>
      </c>
      <c r="AC116" s="28">
        <f t="shared" si="16"/>
        <v>0</v>
      </c>
      <c r="AD116" s="28">
        <f t="shared" si="16"/>
        <v>0</v>
      </c>
      <c r="AE116" s="28">
        <f t="shared" si="16"/>
        <v>0</v>
      </c>
      <c r="AF116" s="28">
        <f t="shared" si="16"/>
        <v>0</v>
      </c>
      <c r="AG116" s="28">
        <f t="shared" si="16"/>
        <v>0</v>
      </c>
      <c r="AH116" s="28">
        <f t="shared" si="16"/>
        <v>0</v>
      </c>
      <c r="AI116" s="28">
        <f t="shared" si="16"/>
        <v>0</v>
      </c>
      <c r="AJ116" s="28">
        <f t="shared" si="16"/>
        <v>0</v>
      </c>
      <c r="AK116" s="28">
        <f t="shared" si="16"/>
        <v>0</v>
      </c>
      <c r="AL116" s="28">
        <f t="shared" si="16"/>
        <v>0</v>
      </c>
      <c r="AM116" s="28">
        <f t="shared" si="16"/>
        <v>0</v>
      </c>
      <c r="AN116" s="28">
        <f t="shared" si="16"/>
        <v>0</v>
      </c>
      <c r="AO116" s="28">
        <f t="shared" si="16"/>
        <v>0</v>
      </c>
      <c r="AP116" s="28">
        <f t="shared" si="16"/>
        <v>0</v>
      </c>
      <c r="AQ116" s="28">
        <f t="shared" si="16"/>
        <v>0</v>
      </c>
      <c r="AR116" s="28">
        <f t="shared" si="16"/>
        <v>0</v>
      </c>
      <c r="AS116" s="28">
        <f t="shared" si="16"/>
        <v>0</v>
      </c>
      <c r="AT116" s="28">
        <f t="shared" si="16"/>
        <v>0</v>
      </c>
      <c r="AU116" s="28">
        <f t="shared" si="16"/>
        <v>0</v>
      </c>
      <c r="AV116" s="28">
        <f t="shared" si="16"/>
        <v>0</v>
      </c>
      <c r="AW116" s="28">
        <f t="shared" si="16"/>
        <v>0</v>
      </c>
      <c r="AX116" s="28">
        <f t="shared" si="16"/>
        <v>0</v>
      </c>
      <c r="AY116" s="28">
        <f t="shared" si="16"/>
        <v>0</v>
      </c>
      <c r="AZ116" s="28">
        <f t="shared" si="16"/>
        <v>0</v>
      </c>
      <c r="BA116" s="28">
        <f t="shared" si="16"/>
        <v>0</v>
      </c>
      <c r="BB116" s="28">
        <f t="shared" si="16"/>
        <v>0</v>
      </c>
      <c r="BD116" s="28">
        <f>BD95+BD101-BD104</f>
        <v>0</v>
      </c>
      <c r="BE116" s="28">
        <f>BE95+BE101-BE104</f>
        <v>0</v>
      </c>
      <c r="BF116" s="28">
        <f>BF95+BF101-BF104</f>
        <v>0</v>
      </c>
    </row>
    <row r="117" spans="4:58" ht="12.75">
      <c r="D117" s="28">
        <f>SUM(D104:D106)-D107</f>
        <v>0</v>
      </c>
      <c r="E117" s="28">
        <f aca="true" t="shared" si="17" ref="E117:BB117">SUM(E104:E106)-E107</f>
        <v>0</v>
      </c>
      <c r="F117" s="28">
        <f t="shared" si="17"/>
        <v>0</v>
      </c>
      <c r="G117" s="28">
        <f t="shared" si="17"/>
        <v>0</v>
      </c>
      <c r="H117" s="28">
        <f t="shared" si="17"/>
        <v>0</v>
      </c>
      <c r="I117" s="28">
        <f t="shared" si="17"/>
        <v>0</v>
      </c>
      <c r="J117" s="28">
        <f t="shared" si="17"/>
        <v>0</v>
      </c>
      <c r="K117" s="28">
        <f t="shared" si="17"/>
        <v>0</v>
      </c>
      <c r="L117" s="28">
        <f t="shared" si="17"/>
        <v>0</v>
      </c>
      <c r="M117" s="28">
        <f t="shared" si="17"/>
        <v>0</v>
      </c>
      <c r="N117" s="28">
        <f t="shared" si="17"/>
        <v>0</v>
      </c>
      <c r="O117" s="28">
        <f t="shared" si="17"/>
        <v>0</v>
      </c>
      <c r="P117" s="28">
        <f t="shared" si="17"/>
        <v>0</v>
      </c>
      <c r="Q117" s="28">
        <f t="shared" si="17"/>
        <v>0</v>
      </c>
      <c r="R117" s="28">
        <f t="shared" si="17"/>
        <v>0</v>
      </c>
      <c r="S117" s="28">
        <f t="shared" si="17"/>
        <v>0</v>
      </c>
      <c r="T117" s="28">
        <f t="shared" si="17"/>
        <v>0</v>
      </c>
      <c r="U117" s="28">
        <f t="shared" si="17"/>
        <v>0</v>
      </c>
      <c r="V117" s="28">
        <f t="shared" si="17"/>
        <v>0</v>
      </c>
      <c r="W117" s="28">
        <f t="shared" si="17"/>
        <v>0</v>
      </c>
      <c r="X117" s="28">
        <f t="shared" si="17"/>
        <v>0</v>
      </c>
      <c r="Y117" s="28">
        <f t="shared" si="17"/>
        <v>0</v>
      </c>
      <c r="Z117" s="28">
        <f t="shared" si="17"/>
        <v>0</v>
      </c>
      <c r="AA117" s="28">
        <f t="shared" si="17"/>
        <v>0</v>
      </c>
      <c r="AB117" s="28">
        <f t="shared" si="17"/>
        <v>0</v>
      </c>
      <c r="AC117" s="28">
        <f t="shared" si="17"/>
        <v>0</v>
      </c>
      <c r="AD117" s="28">
        <f t="shared" si="17"/>
        <v>0</v>
      </c>
      <c r="AE117" s="28">
        <f t="shared" si="17"/>
        <v>0</v>
      </c>
      <c r="AF117" s="28">
        <f t="shared" si="17"/>
        <v>0</v>
      </c>
      <c r="AG117" s="28">
        <f t="shared" si="17"/>
        <v>0</v>
      </c>
      <c r="AH117" s="28">
        <f t="shared" si="17"/>
        <v>0</v>
      </c>
      <c r="AI117" s="28">
        <f t="shared" si="17"/>
        <v>0</v>
      </c>
      <c r="AJ117" s="28">
        <f t="shared" si="17"/>
        <v>0</v>
      </c>
      <c r="AK117" s="28">
        <f t="shared" si="17"/>
        <v>0</v>
      </c>
      <c r="AL117" s="28">
        <f t="shared" si="17"/>
        <v>0</v>
      </c>
      <c r="AM117" s="28">
        <f t="shared" si="17"/>
        <v>0</v>
      </c>
      <c r="AN117" s="28">
        <f t="shared" si="17"/>
        <v>0</v>
      </c>
      <c r="AO117" s="28">
        <f t="shared" si="17"/>
        <v>0</v>
      </c>
      <c r="AP117" s="28">
        <f t="shared" si="17"/>
        <v>0</v>
      </c>
      <c r="AQ117" s="28">
        <f t="shared" si="17"/>
        <v>0</v>
      </c>
      <c r="AR117" s="28">
        <f t="shared" si="17"/>
        <v>0</v>
      </c>
      <c r="AS117" s="28">
        <f t="shared" si="17"/>
        <v>0</v>
      </c>
      <c r="AT117" s="28">
        <f t="shared" si="17"/>
        <v>0</v>
      </c>
      <c r="AU117" s="28">
        <f t="shared" si="17"/>
        <v>0</v>
      </c>
      <c r="AV117" s="28">
        <f t="shared" si="17"/>
        <v>0</v>
      </c>
      <c r="AW117" s="28">
        <f t="shared" si="17"/>
        <v>0</v>
      </c>
      <c r="AX117" s="28">
        <f t="shared" si="17"/>
        <v>0</v>
      </c>
      <c r="AY117" s="28">
        <f t="shared" si="17"/>
        <v>0</v>
      </c>
      <c r="AZ117" s="28">
        <f t="shared" si="17"/>
        <v>0</v>
      </c>
      <c r="BA117" s="28">
        <f t="shared" si="17"/>
        <v>0</v>
      </c>
      <c r="BB117" s="28">
        <f t="shared" si="17"/>
        <v>0</v>
      </c>
      <c r="BD117" s="28">
        <f>SUM(BD104:BD106)-BD107</f>
        <v>0</v>
      </c>
      <c r="BE117" s="28">
        <f>SUM(BE104:BE106)-BE107</f>
        <v>0</v>
      </c>
      <c r="BF117" s="28">
        <f>SUM(BF104:BF106)-BF107</f>
        <v>0</v>
      </c>
    </row>
    <row r="118" spans="4:58" ht="12.75">
      <c r="D118" s="28">
        <f>D94+D107-D108</f>
        <v>0</v>
      </c>
      <c r="E118" s="28">
        <f aca="true" t="shared" si="18" ref="E118:BB118">E94+E107-E108</f>
        <v>0</v>
      </c>
      <c r="F118" s="28">
        <f t="shared" si="18"/>
        <v>0</v>
      </c>
      <c r="G118" s="28">
        <f t="shared" si="18"/>
        <v>0</v>
      </c>
      <c r="H118" s="28">
        <f t="shared" si="18"/>
        <v>0</v>
      </c>
      <c r="I118" s="28">
        <f t="shared" si="18"/>
        <v>0</v>
      </c>
      <c r="J118" s="28">
        <f t="shared" si="18"/>
        <v>0</v>
      </c>
      <c r="K118" s="28">
        <f t="shared" si="18"/>
        <v>0</v>
      </c>
      <c r="L118" s="28">
        <f t="shared" si="18"/>
        <v>0</v>
      </c>
      <c r="M118" s="28">
        <f t="shared" si="18"/>
        <v>0</v>
      </c>
      <c r="N118" s="28">
        <f t="shared" si="18"/>
        <v>0</v>
      </c>
      <c r="O118" s="28">
        <f t="shared" si="18"/>
        <v>0</v>
      </c>
      <c r="P118" s="28">
        <f t="shared" si="18"/>
        <v>0</v>
      </c>
      <c r="Q118" s="28">
        <f t="shared" si="18"/>
        <v>0</v>
      </c>
      <c r="R118" s="28">
        <f t="shared" si="18"/>
        <v>0</v>
      </c>
      <c r="S118" s="28">
        <f t="shared" si="18"/>
        <v>0</v>
      </c>
      <c r="T118" s="28">
        <f t="shared" si="18"/>
        <v>0</v>
      </c>
      <c r="U118" s="28">
        <f t="shared" si="18"/>
        <v>0</v>
      </c>
      <c r="V118" s="28">
        <f t="shared" si="18"/>
        <v>0</v>
      </c>
      <c r="W118" s="28">
        <f t="shared" si="18"/>
        <v>0</v>
      </c>
      <c r="X118" s="28">
        <f t="shared" si="18"/>
        <v>0</v>
      </c>
      <c r="Y118" s="28">
        <f t="shared" si="18"/>
        <v>0</v>
      </c>
      <c r="Z118" s="28">
        <f t="shared" si="18"/>
        <v>0</v>
      </c>
      <c r="AA118" s="28">
        <f t="shared" si="18"/>
        <v>0</v>
      </c>
      <c r="AB118" s="28">
        <f t="shared" si="18"/>
        <v>0</v>
      </c>
      <c r="AC118" s="28">
        <f t="shared" si="18"/>
        <v>0</v>
      </c>
      <c r="AD118" s="28">
        <f t="shared" si="18"/>
        <v>0</v>
      </c>
      <c r="AE118" s="28">
        <f t="shared" si="18"/>
        <v>0</v>
      </c>
      <c r="AF118" s="28">
        <f t="shared" si="18"/>
        <v>0</v>
      </c>
      <c r="AG118" s="28">
        <f t="shared" si="18"/>
        <v>0</v>
      </c>
      <c r="AH118" s="28">
        <f t="shared" si="18"/>
        <v>0</v>
      </c>
      <c r="AI118" s="28">
        <f t="shared" si="18"/>
        <v>0</v>
      </c>
      <c r="AJ118" s="28">
        <f t="shared" si="18"/>
        <v>0</v>
      </c>
      <c r="AK118" s="28">
        <f t="shared" si="18"/>
        <v>0</v>
      </c>
      <c r="AL118" s="28">
        <f t="shared" si="18"/>
        <v>0</v>
      </c>
      <c r="AM118" s="28">
        <f t="shared" si="18"/>
        <v>0</v>
      </c>
      <c r="AN118" s="28">
        <f t="shared" si="18"/>
        <v>0</v>
      </c>
      <c r="AO118" s="28">
        <f t="shared" si="18"/>
        <v>0</v>
      </c>
      <c r="AP118" s="28">
        <f t="shared" si="18"/>
        <v>0</v>
      </c>
      <c r="AQ118" s="28">
        <f t="shared" si="18"/>
        <v>0</v>
      </c>
      <c r="AR118" s="28">
        <f t="shared" si="18"/>
        <v>0</v>
      </c>
      <c r="AS118" s="28">
        <f t="shared" si="18"/>
        <v>0</v>
      </c>
      <c r="AT118" s="28">
        <f t="shared" si="18"/>
        <v>0</v>
      </c>
      <c r="AU118" s="28">
        <f t="shared" si="18"/>
        <v>254770.00000000006</v>
      </c>
      <c r="AV118" s="28">
        <f t="shared" si="18"/>
        <v>329595.99999999994</v>
      </c>
      <c r="AW118" s="28">
        <f t="shared" si="18"/>
        <v>21731</v>
      </c>
      <c r="AX118" s="28">
        <f t="shared" si="18"/>
        <v>1031027.9999999999</v>
      </c>
      <c r="AY118" s="28">
        <f t="shared" si="18"/>
        <v>259714.00000000003</v>
      </c>
      <c r="AZ118" s="28">
        <f t="shared" si="18"/>
        <v>8380.999999999998</v>
      </c>
      <c r="BA118" s="28">
        <f t="shared" si="18"/>
        <v>1905219.9999999998</v>
      </c>
      <c r="BB118" s="28">
        <f t="shared" si="18"/>
        <v>1905220</v>
      </c>
      <c r="BD118" s="28">
        <f>BD94+BD107-BD108</f>
        <v>0</v>
      </c>
      <c r="BE118" s="28">
        <f>BE94+BE107-BE108</f>
        <v>0</v>
      </c>
      <c r="BF118" s="28">
        <f>BF94+BF107-BF108</f>
        <v>0</v>
      </c>
    </row>
    <row r="120" spans="4:54" ht="12.75">
      <c r="D120">
        <v>183859</v>
      </c>
      <c r="E120" s="28">
        <v>23250</v>
      </c>
      <c r="F120" s="28">
        <v>44241</v>
      </c>
      <c r="G120" s="28">
        <v>30186</v>
      </c>
      <c r="H120" s="28">
        <v>48441</v>
      </c>
      <c r="I120" s="28">
        <v>18142</v>
      </c>
      <c r="J120" s="28">
        <v>36079</v>
      </c>
      <c r="K120" s="28">
        <v>48374</v>
      </c>
      <c r="L120" s="28">
        <v>28926</v>
      </c>
      <c r="M120" s="28">
        <v>40324</v>
      </c>
      <c r="N120" s="28">
        <v>49372</v>
      </c>
      <c r="O120" s="28">
        <v>51556</v>
      </c>
      <c r="P120" s="28">
        <v>33698</v>
      </c>
      <c r="Q120" s="28">
        <v>58003</v>
      </c>
      <c r="R120" s="28">
        <v>11500</v>
      </c>
      <c r="S120" s="28">
        <v>39891</v>
      </c>
      <c r="T120" s="28">
        <v>135174</v>
      </c>
      <c r="U120" s="28">
        <v>26630</v>
      </c>
      <c r="V120" s="28">
        <v>35922</v>
      </c>
      <c r="W120" s="28">
        <v>25010</v>
      </c>
      <c r="X120" s="28">
        <v>29584</v>
      </c>
      <c r="Y120" s="28">
        <v>22164</v>
      </c>
      <c r="Z120" s="28">
        <v>20880</v>
      </c>
      <c r="AA120" s="28">
        <v>5265</v>
      </c>
      <c r="AB120" s="28">
        <v>46845</v>
      </c>
      <c r="AC120" s="28">
        <v>46055</v>
      </c>
      <c r="AD120" s="28">
        <v>18081</v>
      </c>
      <c r="AE120" s="28">
        <v>22413</v>
      </c>
      <c r="AF120" s="28">
        <v>32651</v>
      </c>
      <c r="AG120" s="28">
        <v>44718</v>
      </c>
      <c r="AH120" s="28">
        <v>9981</v>
      </c>
      <c r="AI120" s="28">
        <v>102704</v>
      </c>
      <c r="AJ120" s="28">
        <v>134543</v>
      </c>
      <c r="AK120" s="28">
        <v>224885</v>
      </c>
      <c r="AL120" s="28">
        <v>142281</v>
      </c>
      <c r="AM120" s="28">
        <v>104758</v>
      </c>
      <c r="AN120" s="28">
        <v>164108</v>
      </c>
      <c r="AO120" s="28">
        <v>203489</v>
      </c>
      <c r="AP120" s="28">
        <v>117155</v>
      </c>
      <c r="AQ120" s="28">
        <v>150157</v>
      </c>
      <c r="AR120" s="28">
        <v>331619</v>
      </c>
      <c r="AS120" s="28">
        <v>49825</v>
      </c>
      <c r="AT120" s="28">
        <v>2992739</v>
      </c>
      <c r="AU120" s="28"/>
      <c r="AV120" s="28"/>
      <c r="AW120" s="28"/>
      <c r="AX120" s="28"/>
      <c r="AY120" s="28"/>
      <c r="AZ120" s="28"/>
      <c r="BA120" s="28"/>
      <c r="BB120" s="28"/>
    </row>
    <row r="121" spans="4:54" ht="12.75">
      <c r="D121" s="28">
        <f>D108-D120</f>
        <v>0</v>
      </c>
      <c r="E121" s="28">
        <f aca="true" t="shared" si="19" ref="E121:AT121">E108-E120</f>
        <v>0</v>
      </c>
      <c r="F121" s="28">
        <f t="shared" si="19"/>
        <v>0</v>
      </c>
      <c r="G121" s="28">
        <f t="shared" si="19"/>
        <v>0</v>
      </c>
      <c r="H121" s="28">
        <f t="shared" si="19"/>
        <v>0</v>
      </c>
      <c r="I121" s="28">
        <f t="shared" si="19"/>
        <v>0</v>
      </c>
      <c r="J121" s="28">
        <f t="shared" si="19"/>
        <v>0</v>
      </c>
      <c r="K121" s="28">
        <f t="shared" si="19"/>
        <v>0</v>
      </c>
      <c r="L121" s="28">
        <f t="shared" si="19"/>
        <v>0</v>
      </c>
      <c r="M121" s="28">
        <f t="shared" si="19"/>
        <v>0</v>
      </c>
      <c r="N121" s="28">
        <f t="shared" si="19"/>
        <v>0</v>
      </c>
      <c r="O121" s="28">
        <f t="shared" si="19"/>
        <v>0</v>
      </c>
      <c r="P121" s="28">
        <f t="shared" si="19"/>
        <v>0</v>
      </c>
      <c r="Q121" s="28">
        <f t="shared" si="19"/>
        <v>0</v>
      </c>
      <c r="R121" s="28">
        <f t="shared" si="19"/>
        <v>0</v>
      </c>
      <c r="S121" s="28">
        <f t="shared" si="19"/>
        <v>0</v>
      </c>
      <c r="T121" s="28">
        <f t="shared" si="19"/>
        <v>0</v>
      </c>
      <c r="U121" s="28">
        <f t="shared" si="19"/>
        <v>0</v>
      </c>
      <c r="V121" s="28">
        <f t="shared" si="19"/>
        <v>0</v>
      </c>
      <c r="W121" s="28">
        <f t="shared" si="19"/>
        <v>0</v>
      </c>
      <c r="X121" s="28">
        <f t="shared" si="19"/>
        <v>0</v>
      </c>
      <c r="Y121" s="28">
        <f t="shared" si="19"/>
        <v>0</v>
      </c>
      <c r="Z121" s="28">
        <f t="shared" si="19"/>
        <v>0</v>
      </c>
      <c r="AA121" s="28">
        <f t="shared" si="19"/>
        <v>0</v>
      </c>
      <c r="AB121" s="28">
        <f t="shared" si="19"/>
        <v>0</v>
      </c>
      <c r="AC121" s="28">
        <f t="shared" si="19"/>
        <v>0</v>
      </c>
      <c r="AD121" s="28">
        <f t="shared" si="19"/>
        <v>0</v>
      </c>
      <c r="AE121" s="28">
        <f t="shared" si="19"/>
        <v>0</v>
      </c>
      <c r="AF121" s="28">
        <f t="shared" si="19"/>
        <v>0</v>
      </c>
      <c r="AG121" s="28">
        <f t="shared" si="19"/>
        <v>0</v>
      </c>
      <c r="AH121" s="28">
        <f t="shared" si="19"/>
        <v>0</v>
      </c>
      <c r="AI121" s="28">
        <f t="shared" si="19"/>
        <v>0</v>
      </c>
      <c r="AJ121" s="28">
        <f t="shared" si="19"/>
        <v>0</v>
      </c>
      <c r="AK121" s="28">
        <f t="shared" si="19"/>
        <v>0</v>
      </c>
      <c r="AL121" s="28">
        <f t="shared" si="19"/>
        <v>0</v>
      </c>
      <c r="AM121" s="28">
        <f t="shared" si="19"/>
        <v>0</v>
      </c>
      <c r="AN121" s="28">
        <f t="shared" si="19"/>
        <v>0</v>
      </c>
      <c r="AO121" s="28">
        <f t="shared" si="19"/>
        <v>0</v>
      </c>
      <c r="AP121" s="28">
        <f t="shared" si="19"/>
        <v>0</v>
      </c>
      <c r="AQ121" s="28">
        <f t="shared" si="19"/>
        <v>0</v>
      </c>
      <c r="AR121" s="28">
        <f t="shared" si="19"/>
        <v>0</v>
      </c>
      <c r="AS121" s="28">
        <f t="shared" si="19"/>
        <v>0</v>
      </c>
      <c r="AT121" s="28">
        <f t="shared" si="19"/>
        <v>0</v>
      </c>
      <c r="AU121" s="28"/>
      <c r="AV121" s="28"/>
      <c r="AW121" s="28"/>
      <c r="AX121" s="28"/>
      <c r="AY121" s="28"/>
      <c r="AZ121" s="28"/>
      <c r="BA121" s="28"/>
      <c r="BB121" s="28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0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0.28125" style="0" customWidth="1"/>
    <col min="5" max="5" width="9.8515625" style="0" bestFit="1" customWidth="1"/>
    <col min="6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0.7109375" style="0" bestFit="1" customWidth="1"/>
    <col min="47" max="47" width="12.8515625" style="0" bestFit="1" customWidth="1"/>
    <col min="48" max="49" width="10.140625" style="0" bestFit="1" customWidth="1"/>
    <col min="50" max="50" width="9.00390625" style="0" customWidth="1"/>
    <col min="51" max="52" width="10.140625" style="0" bestFit="1" customWidth="1"/>
    <col min="53" max="54" width="11.14062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8" ht="12.75">
      <c r="A5" s="1" t="s">
        <v>220</v>
      </c>
      <c r="B5" s="6" t="s">
        <v>221</v>
      </c>
      <c r="C5" s="15">
        <v>1</v>
      </c>
      <c r="D5" s="28">
        <v>16679.464582207886</v>
      </c>
      <c r="E5" s="28">
        <v>10.241017164939821</v>
      </c>
      <c r="F5" s="28">
        <v>12.38689830687165</v>
      </c>
      <c r="G5" s="28">
        <v>81.7297297318852</v>
      </c>
      <c r="H5" s="28">
        <v>48.28147052353543</v>
      </c>
      <c r="I5" s="28">
        <v>12.99325263023301</v>
      </c>
      <c r="J5" s="28">
        <v>23.84834596930863</v>
      </c>
      <c r="K5" s="28">
        <v>1.9555281146669634</v>
      </c>
      <c r="L5" s="28">
        <v>1.2118332701472725</v>
      </c>
      <c r="M5" s="28">
        <v>0.848667761418173</v>
      </c>
      <c r="N5" s="28">
        <v>2.169016279297668</v>
      </c>
      <c r="O5" s="28">
        <v>17.824066602357235</v>
      </c>
      <c r="P5" s="28">
        <v>1578.7801830388723</v>
      </c>
      <c r="Q5" s="28">
        <v>2341.0407676245954</v>
      </c>
      <c r="R5" s="28">
        <v>316.84809466208554</v>
      </c>
      <c r="S5" s="28">
        <v>4429.28449557421</v>
      </c>
      <c r="T5" s="28">
        <v>289.949017329617</v>
      </c>
      <c r="U5" s="28">
        <v>165.25081672006223</v>
      </c>
      <c r="V5" s="28">
        <v>148.8311713727027</v>
      </c>
      <c r="W5" s="28">
        <v>27.755750685432485</v>
      </c>
      <c r="X5" s="28">
        <v>1721.4019205375155</v>
      </c>
      <c r="Y5" s="28">
        <v>2.3415391526095424</v>
      </c>
      <c r="Z5" s="28">
        <v>239.81476047586733</v>
      </c>
      <c r="AA5" s="28">
        <v>2555.7502191746344</v>
      </c>
      <c r="AB5" s="28">
        <v>18397.38342349211</v>
      </c>
      <c r="AC5" s="28">
        <v>26636.44770787653</v>
      </c>
      <c r="AD5" s="28">
        <v>6991.5377968485545</v>
      </c>
      <c r="AE5" s="28">
        <v>6964.654436245006</v>
      </c>
      <c r="AF5" s="28">
        <v>16863.116903054408</v>
      </c>
      <c r="AG5" s="28">
        <v>4534.6150417664</v>
      </c>
      <c r="AH5" s="28">
        <v>75.38297162542294</v>
      </c>
      <c r="AI5" s="28">
        <v>1.8183200118934948</v>
      </c>
      <c r="AJ5" s="28">
        <v>20.125087198917903</v>
      </c>
      <c r="AK5" s="28">
        <v>10.261808780745554</v>
      </c>
      <c r="AL5" s="28">
        <v>2.2810474690362796</v>
      </c>
      <c r="AM5" s="28">
        <v>1.0520369977330657</v>
      </c>
      <c r="AN5" s="28">
        <v>2.1892386390620007</v>
      </c>
      <c r="AO5" s="28">
        <v>1996.731999790474</v>
      </c>
      <c r="AP5" s="28">
        <v>1.7228931123472688</v>
      </c>
      <c r="AQ5" s="28">
        <v>0.20804858379512506</v>
      </c>
      <c r="AR5" s="28">
        <v>404.3262454701004</v>
      </c>
      <c r="AS5" s="28">
        <v>583.7747272734371</v>
      </c>
      <c r="AT5" s="28">
        <v>114197.63287914672</v>
      </c>
      <c r="AU5" s="28">
        <v>18963.689100403353</v>
      </c>
      <c r="AV5" s="28">
        <v>0</v>
      </c>
      <c r="AW5" s="28">
        <v>0</v>
      </c>
      <c r="AX5" s="28">
        <v>35760.64971989141</v>
      </c>
      <c r="AY5" s="28">
        <v>9787.395636728012</v>
      </c>
      <c r="AZ5" s="28">
        <v>5149.632663830508</v>
      </c>
      <c r="BA5" s="28">
        <v>69661.36712085328</v>
      </c>
      <c r="BB5" s="28">
        <v>183859</v>
      </c>
      <c r="BD5" s="28">
        <f aca="true" t="shared" si="1" ref="BD5:BD36">SUM(D5:AS5)-AT5</f>
        <v>0</v>
      </c>
      <c r="BE5" s="28">
        <f aca="true" t="shared" si="2" ref="BE5:BE36">SUM(AU5:AZ5)-BA5</f>
        <v>0</v>
      </c>
      <c r="BF5" s="28">
        <f aca="true" t="shared" si="3" ref="BF5:BF36">AT5+BA5-BB5</f>
        <v>0</v>
      </c>
    </row>
    <row r="6" spans="1:58" ht="12.75">
      <c r="A6" s="1" t="s">
        <v>222</v>
      </c>
      <c r="B6" s="2" t="s">
        <v>223</v>
      </c>
      <c r="C6" s="16">
        <f>C5+1</f>
        <v>2</v>
      </c>
      <c r="D6" s="28">
        <v>833.7267008880102</v>
      </c>
      <c r="E6" s="28">
        <v>2046.695464193365</v>
      </c>
      <c r="F6" s="28">
        <v>4.26801286541885</v>
      </c>
      <c r="G6" s="28">
        <v>936.1996539301803</v>
      </c>
      <c r="H6" s="28">
        <v>4274.674939357379</v>
      </c>
      <c r="I6" s="28">
        <v>852.3851837764795</v>
      </c>
      <c r="J6" s="28">
        <v>209.22311550641723</v>
      </c>
      <c r="K6" s="28">
        <v>193.17239299370348</v>
      </c>
      <c r="L6" s="28">
        <v>22.954783201565288</v>
      </c>
      <c r="M6" s="28">
        <v>0.5927447184379091</v>
      </c>
      <c r="N6" s="28">
        <v>0.2518445273098851</v>
      </c>
      <c r="O6" s="28">
        <v>46.831399626669835</v>
      </c>
      <c r="P6" s="28">
        <v>14.477956136393033</v>
      </c>
      <c r="Q6" s="28">
        <v>44.15853494620838</v>
      </c>
      <c r="R6" s="28">
        <v>0.9875103538366211</v>
      </c>
      <c r="S6" s="28">
        <v>2389.8683850397383</v>
      </c>
      <c r="T6" s="28">
        <v>45.923588668899825</v>
      </c>
      <c r="U6" s="28">
        <v>208.69804675253627</v>
      </c>
      <c r="V6" s="28">
        <v>9.376535717965796</v>
      </c>
      <c r="W6" s="28">
        <v>0.10117164080278879</v>
      </c>
      <c r="X6" s="28">
        <v>0.10984012012313016</v>
      </c>
      <c r="Y6" s="28">
        <v>0.11544749307145236</v>
      </c>
      <c r="Z6" s="28">
        <v>15.368857706417856</v>
      </c>
      <c r="AA6" s="28">
        <v>0.014668281948892347</v>
      </c>
      <c r="AB6" s="28">
        <v>3.474436771465848</v>
      </c>
      <c r="AC6" s="28">
        <v>2.9109380673043193</v>
      </c>
      <c r="AD6" s="28">
        <v>0.04315971230051051</v>
      </c>
      <c r="AE6" s="28">
        <v>1.1544649511944405</v>
      </c>
      <c r="AF6" s="28">
        <v>1.621317717216389</v>
      </c>
      <c r="AG6" s="28">
        <v>30.171602701147854</v>
      </c>
      <c r="AH6" s="28">
        <v>5.2918928603111475</v>
      </c>
      <c r="AI6" s="28">
        <v>0.31794154978854317</v>
      </c>
      <c r="AJ6" s="28">
        <v>820.0032845957434</v>
      </c>
      <c r="AK6" s="28">
        <v>7.5470706751451555</v>
      </c>
      <c r="AL6" s="28">
        <v>1.7888366354777765</v>
      </c>
      <c r="AM6" s="28">
        <v>4.108189670195407</v>
      </c>
      <c r="AN6" s="28">
        <v>1.513049326544059</v>
      </c>
      <c r="AO6" s="28">
        <v>10.004646098246186</v>
      </c>
      <c r="AP6" s="28">
        <v>1.6076115791488206</v>
      </c>
      <c r="AQ6" s="28">
        <v>0.35788940261236574</v>
      </c>
      <c r="AR6" s="28">
        <v>18.527380653364315</v>
      </c>
      <c r="AS6" s="28">
        <v>10.166359428760876</v>
      </c>
      <c r="AT6" s="28">
        <v>13070.786850838846</v>
      </c>
      <c r="AU6" s="28">
        <v>10076.456603075843</v>
      </c>
      <c r="AV6" s="28">
        <v>0</v>
      </c>
      <c r="AW6" s="28">
        <v>0</v>
      </c>
      <c r="AX6" s="28">
        <v>182.21252238590068</v>
      </c>
      <c r="AY6" s="28">
        <v>6.597482822087753</v>
      </c>
      <c r="AZ6" s="28">
        <v>-86.05345912267703</v>
      </c>
      <c r="BA6" s="28">
        <v>10179.213149161156</v>
      </c>
      <c r="BB6" s="28">
        <v>23250</v>
      </c>
      <c r="BD6" s="28">
        <f t="shared" si="1"/>
        <v>0</v>
      </c>
      <c r="BE6" s="28">
        <f t="shared" si="2"/>
        <v>0</v>
      </c>
      <c r="BF6" s="28">
        <f t="shared" si="3"/>
        <v>0</v>
      </c>
    </row>
    <row r="7" spans="1:58" ht="12.75">
      <c r="A7" s="1" t="s">
        <v>224</v>
      </c>
      <c r="B7" s="2" t="s">
        <v>225</v>
      </c>
      <c r="C7" s="16">
        <f aca="true" t="shared" si="4" ref="C7:C70">C6+1</f>
        <v>3</v>
      </c>
      <c r="D7" s="28">
        <v>12.704771612701073</v>
      </c>
      <c r="E7" s="28">
        <v>26.826601303918206</v>
      </c>
      <c r="F7" s="28">
        <v>1172.5045474412188</v>
      </c>
      <c r="G7" s="28">
        <v>38.594922972954045</v>
      </c>
      <c r="H7" s="28">
        <v>370.52340814604474</v>
      </c>
      <c r="I7" s="28">
        <v>7.640962245024875</v>
      </c>
      <c r="J7" s="28">
        <v>1.8194579058790143</v>
      </c>
      <c r="K7" s="28">
        <v>17.72777269828479</v>
      </c>
      <c r="L7" s="28">
        <v>25.233385303033348</v>
      </c>
      <c r="M7" s="28">
        <v>0.19733164806084952</v>
      </c>
      <c r="N7" s="28">
        <v>0.01041899212777795</v>
      </c>
      <c r="O7" s="28">
        <v>5.829522422957</v>
      </c>
      <c r="P7" s="28">
        <v>1.1800438633632626</v>
      </c>
      <c r="Q7" s="28">
        <v>13.335602854054068</v>
      </c>
      <c r="R7" s="28">
        <v>2.064445447548698</v>
      </c>
      <c r="S7" s="28">
        <v>275.6336918713358</v>
      </c>
      <c r="T7" s="28">
        <v>32975.59239393375</v>
      </c>
      <c r="U7" s="28">
        <v>5.797456114585915</v>
      </c>
      <c r="V7" s="28">
        <v>0.9486525985654208</v>
      </c>
      <c r="W7" s="28">
        <v>9.144432929498727</v>
      </c>
      <c r="X7" s="28">
        <v>0.6421371881855117</v>
      </c>
      <c r="Y7" s="28">
        <v>0.012431751970644146</v>
      </c>
      <c r="Z7" s="28">
        <v>0.004143917323548048</v>
      </c>
      <c r="AA7" s="28">
        <v>0.0014207716537879022</v>
      </c>
      <c r="AB7" s="28">
        <v>1.1563837872770895</v>
      </c>
      <c r="AC7" s="28">
        <v>0.6142147971379749</v>
      </c>
      <c r="AD7" s="28">
        <v>1.2453410050066305</v>
      </c>
      <c r="AE7" s="28">
        <v>0.049688104928659355</v>
      </c>
      <c r="AF7" s="28">
        <v>0.2622735967907701</v>
      </c>
      <c r="AG7" s="28">
        <v>8.867497477095773</v>
      </c>
      <c r="AH7" s="28">
        <v>3.2852975930044463</v>
      </c>
      <c r="AI7" s="28">
        <v>2208.8969056602314</v>
      </c>
      <c r="AJ7" s="28">
        <v>12.718721393710299</v>
      </c>
      <c r="AK7" s="28">
        <v>7.53612961117165</v>
      </c>
      <c r="AL7" s="28">
        <v>134.95256894402584</v>
      </c>
      <c r="AM7" s="28">
        <v>0.4547653268499444</v>
      </c>
      <c r="AN7" s="28">
        <v>0.1670590669578942</v>
      </c>
      <c r="AO7" s="28">
        <v>12.36934097211293</v>
      </c>
      <c r="AP7" s="28">
        <v>0.17747805908567216</v>
      </c>
      <c r="AQ7" s="28">
        <v>0.7156232183151183</v>
      </c>
      <c r="AR7" s="28">
        <v>7.310324175604168</v>
      </c>
      <c r="AS7" s="28">
        <v>0.01633887401856088</v>
      </c>
      <c r="AT7" s="28">
        <v>37364.765907597364</v>
      </c>
      <c r="AU7" s="28">
        <v>6612.518940624247</v>
      </c>
      <c r="AV7" s="28">
        <v>0</v>
      </c>
      <c r="AW7" s="28">
        <v>0</v>
      </c>
      <c r="AX7" s="28">
        <v>268.14954371689396</v>
      </c>
      <c r="AY7" s="28">
        <v>0.49241577567532385</v>
      </c>
      <c r="AZ7" s="28">
        <v>-4.926807714181952</v>
      </c>
      <c r="BA7" s="28">
        <v>6876.234092402635</v>
      </c>
      <c r="BB7" s="28">
        <v>44241</v>
      </c>
      <c r="BD7" s="28">
        <f t="shared" si="1"/>
        <v>0</v>
      </c>
      <c r="BE7" s="28">
        <f t="shared" si="2"/>
        <v>0</v>
      </c>
      <c r="BF7" s="28">
        <f t="shared" si="3"/>
        <v>0</v>
      </c>
    </row>
    <row r="8" spans="1:58" ht="12.75">
      <c r="A8" s="1" t="s">
        <v>226</v>
      </c>
      <c r="B8" s="2" t="s">
        <v>227</v>
      </c>
      <c r="C8" s="16">
        <f t="shared" si="4"/>
        <v>4</v>
      </c>
      <c r="D8" s="28">
        <v>105.7549874779624</v>
      </c>
      <c r="E8" s="28">
        <v>16.51167615246816</v>
      </c>
      <c r="F8" s="28">
        <v>424.201742832332</v>
      </c>
      <c r="G8" s="28">
        <v>3143.2597454518427</v>
      </c>
      <c r="H8" s="28">
        <v>432.56878657913944</v>
      </c>
      <c r="I8" s="28">
        <v>65.99192440647194</v>
      </c>
      <c r="J8" s="28">
        <v>120.55321280973114</v>
      </c>
      <c r="K8" s="28">
        <v>62.48203921348711</v>
      </c>
      <c r="L8" s="28">
        <v>368.54113834305264</v>
      </c>
      <c r="M8" s="28">
        <v>150.09965483503186</v>
      </c>
      <c r="N8" s="28">
        <v>438.6236382407602</v>
      </c>
      <c r="O8" s="28">
        <v>372.36842398120325</v>
      </c>
      <c r="P8" s="28">
        <v>549.4749024833808</v>
      </c>
      <c r="Q8" s="28">
        <v>47.309046924023626</v>
      </c>
      <c r="R8" s="28">
        <v>0.3313824212841043</v>
      </c>
      <c r="S8" s="28">
        <v>207.1072031144919</v>
      </c>
      <c r="T8" s="28">
        <v>10.547225789181015</v>
      </c>
      <c r="U8" s="28">
        <v>243.840198090966</v>
      </c>
      <c r="V8" s="28">
        <v>382.9816895127444</v>
      </c>
      <c r="W8" s="28">
        <v>11.01506742261139</v>
      </c>
      <c r="X8" s="28">
        <v>0.7296438648345023</v>
      </c>
      <c r="Y8" s="28">
        <v>0.5096333652711726</v>
      </c>
      <c r="Z8" s="28">
        <v>53.78565131431562</v>
      </c>
      <c r="AA8" s="28">
        <v>10.725247486456114</v>
      </c>
      <c r="AB8" s="28">
        <v>25.215710064094832</v>
      </c>
      <c r="AC8" s="28">
        <v>10.230567383794748</v>
      </c>
      <c r="AD8" s="28">
        <v>30.80353745254943</v>
      </c>
      <c r="AE8" s="28">
        <v>7.537041837550481</v>
      </c>
      <c r="AF8" s="28">
        <v>0.8589154475970496</v>
      </c>
      <c r="AG8" s="28">
        <v>409.6324535057455</v>
      </c>
      <c r="AH8" s="28">
        <v>60.2002876330144</v>
      </c>
      <c r="AI8" s="28">
        <v>10.797978669780766</v>
      </c>
      <c r="AJ8" s="28">
        <v>18227.2615472086</v>
      </c>
      <c r="AK8" s="28">
        <v>93.53180821231426</v>
      </c>
      <c r="AL8" s="28">
        <v>0.9721067223444981</v>
      </c>
      <c r="AM8" s="28">
        <v>1.8522662815599003</v>
      </c>
      <c r="AN8" s="28">
        <v>0.6285567885407515</v>
      </c>
      <c r="AO8" s="28">
        <v>653.822285597018</v>
      </c>
      <c r="AP8" s="28">
        <v>0.7430272990757684</v>
      </c>
      <c r="AQ8" s="28">
        <v>0.41438336351747657</v>
      </c>
      <c r="AR8" s="28">
        <v>256.5572308322861</v>
      </c>
      <c r="AS8" s="28">
        <v>277.308851088155</v>
      </c>
      <c r="AT8" s="28">
        <v>27287.682417500586</v>
      </c>
      <c r="AU8" s="28">
        <v>2606.6614772432317</v>
      </c>
      <c r="AV8" s="28">
        <v>0</v>
      </c>
      <c r="AW8" s="28">
        <v>0</v>
      </c>
      <c r="AX8" s="28">
        <v>842.1958332497768</v>
      </c>
      <c r="AY8" s="28">
        <v>32.96520779938472</v>
      </c>
      <c r="AZ8" s="28">
        <v>-583.5049357929795</v>
      </c>
      <c r="BA8" s="28">
        <v>2898.317582499414</v>
      </c>
      <c r="BB8" s="28">
        <v>30186</v>
      </c>
      <c r="BD8" s="28">
        <f t="shared" si="1"/>
        <v>0</v>
      </c>
      <c r="BE8" s="28">
        <f t="shared" si="2"/>
        <v>0</v>
      </c>
      <c r="BF8" s="28">
        <f t="shared" si="3"/>
        <v>0</v>
      </c>
    </row>
    <row r="9" spans="1:58" ht="12.75">
      <c r="A9" s="1" t="s">
        <v>228</v>
      </c>
      <c r="B9" s="6" t="s">
        <v>229</v>
      </c>
      <c r="C9" s="16">
        <f t="shared" si="4"/>
        <v>5</v>
      </c>
      <c r="D9" s="28">
        <v>121.5306458002313</v>
      </c>
      <c r="E9" s="28">
        <v>117.7377473761442</v>
      </c>
      <c r="F9" s="28">
        <v>100.54408018692735</v>
      </c>
      <c r="G9" s="28">
        <v>305.62149075179735</v>
      </c>
      <c r="H9" s="28">
        <v>6295.500521837484</v>
      </c>
      <c r="I9" s="28">
        <v>283.89172497862967</v>
      </c>
      <c r="J9" s="28">
        <v>6201.483086778129</v>
      </c>
      <c r="K9" s="28">
        <v>5627.013659704295</v>
      </c>
      <c r="L9" s="28">
        <v>1984.1701242692393</v>
      </c>
      <c r="M9" s="28">
        <v>392.7225331333798</v>
      </c>
      <c r="N9" s="28">
        <v>2499.7573000393554</v>
      </c>
      <c r="O9" s="28">
        <v>4920.810612124643</v>
      </c>
      <c r="P9" s="28">
        <v>552.2205178553028</v>
      </c>
      <c r="Q9" s="28">
        <v>46.395176636417126</v>
      </c>
      <c r="R9" s="28">
        <v>314.03193619214966</v>
      </c>
      <c r="S9" s="28">
        <v>336.7397290192719</v>
      </c>
      <c r="T9" s="28">
        <v>27.972569750404542</v>
      </c>
      <c r="U9" s="28">
        <v>59.25400282532792</v>
      </c>
      <c r="V9" s="28">
        <v>22.258533572000502</v>
      </c>
      <c r="W9" s="28">
        <v>29.320915349116063</v>
      </c>
      <c r="X9" s="28">
        <v>0.041694467808127245</v>
      </c>
      <c r="Y9" s="28">
        <v>0.04475306081305651</v>
      </c>
      <c r="Z9" s="28">
        <v>10.316715443275706</v>
      </c>
      <c r="AA9" s="28">
        <v>66.67341900073632</v>
      </c>
      <c r="AB9" s="28">
        <v>7.877194257279191</v>
      </c>
      <c r="AC9" s="28">
        <v>7.773647594526173</v>
      </c>
      <c r="AD9" s="28">
        <v>15.630202963182565</v>
      </c>
      <c r="AE9" s="28">
        <v>12.776734839065655</v>
      </c>
      <c r="AF9" s="28">
        <v>17.27097729117525</v>
      </c>
      <c r="AG9" s="28">
        <v>50.33472211506118</v>
      </c>
      <c r="AH9" s="28">
        <v>381.6636913063382</v>
      </c>
      <c r="AI9" s="28">
        <v>0.12417175326246642</v>
      </c>
      <c r="AJ9" s="28">
        <v>3163.7700370621806</v>
      </c>
      <c r="AK9" s="28">
        <v>20.513678652393974</v>
      </c>
      <c r="AL9" s="28">
        <v>1.2192847460925587</v>
      </c>
      <c r="AM9" s="28">
        <v>13.383683710971594</v>
      </c>
      <c r="AN9" s="28">
        <v>0.5943016659329614</v>
      </c>
      <c r="AO9" s="28">
        <v>19.703003870983064</v>
      </c>
      <c r="AP9" s="28">
        <v>2.6535172734882138</v>
      </c>
      <c r="AQ9" s="28">
        <v>0.15796332994103895</v>
      </c>
      <c r="AR9" s="28">
        <v>51.3161057275601</v>
      </c>
      <c r="AS9" s="28">
        <v>2.69576443223592</v>
      </c>
      <c r="AT9" s="28">
        <v>34085.512172744544</v>
      </c>
      <c r="AU9" s="28">
        <v>14084.330525950305</v>
      </c>
      <c r="AV9" s="28">
        <v>0</v>
      </c>
      <c r="AW9" s="28">
        <v>0</v>
      </c>
      <c r="AX9" s="28">
        <v>95.6100972532535</v>
      </c>
      <c r="AY9" s="28">
        <v>323.5133760523689</v>
      </c>
      <c r="AZ9" s="28">
        <v>-147.96617200047615</v>
      </c>
      <c r="BA9" s="28">
        <v>14355.48782725545</v>
      </c>
      <c r="BB9" s="28">
        <v>48441</v>
      </c>
      <c r="BD9" s="28">
        <f t="shared" si="1"/>
        <v>0</v>
      </c>
      <c r="BE9" s="28">
        <f t="shared" si="2"/>
        <v>0</v>
      </c>
      <c r="BF9" s="28">
        <f t="shared" si="3"/>
        <v>0</v>
      </c>
    </row>
    <row r="10" spans="1:58" ht="12.75">
      <c r="A10" s="1" t="s">
        <v>230</v>
      </c>
      <c r="B10" s="2" t="s">
        <v>231</v>
      </c>
      <c r="C10" s="16">
        <f t="shared" si="4"/>
        <v>6</v>
      </c>
      <c r="D10" s="28">
        <v>0.7521673070274867</v>
      </c>
      <c r="E10" s="28">
        <v>45.60995805819896</v>
      </c>
      <c r="F10" s="28">
        <v>1.2813901205095026</v>
      </c>
      <c r="G10" s="28">
        <v>80.30841856635334</v>
      </c>
      <c r="H10" s="28">
        <v>686.487468156691</v>
      </c>
      <c r="I10" s="28">
        <v>1475.039189222855</v>
      </c>
      <c r="J10" s="28">
        <v>1918.1376505712772</v>
      </c>
      <c r="K10" s="28">
        <v>2403.877999289023</v>
      </c>
      <c r="L10" s="28">
        <v>979.6291196993295</v>
      </c>
      <c r="M10" s="28">
        <v>693.7714072162308</v>
      </c>
      <c r="N10" s="28">
        <v>350.6049248272285</v>
      </c>
      <c r="O10" s="28">
        <v>761.9389822637218</v>
      </c>
      <c r="P10" s="28">
        <v>83.58223096562142</v>
      </c>
      <c r="Q10" s="28">
        <v>201.31813332805288</v>
      </c>
      <c r="R10" s="28">
        <v>1.6691817050812765</v>
      </c>
      <c r="S10" s="28">
        <v>24.100109416475036</v>
      </c>
      <c r="T10" s="28">
        <v>1.4387293635606595</v>
      </c>
      <c r="U10" s="28">
        <v>38.50302072166874</v>
      </c>
      <c r="V10" s="28">
        <v>28.89072219539805</v>
      </c>
      <c r="W10" s="28">
        <v>61.05778557898549</v>
      </c>
      <c r="X10" s="28">
        <v>0.24638673388005275</v>
      </c>
      <c r="Y10" s="28">
        <v>0.03908793497446174</v>
      </c>
      <c r="Z10" s="28">
        <v>2.3050525096105856</v>
      </c>
      <c r="AA10" s="28">
        <v>5.656011177812665</v>
      </c>
      <c r="AB10" s="28">
        <v>0.12031694960709134</v>
      </c>
      <c r="AC10" s="28">
        <v>0.10467863161976619</v>
      </c>
      <c r="AD10" s="28">
        <v>55.14078391222949</v>
      </c>
      <c r="AE10" s="28">
        <v>0.21233133848701163</v>
      </c>
      <c r="AF10" s="28">
        <v>0.10538602096282235</v>
      </c>
      <c r="AG10" s="28">
        <v>0.4438710293214899</v>
      </c>
      <c r="AH10" s="28">
        <v>214.7472568740818</v>
      </c>
      <c r="AI10" s="28">
        <v>215.06075365042201</v>
      </c>
      <c r="AJ10" s="28">
        <v>391.49157992819767</v>
      </c>
      <c r="AK10" s="28">
        <v>0.4405519352302387</v>
      </c>
      <c r="AL10" s="28">
        <v>0.1480164315527732</v>
      </c>
      <c r="AM10" s="28">
        <v>0.3815121157452745</v>
      </c>
      <c r="AN10" s="28">
        <v>0.11252832406512082</v>
      </c>
      <c r="AO10" s="28">
        <v>0.9096278731403455</v>
      </c>
      <c r="AP10" s="28">
        <v>0.201474644538002</v>
      </c>
      <c r="AQ10" s="28">
        <v>0.08029096604886471</v>
      </c>
      <c r="AR10" s="28">
        <v>5.656220614514494</v>
      </c>
      <c r="AS10" s="28">
        <v>0.7395603591978436</v>
      </c>
      <c r="AT10" s="28">
        <v>10732.341868528529</v>
      </c>
      <c r="AU10" s="28">
        <v>7330.0946753088465</v>
      </c>
      <c r="AV10" s="28">
        <v>0</v>
      </c>
      <c r="AW10" s="28">
        <v>0</v>
      </c>
      <c r="AX10" s="28">
        <v>2.5606313626254873</v>
      </c>
      <c r="AY10" s="28">
        <v>11.613044800585048</v>
      </c>
      <c r="AZ10" s="28">
        <v>65.38977999941358</v>
      </c>
      <c r="BA10" s="28">
        <v>7409.658131471471</v>
      </c>
      <c r="BB10" s="28">
        <v>18142</v>
      </c>
      <c r="BD10" s="28">
        <f t="shared" si="1"/>
        <v>0</v>
      </c>
      <c r="BE10" s="28">
        <f t="shared" si="2"/>
        <v>0</v>
      </c>
      <c r="BF10" s="28">
        <f t="shared" si="3"/>
        <v>0</v>
      </c>
    </row>
    <row r="11" spans="1:58" ht="12.75">
      <c r="A11" s="1" t="s">
        <v>232</v>
      </c>
      <c r="B11" s="2" t="s">
        <v>233</v>
      </c>
      <c r="C11" s="16">
        <f t="shared" si="4"/>
        <v>7</v>
      </c>
      <c r="D11" s="28">
        <v>547.4095250930784</v>
      </c>
      <c r="E11" s="28">
        <v>282.0558894718104</v>
      </c>
      <c r="F11" s="28">
        <v>2103.4438950114413</v>
      </c>
      <c r="G11" s="28">
        <v>189.0268103741667</v>
      </c>
      <c r="H11" s="28">
        <v>1774.7993321538897</v>
      </c>
      <c r="I11" s="28">
        <v>1000.333270843667</v>
      </c>
      <c r="J11" s="28">
        <v>1570.955099251577</v>
      </c>
      <c r="K11" s="28">
        <v>3174.954174357813</v>
      </c>
      <c r="L11" s="28">
        <v>927.9882047306263</v>
      </c>
      <c r="M11" s="28">
        <v>936.1133416052252</v>
      </c>
      <c r="N11" s="28">
        <v>1359.2305428481866</v>
      </c>
      <c r="O11" s="28">
        <v>1014.3541449892583</v>
      </c>
      <c r="P11" s="28">
        <v>504.7355301682527</v>
      </c>
      <c r="Q11" s="28">
        <v>493.64127655446765</v>
      </c>
      <c r="R11" s="28">
        <v>234.51556297152558</v>
      </c>
      <c r="S11" s="28">
        <v>221.76128180141276</v>
      </c>
      <c r="T11" s="28">
        <v>473.3845612197184</v>
      </c>
      <c r="U11" s="28">
        <v>631.2965450050002</v>
      </c>
      <c r="V11" s="28">
        <v>235.36785500956597</v>
      </c>
      <c r="W11" s="28">
        <v>69.86545505754628</v>
      </c>
      <c r="X11" s="28">
        <v>0.4978530237272777</v>
      </c>
      <c r="Y11" s="28">
        <v>0.14258996794642703</v>
      </c>
      <c r="Z11" s="28">
        <v>179.07525900232116</v>
      </c>
      <c r="AA11" s="28">
        <v>4.416901854800218</v>
      </c>
      <c r="AB11" s="28">
        <v>157.92736370274392</v>
      </c>
      <c r="AC11" s="28">
        <v>157.3272104833625</v>
      </c>
      <c r="AD11" s="28">
        <v>242.23292567096055</v>
      </c>
      <c r="AE11" s="28">
        <v>268.48358032837314</v>
      </c>
      <c r="AF11" s="28">
        <v>219.7259718278354</v>
      </c>
      <c r="AG11" s="28">
        <v>989.032292167218</v>
      </c>
      <c r="AH11" s="28">
        <v>230.44693564036584</v>
      </c>
      <c r="AI11" s="28">
        <v>5.308107827618451</v>
      </c>
      <c r="AJ11" s="28">
        <v>3458.887997518151</v>
      </c>
      <c r="AK11" s="28">
        <v>379.30095259131906</v>
      </c>
      <c r="AL11" s="28">
        <v>15.077460068704864</v>
      </c>
      <c r="AM11" s="28">
        <v>254.2659618074289</v>
      </c>
      <c r="AN11" s="28">
        <v>1.2779395737075756</v>
      </c>
      <c r="AO11" s="28">
        <v>371.48703969760743</v>
      </c>
      <c r="AP11" s="28">
        <v>44.703337599595244</v>
      </c>
      <c r="AQ11" s="28">
        <v>0.7281830561402518</v>
      </c>
      <c r="AR11" s="28">
        <v>1007.1920859721903</v>
      </c>
      <c r="AS11" s="28">
        <v>31.18337004573374</v>
      </c>
      <c r="AT11" s="28">
        <v>25763.95361794608</v>
      </c>
      <c r="AU11" s="28">
        <v>1765.9760165072291</v>
      </c>
      <c r="AV11" s="28">
        <v>0</v>
      </c>
      <c r="AW11" s="28">
        <v>0</v>
      </c>
      <c r="AX11" s="28">
        <v>1435.7472906928106</v>
      </c>
      <c r="AY11" s="28">
        <v>6833.859116334757</v>
      </c>
      <c r="AZ11" s="28">
        <v>279.46395851912536</v>
      </c>
      <c r="BA11" s="28">
        <v>10315.04638205392</v>
      </c>
      <c r="BB11" s="28">
        <v>36079</v>
      </c>
      <c r="BD11" s="28">
        <f t="shared" si="1"/>
        <v>0</v>
      </c>
      <c r="BE11" s="28">
        <f t="shared" si="2"/>
        <v>0</v>
      </c>
      <c r="BF11" s="28">
        <f t="shared" si="3"/>
        <v>0</v>
      </c>
    </row>
    <row r="12" spans="1:58" ht="12.75">
      <c r="A12" s="1" t="s">
        <v>234</v>
      </c>
      <c r="B12" s="6" t="s">
        <v>235</v>
      </c>
      <c r="C12" s="16">
        <f t="shared" si="4"/>
        <v>8</v>
      </c>
      <c r="D12" s="28">
        <v>0.12831464424780606</v>
      </c>
      <c r="E12" s="28">
        <v>496.34379721147457</v>
      </c>
      <c r="F12" s="28">
        <v>1373.9458964693345</v>
      </c>
      <c r="G12" s="28">
        <v>362.0718462017018</v>
      </c>
      <c r="H12" s="28">
        <v>830.055903950213</v>
      </c>
      <c r="I12" s="28">
        <v>191.6166404131272</v>
      </c>
      <c r="J12" s="28">
        <v>282.0986428950766</v>
      </c>
      <c r="K12" s="28">
        <v>1931.745593745727</v>
      </c>
      <c r="L12" s="28">
        <v>508.5198694533229</v>
      </c>
      <c r="M12" s="28">
        <v>94.4754967369537</v>
      </c>
      <c r="N12" s="28">
        <v>1174.0350307259168</v>
      </c>
      <c r="O12" s="28">
        <v>606.5955998557944</v>
      </c>
      <c r="P12" s="28">
        <v>155.70770976545327</v>
      </c>
      <c r="Q12" s="28">
        <v>395.9882800577516</v>
      </c>
      <c r="R12" s="28">
        <v>100.84089810203581</v>
      </c>
      <c r="S12" s="28">
        <v>492.2675871463033</v>
      </c>
      <c r="T12" s="28">
        <v>520.5335695790386</v>
      </c>
      <c r="U12" s="28">
        <v>94.48536987306413</v>
      </c>
      <c r="V12" s="28">
        <v>100.83992331868416</v>
      </c>
      <c r="W12" s="28">
        <v>184.86353510229884</v>
      </c>
      <c r="X12" s="28">
        <v>265.02217826303087</v>
      </c>
      <c r="Y12" s="28">
        <v>41.88076196252222</v>
      </c>
      <c r="Z12" s="28">
        <v>85.1924886622711</v>
      </c>
      <c r="AA12" s="28">
        <v>5.36417418573577</v>
      </c>
      <c r="AB12" s="28">
        <v>102.65588165309376</v>
      </c>
      <c r="AC12" s="28">
        <v>142.02478865417322</v>
      </c>
      <c r="AD12" s="28">
        <v>45.27931839459695</v>
      </c>
      <c r="AE12" s="28">
        <v>272.2662312730189</v>
      </c>
      <c r="AF12" s="28">
        <v>80.7655706269604</v>
      </c>
      <c r="AG12" s="28">
        <v>287.47320939721845</v>
      </c>
      <c r="AH12" s="28">
        <v>42.47077396403882</v>
      </c>
      <c r="AI12" s="28">
        <v>78.21100474868261</v>
      </c>
      <c r="AJ12" s="28">
        <v>934.7666019933712</v>
      </c>
      <c r="AK12" s="28">
        <v>9.959535768721029</v>
      </c>
      <c r="AL12" s="28">
        <v>36.133806102878424</v>
      </c>
      <c r="AM12" s="28">
        <v>167.98964339564623</v>
      </c>
      <c r="AN12" s="28">
        <v>1.1344668028318048</v>
      </c>
      <c r="AO12" s="28">
        <v>324.1773347265336</v>
      </c>
      <c r="AP12" s="28">
        <v>91.7954944896513</v>
      </c>
      <c r="AQ12" s="28">
        <v>113.52384006909976</v>
      </c>
      <c r="AR12" s="28">
        <v>43.36839044998216</v>
      </c>
      <c r="AS12" s="28">
        <v>0.4786717904501683</v>
      </c>
      <c r="AT12" s="28">
        <v>13069.093672622028</v>
      </c>
      <c r="AU12" s="28">
        <v>8709.876396302237</v>
      </c>
      <c r="AV12" s="28">
        <v>0</v>
      </c>
      <c r="AW12" s="28">
        <v>0</v>
      </c>
      <c r="AX12" s="28">
        <v>1059.2741555081047</v>
      </c>
      <c r="AY12" s="28">
        <v>25561.04049158114</v>
      </c>
      <c r="AZ12" s="28">
        <v>-25.28471601350961</v>
      </c>
      <c r="BA12" s="28">
        <v>35304.906327377976</v>
      </c>
      <c r="BB12" s="28">
        <v>48374</v>
      </c>
      <c r="BD12" s="28">
        <f t="shared" si="1"/>
        <v>0</v>
      </c>
      <c r="BE12" s="28">
        <f t="shared" si="2"/>
        <v>0</v>
      </c>
      <c r="BF12" s="28">
        <f t="shared" si="3"/>
        <v>0</v>
      </c>
    </row>
    <row r="13" spans="1:58" ht="12.75">
      <c r="A13" s="1" t="s">
        <v>236</v>
      </c>
      <c r="B13" s="6" t="s">
        <v>237</v>
      </c>
      <c r="C13" s="16">
        <f t="shared" si="4"/>
        <v>9</v>
      </c>
      <c r="D13" s="28">
        <v>32.0348878170085</v>
      </c>
      <c r="E13" s="28">
        <v>50.50144613108048</v>
      </c>
      <c r="F13" s="28">
        <v>554.540867717379</v>
      </c>
      <c r="G13" s="28">
        <v>105.856989861552</v>
      </c>
      <c r="H13" s="28">
        <v>45.904691199867784</v>
      </c>
      <c r="I13" s="28">
        <v>37.517979863910206</v>
      </c>
      <c r="J13" s="28">
        <v>28.283251443205405</v>
      </c>
      <c r="K13" s="28">
        <v>1244.8643336418122</v>
      </c>
      <c r="L13" s="28">
        <v>2094.1535538947987</v>
      </c>
      <c r="M13" s="28">
        <v>2162.5141277000316</v>
      </c>
      <c r="N13" s="28">
        <v>1694.649160833147</v>
      </c>
      <c r="O13" s="28">
        <v>288.28629581807326</v>
      </c>
      <c r="P13" s="28">
        <v>30.66078101053768</v>
      </c>
      <c r="Q13" s="28">
        <v>24.43127076146372</v>
      </c>
      <c r="R13" s="28">
        <v>95.8217535751274</v>
      </c>
      <c r="S13" s="28">
        <v>41.879326445730584</v>
      </c>
      <c r="T13" s="28">
        <v>197.29871753337068</v>
      </c>
      <c r="U13" s="28">
        <v>43.96873154157079</v>
      </c>
      <c r="V13" s="28">
        <v>76.70707218562153</v>
      </c>
      <c r="W13" s="28">
        <v>46.506924339583</v>
      </c>
      <c r="X13" s="28">
        <v>10.296126563252942</v>
      </c>
      <c r="Y13" s="28">
        <v>1.256555556290501</v>
      </c>
      <c r="Z13" s="28">
        <v>45.36301448806585</v>
      </c>
      <c r="AA13" s="28">
        <v>7.018875160774651</v>
      </c>
      <c r="AB13" s="28">
        <v>21.24425567073116</v>
      </c>
      <c r="AC13" s="28">
        <v>51.9049123104067</v>
      </c>
      <c r="AD13" s="28">
        <v>53.87725758263285</v>
      </c>
      <c r="AE13" s="28">
        <v>10.775984091424496</v>
      </c>
      <c r="AF13" s="28">
        <v>48.57519599981209</v>
      </c>
      <c r="AG13" s="28">
        <v>51.18638946559351</v>
      </c>
      <c r="AH13" s="28">
        <v>207.48258671066395</v>
      </c>
      <c r="AI13" s="28">
        <v>1855.492997775698</v>
      </c>
      <c r="AJ13" s="28">
        <v>985.6171595417334</v>
      </c>
      <c r="AK13" s="28">
        <v>225.12124293156637</v>
      </c>
      <c r="AL13" s="28">
        <v>743.0705630070204</v>
      </c>
      <c r="AM13" s="28">
        <v>429.11070597848715</v>
      </c>
      <c r="AN13" s="28">
        <v>61.959869625447475</v>
      </c>
      <c r="AO13" s="28">
        <v>691.6226408998233</v>
      </c>
      <c r="AP13" s="28">
        <v>67.7128844688824</v>
      </c>
      <c r="AQ13" s="28">
        <v>55.381258592704846</v>
      </c>
      <c r="AR13" s="28">
        <v>127.7536977618228</v>
      </c>
      <c r="AS13" s="28">
        <v>462.79229394401784</v>
      </c>
      <c r="AT13" s="28">
        <v>15110.998631441727</v>
      </c>
      <c r="AU13" s="28">
        <v>3264.8396953826013</v>
      </c>
      <c r="AV13" s="28">
        <v>0</v>
      </c>
      <c r="AW13" s="28">
        <v>0</v>
      </c>
      <c r="AX13" s="28">
        <v>7095.759168530875</v>
      </c>
      <c r="AY13" s="28">
        <v>3235.279457819677</v>
      </c>
      <c r="AZ13" s="28">
        <v>219.1230468251217</v>
      </c>
      <c r="BA13" s="28">
        <v>13815.001368558273</v>
      </c>
      <c r="BB13" s="28">
        <v>28926</v>
      </c>
      <c r="BD13" s="28">
        <f t="shared" si="1"/>
        <v>0</v>
      </c>
      <c r="BE13" s="28">
        <f t="shared" si="2"/>
        <v>0</v>
      </c>
      <c r="BF13" s="28">
        <f t="shared" si="3"/>
        <v>0</v>
      </c>
    </row>
    <row r="14" spans="1:58" ht="12.75">
      <c r="A14" s="1" t="s">
        <v>238</v>
      </c>
      <c r="B14" s="2" t="s">
        <v>239</v>
      </c>
      <c r="C14" s="16">
        <f t="shared" si="4"/>
        <v>10</v>
      </c>
      <c r="D14" s="28">
        <v>1.2403679215313514</v>
      </c>
      <c r="E14" s="28">
        <v>2.3682736551943098</v>
      </c>
      <c r="F14" s="28">
        <v>73.48483631441256</v>
      </c>
      <c r="G14" s="28">
        <v>17.555518279608982</v>
      </c>
      <c r="H14" s="28">
        <v>3.2779687395033554</v>
      </c>
      <c r="I14" s="28">
        <v>1.0934408422494664</v>
      </c>
      <c r="J14" s="28">
        <v>1.7990853364361012</v>
      </c>
      <c r="K14" s="28">
        <v>455.1013667035588</v>
      </c>
      <c r="L14" s="28">
        <v>323.6727570540774</v>
      </c>
      <c r="M14" s="28">
        <v>6534.208764014024</v>
      </c>
      <c r="N14" s="28">
        <v>151.66816038576638</v>
      </c>
      <c r="O14" s="28">
        <v>314.65542426318643</v>
      </c>
      <c r="P14" s="28">
        <v>2.253738975853161</v>
      </c>
      <c r="Q14" s="28">
        <v>76.67083292957216</v>
      </c>
      <c r="R14" s="28">
        <v>3.974205469306144</v>
      </c>
      <c r="S14" s="28">
        <v>2.1036122861266464</v>
      </c>
      <c r="T14" s="28">
        <v>23.025966626114233</v>
      </c>
      <c r="U14" s="28">
        <v>14.665233624854986</v>
      </c>
      <c r="V14" s="28">
        <v>9.09291611209362</v>
      </c>
      <c r="W14" s="28">
        <v>14.508105233911797</v>
      </c>
      <c r="X14" s="28">
        <v>1.8788011919206804</v>
      </c>
      <c r="Y14" s="28">
        <v>0.2900295041941354</v>
      </c>
      <c r="Z14" s="28">
        <v>0.8553905227721992</v>
      </c>
      <c r="AA14" s="28">
        <v>0.13448975019255685</v>
      </c>
      <c r="AB14" s="28">
        <v>1.1221184460895868</v>
      </c>
      <c r="AC14" s="28">
        <v>1.1329791650555847</v>
      </c>
      <c r="AD14" s="28">
        <v>0.8699175102460446</v>
      </c>
      <c r="AE14" s="28">
        <v>3.5713579724543556</v>
      </c>
      <c r="AF14" s="28">
        <v>2.18051138895695</v>
      </c>
      <c r="AG14" s="28">
        <v>1.7736828249860446</v>
      </c>
      <c r="AH14" s="28">
        <v>46.78275815124835</v>
      </c>
      <c r="AI14" s="28">
        <v>23.82920640419407</v>
      </c>
      <c r="AJ14" s="28">
        <v>122.1354218322958</v>
      </c>
      <c r="AK14" s="28">
        <v>197.2392837493036</v>
      </c>
      <c r="AL14" s="28">
        <v>125.14948092740713</v>
      </c>
      <c r="AM14" s="28">
        <v>923.6738880979814</v>
      </c>
      <c r="AN14" s="28">
        <v>87.02115844892293</v>
      </c>
      <c r="AO14" s="28">
        <v>469.7894137566744</v>
      </c>
      <c r="AP14" s="28">
        <v>935.7794891691582</v>
      </c>
      <c r="AQ14" s="28">
        <v>19.97757872450682</v>
      </c>
      <c r="AR14" s="28">
        <v>210.47467306733446</v>
      </c>
      <c r="AS14" s="28">
        <v>91.831671149356</v>
      </c>
      <c r="AT14" s="28">
        <v>11293.913876522634</v>
      </c>
      <c r="AU14" s="28">
        <v>6057.37290064097</v>
      </c>
      <c r="AV14" s="28">
        <v>0</v>
      </c>
      <c r="AW14" s="28">
        <v>0</v>
      </c>
      <c r="AX14" s="28">
        <v>8262.780845660534</v>
      </c>
      <c r="AY14" s="28">
        <v>14839.749606105397</v>
      </c>
      <c r="AZ14" s="28">
        <v>-129.8172289295369</v>
      </c>
      <c r="BA14" s="28">
        <v>29030.08612347736</v>
      </c>
      <c r="BB14" s="28">
        <v>40324</v>
      </c>
      <c r="BD14" s="28">
        <f t="shared" si="1"/>
        <v>0</v>
      </c>
      <c r="BE14" s="28">
        <f t="shared" si="2"/>
        <v>0</v>
      </c>
      <c r="BF14" s="28">
        <f t="shared" si="3"/>
        <v>0</v>
      </c>
    </row>
    <row r="15" spans="1:58" ht="12.75">
      <c r="A15" s="1" t="s">
        <v>240</v>
      </c>
      <c r="B15" s="2" t="s">
        <v>241</v>
      </c>
      <c r="C15" s="16">
        <f t="shared" si="4"/>
        <v>11</v>
      </c>
      <c r="D15" s="28">
        <v>0.21773078116842698</v>
      </c>
      <c r="E15" s="28">
        <v>0.7836929515579915</v>
      </c>
      <c r="F15" s="28">
        <v>4.477790830641154</v>
      </c>
      <c r="G15" s="28">
        <v>0.571266629890059</v>
      </c>
      <c r="H15" s="28">
        <v>1.2446670629827739</v>
      </c>
      <c r="I15" s="28">
        <v>0.28811080255525096</v>
      </c>
      <c r="J15" s="28">
        <v>0.47273324262719646</v>
      </c>
      <c r="K15" s="28">
        <v>293.3191488477655</v>
      </c>
      <c r="L15" s="28">
        <v>1.590947984500819</v>
      </c>
      <c r="M15" s="28">
        <v>0.18889926059795542</v>
      </c>
      <c r="N15" s="28">
        <v>2373.9662211939467</v>
      </c>
      <c r="O15" s="28">
        <v>191.75662987306927</v>
      </c>
      <c r="P15" s="28">
        <v>0.2678827206291</v>
      </c>
      <c r="Q15" s="28">
        <v>0.7160531405030068</v>
      </c>
      <c r="R15" s="28">
        <v>0.22505803885158232</v>
      </c>
      <c r="S15" s="28">
        <v>0.7276750106499432</v>
      </c>
      <c r="T15" s="28">
        <v>1.435385196009156</v>
      </c>
      <c r="U15" s="28">
        <v>0.1975714404428582</v>
      </c>
      <c r="V15" s="28">
        <v>0.20790523806440034</v>
      </c>
      <c r="W15" s="28">
        <v>0.30982862233622926</v>
      </c>
      <c r="X15" s="28">
        <v>0.41271472868048537</v>
      </c>
      <c r="Y15" s="28">
        <v>0.12957202572729878</v>
      </c>
      <c r="Z15" s="28">
        <v>0.13792379737581698</v>
      </c>
      <c r="AA15" s="28">
        <v>0.018935951492466796</v>
      </c>
      <c r="AB15" s="28">
        <v>0.194506930821683</v>
      </c>
      <c r="AC15" s="28">
        <v>0.2241270801881108</v>
      </c>
      <c r="AD15" s="28">
        <v>0.08963823217673715</v>
      </c>
      <c r="AE15" s="28">
        <v>0.3904775309899695</v>
      </c>
      <c r="AF15" s="28">
        <v>0.1370609793868431</v>
      </c>
      <c r="AG15" s="28">
        <v>0.49630443884360187</v>
      </c>
      <c r="AH15" s="28">
        <v>0.0919435686108387</v>
      </c>
      <c r="AI15" s="28">
        <v>0.3787026621941292</v>
      </c>
      <c r="AJ15" s="28">
        <v>2.164810094728595</v>
      </c>
      <c r="AK15" s="28">
        <v>7.222932504400785</v>
      </c>
      <c r="AL15" s="28">
        <v>195.5853931460138</v>
      </c>
      <c r="AM15" s="28">
        <v>2.920162102061581</v>
      </c>
      <c r="AN15" s="28">
        <v>0.9857184395302517</v>
      </c>
      <c r="AO15" s="28">
        <v>7.885704648449162</v>
      </c>
      <c r="AP15" s="28">
        <v>1.4796704898313573</v>
      </c>
      <c r="AQ15" s="28">
        <v>0.4441294199524036</v>
      </c>
      <c r="AR15" s="28">
        <v>4.402068479972871</v>
      </c>
      <c r="AS15" s="28">
        <v>0.09599088485904515</v>
      </c>
      <c r="AT15" s="28">
        <v>3098.853687005078</v>
      </c>
      <c r="AU15" s="28">
        <v>10635.483334408906</v>
      </c>
      <c r="AV15" s="28">
        <v>0</v>
      </c>
      <c r="AW15" s="28">
        <v>0</v>
      </c>
      <c r="AX15" s="28">
        <v>21020.83590808841</v>
      </c>
      <c r="AY15" s="28">
        <v>14617.24211689013</v>
      </c>
      <c r="AZ15" s="28">
        <v>-0.41504639252284126</v>
      </c>
      <c r="BA15" s="28">
        <v>46273.146312994926</v>
      </c>
      <c r="BB15" s="28">
        <v>49372</v>
      </c>
      <c r="BD15" s="28">
        <f t="shared" si="1"/>
        <v>0</v>
      </c>
      <c r="BE15" s="28">
        <f t="shared" si="2"/>
        <v>0</v>
      </c>
      <c r="BF15" s="28">
        <f t="shared" si="3"/>
        <v>0</v>
      </c>
    </row>
    <row r="16" spans="1:58" ht="12.75">
      <c r="A16" s="1" t="s">
        <v>242</v>
      </c>
      <c r="B16" s="2" t="s">
        <v>243</v>
      </c>
      <c r="C16" s="16">
        <f t="shared" si="4"/>
        <v>12</v>
      </c>
      <c r="D16" s="28">
        <v>149.32305644698562</v>
      </c>
      <c r="E16" s="28">
        <v>29.165258340712427</v>
      </c>
      <c r="F16" s="28">
        <v>11.030977330910705</v>
      </c>
      <c r="G16" s="28">
        <v>28.70694999044419</v>
      </c>
      <c r="H16" s="28">
        <v>22.85286508380415</v>
      </c>
      <c r="I16" s="28">
        <v>7.338326905616339</v>
      </c>
      <c r="J16" s="28">
        <v>9.737359659105268</v>
      </c>
      <c r="K16" s="28">
        <v>924.1414479559214</v>
      </c>
      <c r="L16" s="28">
        <v>199.81504723931343</v>
      </c>
      <c r="M16" s="28">
        <v>16.951701343018673</v>
      </c>
      <c r="N16" s="28">
        <v>9812.26085136941</v>
      </c>
      <c r="O16" s="28">
        <v>9944.665407951632</v>
      </c>
      <c r="P16" s="28">
        <v>11.060095559933893</v>
      </c>
      <c r="Q16" s="28">
        <v>16.94440997127592</v>
      </c>
      <c r="R16" s="28">
        <v>67.9225881770546</v>
      </c>
      <c r="S16" s="28">
        <v>13.625889719916342</v>
      </c>
      <c r="T16" s="28">
        <v>24.057811203840643</v>
      </c>
      <c r="U16" s="28">
        <v>11.73313665391327</v>
      </c>
      <c r="V16" s="28">
        <v>7.0231201491790625</v>
      </c>
      <c r="W16" s="28">
        <v>12.397898671821684</v>
      </c>
      <c r="X16" s="28">
        <v>6.876386423702864</v>
      </c>
      <c r="Y16" s="28">
        <v>1.5486219900940377</v>
      </c>
      <c r="Z16" s="28">
        <v>2.053440899673857</v>
      </c>
      <c r="AA16" s="28">
        <v>3.324164107225729</v>
      </c>
      <c r="AB16" s="28">
        <v>8.404836735869084</v>
      </c>
      <c r="AC16" s="28">
        <v>6.723825222996848</v>
      </c>
      <c r="AD16" s="28">
        <v>7.160657313712381</v>
      </c>
      <c r="AE16" s="28">
        <v>14.67599746911972</v>
      </c>
      <c r="AF16" s="28">
        <v>4.015865440970949</v>
      </c>
      <c r="AG16" s="28">
        <v>38.05587006676075</v>
      </c>
      <c r="AH16" s="28">
        <v>2.123968386654272</v>
      </c>
      <c r="AI16" s="28">
        <v>73.89194272811336</v>
      </c>
      <c r="AJ16" s="28">
        <v>113.15223931324093</v>
      </c>
      <c r="AK16" s="28">
        <v>2103.050546790305</v>
      </c>
      <c r="AL16" s="28">
        <v>3933.5883641638097</v>
      </c>
      <c r="AM16" s="28">
        <v>34.07414481557358</v>
      </c>
      <c r="AN16" s="28">
        <v>5.512005850172693</v>
      </c>
      <c r="AO16" s="28">
        <v>1584.1225948330823</v>
      </c>
      <c r="AP16" s="28">
        <v>292.38221536076895</v>
      </c>
      <c r="AQ16" s="28">
        <v>148.5000076761331</v>
      </c>
      <c r="AR16" s="28">
        <v>72.89628502416242</v>
      </c>
      <c r="AS16" s="28">
        <v>1.6133369241833084</v>
      </c>
      <c r="AT16" s="28">
        <v>29778.501517260134</v>
      </c>
      <c r="AU16" s="28">
        <v>14109.831726951747</v>
      </c>
      <c r="AV16" s="28">
        <v>0</v>
      </c>
      <c r="AW16" s="28">
        <v>0</v>
      </c>
      <c r="AX16" s="28">
        <v>3183.8180566488254</v>
      </c>
      <c r="AY16" s="28">
        <v>2847.9665280116174</v>
      </c>
      <c r="AZ16" s="28">
        <v>1635.8821711276767</v>
      </c>
      <c r="BA16" s="28">
        <v>21777.498482739862</v>
      </c>
      <c r="BB16" s="28">
        <v>51556</v>
      </c>
      <c r="BD16" s="28">
        <f t="shared" si="1"/>
        <v>0</v>
      </c>
      <c r="BE16" s="28">
        <f t="shared" si="2"/>
        <v>0</v>
      </c>
      <c r="BF16" s="28">
        <f t="shared" si="3"/>
        <v>0</v>
      </c>
    </row>
    <row r="17" spans="1:58" ht="12.75">
      <c r="A17" s="1" t="s">
        <v>244</v>
      </c>
      <c r="B17" s="2" t="s">
        <v>245</v>
      </c>
      <c r="C17" s="16">
        <f t="shared" si="4"/>
        <v>13</v>
      </c>
      <c r="D17" s="28">
        <v>192.3929974373745</v>
      </c>
      <c r="E17" s="28">
        <v>0.2752243673582724</v>
      </c>
      <c r="F17" s="28">
        <v>3.3659164554460834</v>
      </c>
      <c r="G17" s="28">
        <v>289.24043069836915</v>
      </c>
      <c r="H17" s="28">
        <v>1.247439189790323</v>
      </c>
      <c r="I17" s="28">
        <v>2.404376289519901</v>
      </c>
      <c r="J17" s="28">
        <v>102.34390909085329</v>
      </c>
      <c r="K17" s="28">
        <v>71.32085667693038</v>
      </c>
      <c r="L17" s="28">
        <v>8.040461797605147</v>
      </c>
      <c r="M17" s="28">
        <v>152.94430195868463</v>
      </c>
      <c r="N17" s="28">
        <v>780.0363139780324</v>
      </c>
      <c r="O17" s="28">
        <v>103.56044696933549</v>
      </c>
      <c r="P17" s="28">
        <v>5691.94614219633</v>
      </c>
      <c r="Q17" s="28">
        <v>250.70662763218886</v>
      </c>
      <c r="R17" s="28">
        <v>3.1612437202135144</v>
      </c>
      <c r="S17" s="28">
        <v>16.135166941183968</v>
      </c>
      <c r="T17" s="28">
        <v>3.5804614092921785</v>
      </c>
      <c r="U17" s="28">
        <v>143.10087875479917</v>
      </c>
      <c r="V17" s="28">
        <v>57.58538197673483</v>
      </c>
      <c r="W17" s="28">
        <v>42.48289933155211</v>
      </c>
      <c r="X17" s="28">
        <v>0.1381014640601041</v>
      </c>
      <c r="Y17" s="28">
        <v>0.06780958869969368</v>
      </c>
      <c r="Z17" s="28">
        <v>12.161551262589038</v>
      </c>
      <c r="AA17" s="28">
        <v>0.7667406008011687</v>
      </c>
      <c r="AB17" s="28">
        <v>26.565279777307083</v>
      </c>
      <c r="AC17" s="28">
        <v>0.08505355823479903</v>
      </c>
      <c r="AD17" s="28">
        <v>14.419315705673338</v>
      </c>
      <c r="AE17" s="28">
        <v>0.8940335124519216</v>
      </c>
      <c r="AF17" s="28">
        <v>0.8131787457170376</v>
      </c>
      <c r="AG17" s="28">
        <v>17.61973488214177</v>
      </c>
      <c r="AH17" s="28">
        <v>222.52556522104075</v>
      </c>
      <c r="AI17" s="28">
        <v>0.19409682654019358</v>
      </c>
      <c r="AJ17" s="28">
        <v>2469.7185604576525</v>
      </c>
      <c r="AK17" s="28">
        <v>127.81462881357484</v>
      </c>
      <c r="AL17" s="28">
        <v>5.1627833451143905</v>
      </c>
      <c r="AM17" s="28">
        <v>4.247468992714014</v>
      </c>
      <c r="AN17" s="28">
        <v>0.9136515455133774</v>
      </c>
      <c r="AO17" s="28">
        <v>141.99048771482921</v>
      </c>
      <c r="AP17" s="28">
        <v>0.8956583344887135</v>
      </c>
      <c r="AQ17" s="28">
        <v>0.9513075990049438</v>
      </c>
      <c r="AR17" s="28">
        <v>32.22497738595532</v>
      </c>
      <c r="AS17" s="28">
        <v>4.061472432879032</v>
      </c>
      <c r="AT17" s="28">
        <v>11000.102934638577</v>
      </c>
      <c r="AU17" s="28">
        <v>6508.1047996390125</v>
      </c>
      <c r="AV17" s="28">
        <v>0</v>
      </c>
      <c r="AW17" s="28">
        <v>0</v>
      </c>
      <c r="AX17" s="28">
        <v>10973.357509835307</v>
      </c>
      <c r="AY17" s="28">
        <v>5303.85595192308</v>
      </c>
      <c r="AZ17" s="28">
        <v>-87.42119603597483</v>
      </c>
      <c r="BA17" s="28">
        <v>22697.897065361423</v>
      </c>
      <c r="BB17" s="28">
        <v>33698</v>
      </c>
      <c r="BD17" s="28">
        <f t="shared" si="1"/>
        <v>0</v>
      </c>
      <c r="BE17" s="28">
        <f t="shared" si="2"/>
        <v>0</v>
      </c>
      <c r="BF17" s="28">
        <f t="shared" si="3"/>
        <v>0</v>
      </c>
    </row>
    <row r="18" spans="1:58" ht="12.75">
      <c r="A18" s="1" t="s">
        <v>246</v>
      </c>
      <c r="B18" s="2" t="s">
        <v>247</v>
      </c>
      <c r="C18" s="16">
        <f t="shared" si="4"/>
        <v>14</v>
      </c>
      <c r="D18" s="28">
        <v>22.947026300416425</v>
      </c>
      <c r="E18" s="28">
        <v>229.72879275204062</v>
      </c>
      <c r="F18" s="28">
        <v>31.489741366613586</v>
      </c>
      <c r="G18" s="28">
        <v>340.6297630604169</v>
      </c>
      <c r="H18" s="28">
        <v>41.71332772802864</v>
      </c>
      <c r="I18" s="28">
        <v>52.34855406228199</v>
      </c>
      <c r="J18" s="28">
        <v>273.1709085374938</v>
      </c>
      <c r="K18" s="28">
        <v>160.97984406820945</v>
      </c>
      <c r="L18" s="28">
        <v>276.43131758372596</v>
      </c>
      <c r="M18" s="28">
        <v>297.78386889248424</v>
      </c>
      <c r="N18" s="28">
        <v>156.309717816687</v>
      </c>
      <c r="O18" s="28">
        <v>162.47584054720465</v>
      </c>
      <c r="P18" s="28">
        <v>418.6645358430801</v>
      </c>
      <c r="Q18" s="28">
        <v>9911.475263070126</v>
      </c>
      <c r="R18" s="28">
        <v>33.622996245637594</v>
      </c>
      <c r="S18" s="28">
        <v>196.15240598289097</v>
      </c>
      <c r="T18" s="28">
        <v>96.86198397156163</v>
      </c>
      <c r="U18" s="28">
        <v>497.65396132365663</v>
      </c>
      <c r="V18" s="28">
        <v>732.2776333352393</v>
      </c>
      <c r="W18" s="28">
        <v>716.6174151712848</v>
      </c>
      <c r="X18" s="28">
        <v>172.2845272064987</v>
      </c>
      <c r="Y18" s="28">
        <v>339.0001689850442</v>
      </c>
      <c r="Z18" s="28">
        <v>392.9977985425876</v>
      </c>
      <c r="AA18" s="28">
        <v>11.505037663271667</v>
      </c>
      <c r="AB18" s="28">
        <v>511.7886091180458</v>
      </c>
      <c r="AC18" s="28">
        <v>16.300892936384994</v>
      </c>
      <c r="AD18" s="28">
        <v>340.1175704421268</v>
      </c>
      <c r="AE18" s="28">
        <v>61.65656493685515</v>
      </c>
      <c r="AF18" s="28">
        <v>134.9362797841497</v>
      </c>
      <c r="AG18" s="28">
        <v>642.413403890068</v>
      </c>
      <c r="AH18" s="28">
        <v>614.1410742756619</v>
      </c>
      <c r="AI18" s="28">
        <v>162.06116233629115</v>
      </c>
      <c r="AJ18" s="28">
        <v>177.5938238697924</v>
      </c>
      <c r="AK18" s="28">
        <v>1782.1483991579264</v>
      </c>
      <c r="AL18" s="28">
        <v>475.37748740560016</v>
      </c>
      <c r="AM18" s="28">
        <v>2573.9398423852003</v>
      </c>
      <c r="AN18" s="28">
        <v>3312.486882205955</v>
      </c>
      <c r="AO18" s="28">
        <v>1933.365499685187</v>
      </c>
      <c r="AP18" s="28">
        <v>8792.722818886084</v>
      </c>
      <c r="AQ18" s="28">
        <v>407.1682499663445</v>
      </c>
      <c r="AR18" s="28">
        <v>2025.7502140548104</v>
      </c>
      <c r="AS18" s="28">
        <v>910.2674554746508</v>
      </c>
      <c r="AT18" s="28">
        <v>40439.35866086762</v>
      </c>
      <c r="AU18" s="28">
        <v>7131.484323802113</v>
      </c>
      <c r="AV18" s="28">
        <v>0</v>
      </c>
      <c r="AW18" s="28">
        <v>0</v>
      </c>
      <c r="AX18" s="28">
        <v>10775.890988994324</v>
      </c>
      <c r="AY18" s="28">
        <v>30.23774484959008</v>
      </c>
      <c r="AZ18" s="28">
        <v>-373.97171851364686</v>
      </c>
      <c r="BA18" s="28">
        <v>17563.641339132384</v>
      </c>
      <c r="BB18" s="28">
        <v>58003</v>
      </c>
      <c r="BD18" s="28">
        <f t="shared" si="1"/>
        <v>0</v>
      </c>
      <c r="BE18" s="28">
        <f t="shared" si="2"/>
        <v>0</v>
      </c>
      <c r="BF18" s="28">
        <f t="shared" si="3"/>
        <v>0</v>
      </c>
    </row>
    <row r="19" spans="1:58" ht="12.75">
      <c r="A19" s="1" t="s">
        <v>248</v>
      </c>
      <c r="B19" s="6" t="s">
        <v>249</v>
      </c>
      <c r="C19" s="16">
        <f t="shared" si="4"/>
        <v>15</v>
      </c>
      <c r="D19" s="28">
        <v>63.64303397706429</v>
      </c>
      <c r="E19" s="28">
        <v>195.37155320619158</v>
      </c>
      <c r="F19" s="28">
        <v>78.4260884148733</v>
      </c>
      <c r="G19" s="28">
        <v>63.170920592319725</v>
      </c>
      <c r="H19" s="28">
        <v>74.91764542240307</v>
      </c>
      <c r="I19" s="28">
        <v>34.64570186171623</v>
      </c>
      <c r="J19" s="28">
        <v>40.28092775365963</v>
      </c>
      <c r="K19" s="28">
        <v>87.38044754853068</v>
      </c>
      <c r="L19" s="28">
        <v>116.92144843702778</v>
      </c>
      <c r="M19" s="28">
        <v>98.94621050594709</v>
      </c>
      <c r="N19" s="28">
        <v>2090.256999320953</v>
      </c>
      <c r="O19" s="28">
        <v>908.9234282896183</v>
      </c>
      <c r="P19" s="28">
        <v>52.01594140234122</v>
      </c>
      <c r="Q19" s="28">
        <v>86.52580971001171</v>
      </c>
      <c r="R19" s="28">
        <v>174.24068516388724</v>
      </c>
      <c r="S19" s="28">
        <v>43.384366275909365</v>
      </c>
      <c r="T19" s="28">
        <v>48.99968709821548</v>
      </c>
      <c r="U19" s="28">
        <v>82.93215890839076</v>
      </c>
      <c r="V19" s="28">
        <v>91.0188824161156</v>
      </c>
      <c r="W19" s="28">
        <v>63.84481709560717</v>
      </c>
      <c r="X19" s="28">
        <v>27.26330091744756</v>
      </c>
      <c r="Y19" s="28">
        <v>3.728100626531228</v>
      </c>
      <c r="Z19" s="28">
        <v>84.74609242463671</v>
      </c>
      <c r="AA19" s="28">
        <v>4.946972639808502</v>
      </c>
      <c r="AB19" s="28">
        <v>25.47743436859411</v>
      </c>
      <c r="AC19" s="28">
        <v>16.713410179150166</v>
      </c>
      <c r="AD19" s="28">
        <v>16.15651446554557</v>
      </c>
      <c r="AE19" s="28">
        <v>16.125202968527827</v>
      </c>
      <c r="AF19" s="28">
        <v>15.495329735886617</v>
      </c>
      <c r="AG19" s="28">
        <v>49.02043545403081</v>
      </c>
      <c r="AH19" s="28">
        <v>3.863924209723915</v>
      </c>
      <c r="AI19" s="28">
        <v>140.93050249053837</v>
      </c>
      <c r="AJ19" s="28">
        <v>483.665749214459</v>
      </c>
      <c r="AK19" s="28">
        <v>238.8151172936591</v>
      </c>
      <c r="AL19" s="28">
        <v>1900.5673954358654</v>
      </c>
      <c r="AM19" s="28">
        <v>85.58925587213041</v>
      </c>
      <c r="AN19" s="28">
        <v>22.620595596587133</v>
      </c>
      <c r="AO19" s="28">
        <v>241.26277268227744</v>
      </c>
      <c r="AP19" s="28">
        <v>2.913130040242564</v>
      </c>
      <c r="AQ19" s="28">
        <v>109.09878297934533</v>
      </c>
      <c r="AR19" s="28">
        <v>27.421043909492656</v>
      </c>
      <c r="AS19" s="28">
        <v>0.273039495059783</v>
      </c>
      <c r="AT19" s="28">
        <v>8012.540856400322</v>
      </c>
      <c r="AU19" s="28">
        <v>1803.1375518835152</v>
      </c>
      <c r="AV19" s="28">
        <v>0</v>
      </c>
      <c r="AW19" s="28">
        <v>0</v>
      </c>
      <c r="AX19" s="28">
        <v>1577.5995197692203</v>
      </c>
      <c r="AY19" s="28">
        <v>10.453926693431349</v>
      </c>
      <c r="AZ19" s="28">
        <v>96.26814525351037</v>
      </c>
      <c r="BA19" s="28">
        <v>3487.4591435996776</v>
      </c>
      <c r="BB19" s="28">
        <v>11500</v>
      </c>
      <c r="BD19" s="28">
        <f t="shared" si="1"/>
        <v>0</v>
      </c>
      <c r="BE19" s="28">
        <f t="shared" si="2"/>
        <v>0</v>
      </c>
      <c r="BF19" s="28">
        <f t="shared" si="3"/>
        <v>0</v>
      </c>
    </row>
    <row r="20" spans="1:58" ht="12.75">
      <c r="A20" s="1" t="s">
        <v>250</v>
      </c>
      <c r="B20" s="6" t="s">
        <v>251</v>
      </c>
      <c r="C20" s="16">
        <f t="shared" si="4"/>
        <v>16</v>
      </c>
      <c r="D20" s="28">
        <v>11381.524072964561</v>
      </c>
      <c r="E20" s="28">
        <v>149.9270873919467</v>
      </c>
      <c r="F20" s="28">
        <v>95.2391659899962</v>
      </c>
      <c r="G20" s="28">
        <v>451.7214370538663</v>
      </c>
      <c r="H20" s="28">
        <v>515.6791609808112</v>
      </c>
      <c r="I20" s="28">
        <v>640.8389388229541</v>
      </c>
      <c r="J20" s="28">
        <v>180.1733786507745</v>
      </c>
      <c r="K20" s="28">
        <v>370.19643385439974</v>
      </c>
      <c r="L20" s="28">
        <v>58.50406916846832</v>
      </c>
      <c r="M20" s="28">
        <v>47.13237451763146</v>
      </c>
      <c r="N20" s="28">
        <v>2.7551674100331027</v>
      </c>
      <c r="O20" s="28">
        <v>95.84608094478028</v>
      </c>
      <c r="P20" s="28">
        <v>50.25086111116338</v>
      </c>
      <c r="Q20" s="28">
        <v>564.8738718895627</v>
      </c>
      <c r="R20" s="28">
        <v>233.35258133327915</v>
      </c>
      <c r="S20" s="28">
        <v>4753.711989336084</v>
      </c>
      <c r="T20" s="28">
        <v>4880.584560683172</v>
      </c>
      <c r="U20" s="28">
        <v>2116.194036158781</v>
      </c>
      <c r="V20" s="28">
        <v>1348.096835068051</v>
      </c>
      <c r="W20" s="28">
        <v>214.59341045539807</v>
      </c>
      <c r="X20" s="28">
        <v>92.40275786101962</v>
      </c>
      <c r="Y20" s="28">
        <v>7.840306297708929</v>
      </c>
      <c r="Z20" s="28">
        <v>111.3569306053553</v>
      </c>
      <c r="AA20" s="28">
        <v>0.08157322521218674</v>
      </c>
      <c r="AB20" s="28">
        <v>67.52664692510193</v>
      </c>
      <c r="AC20" s="28">
        <v>2.077933792016987</v>
      </c>
      <c r="AD20" s="28">
        <v>20.617628886807097</v>
      </c>
      <c r="AE20" s="28">
        <v>73.79243404740893</v>
      </c>
      <c r="AF20" s="28">
        <v>102.471070916707</v>
      </c>
      <c r="AG20" s="28">
        <v>354.3220974186157</v>
      </c>
      <c r="AH20" s="28">
        <v>9.197536850859967</v>
      </c>
      <c r="AI20" s="28">
        <v>406.4304257587243</v>
      </c>
      <c r="AJ20" s="28">
        <v>19.914314551205813</v>
      </c>
      <c r="AK20" s="28">
        <v>1414.6197380159751</v>
      </c>
      <c r="AL20" s="28">
        <v>0.8458855414783828</v>
      </c>
      <c r="AM20" s="28">
        <v>50.37795765834933</v>
      </c>
      <c r="AN20" s="28">
        <v>0.8887878504410787</v>
      </c>
      <c r="AO20" s="28">
        <v>602.741760198009</v>
      </c>
      <c r="AP20" s="28">
        <v>1.2455022739069104</v>
      </c>
      <c r="AQ20" s="28">
        <v>205.89002584657615</v>
      </c>
      <c r="AR20" s="28">
        <v>848.3651891831162</v>
      </c>
      <c r="AS20" s="28">
        <v>0.5288543608606989</v>
      </c>
      <c r="AT20" s="28">
        <v>32544.73087185117</v>
      </c>
      <c r="AU20" s="28">
        <v>1770.976833303361</v>
      </c>
      <c r="AV20" s="28">
        <v>0</v>
      </c>
      <c r="AW20" s="28">
        <v>0</v>
      </c>
      <c r="AX20" s="28">
        <v>4946.400576389084</v>
      </c>
      <c r="AY20" s="28">
        <v>26.08970426239636</v>
      </c>
      <c r="AZ20" s="28">
        <v>602.8020141939908</v>
      </c>
      <c r="BA20" s="28">
        <v>7346.2691281488305</v>
      </c>
      <c r="BB20" s="28">
        <v>39891</v>
      </c>
      <c r="BD20" s="28">
        <f t="shared" si="1"/>
        <v>0</v>
      </c>
      <c r="BE20" s="28">
        <f t="shared" si="2"/>
        <v>0</v>
      </c>
      <c r="BF20" s="28">
        <f t="shared" si="3"/>
        <v>0</v>
      </c>
    </row>
    <row r="21" spans="1:58" ht="12.75">
      <c r="A21" s="1" t="s">
        <v>252</v>
      </c>
      <c r="B21" s="6" t="s">
        <v>253</v>
      </c>
      <c r="C21" s="16">
        <f t="shared" si="4"/>
        <v>17</v>
      </c>
      <c r="D21" s="28">
        <v>4047.581079269529</v>
      </c>
      <c r="E21" s="28">
        <v>1464.8678223962177</v>
      </c>
      <c r="F21" s="28">
        <v>1163.8967880333819</v>
      </c>
      <c r="G21" s="28">
        <v>1906.3300900957352</v>
      </c>
      <c r="H21" s="28">
        <v>2422.5005807118678</v>
      </c>
      <c r="I21" s="28">
        <v>515.8300403484911</v>
      </c>
      <c r="J21" s="28">
        <v>1109.732841141202</v>
      </c>
      <c r="K21" s="28">
        <v>994.2636953936894</v>
      </c>
      <c r="L21" s="28">
        <v>1960.2712364310137</v>
      </c>
      <c r="M21" s="28">
        <v>1153.8599965812316</v>
      </c>
      <c r="N21" s="28">
        <v>230.43442141713197</v>
      </c>
      <c r="O21" s="28">
        <v>1079.0594137084138</v>
      </c>
      <c r="P21" s="28">
        <v>1029.920662481682</v>
      </c>
      <c r="Q21" s="28">
        <v>1573.1000155430436</v>
      </c>
      <c r="R21" s="28">
        <v>2458.920200846766</v>
      </c>
      <c r="S21" s="28">
        <v>1205.6666351109682</v>
      </c>
      <c r="T21" s="28">
        <v>26515.665966422475</v>
      </c>
      <c r="U21" s="28">
        <v>4348.369599384328</v>
      </c>
      <c r="V21" s="28">
        <v>2393.071679976843</v>
      </c>
      <c r="W21" s="28">
        <v>7304.65074779615</v>
      </c>
      <c r="X21" s="28">
        <v>2334.175147991131</v>
      </c>
      <c r="Y21" s="28">
        <v>96.03424635351037</v>
      </c>
      <c r="Z21" s="28">
        <v>778.2057652703932</v>
      </c>
      <c r="AA21" s="28">
        <v>63.555882178301296</v>
      </c>
      <c r="AB21" s="28">
        <v>378.57240830516633</v>
      </c>
      <c r="AC21" s="28">
        <v>170.4802623249997</v>
      </c>
      <c r="AD21" s="28">
        <v>242.53109613974908</v>
      </c>
      <c r="AE21" s="28">
        <v>192.43773505808232</v>
      </c>
      <c r="AF21" s="28">
        <v>284.01241796614784</v>
      </c>
      <c r="AG21" s="28">
        <v>556.4828814479081</v>
      </c>
      <c r="AH21" s="28">
        <v>780.1195467131614</v>
      </c>
      <c r="AI21" s="28">
        <v>1752.1272169568833</v>
      </c>
      <c r="AJ21" s="28">
        <v>1610.1304426150182</v>
      </c>
      <c r="AK21" s="28">
        <v>2266.071196704326</v>
      </c>
      <c r="AL21" s="28">
        <v>17763.578058536863</v>
      </c>
      <c r="AM21" s="28">
        <v>497.2411225321057</v>
      </c>
      <c r="AN21" s="28">
        <v>356.68928782748577</v>
      </c>
      <c r="AO21" s="28">
        <v>1359.199382337291</v>
      </c>
      <c r="AP21" s="28">
        <v>544.9420707471952</v>
      </c>
      <c r="AQ21" s="28">
        <v>178.165528346689</v>
      </c>
      <c r="AR21" s="28">
        <v>2562.528893902616</v>
      </c>
      <c r="AS21" s="28">
        <v>159.93976802210824</v>
      </c>
      <c r="AT21" s="28">
        <v>99805.21387136728</v>
      </c>
      <c r="AU21" s="28">
        <v>12442.361284587898</v>
      </c>
      <c r="AV21" s="28">
        <v>0</v>
      </c>
      <c r="AW21" s="28">
        <v>0</v>
      </c>
      <c r="AX21" s="28">
        <v>23195.89236022944</v>
      </c>
      <c r="AY21" s="28">
        <v>240.470073961859</v>
      </c>
      <c r="AZ21" s="28">
        <v>-509.93759014649356</v>
      </c>
      <c r="BA21" s="28">
        <v>35368.78612863271</v>
      </c>
      <c r="BB21" s="28">
        <v>135174</v>
      </c>
      <c r="BD21" s="28">
        <f t="shared" si="1"/>
        <v>0</v>
      </c>
      <c r="BE21" s="28">
        <f t="shared" si="2"/>
        <v>0</v>
      </c>
      <c r="BF21" s="28">
        <f t="shared" si="3"/>
        <v>0</v>
      </c>
    </row>
    <row r="22" spans="1:58" ht="12.75">
      <c r="A22" s="1" t="s">
        <v>254</v>
      </c>
      <c r="B22" s="2" t="s">
        <v>255</v>
      </c>
      <c r="C22" s="16">
        <f t="shared" si="4"/>
        <v>18</v>
      </c>
      <c r="D22" s="28">
        <v>4550.656681898473</v>
      </c>
      <c r="E22" s="28">
        <v>117.03848686787217</v>
      </c>
      <c r="F22" s="28">
        <v>159.60824101900482</v>
      </c>
      <c r="G22" s="28">
        <v>360.90183371460427</v>
      </c>
      <c r="H22" s="28">
        <v>148.12069555380768</v>
      </c>
      <c r="I22" s="28">
        <v>26.362801022976505</v>
      </c>
      <c r="J22" s="28">
        <v>481.10555791297935</v>
      </c>
      <c r="K22" s="28">
        <v>128.7937082104174</v>
      </c>
      <c r="L22" s="28">
        <v>203.44988964495786</v>
      </c>
      <c r="M22" s="28">
        <v>443.94850016255134</v>
      </c>
      <c r="N22" s="28">
        <v>444.9755698097488</v>
      </c>
      <c r="O22" s="28">
        <v>171.48190885007057</v>
      </c>
      <c r="P22" s="28">
        <v>729.3770469460778</v>
      </c>
      <c r="Q22" s="28">
        <v>1582.1499107700342</v>
      </c>
      <c r="R22" s="28">
        <v>151.95265977657343</v>
      </c>
      <c r="S22" s="28">
        <v>398.6112428085997</v>
      </c>
      <c r="T22" s="28">
        <v>1599.3496630816273</v>
      </c>
      <c r="U22" s="28">
        <v>2062.1888751876736</v>
      </c>
      <c r="V22" s="28">
        <v>1486.8271292009854</v>
      </c>
      <c r="W22" s="28">
        <v>547.6574285403242</v>
      </c>
      <c r="X22" s="28">
        <v>111.23312830867225</v>
      </c>
      <c r="Y22" s="28">
        <v>18.693170140299564</v>
      </c>
      <c r="Z22" s="28">
        <v>420.8906404286577</v>
      </c>
      <c r="AA22" s="28">
        <v>0.6625843405566902</v>
      </c>
      <c r="AB22" s="28">
        <v>97.10705750002147</v>
      </c>
      <c r="AC22" s="28">
        <v>17.582113756037813</v>
      </c>
      <c r="AD22" s="28">
        <v>32.15756523318333</v>
      </c>
      <c r="AE22" s="28">
        <v>91.57751677405707</v>
      </c>
      <c r="AF22" s="28">
        <v>36.832701496610454</v>
      </c>
      <c r="AG22" s="28">
        <v>315.9937413283024</v>
      </c>
      <c r="AH22" s="28">
        <v>60.15191823925937</v>
      </c>
      <c r="AI22" s="28">
        <v>261.7829448406737</v>
      </c>
      <c r="AJ22" s="28">
        <v>2706.7532476211045</v>
      </c>
      <c r="AK22" s="28">
        <v>2.2096440361210665</v>
      </c>
      <c r="AL22" s="28">
        <v>52.818575873676586</v>
      </c>
      <c r="AM22" s="28">
        <v>1.6907810487286892</v>
      </c>
      <c r="AN22" s="28">
        <v>108.74248284797652</v>
      </c>
      <c r="AO22" s="28">
        <v>962.929065535366</v>
      </c>
      <c r="AP22" s="28">
        <v>300.52492772369925</v>
      </c>
      <c r="AQ22" s="28">
        <v>15.887840625878914</v>
      </c>
      <c r="AR22" s="28">
        <v>1141.0062022392024</v>
      </c>
      <c r="AS22" s="28">
        <v>17.828365144028552</v>
      </c>
      <c r="AT22" s="28">
        <v>22569.61404606147</v>
      </c>
      <c r="AU22" s="28">
        <v>2793.462932106621</v>
      </c>
      <c r="AV22" s="28">
        <v>0</v>
      </c>
      <c r="AW22" s="28">
        <v>0</v>
      </c>
      <c r="AX22" s="28">
        <v>1281.5511339057866</v>
      </c>
      <c r="AY22" s="28">
        <v>7.404168471349167</v>
      </c>
      <c r="AZ22" s="28">
        <v>-22.032280545230712</v>
      </c>
      <c r="BA22" s="28">
        <v>4060.385953938525</v>
      </c>
      <c r="BB22" s="28">
        <v>26630</v>
      </c>
      <c r="BD22" s="28">
        <f t="shared" si="1"/>
        <v>0</v>
      </c>
      <c r="BE22" s="28">
        <f t="shared" si="2"/>
        <v>0</v>
      </c>
      <c r="BF22" s="28">
        <f t="shared" si="3"/>
        <v>0</v>
      </c>
    </row>
    <row r="23" spans="1:58" ht="12.75">
      <c r="A23" s="1" t="s">
        <v>256</v>
      </c>
      <c r="B23" s="6" t="s">
        <v>257</v>
      </c>
      <c r="C23" s="16">
        <f t="shared" si="4"/>
        <v>19</v>
      </c>
      <c r="D23" s="28">
        <v>1419.8171877394143</v>
      </c>
      <c r="E23" s="28">
        <v>112.81007149125756</v>
      </c>
      <c r="F23" s="28">
        <v>10.067616653596351</v>
      </c>
      <c r="G23" s="28">
        <v>153.30444360508565</v>
      </c>
      <c r="H23" s="28">
        <v>111.33785489839984</v>
      </c>
      <c r="I23" s="28">
        <v>189.51387968955382</v>
      </c>
      <c r="J23" s="28">
        <v>48.98379507937984</v>
      </c>
      <c r="K23" s="28">
        <v>62.88265791471815</v>
      </c>
      <c r="L23" s="28">
        <v>4.331558634944936</v>
      </c>
      <c r="M23" s="28">
        <v>19.029239610801138</v>
      </c>
      <c r="N23" s="28">
        <v>2.3466493431958586</v>
      </c>
      <c r="O23" s="28">
        <v>16.14475969356044</v>
      </c>
      <c r="P23" s="28">
        <v>7.468475366877076</v>
      </c>
      <c r="Q23" s="28">
        <v>23.372101489838656</v>
      </c>
      <c r="R23" s="28">
        <v>0.23950978696911743</v>
      </c>
      <c r="S23" s="28">
        <v>470.892426667194</v>
      </c>
      <c r="T23" s="28">
        <v>31.37455134848824</v>
      </c>
      <c r="U23" s="28">
        <v>79.10883851564765</v>
      </c>
      <c r="V23" s="28">
        <v>1360.4333610173264</v>
      </c>
      <c r="W23" s="28">
        <v>0.8877097861713843</v>
      </c>
      <c r="X23" s="28">
        <v>0.22861780638289733</v>
      </c>
      <c r="Y23" s="28">
        <v>4.443850268185695</v>
      </c>
      <c r="Z23" s="28">
        <v>68.77489538462521</v>
      </c>
      <c r="AA23" s="28">
        <v>0.02563206705254729</v>
      </c>
      <c r="AB23" s="28">
        <v>3.264513021523082</v>
      </c>
      <c r="AC23" s="28">
        <v>85.63380038958611</v>
      </c>
      <c r="AD23" s="28">
        <v>94.54623526893799</v>
      </c>
      <c r="AE23" s="28">
        <v>0.7548756800893623</v>
      </c>
      <c r="AF23" s="28">
        <v>0.3801992501490785</v>
      </c>
      <c r="AG23" s="28">
        <v>50.13457831165641</v>
      </c>
      <c r="AH23" s="28">
        <v>4.640283754065628</v>
      </c>
      <c r="AI23" s="28">
        <v>46.77467385879915</v>
      </c>
      <c r="AJ23" s="28">
        <v>153.25101539143307</v>
      </c>
      <c r="AK23" s="28">
        <v>11.613624775514115</v>
      </c>
      <c r="AL23" s="28">
        <v>60.40058677406826</v>
      </c>
      <c r="AM23" s="28">
        <v>91.93459448228357</v>
      </c>
      <c r="AN23" s="28">
        <v>12.645373755275495</v>
      </c>
      <c r="AO23" s="28">
        <v>2132.368342279715</v>
      </c>
      <c r="AP23" s="28">
        <v>117.63740099376521</v>
      </c>
      <c r="AQ23" s="28">
        <v>19.072446252824236</v>
      </c>
      <c r="AR23" s="28">
        <v>3353.953622021736</v>
      </c>
      <c r="AS23" s="28">
        <v>97.45426774863571</v>
      </c>
      <c r="AT23" s="28">
        <v>10534.280117868726</v>
      </c>
      <c r="AU23" s="28">
        <v>1343.4813052857687</v>
      </c>
      <c r="AV23" s="28">
        <v>0</v>
      </c>
      <c r="AW23" s="28">
        <v>0</v>
      </c>
      <c r="AX23" s="28">
        <v>23984.445123047848</v>
      </c>
      <c r="AY23" s="28">
        <v>15.840255051209084</v>
      </c>
      <c r="AZ23" s="28">
        <v>43.95319874644795</v>
      </c>
      <c r="BA23" s="28">
        <v>25387.71988213127</v>
      </c>
      <c r="BB23" s="28">
        <v>35922</v>
      </c>
      <c r="BD23" s="28">
        <f t="shared" si="1"/>
        <v>0</v>
      </c>
      <c r="BE23" s="28">
        <f t="shared" si="2"/>
        <v>0</v>
      </c>
      <c r="BF23" s="28">
        <f t="shared" si="3"/>
        <v>0</v>
      </c>
    </row>
    <row r="24" spans="1:58" ht="12.75">
      <c r="A24" s="1" t="s">
        <v>258</v>
      </c>
      <c r="B24" s="6" t="s">
        <v>259</v>
      </c>
      <c r="C24" s="16">
        <f t="shared" si="4"/>
        <v>20</v>
      </c>
      <c r="D24" s="28">
        <v>560.2959770290147</v>
      </c>
      <c r="E24" s="28">
        <v>119.5345706555776</v>
      </c>
      <c r="F24" s="28">
        <v>49.31089167677923</v>
      </c>
      <c r="G24" s="28">
        <v>13.286959197142483</v>
      </c>
      <c r="H24" s="28">
        <v>257.0247603779146</v>
      </c>
      <c r="I24" s="28">
        <v>237.41604193584527</v>
      </c>
      <c r="J24" s="28">
        <v>741.7392528163647</v>
      </c>
      <c r="K24" s="28">
        <v>981.4878357077055</v>
      </c>
      <c r="L24" s="28">
        <v>514.0775342447322</v>
      </c>
      <c r="M24" s="28">
        <v>655.1221013018007</v>
      </c>
      <c r="N24" s="28">
        <v>1682.8816543990936</v>
      </c>
      <c r="O24" s="28">
        <v>1094.3250465546707</v>
      </c>
      <c r="P24" s="28">
        <v>519.0146770333474</v>
      </c>
      <c r="Q24" s="28">
        <v>1068.3033711114974</v>
      </c>
      <c r="R24" s="28">
        <v>125.85306668222017</v>
      </c>
      <c r="S24" s="28">
        <v>123.62430346466162</v>
      </c>
      <c r="T24" s="28">
        <v>107.9376849294309</v>
      </c>
      <c r="U24" s="28">
        <v>625.5266183851187</v>
      </c>
      <c r="V24" s="28">
        <v>540.1711448958544</v>
      </c>
      <c r="W24" s="28">
        <v>1442.1261139331582</v>
      </c>
      <c r="X24" s="28">
        <v>168.85160842866014</v>
      </c>
      <c r="Y24" s="28">
        <v>28.683171341568592</v>
      </c>
      <c r="Z24" s="28">
        <v>271.8973169719875</v>
      </c>
      <c r="AA24" s="28">
        <v>57.14241078978969</v>
      </c>
      <c r="AB24" s="28">
        <v>146.1903306811427</v>
      </c>
      <c r="AC24" s="28">
        <v>233.4134944946755</v>
      </c>
      <c r="AD24" s="28">
        <v>288.1460447214563</v>
      </c>
      <c r="AE24" s="28">
        <v>88.33556878022738</v>
      </c>
      <c r="AF24" s="28">
        <v>278.610349870085</v>
      </c>
      <c r="AG24" s="28">
        <v>1717.6344735256791</v>
      </c>
      <c r="AH24" s="28">
        <v>667.1782197723367</v>
      </c>
      <c r="AI24" s="28">
        <v>67.879102803843</v>
      </c>
      <c r="AJ24" s="28">
        <v>2590.0139812077323</v>
      </c>
      <c r="AK24" s="28">
        <v>1290.6173440080559</v>
      </c>
      <c r="AL24" s="28">
        <v>530.557065621586</v>
      </c>
      <c r="AM24" s="28">
        <v>659.3938399428475</v>
      </c>
      <c r="AN24" s="28">
        <v>20.00328462003952</v>
      </c>
      <c r="AO24" s="28">
        <v>1516.489966585632</v>
      </c>
      <c r="AP24" s="28">
        <v>1079.631736500139</v>
      </c>
      <c r="AQ24" s="28">
        <v>91.66673809544159</v>
      </c>
      <c r="AR24" s="28">
        <v>13.0483441434694</v>
      </c>
      <c r="AS24" s="28">
        <v>137.39150298947314</v>
      </c>
      <c r="AT24" s="28">
        <v>23401.8355022278</v>
      </c>
      <c r="AU24" s="28">
        <v>1067.1078965445188</v>
      </c>
      <c r="AV24" s="28">
        <v>0</v>
      </c>
      <c r="AW24" s="28">
        <v>0</v>
      </c>
      <c r="AX24" s="28">
        <v>951.465101449693</v>
      </c>
      <c r="AY24" s="28">
        <v>17.996735474424483</v>
      </c>
      <c r="AZ24" s="28">
        <v>-428.4052356964334</v>
      </c>
      <c r="BA24" s="28">
        <v>1608.1644977722026</v>
      </c>
      <c r="BB24" s="28">
        <v>25010</v>
      </c>
      <c r="BD24" s="28">
        <f t="shared" si="1"/>
        <v>0</v>
      </c>
      <c r="BE24" s="28">
        <f t="shared" si="2"/>
        <v>0</v>
      </c>
      <c r="BF24" s="28">
        <f t="shared" si="3"/>
        <v>0</v>
      </c>
    </row>
    <row r="25" spans="1:58" ht="12.75">
      <c r="A25" s="1" t="s">
        <v>260</v>
      </c>
      <c r="B25" s="2" t="s">
        <v>261</v>
      </c>
      <c r="C25" s="16">
        <f t="shared" si="4"/>
        <v>21</v>
      </c>
      <c r="D25" s="28">
        <v>280.45943717482146</v>
      </c>
      <c r="E25" s="28">
        <v>284.057617792398</v>
      </c>
      <c r="F25" s="28">
        <v>2.4002723217834236</v>
      </c>
      <c r="G25" s="28">
        <v>241.3395899186536</v>
      </c>
      <c r="H25" s="28">
        <v>2.0646740205888614</v>
      </c>
      <c r="I25" s="28">
        <v>1.6906084685675304</v>
      </c>
      <c r="J25" s="28">
        <v>3.040328441287028</v>
      </c>
      <c r="K25" s="28">
        <v>152.71775433728183</v>
      </c>
      <c r="L25" s="28">
        <v>17.502442250767558</v>
      </c>
      <c r="M25" s="28">
        <v>1.1076327286883267</v>
      </c>
      <c r="N25" s="28">
        <v>0.7611190969598701</v>
      </c>
      <c r="O25" s="28">
        <v>27.673677169197337</v>
      </c>
      <c r="P25" s="28">
        <v>552.4180151360374</v>
      </c>
      <c r="Q25" s="28">
        <v>299.9717581780667</v>
      </c>
      <c r="R25" s="28">
        <v>251.78424780378154</v>
      </c>
      <c r="S25" s="28">
        <v>50.49691867281568</v>
      </c>
      <c r="T25" s="28">
        <v>12.616108255481109</v>
      </c>
      <c r="U25" s="28">
        <v>115.85704206560364</v>
      </c>
      <c r="V25" s="28">
        <v>94.95663593550394</v>
      </c>
      <c r="W25" s="28">
        <v>231.0157851507922</v>
      </c>
      <c r="X25" s="28">
        <v>6629.084702578322</v>
      </c>
      <c r="Y25" s="28">
        <v>7952.881185646834</v>
      </c>
      <c r="Z25" s="28">
        <v>517.105028576023</v>
      </c>
      <c r="AA25" s="28">
        <v>0.020005085196247645</v>
      </c>
      <c r="AB25" s="28">
        <v>358.0828847064601</v>
      </c>
      <c r="AC25" s="28">
        <v>0.12558670524269497</v>
      </c>
      <c r="AD25" s="28">
        <v>0.49612089603560544</v>
      </c>
      <c r="AE25" s="28">
        <v>16.82448432943823</v>
      </c>
      <c r="AF25" s="28">
        <v>5.491115618871603</v>
      </c>
      <c r="AG25" s="28">
        <v>13.923798975578105</v>
      </c>
      <c r="AH25" s="28">
        <v>152.55750796033564</v>
      </c>
      <c r="AI25" s="28">
        <v>1.1588787747249425</v>
      </c>
      <c r="AJ25" s="28">
        <v>139.35891737867766</v>
      </c>
      <c r="AK25" s="28">
        <v>370.47718146556383</v>
      </c>
      <c r="AL25" s="28">
        <v>291.54910147996384</v>
      </c>
      <c r="AM25" s="28">
        <v>2.108568767503932</v>
      </c>
      <c r="AN25" s="28">
        <v>0.7093046101707714</v>
      </c>
      <c r="AO25" s="28">
        <v>1069.1209374460002</v>
      </c>
      <c r="AP25" s="28">
        <v>0.9757543379820921</v>
      </c>
      <c r="AQ25" s="28">
        <v>16.107308500596588</v>
      </c>
      <c r="AR25" s="28">
        <v>10.985383438694162</v>
      </c>
      <c r="AS25" s="28">
        <v>847.5301441908694</v>
      </c>
      <c r="AT25" s="28">
        <v>21020.605566388163</v>
      </c>
      <c r="AU25" s="28">
        <v>2943.8503154602627</v>
      </c>
      <c r="AV25" s="28">
        <v>0</v>
      </c>
      <c r="AW25" s="28">
        <v>0</v>
      </c>
      <c r="AX25" s="28">
        <v>6289.32628964269</v>
      </c>
      <c r="AY25" s="28">
        <v>6.746168629266413</v>
      </c>
      <c r="AZ25" s="28">
        <v>-676.5283401203814</v>
      </c>
      <c r="BA25" s="28">
        <v>8563.394433611838</v>
      </c>
      <c r="BB25" s="28">
        <v>29584</v>
      </c>
      <c r="BD25" s="28">
        <f t="shared" si="1"/>
        <v>0</v>
      </c>
      <c r="BE25" s="28">
        <f t="shared" si="2"/>
        <v>0</v>
      </c>
      <c r="BF25" s="28">
        <f t="shared" si="3"/>
        <v>0</v>
      </c>
    </row>
    <row r="26" spans="1:58" ht="12.75">
      <c r="A26" s="1" t="s">
        <v>262</v>
      </c>
      <c r="B26" s="6" t="s">
        <v>263</v>
      </c>
      <c r="C26" s="16">
        <f t="shared" si="4"/>
        <v>22</v>
      </c>
      <c r="D26" s="28">
        <v>0.17053056520915552</v>
      </c>
      <c r="E26" s="28">
        <v>0.9177681624105162</v>
      </c>
      <c r="F26" s="28">
        <v>3.473677352969613</v>
      </c>
      <c r="G26" s="28">
        <v>0.1419035283066343</v>
      </c>
      <c r="H26" s="28">
        <v>0.23330745874243014</v>
      </c>
      <c r="I26" s="28">
        <v>0.05295161638984</v>
      </c>
      <c r="J26" s="28">
        <v>8.548718385973954</v>
      </c>
      <c r="K26" s="28">
        <v>0.9512753125384124</v>
      </c>
      <c r="L26" s="28">
        <v>0.0944290084222238</v>
      </c>
      <c r="M26" s="28">
        <v>0.08164899340977634</v>
      </c>
      <c r="N26" s="28">
        <v>0.1769059632783343</v>
      </c>
      <c r="O26" s="28">
        <v>26.062301627224603</v>
      </c>
      <c r="P26" s="28">
        <v>1.410552674358828</v>
      </c>
      <c r="Q26" s="28">
        <v>0.35843317135739083</v>
      </c>
      <c r="R26" s="28">
        <v>0.0870770987067837</v>
      </c>
      <c r="S26" s="28">
        <v>0.15537997189897293</v>
      </c>
      <c r="T26" s="28">
        <v>0.9578205024794536</v>
      </c>
      <c r="U26" s="28">
        <v>0.09165129224185878</v>
      </c>
      <c r="V26" s="28">
        <v>0.10253783430154265</v>
      </c>
      <c r="W26" s="28">
        <v>0.14850696469880356</v>
      </c>
      <c r="X26" s="28">
        <v>0.6466865832608144</v>
      </c>
      <c r="Y26" s="28">
        <v>98.33358116269476</v>
      </c>
      <c r="Z26" s="28">
        <v>0.1862114880313266</v>
      </c>
      <c r="AA26" s="28">
        <v>0.010935443678657753</v>
      </c>
      <c r="AB26" s="28">
        <v>0.2018931527184613</v>
      </c>
      <c r="AC26" s="28">
        <v>0.0505902562499455</v>
      </c>
      <c r="AD26" s="28">
        <v>0.032728263885201954</v>
      </c>
      <c r="AE26" s="28">
        <v>0.04992187500285365</v>
      </c>
      <c r="AF26" s="28">
        <v>0.04270882098546036</v>
      </c>
      <c r="AG26" s="28">
        <v>0.12822419074430005</v>
      </c>
      <c r="AH26" s="28">
        <v>0.05988617992068604</v>
      </c>
      <c r="AI26" s="28">
        <v>4.141196311470785</v>
      </c>
      <c r="AJ26" s="28">
        <v>19.301898131850315</v>
      </c>
      <c r="AK26" s="28">
        <v>126.60538513287699</v>
      </c>
      <c r="AL26" s="28">
        <v>306.84326986372105</v>
      </c>
      <c r="AM26" s="28">
        <v>49.28928842955684</v>
      </c>
      <c r="AN26" s="28">
        <v>202.3845183598952</v>
      </c>
      <c r="AO26" s="28">
        <v>649.044916097425</v>
      </c>
      <c r="AP26" s="28">
        <v>289.12823966122204</v>
      </c>
      <c r="AQ26" s="28">
        <v>0.3045772734820257</v>
      </c>
      <c r="AR26" s="28">
        <v>57.82305113201341</v>
      </c>
      <c r="AS26" s="28">
        <v>0.17637918153761498</v>
      </c>
      <c r="AT26" s="28">
        <v>1849.0034644771426</v>
      </c>
      <c r="AU26" s="28">
        <v>576.2587911843037</v>
      </c>
      <c r="AV26" s="28">
        <v>0</v>
      </c>
      <c r="AW26" s="28">
        <v>0</v>
      </c>
      <c r="AX26" s="28">
        <v>20169.026662686043</v>
      </c>
      <c r="AY26" s="28">
        <v>5.797307186615352</v>
      </c>
      <c r="AZ26" s="28">
        <v>-436.0862255341084</v>
      </c>
      <c r="BA26" s="28">
        <v>20314.996535522852</v>
      </c>
      <c r="BB26" s="28">
        <v>22164</v>
      </c>
      <c r="BD26" s="28">
        <f t="shared" si="1"/>
        <v>0</v>
      </c>
      <c r="BE26" s="28">
        <f t="shared" si="2"/>
        <v>0</v>
      </c>
      <c r="BF26" s="28">
        <f t="shared" si="3"/>
        <v>0</v>
      </c>
    </row>
    <row r="27" spans="1:58" ht="12.75">
      <c r="A27" s="1" t="s">
        <v>264</v>
      </c>
      <c r="B27" s="6" t="s">
        <v>265</v>
      </c>
      <c r="C27" s="16">
        <f t="shared" si="4"/>
        <v>23</v>
      </c>
      <c r="D27" s="28">
        <v>0.220345736396065</v>
      </c>
      <c r="E27" s="28">
        <v>0.10379366436094195</v>
      </c>
      <c r="F27" s="28">
        <v>1.762630927870349</v>
      </c>
      <c r="G27" s="28">
        <v>0.07524354314694472</v>
      </c>
      <c r="H27" s="28">
        <v>0.14910423495373354</v>
      </c>
      <c r="I27" s="28">
        <v>0.0404697123712338</v>
      </c>
      <c r="J27" s="28">
        <v>0.8504090655880118</v>
      </c>
      <c r="K27" s="28">
        <v>0.18999224502254014</v>
      </c>
      <c r="L27" s="28">
        <v>0.06771933931508799</v>
      </c>
      <c r="M27" s="28">
        <v>0.05040421012116931</v>
      </c>
      <c r="N27" s="28">
        <v>126.53004952904334</v>
      </c>
      <c r="O27" s="28">
        <v>0.19998359126828386</v>
      </c>
      <c r="P27" s="28">
        <v>2.2802155267548887</v>
      </c>
      <c r="Q27" s="28">
        <v>32.1064935153917</v>
      </c>
      <c r="R27" s="28">
        <v>0.763663020132466</v>
      </c>
      <c r="S27" s="28">
        <v>0.09591101368227592</v>
      </c>
      <c r="T27" s="28">
        <v>1.9729276221140208</v>
      </c>
      <c r="U27" s="28">
        <v>0.055321729649826484</v>
      </c>
      <c r="V27" s="28">
        <v>0.24940042345041358</v>
      </c>
      <c r="W27" s="28">
        <v>0.049277702478749075</v>
      </c>
      <c r="X27" s="28">
        <v>0.05760807334021101</v>
      </c>
      <c r="Y27" s="28">
        <v>41.22428749448915</v>
      </c>
      <c r="Z27" s="28">
        <v>4585.518194098855</v>
      </c>
      <c r="AA27" s="28">
        <v>0.005480618210314102</v>
      </c>
      <c r="AB27" s="28">
        <v>0.039745551559917124</v>
      </c>
      <c r="AC27" s="28">
        <v>0.044412971388177014</v>
      </c>
      <c r="AD27" s="28">
        <v>0.03215395615036807</v>
      </c>
      <c r="AE27" s="28">
        <v>0.03303940265229211</v>
      </c>
      <c r="AF27" s="28">
        <v>0.02405255935168994</v>
      </c>
      <c r="AG27" s="28">
        <v>0.07941703292308927</v>
      </c>
      <c r="AH27" s="28">
        <v>0.025171606755463788</v>
      </c>
      <c r="AI27" s="28">
        <v>0.14610647580967903</v>
      </c>
      <c r="AJ27" s="28">
        <v>0.8631820344085639</v>
      </c>
      <c r="AK27" s="28">
        <v>3.302645671160583</v>
      </c>
      <c r="AL27" s="28">
        <v>1.6325604879311963</v>
      </c>
      <c r="AM27" s="28">
        <v>1.7686971516418177</v>
      </c>
      <c r="AN27" s="28">
        <v>1.272016605698494</v>
      </c>
      <c r="AO27" s="28">
        <v>6.418103829302589</v>
      </c>
      <c r="AP27" s="28">
        <v>1.5395238033992755</v>
      </c>
      <c r="AQ27" s="28">
        <v>0.34500927844798485</v>
      </c>
      <c r="AR27" s="28">
        <v>4.405077872158739</v>
      </c>
      <c r="AS27" s="28">
        <v>78.90633761933337</v>
      </c>
      <c r="AT27" s="28">
        <v>4895.49618054808</v>
      </c>
      <c r="AU27" s="28">
        <v>6193.824494371481</v>
      </c>
      <c r="AV27" s="28">
        <v>0</v>
      </c>
      <c r="AW27" s="28">
        <v>0</v>
      </c>
      <c r="AX27" s="28">
        <v>9752.571950048374</v>
      </c>
      <c r="AY27" s="28">
        <v>9.703881207488068</v>
      </c>
      <c r="AZ27" s="28">
        <v>28.403493824578263</v>
      </c>
      <c r="BA27" s="28">
        <v>15984.503819451918</v>
      </c>
      <c r="BB27" s="28">
        <v>20880</v>
      </c>
      <c r="BD27" s="28">
        <f t="shared" si="1"/>
        <v>0</v>
      </c>
      <c r="BE27" s="28">
        <f t="shared" si="2"/>
        <v>0</v>
      </c>
      <c r="BF27" s="28">
        <f t="shared" si="3"/>
        <v>0</v>
      </c>
    </row>
    <row r="28" spans="1:58" ht="12.75">
      <c r="A28" s="1" t="s">
        <v>266</v>
      </c>
      <c r="B28" s="6" t="s">
        <v>267</v>
      </c>
      <c r="C28" s="16">
        <f t="shared" si="4"/>
        <v>24</v>
      </c>
      <c r="D28" s="28">
        <v>3.0701113051551006</v>
      </c>
      <c r="E28" s="28">
        <v>0.8195416341423526</v>
      </c>
      <c r="F28" s="28">
        <v>0.32246215407000156</v>
      </c>
      <c r="G28" s="28">
        <v>2.3967918192587394</v>
      </c>
      <c r="H28" s="28">
        <v>0.03711576837147528</v>
      </c>
      <c r="I28" s="28">
        <v>0.008480843390433418</v>
      </c>
      <c r="J28" s="28">
        <v>0.017825155290685717</v>
      </c>
      <c r="K28" s="28">
        <v>0.048890782788715476</v>
      </c>
      <c r="L28" s="28">
        <v>0.018293117606706644</v>
      </c>
      <c r="M28" s="28">
        <v>0.008765960526904395</v>
      </c>
      <c r="N28" s="28">
        <v>0.03842201888896622</v>
      </c>
      <c r="O28" s="28">
        <v>0.028638312835637655</v>
      </c>
      <c r="P28" s="28">
        <v>1.596423114077864</v>
      </c>
      <c r="Q28" s="28">
        <v>1.6367696169410864</v>
      </c>
      <c r="R28" s="28">
        <v>0.004820780994329296</v>
      </c>
      <c r="S28" s="28">
        <v>0.02178246777519613</v>
      </c>
      <c r="T28" s="28">
        <v>0.1322356497861319</v>
      </c>
      <c r="U28" s="28">
        <v>0.009646713630260727</v>
      </c>
      <c r="V28" s="28">
        <v>0.01367755524769751</v>
      </c>
      <c r="W28" s="28">
        <v>0.011027873344695106</v>
      </c>
      <c r="X28" s="28">
        <v>0.013499943511113279</v>
      </c>
      <c r="Y28" s="28">
        <v>0.008942611134465853</v>
      </c>
      <c r="Z28" s="28">
        <v>3.9712500005088636</v>
      </c>
      <c r="AA28" s="28">
        <v>593.3673986304211</v>
      </c>
      <c r="AB28" s="28">
        <v>4.228273934207463</v>
      </c>
      <c r="AC28" s="28">
        <v>1.7815841465462536</v>
      </c>
      <c r="AD28" s="28">
        <v>0.9248044817506262</v>
      </c>
      <c r="AE28" s="28">
        <v>0.01252735218927415</v>
      </c>
      <c r="AF28" s="28">
        <v>0.014285718366319698</v>
      </c>
      <c r="AG28" s="28">
        <v>171.01362053708962</v>
      </c>
      <c r="AH28" s="28">
        <v>0.004960327673917763</v>
      </c>
      <c r="AI28" s="28">
        <v>0.023688187263124</v>
      </c>
      <c r="AJ28" s="28">
        <v>34.22384342905819</v>
      </c>
      <c r="AK28" s="28">
        <v>166.31354280438023</v>
      </c>
      <c r="AL28" s="28">
        <v>24.7158452075403</v>
      </c>
      <c r="AM28" s="28">
        <v>5.04837954112841</v>
      </c>
      <c r="AN28" s="28">
        <v>31.83460079227931</v>
      </c>
      <c r="AO28" s="28">
        <v>386.0021540685889</v>
      </c>
      <c r="AP28" s="28">
        <v>9.632516897283583</v>
      </c>
      <c r="AQ28" s="28">
        <v>0.8174450447405269</v>
      </c>
      <c r="AR28" s="28">
        <v>174.5688044722707</v>
      </c>
      <c r="AS28" s="28">
        <v>92.35937946047069</v>
      </c>
      <c r="AT28" s="28">
        <v>1711.123070232526</v>
      </c>
      <c r="AU28" s="28">
        <v>594.4939537746324</v>
      </c>
      <c r="AV28" s="28">
        <v>0</v>
      </c>
      <c r="AW28" s="28">
        <v>0</v>
      </c>
      <c r="AX28" s="28">
        <v>3030.188225053033</v>
      </c>
      <c r="AY28" s="28">
        <v>0.7527837043425188</v>
      </c>
      <c r="AZ28" s="28">
        <v>-71.55803276453402</v>
      </c>
      <c r="BA28" s="28">
        <v>3553.8769297674744</v>
      </c>
      <c r="BB28" s="28">
        <v>5265</v>
      </c>
      <c r="BD28" s="28">
        <f t="shared" si="1"/>
        <v>0</v>
      </c>
      <c r="BE28" s="28">
        <f t="shared" si="2"/>
        <v>0</v>
      </c>
      <c r="BF28" s="28">
        <f t="shared" si="3"/>
        <v>0</v>
      </c>
    </row>
    <row r="29" spans="1:58" ht="12.75">
      <c r="A29" s="1" t="s">
        <v>268</v>
      </c>
      <c r="B29" s="6" t="s">
        <v>269</v>
      </c>
      <c r="C29" s="16">
        <f t="shared" si="4"/>
        <v>25</v>
      </c>
      <c r="D29" s="28">
        <v>6581.589015163575</v>
      </c>
      <c r="E29" s="28">
        <v>4.874779105048732</v>
      </c>
      <c r="F29" s="28">
        <v>5.432861357409171</v>
      </c>
      <c r="G29" s="28">
        <v>0.2529957259932084</v>
      </c>
      <c r="H29" s="28">
        <v>0.43300624842072605</v>
      </c>
      <c r="I29" s="28">
        <v>0.10655415746692107</v>
      </c>
      <c r="J29" s="28">
        <v>0.2838115612470031</v>
      </c>
      <c r="K29" s="28">
        <v>0.49570726725716274</v>
      </c>
      <c r="L29" s="28">
        <v>0.24786469287514076</v>
      </c>
      <c r="M29" s="28">
        <v>0.30538551339770803</v>
      </c>
      <c r="N29" s="28">
        <v>0.7298480140990847</v>
      </c>
      <c r="O29" s="28">
        <v>0.5224934735494194</v>
      </c>
      <c r="P29" s="28">
        <v>12.035941633853351</v>
      </c>
      <c r="Q29" s="28">
        <v>55.54155461779228</v>
      </c>
      <c r="R29" s="28">
        <v>0.11767618823916612</v>
      </c>
      <c r="S29" s="28">
        <v>0.3943151769281121</v>
      </c>
      <c r="T29" s="28">
        <v>2.24219585199886</v>
      </c>
      <c r="U29" s="28">
        <v>1.993115367671161</v>
      </c>
      <c r="V29" s="28">
        <v>5.830004564215388</v>
      </c>
      <c r="W29" s="28">
        <v>0.2602109074846736</v>
      </c>
      <c r="X29" s="28">
        <v>0.1900923431851615</v>
      </c>
      <c r="Y29" s="28">
        <v>0.15380663347294235</v>
      </c>
      <c r="Z29" s="28">
        <v>0.21370588064221668</v>
      </c>
      <c r="AA29" s="28">
        <v>4.035818655956804</v>
      </c>
      <c r="AB29" s="28">
        <v>705.9621887463234</v>
      </c>
      <c r="AC29" s="28">
        <v>182.09272577287254</v>
      </c>
      <c r="AD29" s="28">
        <v>71.60036878635626</v>
      </c>
      <c r="AE29" s="28">
        <v>8.577289446792683</v>
      </c>
      <c r="AF29" s="28">
        <v>23.347918571528677</v>
      </c>
      <c r="AG29" s="28">
        <v>4275.215682848334</v>
      </c>
      <c r="AH29" s="28">
        <v>0.09037495744565105</v>
      </c>
      <c r="AI29" s="28">
        <v>0.5198806075457899</v>
      </c>
      <c r="AJ29" s="28">
        <v>2.1221458313352817</v>
      </c>
      <c r="AK29" s="28">
        <v>9.360636260170956</v>
      </c>
      <c r="AL29" s="28">
        <v>2.6300469377664375</v>
      </c>
      <c r="AM29" s="28">
        <v>5.114986103294639</v>
      </c>
      <c r="AN29" s="28">
        <v>1.959942366350987</v>
      </c>
      <c r="AO29" s="28">
        <v>1312.2703441044675</v>
      </c>
      <c r="AP29" s="28">
        <v>2.1207666974638353</v>
      </c>
      <c r="AQ29" s="28">
        <v>0.591677978244865</v>
      </c>
      <c r="AR29" s="28">
        <v>221.46721580626806</v>
      </c>
      <c r="AS29" s="28">
        <v>306.6338214405272</v>
      </c>
      <c r="AT29" s="28">
        <v>13809.960773364872</v>
      </c>
      <c r="AU29" s="28">
        <v>5045.718831004571</v>
      </c>
      <c r="AV29" s="28">
        <v>0</v>
      </c>
      <c r="AW29" s="28">
        <v>0</v>
      </c>
      <c r="AX29" s="28">
        <v>28117.228566103582</v>
      </c>
      <c r="AY29" s="28">
        <v>13.57730826044715</v>
      </c>
      <c r="AZ29" s="28">
        <v>-141.4854787334631</v>
      </c>
      <c r="BA29" s="28">
        <v>33035.039226635134</v>
      </c>
      <c r="BB29" s="28">
        <v>46845</v>
      </c>
      <c r="BD29" s="28">
        <f t="shared" si="1"/>
        <v>0</v>
      </c>
      <c r="BE29" s="28">
        <f t="shared" si="2"/>
        <v>0</v>
      </c>
      <c r="BF29" s="28">
        <f t="shared" si="3"/>
        <v>0</v>
      </c>
    </row>
    <row r="30" spans="1:58" ht="12.75">
      <c r="A30" s="1" t="s">
        <v>270</v>
      </c>
      <c r="B30" s="6" t="s">
        <v>271</v>
      </c>
      <c r="C30" s="16">
        <f t="shared" si="4"/>
        <v>26</v>
      </c>
      <c r="D30" s="28">
        <v>1.2372378998251983</v>
      </c>
      <c r="E30" s="28">
        <v>0.08073710198454451</v>
      </c>
      <c r="F30" s="28">
        <v>1.8135841036383857</v>
      </c>
      <c r="G30" s="28">
        <v>0.05537217019621359</v>
      </c>
      <c r="H30" s="28">
        <v>0.12766563949431575</v>
      </c>
      <c r="I30" s="28">
        <v>0.03167015379606939</v>
      </c>
      <c r="J30" s="28">
        <v>0.07679947931200429</v>
      </c>
      <c r="K30" s="28">
        <v>0.11667435878763023</v>
      </c>
      <c r="L30" s="28">
        <v>0.040886276017314996</v>
      </c>
      <c r="M30" s="28">
        <v>0.04348485225215196</v>
      </c>
      <c r="N30" s="28">
        <v>1.060909670351314</v>
      </c>
      <c r="O30" s="28">
        <v>4.828281252515923</v>
      </c>
      <c r="P30" s="28">
        <v>0.05670914919588584</v>
      </c>
      <c r="Q30" s="28">
        <v>0.3861598991018693</v>
      </c>
      <c r="R30" s="28">
        <v>0.021203651915167994</v>
      </c>
      <c r="S30" s="28">
        <v>0.06828029217796912</v>
      </c>
      <c r="T30" s="28">
        <v>12.053176082449633</v>
      </c>
      <c r="U30" s="28">
        <v>2.753382081299917</v>
      </c>
      <c r="V30" s="28">
        <v>540.0309919583842</v>
      </c>
      <c r="W30" s="28">
        <v>3.425560535629271</v>
      </c>
      <c r="X30" s="28">
        <v>0.04538585338096993</v>
      </c>
      <c r="Y30" s="28">
        <v>11.877871073471285</v>
      </c>
      <c r="Z30" s="28">
        <v>1880.570689536052</v>
      </c>
      <c r="AA30" s="28">
        <v>0.017246155545676736</v>
      </c>
      <c r="AB30" s="28">
        <v>34.028770722684335</v>
      </c>
      <c r="AC30" s="28">
        <v>2530.5206426721106</v>
      </c>
      <c r="AD30" s="28">
        <v>0.13566661710591676</v>
      </c>
      <c r="AE30" s="28">
        <v>0.019270208600481665</v>
      </c>
      <c r="AF30" s="28">
        <v>159.6930223296302</v>
      </c>
      <c r="AG30" s="28">
        <v>616.5775155592946</v>
      </c>
      <c r="AH30" s="28">
        <v>65.00010332890024</v>
      </c>
      <c r="AI30" s="28">
        <v>0.13849952131458834</v>
      </c>
      <c r="AJ30" s="28">
        <v>0.6606234658368251</v>
      </c>
      <c r="AK30" s="28">
        <v>3.245712911387748</v>
      </c>
      <c r="AL30" s="28">
        <v>0.8005595240693181</v>
      </c>
      <c r="AM30" s="28">
        <v>1.7747379275194333</v>
      </c>
      <c r="AN30" s="28">
        <v>0.8040753767517588</v>
      </c>
      <c r="AO30" s="28">
        <v>1987.8739718892273</v>
      </c>
      <c r="AP30" s="28">
        <v>0.7167570417479368</v>
      </c>
      <c r="AQ30" s="28">
        <v>0.2024657913051647</v>
      </c>
      <c r="AR30" s="28">
        <v>826.513319412173</v>
      </c>
      <c r="AS30" s="28">
        <v>569.5015075307841</v>
      </c>
      <c r="AT30" s="28">
        <v>9259.02718105722</v>
      </c>
      <c r="AU30" s="28">
        <v>10648.001834316861</v>
      </c>
      <c r="AV30" s="28">
        <v>0</v>
      </c>
      <c r="AW30" s="28">
        <v>0</v>
      </c>
      <c r="AX30" s="28">
        <v>26096.986777114194</v>
      </c>
      <c r="AY30" s="28">
        <v>4.014877271283071</v>
      </c>
      <c r="AZ30" s="28">
        <v>46.96933024044239</v>
      </c>
      <c r="BA30" s="28">
        <v>36795.97281894278</v>
      </c>
      <c r="BB30" s="28">
        <v>46055</v>
      </c>
      <c r="BD30" s="28">
        <f t="shared" si="1"/>
        <v>0</v>
      </c>
      <c r="BE30" s="28">
        <f t="shared" si="2"/>
        <v>0</v>
      </c>
      <c r="BF30" s="28">
        <f t="shared" si="3"/>
        <v>0</v>
      </c>
    </row>
    <row r="31" spans="1:58" ht="12.75">
      <c r="A31" s="1" t="s">
        <v>272</v>
      </c>
      <c r="B31" s="6" t="s">
        <v>273</v>
      </c>
      <c r="C31" s="16">
        <f t="shared" si="4"/>
        <v>27</v>
      </c>
      <c r="D31" s="28">
        <v>5.151886875181474</v>
      </c>
      <c r="E31" s="28">
        <v>0.21455614252018168</v>
      </c>
      <c r="F31" s="28">
        <v>1.6754019082262106</v>
      </c>
      <c r="G31" s="28">
        <v>0.15254238333150447</v>
      </c>
      <c r="H31" s="28">
        <v>0.3380195232878021</v>
      </c>
      <c r="I31" s="28">
        <v>0.0780058999918128</v>
      </c>
      <c r="J31" s="28">
        <v>0.13679745440983362</v>
      </c>
      <c r="K31" s="28">
        <v>0.4908634659817111</v>
      </c>
      <c r="L31" s="28">
        <v>0.1886188687468539</v>
      </c>
      <c r="M31" s="28">
        <v>0.05866190311202733</v>
      </c>
      <c r="N31" s="28">
        <v>0.42327798977064784</v>
      </c>
      <c r="O31" s="28">
        <v>0.25149471933997797</v>
      </c>
      <c r="P31" s="28">
        <v>0.07623945675344129</v>
      </c>
      <c r="Q31" s="28">
        <v>0.24701546562458995</v>
      </c>
      <c r="R31" s="28">
        <v>0.04252584411775706</v>
      </c>
      <c r="S31" s="28">
        <v>0.19792966782036897</v>
      </c>
      <c r="T31" s="28">
        <v>0.5752011384223796</v>
      </c>
      <c r="U31" s="28">
        <v>2.451184913450152</v>
      </c>
      <c r="V31" s="28">
        <v>44.03449026794905</v>
      </c>
      <c r="W31" s="28">
        <v>0.08708400489030788</v>
      </c>
      <c r="X31" s="28">
        <v>0.11516927550452535</v>
      </c>
      <c r="Y31" s="28">
        <v>0.0468368233883458</v>
      </c>
      <c r="Z31" s="28">
        <v>0.04014781210637844</v>
      </c>
      <c r="AA31" s="28">
        <v>15.116100215772516</v>
      </c>
      <c r="AB31" s="28">
        <v>8.795831278418664</v>
      </c>
      <c r="AC31" s="28">
        <v>0.39099141546131766</v>
      </c>
      <c r="AD31" s="28">
        <v>2255.6513048873403</v>
      </c>
      <c r="AE31" s="28">
        <v>0.10423877746183786</v>
      </c>
      <c r="AF31" s="28">
        <v>1.8597519862680147</v>
      </c>
      <c r="AG31" s="28">
        <v>559.4578961157877</v>
      </c>
      <c r="AH31" s="28">
        <v>0.030087319385095058</v>
      </c>
      <c r="AI31" s="28">
        <v>0.11649181915871812</v>
      </c>
      <c r="AJ31" s="28">
        <v>0.7711859249325439</v>
      </c>
      <c r="AK31" s="28">
        <v>2.2018364660338134</v>
      </c>
      <c r="AL31" s="28">
        <v>0.532452317978138</v>
      </c>
      <c r="AM31" s="28">
        <v>1.2535328102166283</v>
      </c>
      <c r="AN31" s="28">
        <v>0.46708322253350637</v>
      </c>
      <c r="AO31" s="28">
        <v>728.6347933603756</v>
      </c>
      <c r="AP31" s="28">
        <v>0.5044163904107588</v>
      </c>
      <c r="AQ31" s="28">
        <v>0.19210221265444258</v>
      </c>
      <c r="AR31" s="28">
        <v>470.37126805460673</v>
      </c>
      <c r="AS31" s="28">
        <v>367.91229685309366</v>
      </c>
      <c r="AT31" s="28">
        <v>4471.437613231817</v>
      </c>
      <c r="AU31" s="28">
        <v>113.6964117004981</v>
      </c>
      <c r="AV31" s="28">
        <v>0</v>
      </c>
      <c r="AW31" s="28">
        <v>0</v>
      </c>
      <c r="AX31" s="28">
        <v>13400.312774425933</v>
      </c>
      <c r="AY31" s="28">
        <v>9.124885467813563</v>
      </c>
      <c r="AZ31" s="28">
        <v>86.42831517393941</v>
      </c>
      <c r="BA31" s="28">
        <v>13609.562386768184</v>
      </c>
      <c r="BB31" s="28">
        <v>18081</v>
      </c>
      <c r="BD31" s="28">
        <f t="shared" si="1"/>
        <v>0</v>
      </c>
      <c r="BE31" s="28">
        <f t="shared" si="2"/>
        <v>0</v>
      </c>
      <c r="BF31" s="28">
        <f t="shared" si="3"/>
        <v>0</v>
      </c>
    </row>
    <row r="32" spans="1:58" ht="12.75">
      <c r="A32" s="1" t="s">
        <v>274</v>
      </c>
      <c r="B32" s="6" t="s">
        <v>275</v>
      </c>
      <c r="C32" s="16">
        <f t="shared" si="4"/>
        <v>28</v>
      </c>
      <c r="D32" s="28">
        <v>0.6859077086427787</v>
      </c>
      <c r="E32" s="28">
        <v>0.6332910576309878</v>
      </c>
      <c r="F32" s="28">
        <v>7.502251307247497</v>
      </c>
      <c r="G32" s="28">
        <v>0.4208342326433965</v>
      </c>
      <c r="H32" s="28">
        <v>0.8732096801093168</v>
      </c>
      <c r="I32" s="28">
        <v>0.2041559964253945</v>
      </c>
      <c r="J32" s="28">
        <v>0.41306030479663786</v>
      </c>
      <c r="K32" s="28">
        <v>1.1584739729739337</v>
      </c>
      <c r="L32" s="28">
        <v>0.4427176820951843</v>
      </c>
      <c r="M32" s="28">
        <v>0.34283136946105686</v>
      </c>
      <c r="N32" s="28">
        <v>1.083868602903799</v>
      </c>
      <c r="O32" s="28">
        <v>0.6821134712735534</v>
      </c>
      <c r="P32" s="28">
        <v>0.23527742891066905</v>
      </c>
      <c r="Q32" s="28">
        <v>55.277145245385704</v>
      </c>
      <c r="R32" s="28">
        <v>0.1330055891370063</v>
      </c>
      <c r="S32" s="28">
        <v>213.6395628745874</v>
      </c>
      <c r="T32" s="28">
        <v>24.900795665033986</v>
      </c>
      <c r="U32" s="28">
        <v>8.084589505046877</v>
      </c>
      <c r="V32" s="28">
        <v>73.12006051372637</v>
      </c>
      <c r="W32" s="28">
        <v>0.25866276544220307</v>
      </c>
      <c r="X32" s="28">
        <v>0.3852533194430187</v>
      </c>
      <c r="Y32" s="28">
        <v>0.2242254408453053</v>
      </c>
      <c r="Z32" s="28">
        <v>0.11674740184514791</v>
      </c>
      <c r="AA32" s="28">
        <v>28.150717146951067</v>
      </c>
      <c r="AB32" s="28">
        <v>388.0048618455183</v>
      </c>
      <c r="AC32" s="28">
        <v>0.17659907828388502</v>
      </c>
      <c r="AD32" s="28">
        <v>209.76378888332658</v>
      </c>
      <c r="AE32" s="28">
        <v>4128.983188665231</v>
      </c>
      <c r="AF32" s="28">
        <v>0.12376021496894378</v>
      </c>
      <c r="AG32" s="28">
        <v>1722.9830444971724</v>
      </c>
      <c r="AH32" s="28">
        <v>0.11225479970435291</v>
      </c>
      <c r="AI32" s="28">
        <v>221.28758382679493</v>
      </c>
      <c r="AJ32" s="28">
        <v>3.7767955082671425</v>
      </c>
      <c r="AK32" s="28">
        <v>19.322754849773432</v>
      </c>
      <c r="AL32" s="28">
        <v>2.7811786458942067</v>
      </c>
      <c r="AM32" s="28">
        <v>6.476708433801447</v>
      </c>
      <c r="AN32" s="28">
        <v>10.360168936001873</v>
      </c>
      <c r="AO32" s="28">
        <v>625.2003797900944</v>
      </c>
      <c r="AP32" s="28">
        <v>2.628671279042548</v>
      </c>
      <c r="AQ32" s="28">
        <v>2.6835109696237853</v>
      </c>
      <c r="AR32" s="28">
        <v>219.85097286326388</v>
      </c>
      <c r="AS32" s="28">
        <v>119.76982434117271</v>
      </c>
      <c r="AT32" s="28">
        <v>8103.254805710494</v>
      </c>
      <c r="AU32" s="28">
        <v>5545.673035566283</v>
      </c>
      <c r="AV32" s="28">
        <v>0</v>
      </c>
      <c r="AW32" s="28">
        <v>0</v>
      </c>
      <c r="AX32" s="28">
        <v>7693.765843285361</v>
      </c>
      <c r="AY32" s="28">
        <v>49.90894414415275</v>
      </c>
      <c r="AZ32" s="28">
        <v>1020.3973712937063</v>
      </c>
      <c r="BA32" s="28">
        <v>14309.745194289504</v>
      </c>
      <c r="BB32" s="28">
        <v>22413</v>
      </c>
      <c r="BD32" s="28">
        <f t="shared" si="1"/>
        <v>0</v>
      </c>
      <c r="BE32" s="28">
        <f t="shared" si="2"/>
        <v>0</v>
      </c>
      <c r="BF32" s="28">
        <f t="shared" si="3"/>
        <v>0</v>
      </c>
    </row>
    <row r="33" spans="1:58" ht="12.75">
      <c r="A33" s="1" t="s">
        <v>276</v>
      </c>
      <c r="B33" s="6" t="s">
        <v>277</v>
      </c>
      <c r="C33" s="16">
        <f t="shared" si="4"/>
        <v>29</v>
      </c>
      <c r="D33" s="28">
        <v>85.26750097413178</v>
      </c>
      <c r="E33" s="28">
        <v>0.20694037862219158</v>
      </c>
      <c r="F33" s="28">
        <v>1.260265414822093</v>
      </c>
      <c r="G33" s="28">
        <v>0.11408825409896518</v>
      </c>
      <c r="H33" s="28">
        <v>0.2051083508479193</v>
      </c>
      <c r="I33" s="28">
        <v>0.029623139828900715</v>
      </c>
      <c r="J33" s="28">
        <v>0.142502959983172</v>
      </c>
      <c r="K33" s="28">
        <v>0.09651500998414464</v>
      </c>
      <c r="L33" s="28">
        <v>0.07913250696093684</v>
      </c>
      <c r="M33" s="28">
        <v>0.16403689444482183</v>
      </c>
      <c r="N33" s="28">
        <v>0.06245710857997402</v>
      </c>
      <c r="O33" s="28">
        <v>0.8734655139654313</v>
      </c>
      <c r="P33" s="28">
        <v>0.30519283830622596</v>
      </c>
      <c r="Q33" s="28">
        <v>0.8899105193861532</v>
      </c>
      <c r="R33" s="28">
        <v>0.1243587530661483</v>
      </c>
      <c r="S33" s="28">
        <v>110.44973843858101</v>
      </c>
      <c r="T33" s="28">
        <v>4.64170748725981</v>
      </c>
      <c r="U33" s="28">
        <v>149.76640870842735</v>
      </c>
      <c r="V33" s="28">
        <v>485.6026240823258</v>
      </c>
      <c r="W33" s="28">
        <v>0.1977587655546331</v>
      </c>
      <c r="X33" s="28">
        <v>0.09244758815219177</v>
      </c>
      <c r="Y33" s="28">
        <v>0.04065383726288385</v>
      </c>
      <c r="Z33" s="28">
        <v>6.782845546984356</v>
      </c>
      <c r="AA33" s="28">
        <v>0.8199157641124627</v>
      </c>
      <c r="AB33" s="28">
        <v>5072.252917186355</v>
      </c>
      <c r="AC33" s="28">
        <v>267.5721915150123</v>
      </c>
      <c r="AD33" s="28">
        <v>50.98813295041045</v>
      </c>
      <c r="AE33" s="28">
        <v>0.22518810043083143</v>
      </c>
      <c r="AF33" s="28">
        <v>5418.901871544048</v>
      </c>
      <c r="AG33" s="28">
        <v>729.5103560289074</v>
      </c>
      <c r="AH33" s="28">
        <v>0.03012265755491523</v>
      </c>
      <c r="AI33" s="28">
        <v>0.17516281592289723</v>
      </c>
      <c r="AJ33" s="28">
        <v>0.5057638003743952</v>
      </c>
      <c r="AK33" s="28">
        <v>2.093777245660673</v>
      </c>
      <c r="AL33" s="28">
        <v>0.504939316412093</v>
      </c>
      <c r="AM33" s="28">
        <v>1.1504326288014755</v>
      </c>
      <c r="AN33" s="28">
        <v>0.46264549014952067</v>
      </c>
      <c r="AO33" s="28">
        <v>491.439809497491</v>
      </c>
      <c r="AP33" s="28">
        <v>0.5552213192948363</v>
      </c>
      <c r="AQ33" s="28">
        <v>0.12028065219543617</v>
      </c>
      <c r="AR33" s="28">
        <v>176.48221024765138</v>
      </c>
      <c r="AS33" s="28">
        <v>41.038566171581586</v>
      </c>
      <c r="AT33" s="28">
        <v>13102.224788003943</v>
      </c>
      <c r="AU33" s="28">
        <v>11161.788043191666</v>
      </c>
      <c r="AV33" s="28">
        <v>0</v>
      </c>
      <c r="AW33" s="28">
        <v>0</v>
      </c>
      <c r="AX33" s="28">
        <v>7122.700361508088</v>
      </c>
      <c r="AY33" s="28">
        <v>2.506732591107265</v>
      </c>
      <c r="AZ33" s="28">
        <v>1261.7800747051942</v>
      </c>
      <c r="BA33" s="28">
        <v>19548.775211996053</v>
      </c>
      <c r="BB33" s="28">
        <v>32651</v>
      </c>
      <c r="BD33" s="28">
        <f t="shared" si="1"/>
        <v>0</v>
      </c>
      <c r="BE33" s="28">
        <f t="shared" si="2"/>
        <v>0</v>
      </c>
      <c r="BF33" s="28">
        <f t="shared" si="3"/>
        <v>0</v>
      </c>
    </row>
    <row r="34" spans="1:58" ht="12.75">
      <c r="A34" s="1" t="s">
        <v>278</v>
      </c>
      <c r="B34" s="2" t="s">
        <v>279</v>
      </c>
      <c r="C34" s="16">
        <f t="shared" si="4"/>
        <v>30</v>
      </c>
      <c r="D34" s="28">
        <v>987.7908007209212</v>
      </c>
      <c r="E34" s="28">
        <v>0.2714492853669628</v>
      </c>
      <c r="F34" s="28">
        <v>3.524797712355178</v>
      </c>
      <c r="G34" s="28">
        <v>0.1468857817041161</v>
      </c>
      <c r="H34" s="28">
        <v>0.29897846098631065</v>
      </c>
      <c r="I34" s="28">
        <v>0.07007631823875786</v>
      </c>
      <c r="J34" s="28">
        <v>0.1614749191928348</v>
      </c>
      <c r="K34" s="28">
        <v>0.36312664195066396</v>
      </c>
      <c r="L34" s="28">
        <v>0.13399446477496507</v>
      </c>
      <c r="M34" s="28">
        <v>0.09191948389055436</v>
      </c>
      <c r="N34" s="28">
        <v>0.30043448754855884</v>
      </c>
      <c r="O34" s="28">
        <v>0.24044564585166062</v>
      </c>
      <c r="P34" s="28">
        <v>0.18816538703390384</v>
      </c>
      <c r="Q34" s="28">
        <v>1.0752428897904547</v>
      </c>
      <c r="R34" s="28">
        <v>0.04040850074737184</v>
      </c>
      <c r="S34" s="28">
        <v>0.1781880650711679</v>
      </c>
      <c r="T34" s="28">
        <v>56.9699416468157</v>
      </c>
      <c r="U34" s="28">
        <v>0.11635475432628262</v>
      </c>
      <c r="V34" s="28">
        <v>3.1809402661919064</v>
      </c>
      <c r="W34" s="28">
        <v>0.09889284023644121</v>
      </c>
      <c r="X34" s="28">
        <v>0.11509796490009783</v>
      </c>
      <c r="Y34" s="28">
        <v>0.09682351763599904</v>
      </c>
      <c r="Z34" s="28">
        <v>0.16871206087793095</v>
      </c>
      <c r="AA34" s="28">
        <v>15.079939935683383</v>
      </c>
      <c r="AB34" s="28">
        <v>64.95353831942198</v>
      </c>
      <c r="AC34" s="28">
        <v>172.46176486300968</v>
      </c>
      <c r="AD34" s="28">
        <v>144.62666995242833</v>
      </c>
      <c r="AE34" s="28">
        <v>0.18795439374593534</v>
      </c>
      <c r="AF34" s="28">
        <v>1.5396394175673922</v>
      </c>
      <c r="AG34" s="28">
        <v>2466.989360099945</v>
      </c>
      <c r="AH34" s="28">
        <v>0.054417082901551575</v>
      </c>
      <c r="AI34" s="28">
        <v>0.26028476987286053</v>
      </c>
      <c r="AJ34" s="28">
        <v>1.4275054371888212</v>
      </c>
      <c r="AK34" s="28">
        <v>6.131090931781215</v>
      </c>
      <c r="AL34" s="28">
        <v>77.98623692922067</v>
      </c>
      <c r="AM34" s="28">
        <v>3.2864411928948214</v>
      </c>
      <c r="AN34" s="28">
        <v>1.2970068805058743</v>
      </c>
      <c r="AO34" s="28">
        <v>11371.805772491385</v>
      </c>
      <c r="AP34" s="28">
        <v>1.3137250396173845</v>
      </c>
      <c r="AQ34" s="28">
        <v>0.4798150736910729</v>
      </c>
      <c r="AR34" s="28">
        <v>643.4701165810236</v>
      </c>
      <c r="AS34" s="28">
        <v>635.1229900540322</v>
      </c>
      <c r="AT34" s="28">
        <v>16664.097421262322</v>
      </c>
      <c r="AU34" s="28">
        <v>1519.618793430823</v>
      </c>
      <c r="AV34" s="28">
        <v>0</v>
      </c>
      <c r="AW34" s="28">
        <v>0</v>
      </c>
      <c r="AX34" s="28">
        <v>26371.772097890895</v>
      </c>
      <c r="AY34" s="28">
        <v>12.823959927947442</v>
      </c>
      <c r="AZ34" s="28">
        <v>149.68772748801533</v>
      </c>
      <c r="BA34" s="28">
        <v>28053.902578737678</v>
      </c>
      <c r="BB34" s="28">
        <v>44718</v>
      </c>
      <c r="BD34" s="28">
        <f t="shared" si="1"/>
        <v>0</v>
      </c>
      <c r="BE34" s="28">
        <f t="shared" si="2"/>
        <v>0</v>
      </c>
      <c r="BF34" s="28">
        <f t="shared" si="3"/>
        <v>0</v>
      </c>
    </row>
    <row r="35" spans="1:58" ht="12.75">
      <c r="A35" s="1" t="s">
        <v>280</v>
      </c>
      <c r="B35" s="6" t="s">
        <v>281</v>
      </c>
      <c r="C35" s="16">
        <f t="shared" si="4"/>
        <v>31</v>
      </c>
      <c r="D35" s="28">
        <v>33.9184352688974</v>
      </c>
      <c r="E35" s="28">
        <v>0.08345063307347692</v>
      </c>
      <c r="F35" s="28">
        <v>0.5821967516615995</v>
      </c>
      <c r="G35" s="28">
        <v>8.32214934701208</v>
      </c>
      <c r="H35" s="28">
        <v>180.57213302853262</v>
      </c>
      <c r="I35" s="28">
        <v>44.27614562837602</v>
      </c>
      <c r="J35" s="28">
        <v>8.106834410685886</v>
      </c>
      <c r="K35" s="28">
        <v>0.7787024380921003</v>
      </c>
      <c r="L35" s="28">
        <v>8.719777672144744</v>
      </c>
      <c r="M35" s="28">
        <v>0.036636337194162726</v>
      </c>
      <c r="N35" s="28">
        <v>3.1050142875260875</v>
      </c>
      <c r="O35" s="28">
        <v>0.7020326232664834</v>
      </c>
      <c r="P35" s="28">
        <v>0.2351166987144845</v>
      </c>
      <c r="Q35" s="28">
        <v>43.75592914726775</v>
      </c>
      <c r="R35" s="28">
        <v>0.591416101506648</v>
      </c>
      <c r="S35" s="28">
        <v>3.5398221227161857</v>
      </c>
      <c r="T35" s="28">
        <v>0.16869373026005613</v>
      </c>
      <c r="U35" s="28">
        <v>0.04318325249413913</v>
      </c>
      <c r="V35" s="28">
        <v>0.6250492501233466</v>
      </c>
      <c r="W35" s="28">
        <v>10.37716638851066</v>
      </c>
      <c r="X35" s="28">
        <v>0.0449411866789424</v>
      </c>
      <c r="Y35" s="28">
        <v>95.97018569511302</v>
      </c>
      <c r="Z35" s="28">
        <v>25.299478069075853</v>
      </c>
      <c r="AA35" s="28">
        <v>2.875340663705783</v>
      </c>
      <c r="AB35" s="28">
        <v>43.11504617819321</v>
      </c>
      <c r="AC35" s="28">
        <v>0.5997083167305269</v>
      </c>
      <c r="AD35" s="28">
        <v>0.012066464461352034</v>
      </c>
      <c r="AE35" s="28">
        <v>0.04085489552206074</v>
      </c>
      <c r="AF35" s="28">
        <v>2.8880330172688833</v>
      </c>
      <c r="AG35" s="28">
        <v>0.07870259253120095</v>
      </c>
      <c r="AH35" s="28">
        <v>247.65374082866913</v>
      </c>
      <c r="AI35" s="28">
        <v>0.037648993708522135</v>
      </c>
      <c r="AJ35" s="28">
        <v>306.69888192951896</v>
      </c>
      <c r="AK35" s="28">
        <v>0.6465191649302047</v>
      </c>
      <c r="AL35" s="28">
        <v>269.63342376532637</v>
      </c>
      <c r="AM35" s="28">
        <v>0.945209844881581</v>
      </c>
      <c r="AN35" s="28">
        <v>1367.02633281288</v>
      </c>
      <c r="AO35" s="28">
        <v>246.45032925239786</v>
      </c>
      <c r="AP35" s="28">
        <v>144.95446199217727</v>
      </c>
      <c r="AQ35" s="28">
        <v>63.88910688150847</v>
      </c>
      <c r="AR35" s="28">
        <v>905.6670149187895</v>
      </c>
      <c r="AS35" s="28">
        <v>500.4837158643154</v>
      </c>
      <c r="AT35" s="28">
        <v>4573.55062844644</v>
      </c>
      <c r="AU35" s="28">
        <v>613.6705311838077</v>
      </c>
      <c r="AV35" s="28">
        <v>0</v>
      </c>
      <c r="AW35" s="28">
        <v>0</v>
      </c>
      <c r="AX35" s="28">
        <v>4884.566930863211</v>
      </c>
      <c r="AY35" s="28">
        <v>9.265343145330656</v>
      </c>
      <c r="AZ35" s="28">
        <v>-100.05343363879102</v>
      </c>
      <c r="BA35" s="28">
        <v>5407.44937155356</v>
      </c>
      <c r="BB35" s="28">
        <v>9981</v>
      </c>
      <c r="BD35" s="28">
        <f t="shared" si="1"/>
        <v>0</v>
      </c>
      <c r="BE35" s="28">
        <f t="shared" si="2"/>
        <v>0</v>
      </c>
      <c r="BF35" s="28">
        <f t="shared" si="3"/>
        <v>0</v>
      </c>
    </row>
    <row r="36" spans="1:58" ht="12.75">
      <c r="A36" s="1" t="s">
        <v>282</v>
      </c>
      <c r="B36" s="6" t="s">
        <v>283</v>
      </c>
      <c r="C36" s="16">
        <f t="shared" si="4"/>
        <v>32</v>
      </c>
      <c r="D36" s="28">
        <v>1111.1267061367494</v>
      </c>
      <c r="E36" s="28">
        <v>701.0962630604441</v>
      </c>
      <c r="F36" s="28">
        <v>1454.7533605974631</v>
      </c>
      <c r="G36" s="28">
        <v>1461.3761608312807</v>
      </c>
      <c r="H36" s="28">
        <v>3117.3842832522964</v>
      </c>
      <c r="I36" s="28">
        <v>2111.3533357171527</v>
      </c>
      <c r="J36" s="28">
        <v>815.8746523149712</v>
      </c>
      <c r="K36" s="28">
        <v>582.4826138544281</v>
      </c>
      <c r="L36" s="28">
        <v>486.72062670205804</v>
      </c>
      <c r="M36" s="28">
        <v>300.6203404378412</v>
      </c>
      <c r="N36" s="28">
        <v>919.5071932669094</v>
      </c>
      <c r="O36" s="28">
        <v>909.3613768474164</v>
      </c>
      <c r="P36" s="28">
        <v>553.3906961192499</v>
      </c>
      <c r="Q36" s="28">
        <v>1866.6722618610174</v>
      </c>
      <c r="R36" s="28">
        <v>191.11547909307902</v>
      </c>
      <c r="S36" s="28">
        <v>1376.9781053473234</v>
      </c>
      <c r="T36" s="28">
        <v>1990.7692298980733</v>
      </c>
      <c r="U36" s="28">
        <v>800.0393062847952</v>
      </c>
      <c r="V36" s="28">
        <v>405.6091739410926</v>
      </c>
      <c r="W36" s="28">
        <v>667.7874413583716</v>
      </c>
      <c r="X36" s="28">
        <v>1035.725076772601</v>
      </c>
      <c r="Y36" s="28">
        <v>123.2646042150904</v>
      </c>
      <c r="Z36" s="28">
        <v>279.36452478623903</v>
      </c>
      <c r="AA36" s="28">
        <v>35.84121716920657</v>
      </c>
      <c r="AB36" s="28">
        <v>390.05373737032875</v>
      </c>
      <c r="AC36" s="28">
        <v>503.5417373534056</v>
      </c>
      <c r="AD36" s="28">
        <v>328.74848155636255</v>
      </c>
      <c r="AE36" s="28">
        <v>101.04118435853657</v>
      </c>
      <c r="AF36" s="28">
        <v>148.4494577970796</v>
      </c>
      <c r="AG36" s="28">
        <v>796.1961881693427</v>
      </c>
      <c r="AH36" s="28">
        <v>104.33717332885847</v>
      </c>
      <c r="AI36" s="28">
        <v>24212.980096698506</v>
      </c>
      <c r="AJ36" s="28">
        <v>332.0592449126053</v>
      </c>
      <c r="AK36" s="28">
        <v>4956.9457885563825</v>
      </c>
      <c r="AL36" s="28">
        <v>593.0384953872608</v>
      </c>
      <c r="AM36" s="28">
        <v>703.8988708651319</v>
      </c>
      <c r="AN36" s="28">
        <v>1070.7269334887574</v>
      </c>
      <c r="AO36" s="28">
        <v>3991.4955495575664</v>
      </c>
      <c r="AP36" s="28">
        <v>589.8359496752671</v>
      </c>
      <c r="AQ36" s="28">
        <v>103.0212272450689</v>
      </c>
      <c r="AR36" s="28">
        <v>5705.38342753804</v>
      </c>
      <c r="AS36" s="28">
        <v>3357.2432974052736</v>
      </c>
      <c r="AT36" s="28">
        <v>71287.21087112892</v>
      </c>
      <c r="AU36" s="28">
        <v>13.22902950419454</v>
      </c>
      <c r="AV36" s="28">
        <v>0</v>
      </c>
      <c r="AW36" s="28">
        <v>0</v>
      </c>
      <c r="AX36" s="28">
        <v>31385.998145166006</v>
      </c>
      <c r="AY36" s="28">
        <v>17.380224237278757</v>
      </c>
      <c r="AZ36" s="28">
        <v>0.18172996360355392</v>
      </c>
      <c r="BA36" s="28">
        <v>31416.78912887108</v>
      </c>
      <c r="BB36" s="28">
        <v>102704</v>
      </c>
      <c r="BD36" s="28">
        <f t="shared" si="1"/>
        <v>0</v>
      </c>
      <c r="BE36" s="28">
        <f t="shared" si="2"/>
        <v>0</v>
      </c>
      <c r="BF36" s="28">
        <f t="shared" si="3"/>
        <v>0</v>
      </c>
    </row>
    <row r="37" spans="1:58" ht="12.75">
      <c r="A37" s="1" t="s">
        <v>284</v>
      </c>
      <c r="B37" s="6" t="s">
        <v>285</v>
      </c>
      <c r="C37" s="16">
        <f t="shared" si="4"/>
        <v>33</v>
      </c>
      <c r="D37" s="28">
        <v>0.7704874277901248</v>
      </c>
      <c r="E37" s="28">
        <v>2.3832131233657416</v>
      </c>
      <c r="F37" s="28">
        <v>979.3266074952771</v>
      </c>
      <c r="G37" s="28">
        <v>85.21240792537722</v>
      </c>
      <c r="H37" s="28">
        <v>27.018522805331855</v>
      </c>
      <c r="I37" s="28">
        <v>21.728227667422107</v>
      </c>
      <c r="J37" s="28">
        <v>11.966203445613385</v>
      </c>
      <c r="K37" s="28">
        <v>26.823462697030557</v>
      </c>
      <c r="L37" s="28">
        <v>38.32848148690065</v>
      </c>
      <c r="M37" s="28">
        <v>88.03171289118563</v>
      </c>
      <c r="N37" s="28">
        <v>581.3056400471457</v>
      </c>
      <c r="O37" s="28">
        <v>57.78357249175796</v>
      </c>
      <c r="P37" s="28">
        <v>25.92618619884459</v>
      </c>
      <c r="Q37" s="28">
        <v>46.112752609831766</v>
      </c>
      <c r="R37" s="28">
        <v>11.891659204382778</v>
      </c>
      <c r="S37" s="28">
        <v>28.215349070149593</v>
      </c>
      <c r="T37" s="28">
        <v>109.04243215865408</v>
      </c>
      <c r="U37" s="28">
        <v>72.57604050735961</v>
      </c>
      <c r="V37" s="28">
        <v>20.346094299718132</v>
      </c>
      <c r="W37" s="28">
        <v>16.274924838691494</v>
      </c>
      <c r="X37" s="28">
        <v>23.087375222206038</v>
      </c>
      <c r="Y37" s="28">
        <v>6.838229597669824</v>
      </c>
      <c r="Z37" s="28">
        <v>7.124546556796619</v>
      </c>
      <c r="AA37" s="28">
        <v>1.086063403162114</v>
      </c>
      <c r="AB37" s="28">
        <v>9.433215438931756</v>
      </c>
      <c r="AC37" s="28">
        <v>30.468979721884253</v>
      </c>
      <c r="AD37" s="28">
        <v>14.857259251417174</v>
      </c>
      <c r="AE37" s="28">
        <v>2.172126806324228</v>
      </c>
      <c r="AF37" s="28">
        <v>18.791886636632906</v>
      </c>
      <c r="AG37" s="28">
        <v>26.30655341003212</v>
      </c>
      <c r="AH37" s="28">
        <v>0.49740327616830843</v>
      </c>
      <c r="AI37" s="28">
        <v>11.559370619415898</v>
      </c>
      <c r="AJ37" s="28">
        <v>3985.5481783039236</v>
      </c>
      <c r="AK37" s="28">
        <v>197.83438426262626</v>
      </c>
      <c r="AL37" s="28">
        <v>35.726583839275435</v>
      </c>
      <c r="AM37" s="28">
        <v>229.3287067591686</v>
      </c>
      <c r="AN37" s="28">
        <v>1288.032440349113</v>
      </c>
      <c r="AO37" s="28">
        <v>1467.0713147795664</v>
      </c>
      <c r="AP37" s="28">
        <v>376.0669522588204</v>
      </c>
      <c r="AQ37" s="28">
        <v>3529.284656304305</v>
      </c>
      <c r="AR37" s="28">
        <v>7785.0864292950855</v>
      </c>
      <c r="AS37" s="28">
        <v>742.6518284560005</v>
      </c>
      <c r="AT37" s="28">
        <v>22039.918462940357</v>
      </c>
      <c r="AU37" s="28">
        <v>996.4401038114679</v>
      </c>
      <c r="AV37" s="28">
        <v>0</v>
      </c>
      <c r="AW37" s="28">
        <v>0</v>
      </c>
      <c r="AX37" s="28">
        <v>252.7491353314061</v>
      </c>
      <c r="AY37" s="28">
        <v>111253.89229791677</v>
      </c>
      <c r="AZ37" s="28">
        <v>0</v>
      </c>
      <c r="BA37" s="28">
        <v>112503.08153705964</v>
      </c>
      <c r="BB37" s="28">
        <v>134543</v>
      </c>
      <c r="BD37" s="28">
        <f aca="true" t="shared" si="5" ref="BD37:BD71">SUM(D37:AS37)-AT37</f>
        <v>0</v>
      </c>
      <c r="BE37" s="28">
        <f aca="true" t="shared" si="6" ref="BE37:BE71">SUM(AU37:AZ37)-BA37</f>
        <v>0</v>
      </c>
      <c r="BF37" s="28">
        <f aca="true" t="shared" si="7" ref="BF37:BF71">AT37+BA37-BB37</f>
        <v>0</v>
      </c>
    </row>
    <row r="38" spans="1:58" ht="12.75">
      <c r="A38" s="1" t="s">
        <v>286</v>
      </c>
      <c r="B38" s="6" t="s">
        <v>207</v>
      </c>
      <c r="C38" s="16">
        <f t="shared" si="4"/>
        <v>34</v>
      </c>
      <c r="D38" s="28">
        <v>6139.690275677238</v>
      </c>
      <c r="E38" s="28">
        <v>722.9487175220706</v>
      </c>
      <c r="F38" s="28">
        <v>1097.288173858742</v>
      </c>
      <c r="G38" s="28">
        <v>1816.153933357497</v>
      </c>
      <c r="H38" s="28">
        <v>1577.046346338197</v>
      </c>
      <c r="I38" s="28">
        <v>609.2642508608552</v>
      </c>
      <c r="J38" s="28">
        <v>974.9357419943882</v>
      </c>
      <c r="K38" s="28">
        <v>2206.4882895601377</v>
      </c>
      <c r="L38" s="28">
        <v>1454.392941084144</v>
      </c>
      <c r="M38" s="28">
        <v>3215.4903886538254</v>
      </c>
      <c r="N38" s="28">
        <v>3855.683953280475</v>
      </c>
      <c r="O38" s="28">
        <v>2722.306273676374</v>
      </c>
      <c r="P38" s="28">
        <v>2113.4737953981185</v>
      </c>
      <c r="Q38" s="28">
        <v>2871.8207755399612</v>
      </c>
      <c r="R38" s="28">
        <v>483.03789992457445</v>
      </c>
      <c r="S38" s="28">
        <v>1112.0272839900204</v>
      </c>
      <c r="T38" s="28">
        <v>3735.862606816939</v>
      </c>
      <c r="U38" s="28">
        <v>1292.6907686140291</v>
      </c>
      <c r="V38" s="28">
        <v>2068.6839641990305</v>
      </c>
      <c r="W38" s="28">
        <v>1130.4192232786045</v>
      </c>
      <c r="X38" s="28">
        <v>2164.3479223152353</v>
      </c>
      <c r="Y38" s="28">
        <v>1660.6351977960865</v>
      </c>
      <c r="Z38" s="28">
        <v>1538.8032843660808</v>
      </c>
      <c r="AA38" s="28">
        <v>400.77362224835406</v>
      </c>
      <c r="AB38" s="28">
        <v>2764.802439275466</v>
      </c>
      <c r="AC38" s="28">
        <v>1821.02653728695</v>
      </c>
      <c r="AD38" s="28">
        <v>1308.6256640018344</v>
      </c>
      <c r="AE38" s="28">
        <v>642.1429534622815</v>
      </c>
      <c r="AF38" s="28">
        <v>3051.829355816059</v>
      </c>
      <c r="AG38" s="28">
        <v>3463.7430684042506</v>
      </c>
      <c r="AH38" s="28">
        <v>612.5567603649807</v>
      </c>
      <c r="AI38" s="28">
        <v>1227.3785429244442</v>
      </c>
      <c r="AJ38" s="28">
        <v>6971.65186802718</v>
      </c>
      <c r="AK38" s="28">
        <v>5275.346635172149</v>
      </c>
      <c r="AL38" s="28">
        <v>5827.901303673517</v>
      </c>
      <c r="AM38" s="28">
        <v>1615.7157889722498</v>
      </c>
      <c r="AN38" s="28">
        <v>1721.227702565781</v>
      </c>
      <c r="AO38" s="28">
        <v>9029.97671645184</v>
      </c>
      <c r="AP38" s="28">
        <v>2304.131888419131</v>
      </c>
      <c r="AQ38" s="28">
        <v>330.49653445691115</v>
      </c>
      <c r="AR38" s="28">
        <v>5721.525601026525</v>
      </c>
      <c r="AS38" s="28">
        <v>1558.7228186505893</v>
      </c>
      <c r="AT38" s="28">
        <v>102213.06780930309</v>
      </c>
      <c r="AU38" s="28">
        <v>22172.918354927406</v>
      </c>
      <c r="AV38" s="28">
        <v>0.600652388792103</v>
      </c>
      <c r="AW38" s="28">
        <v>152.1960745139375</v>
      </c>
      <c r="AX38" s="28">
        <v>84155.0623237984</v>
      </c>
      <c r="AY38" s="28">
        <v>15643.080910478546</v>
      </c>
      <c r="AZ38" s="28">
        <v>548.0738745898284</v>
      </c>
      <c r="BA38" s="28">
        <v>122671.93219069694</v>
      </c>
      <c r="BB38" s="28">
        <v>224885</v>
      </c>
      <c r="BD38" s="28">
        <f t="shared" si="5"/>
        <v>0</v>
      </c>
      <c r="BE38" s="28">
        <f t="shared" si="6"/>
        <v>0</v>
      </c>
      <c r="BF38" s="28">
        <f t="shared" si="7"/>
        <v>0</v>
      </c>
    </row>
    <row r="39" spans="1:58" ht="12.75">
      <c r="A39" s="1" t="s">
        <v>287</v>
      </c>
      <c r="B39" s="2" t="s">
        <v>208</v>
      </c>
      <c r="C39" s="16">
        <f t="shared" si="4"/>
        <v>35</v>
      </c>
      <c r="D39" s="28">
        <v>3152.6888850735663</v>
      </c>
      <c r="E39" s="28">
        <v>1877.3940866461908</v>
      </c>
      <c r="F39" s="28">
        <v>3997.987097280199</v>
      </c>
      <c r="G39" s="28">
        <v>1285.7942848177806</v>
      </c>
      <c r="H39" s="28">
        <v>2716.7197861055115</v>
      </c>
      <c r="I39" s="28">
        <v>689.8159337657272</v>
      </c>
      <c r="J39" s="28">
        <v>1005.1599634306654</v>
      </c>
      <c r="K39" s="28">
        <v>1479.5706465454232</v>
      </c>
      <c r="L39" s="28">
        <v>1060.8918268929224</v>
      </c>
      <c r="M39" s="28">
        <v>1283.182735326291</v>
      </c>
      <c r="N39" s="28">
        <v>1950.2570487125708</v>
      </c>
      <c r="O39" s="28">
        <v>1314.9643115875551</v>
      </c>
      <c r="P39" s="28">
        <v>812.7433525550381</v>
      </c>
      <c r="Q39" s="28">
        <v>1626.9550396835234</v>
      </c>
      <c r="R39" s="28">
        <v>322.19733103067335</v>
      </c>
      <c r="S39" s="28">
        <v>1208.1266228464756</v>
      </c>
      <c r="T39" s="28">
        <v>2780.4242553082254</v>
      </c>
      <c r="U39" s="28">
        <v>807.1593354739513</v>
      </c>
      <c r="V39" s="28">
        <v>1594.9302273165897</v>
      </c>
      <c r="W39" s="28">
        <v>688.7315609424172</v>
      </c>
      <c r="X39" s="28">
        <v>741.8726582644448</v>
      </c>
      <c r="Y39" s="28">
        <v>347.02124582078267</v>
      </c>
      <c r="Z39" s="28">
        <v>558.4913554876762</v>
      </c>
      <c r="AA39" s="28">
        <v>126.67402516984109</v>
      </c>
      <c r="AB39" s="28">
        <v>1538.405294667224</v>
      </c>
      <c r="AC39" s="28">
        <v>1194.3507893552226</v>
      </c>
      <c r="AD39" s="28">
        <v>669.6492694653516</v>
      </c>
      <c r="AE39" s="28">
        <v>413.2962882245254</v>
      </c>
      <c r="AF39" s="28">
        <v>1076.9804516760448</v>
      </c>
      <c r="AG39" s="28">
        <v>1413.2172525289511</v>
      </c>
      <c r="AH39" s="28">
        <v>173.0162054257144</v>
      </c>
      <c r="AI39" s="28">
        <v>1741.1464553177798</v>
      </c>
      <c r="AJ39" s="28">
        <v>1716.0409763426335</v>
      </c>
      <c r="AK39" s="28">
        <v>10786.993665551528</v>
      </c>
      <c r="AL39" s="28">
        <v>11320.679214549082</v>
      </c>
      <c r="AM39" s="28">
        <v>2556.836820603696</v>
      </c>
      <c r="AN39" s="28">
        <v>1753.5075691466013</v>
      </c>
      <c r="AO39" s="28">
        <v>4290.923428954607</v>
      </c>
      <c r="AP39" s="28">
        <v>2244.575571804486</v>
      </c>
      <c r="AQ39" s="28">
        <v>163.28482409258746</v>
      </c>
      <c r="AR39" s="28">
        <v>2319.042588544679</v>
      </c>
      <c r="AS39" s="28">
        <v>1338.7725420946936</v>
      </c>
      <c r="AT39" s="28">
        <v>80140.47282442942</v>
      </c>
      <c r="AU39" s="28">
        <v>6787.728032680778</v>
      </c>
      <c r="AV39" s="28">
        <v>0</v>
      </c>
      <c r="AW39" s="28">
        <v>0</v>
      </c>
      <c r="AX39" s="28">
        <v>52633.67786827898</v>
      </c>
      <c r="AY39" s="28">
        <v>2675.893814456271</v>
      </c>
      <c r="AZ39" s="28">
        <v>43.22746015452447</v>
      </c>
      <c r="BA39" s="28">
        <v>62140.52717557055</v>
      </c>
      <c r="BB39" s="28">
        <v>142281</v>
      </c>
      <c r="BD39" s="28">
        <f t="shared" si="5"/>
        <v>0</v>
      </c>
      <c r="BE39" s="28">
        <f t="shared" si="6"/>
        <v>0</v>
      </c>
      <c r="BF39" s="28">
        <f t="shared" si="7"/>
        <v>0</v>
      </c>
    </row>
    <row r="40" spans="1:58" ht="12.75">
      <c r="A40" s="1" t="s">
        <v>288</v>
      </c>
      <c r="B40" s="6" t="s">
        <v>209</v>
      </c>
      <c r="C40" s="16">
        <f t="shared" si="4"/>
        <v>36</v>
      </c>
      <c r="D40" s="28">
        <v>415.6677941426153</v>
      </c>
      <c r="E40" s="28">
        <v>355.33580344192177</v>
      </c>
      <c r="F40" s="28">
        <v>1291.260891600889</v>
      </c>
      <c r="G40" s="28">
        <v>143.9787002617396</v>
      </c>
      <c r="H40" s="28">
        <v>1032.8471950636483</v>
      </c>
      <c r="I40" s="28">
        <v>49.28569122643966</v>
      </c>
      <c r="J40" s="28">
        <v>64.55998857849549</v>
      </c>
      <c r="K40" s="28">
        <v>986.7998460713776</v>
      </c>
      <c r="L40" s="28">
        <v>804.5675033114821</v>
      </c>
      <c r="M40" s="28">
        <v>1243.3880581798117</v>
      </c>
      <c r="N40" s="28">
        <v>778.5389486611375</v>
      </c>
      <c r="O40" s="28">
        <v>425.0858452376313</v>
      </c>
      <c r="P40" s="28">
        <v>54.57516559974216</v>
      </c>
      <c r="Q40" s="28">
        <v>529.9189146061859</v>
      </c>
      <c r="R40" s="28">
        <v>115.7038189073167</v>
      </c>
      <c r="S40" s="28">
        <v>194.14366943629537</v>
      </c>
      <c r="T40" s="28">
        <v>614.182537131975</v>
      </c>
      <c r="U40" s="28">
        <v>518.2575392486974</v>
      </c>
      <c r="V40" s="28">
        <v>492.42621424889893</v>
      </c>
      <c r="W40" s="28">
        <v>281.15260287243945</v>
      </c>
      <c r="X40" s="28">
        <v>38.23613617151251</v>
      </c>
      <c r="Y40" s="28">
        <v>3.0049775840796187</v>
      </c>
      <c r="Z40" s="28">
        <v>95.45571191868069</v>
      </c>
      <c r="AA40" s="28">
        <v>6.1245070229059175</v>
      </c>
      <c r="AB40" s="28">
        <v>84.71368383129581</v>
      </c>
      <c r="AC40" s="28">
        <v>250.2904789342458</v>
      </c>
      <c r="AD40" s="28">
        <v>100.37705734247695</v>
      </c>
      <c r="AE40" s="28">
        <v>77.33310467451044</v>
      </c>
      <c r="AF40" s="28">
        <v>50.208283204533046</v>
      </c>
      <c r="AG40" s="28">
        <v>83.54086630198397</v>
      </c>
      <c r="AH40" s="28">
        <v>10.177648557326881</v>
      </c>
      <c r="AI40" s="28">
        <v>1040.8526132799725</v>
      </c>
      <c r="AJ40" s="28">
        <v>249.9464770656738</v>
      </c>
      <c r="AK40" s="28">
        <v>3465.7225241314177</v>
      </c>
      <c r="AL40" s="28">
        <v>1524.3422498388034</v>
      </c>
      <c r="AM40" s="28">
        <v>12571.845170756684</v>
      </c>
      <c r="AN40" s="28">
        <v>7153.030066390074</v>
      </c>
      <c r="AO40" s="28">
        <v>5643.386460337027</v>
      </c>
      <c r="AP40" s="28">
        <v>12563.565714561937</v>
      </c>
      <c r="AQ40" s="28">
        <v>283.9852799136985</v>
      </c>
      <c r="AR40" s="28">
        <v>12569.561968601534</v>
      </c>
      <c r="AS40" s="28">
        <v>1240.2730734250954</v>
      </c>
      <c r="AT40" s="28">
        <v>69497.65078167422</v>
      </c>
      <c r="AU40" s="28">
        <v>1441.1213162217496</v>
      </c>
      <c r="AV40" s="28">
        <v>0</v>
      </c>
      <c r="AW40" s="28">
        <v>0</v>
      </c>
      <c r="AX40" s="28">
        <v>33875.90218073846</v>
      </c>
      <c r="AY40" s="28">
        <v>-54.13769196563054</v>
      </c>
      <c r="AZ40" s="28">
        <v>-2.536586668792833</v>
      </c>
      <c r="BA40" s="28">
        <v>35260.349218325784</v>
      </c>
      <c r="BB40" s="28">
        <v>104758</v>
      </c>
      <c r="BD40" s="28">
        <f t="shared" si="5"/>
        <v>0</v>
      </c>
      <c r="BE40" s="28">
        <f t="shared" si="6"/>
        <v>0</v>
      </c>
      <c r="BF40" s="28">
        <f t="shared" si="7"/>
        <v>0</v>
      </c>
    </row>
    <row r="41" spans="1:58" ht="12.75">
      <c r="A41" s="1" t="s">
        <v>289</v>
      </c>
      <c r="B41" s="2" t="s">
        <v>290</v>
      </c>
      <c r="C41" s="16">
        <f t="shared" si="4"/>
        <v>37</v>
      </c>
      <c r="D41" s="28">
        <v>2227.097833710485</v>
      </c>
      <c r="E41" s="28">
        <v>841.2708963686612</v>
      </c>
      <c r="F41" s="28">
        <v>845.3685545059332</v>
      </c>
      <c r="G41" s="28">
        <v>708.9540364124792</v>
      </c>
      <c r="H41" s="28">
        <v>1427.1935617267113</v>
      </c>
      <c r="I41" s="28">
        <v>554.707141478052</v>
      </c>
      <c r="J41" s="28">
        <v>703.3038397148813</v>
      </c>
      <c r="K41" s="28">
        <v>1673.4262121124852</v>
      </c>
      <c r="L41" s="28">
        <v>665.4012778695065</v>
      </c>
      <c r="M41" s="28">
        <v>1122.0141741094299</v>
      </c>
      <c r="N41" s="28">
        <v>990.2241820424547</v>
      </c>
      <c r="O41" s="28">
        <v>1251.5634716759414</v>
      </c>
      <c r="P41" s="28">
        <v>490.1552396361726</v>
      </c>
      <c r="Q41" s="28">
        <v>1411.395423118285</v>
      </c>
      <c r="R41" s="28">
        <v>242.80516205429404</v>
      </c>
      <c r="S41" s="28">
        <v>1303.3331695361974</v>
      </c>
      <c r="T41" s="28">
        <v>2665.527575768027</v>
      </c>
      <c r="U41" s="28">
        <v>729.3450526977332</v>
      </c>
      <c r="V41" s="28">
        <v>791.6638024559505</v>
      </c>
      <c r="W41" s="28">
        <v>523.1926404362258</v>
      </c>
      <c r="X41" s="28">
        <v>575.0590506730954</v>
      </c>
      <c r="Y41" s="28">
        <v>270.4543494509815</v>
      </c>
      <c r="Z41" s="28">
        <v>379.17613179503945</v>
      </c>
      <c r="AA41" s="28">
        <v>52.77364931013747</v>
      </c>
      <c r="AB41" s="28">
        <v>699.4284895095047</v>
      </c>
      <c r="AC41" s="28">
        <v>443.15095424609456</v>
      </c>
      <c r="AD41" s="28">
        <v>159.93844308587677</v>
      </c>
      <c r="AE41" s="28">
        <v>480.185913661249</v>
      </c>
      <c r="AF41" s="28">
        <v>492.50954102388516</v>
      </c>
      <c r="AG41" s="28">
        <v>1032.576009901236</v>
      </c>
      <c r="AH41" s="28">
        <v>122.47806789717848</v>
      </c>
      <c r="AI41" s="28">
        <v>2238.98720526759</v>
      </c>
      <c r="AJ41" s="28">
        <v>1472.3513409098089</v>
      </c>
      <c r="AK41" s="28">
        <v>6005.610617539073</v>
      </c>
      <c r="AL41" s="28">
        <v>3547.6328096395837</v>
      </c>
      <c r="AM41" s="28">
        <v>2602.2808281371417</v>
      </c>
      <c r="AN41" s="28">
        <v>20942.66836533302</v>
      </c>
      <c r="AO41" s="28">
        <v>2403.138574423006</v>
      </c>
      <c r="AP41" s="28">
        <v>2619.150550045173</v>
      </c>
      <c r="AQ41" s="28">
        <v>508.86229044306</v>
      </c>
      <c r="AR41" s="28">
        <v>18921.171020652666</v>
      </c>
      <c r="AS41" s="28">
        <v>178.3166681003028</v>
      </c>
      <c r="AT41" s="28">
        <v>87315.84411847462</v>
      </c>
      <c r="AU41" s="28">
        <v>1388.8143628519</v>
      </c>
      <c r="AV41" s="28">
        <v>1123.473518579725</v>
      </c>
      <c r="AW41" s="28">
        <v>0</v>
      </c>
      <c r="AX41" s="28">
        <v>74257.33997835663</v>
      </c>
      <c r="AY41" s="28">
        <v>22.528021737146066</v>
      </c>
      <c r="AZ41" s="28">
        <v>0</v>
      </c>
      <c r="BA41" s="28">
        <v>76792.1558815254</v>
      </c>
      <c r="BB41" s="28">
        <v>164108</v>
      </c>
      <c r="BD41" s="28">
        <f t="shared" si="5"/>
        <v>0</v>
      </c>
      <c r="BE41" s="28">
        <f t="shared" si="6"/>
        <v>0</v>
      </c>
      <c r="BF41" s="28">
        <f t="shared" si="7"/>
        <v>0</v>
      </c>
    </row>
    <row r="42" spans="1:58" ht="12.75">
      <c r="A42" s="1" t="s">
        <v>291</v>
      </c>
      <c r="B42" s="2" t="s">
        <v>292</v>
      </c>
      <c r="C42" s="16">
        <f t="shared" si="4"/>
        <v>38</v>
      </c>
      <c r="D42" s="28">
        <v>94.57988072186966</v>
      </c>
      <c r="E42" s="28">
        <v>432.75310123246646</v>
      </c>
      <c r="F42" s="28">
        <v>577.8159316634324</v>
      </c>
      <c r="G42" s="28">
        <v>185.0935333573099</v>
      </c>
      <c r="H42" s="28">
        <v>98.39706355175119</v>
      </c>
      <c r="I42" s="28">
        <v>60.97371724920523</v>
      </c>
      <c r="J42" s="28">
        <v>45.90332005488619</v>
      </c>
      <c r="K42" s="28">
        <v>48.869746252508534</v>
      </c>
      <c r="L42" s="28">
        <v>63.53393011766873</v>
      </c>
      <c r="M42" s="28">
        <v>57.772006046484805</v>
      </c>
      <c r="N42" s="28">
        <v>166.8071211986906</v>
      </c>
      <c r="O42" s="28">
        <v>158.11942549943114</v>
      </c>
      <c r="P42" s="28">
        <v>79.44377544566977</v>
      </c>
      <c r="Q42" s="28">
        <v>138.90635921831583</v>
      </c>
      <c r="R42" s="28">
        <v>33.39501468651832</v>
      </c>
      <c r="S42" s="28">
        <v>46.96881498226189</v>
      </c>
      <c r="T42" s="28">
        <v>330.0674491331425</v>
      </c>
      <c r="U42" s="28">
        <v>66.49996684190724</v>
      </c>
      <c r="V42" s="28">
        <v>82.83131779802821</v>
      </c>
      <c r="W42" s="28">
        <v>70.90082599315701</v>
      </c>
      <c r="X42" s="28">
        <v>27.87907004761342</v>
      </c>
      <c r="Y42" s="28">
        <v>31.441102181682705</v>
      </c>
      <c r="Z42" s="28">
        <v>23.472545106769438</v>
      </c>
      <c r="AA42" s="28">
        <v>10.882053570304334</v>
      </c>
      <c r="AB42" s="28">
        <v>96.45460881773876</v>
      </c>
      <c r="AC42" s="28">
        <v>29.14543917409283</v>
      </c>
      <c r="AD42" s="28">
        <v>23.085759138502954</v>
      </c>
      <c r="AE42" s="28">
        <v>17.592891903825574</v>
      </c>
      <c r="AF42" s="28">
        <v>47.35069500178123</v>
      </c>
      <c r="AG42" s="28">
        <v>121.35730028661605</v>
      </c>
      <c r="AH42" s="28">
        <v>18.88327085944272</v>
      </c>
      <c r="AI42" s="28">
        <v>246.326176583189</v>
      </c>
      <c r="AJ42" s="28">
        <v>502.9045343682277</v>
      </c>
      <c r="AK42" s="28">
        <v>2215.665193657639</v>
      </c>
      <c r="AL42" s="28">
        <v>4474.245509207107</v>
      </c>
      <c r="AM42" s="28">
        <v>857.7585667982539</v>
      </c>
      <c r="AN42" s="28">
        <v>1762.4175810783813</v>
      </c>
      <c r="AO42" s="28">
        <v>3785.4088025718315</v>
      </c>
      <c r="AP42" s="28">
        <v>1165.6268888235745</v>
      </c>
      <c r="AQ42" s="28">
        <v>73.1734631629533</v>
      </c>
      <c r="AR42" s="28">
        <v>5080.2036060898745</v>
      </c>
      <c r="AS42" s="28">
        <v>1093.0293343142266</v>
      </c>
      <c r="AT42" s="28">
        <v>24543.936693788335</v>
      </c>
      <c r="AU42" s="28">
        <v>9308.338549676195</v>
      </c>
      <c r="AV42" s="28">
        <v>9512.475530794687</v>
      </c>
      <c r="AW42" s="28">
        <v>2919.0594808714823</v>
      </c>
      <c r="AX42" s="28">
        <v>156535.83850533163</v>
      </c>
      <c r="AY42" s="28">
        <v>663.9147251556212</v>
      </c>
      <c r="AZ42" s="28">
        <v>5.436514382069394</v>
      </c>
      <c r="BA42" s="28">
        <v>178945.06330621167</v>
      </c>
      <c r="BB42" s="28">
        <v>203489</v>
      </c>
      <c r="BD42" s="28">
        <f t="shared" si="5"/>
        <v>0</v>
      </c>
      <c r="BE42" s="28">
        <f t="shared" si="6"/>
        <v>0</v>
      </c>
      <c r="BF42" s="28">
        <f t="shared" si="7"/>
        <v>0</v>
      </c>
    </row>
    <row r="43" spans="1:58" ht="12.75">
      <c r="A43" s="1" t="s">
        <v>293</v>
      </c>
      <c r="B43" s="2" t="s">
        <v>294</v>
      </c>
      <c r="C43" s="16">
        <f t="shared" si="4"/>
        <v>39</v>
      </c>
      <c r="D43" s="28">
        <v>15.244104977311247</v>
      </c>
      <c r="E43" s="28">
        <v>482.8107117212543</v>
      </c>
      <c r="F43" s="28">
        <v>3006.9614940539723</v>
      </c>
      <c r="G43" s="28">
        <v>565.8770593463215</v>
      </c>
      <c r="H43" s="28">
        <v>430.5159430207065</v>
      </c>
      <c r="I43" s="28">
        <v>63.720276608027824</v>
      </c>
      <c r="J43" s="28">
        <v>281.8080381293865</v>
      </c>
      <c r="K43" s="28">
        <v>425.7863685412059</v>
      </c>
      <c r="L43" s="28">
        <v>441.20303876476294</v>
      </c>
      <c r="M43" s="28">
        <v>788.584306714624</v>
      </c>
      <c r="N43" s="28">
        <v>2017.5383138649074</v>
      </c>
      <c r="O43" s="28">
        <v>1089.2759329948965</v>
      </c>
      <c r="P43" s="28">
        <v>183.44907081180216</v>
      </c>
      <c r="Q43" s="28">
        <v>2075.213191537945</v>
      </c>
      <c r="R43" s="28">
        <v>129.73443764562006</v>
      </c>
      <c r="S43" s="28">
        <v>407.33758235040136</v>
      </c>
      <c r="T43" s="28">
        <v>1551.0805998715498</v>
      </c>
      <c r="U43" s="28">
        <v>728.6267134783889</v>
      </c>
      <c r="V43" s="28">
        <v>2150.289283271804</v>
      </c>
      <c r="W43" s="28">
        <v>291.2172084075339</v>
      </c>
      <c r="X43" s="28">
        <v>336.6529375467678</v>
      </c>
      <c r="Y43" s="28">
        <v>137.7030090982582</v>
      </c>
      <c r="Z43" s="28">
        <v>218.86777690731245</v>
      </c>
      <c r="AA43" s="28">
        <v>62.70564975606002</v>
      </c>
      <c r="AB43" s="28">
        <v>438.72272062668895</v>
      </c>
      <c r="AC43" s="28">
        <v>118.90903138407302</v>
      </c>
      <c r="AD43" s="28">
        <v>265.74971815008</v>
      </c>
      <c r="AE43" s="28">
        <v>205.77920735896458</v>
      </c>
      <c r="AF43" s="28">
        <v>152.40897178939315</v>
      </c>
      <c r="AG43" s="28">
        <v>1519.5846684881644</v>
      </c>
      <c r="AH43" s="28">
        <v>95.63002749935184</v>
      </c>
      <c r="AI43" s="28">
        <v>3899.3933090143883</v>
      </c>
      <c r="AJ43" s="28">
        <v>1636.8810164316214</v>
      </c>
      <c r="AK43" s="28">
        <v>10432.21931575777</v>
      </c>
      <c r="AL43" s="28">
        <v>4825.870282712085</v>
      </c>
      <c r="AM43" s="28">
        <v>12938.30858938701</v>
      </c>
      <c r="AN43" s="28">
        <v>10192.096471384364</v>
      </c>
      <c r="AO43" s="28">
        <v>10439.579113651178</v>
      </c>
      <c r="AP43" s="28">
        <v>4972.368475646962</v>
      </c>
      <c r="AQ43" s="28">
        <v>906.0294401501939</v>
      </c>
      <c r="AR43" s="28">
        <v>15605.272410512347</v>
      </c>
      <c r="AS43" s="28">
        <v>1369.2726812130534</v>
      </c>
      <c r="AT43" s="28">
        <v>97896.27850057853</v>
      </c>
      <c r="AU43" s="28">
        <v>10043.792639542962</v>
      </c>
      <c r="AV43" s="28">
        <v>0.3461858500602213</v>
      </c>
      <c r="AW43" s="28">
        <v>0</v>
      </c>
      <c r="AX43" s="28">
        <v>8363.076345063178</v>
      </c>
      <c r="AY43" s="28">
        <v>850.3252250337565</v>
      </c>
      <c r="AZ43" s="28">
        <v>1.1811039315334044</v>
      </c>
      <c r="BA43" s="28">
        <v>19258.72149942149</v>
      </c>
      <c r="BB43" s="28">
        <v>117155</v>
      </c>
      <c r="BD43" s="28">
        <f t="shared" si="5"/>
        <v>0</v>
      </c>
      <c r="BE43" s="28">
        <f t="shared" si="6"/>
        <v>0</v>
      </c>
      <c r="BF43" s="28">
        <f t="shared" si="7"/>
        <v>0</v>
      </c>
    </row>
    <row r="44" spans="1:58" ht="12.75">
      <c r="A44" s="1" t="s">
        <v>295</v>
      </c>
      <c r="B44" s="6" t="s">
        <v>296</v>
      </c>
      <c r="C44" s="16">
        <f t="shared" si="4"/>
        <v>40</v>
      </c>
      <c r="D44" s="28">
        <v>46.10822028118168</v>
      </c>
      <c r="E44" s="28">
        <v>81.31115235575042</v>
      </c>
      <c r="F44" s="28">
        <v>2145.143074254961</v>
      </c>
      <c r="G44" s="28">
        <v>52.619414559991505</v>
      </c>
      <c r="H44" s="28">
        <v>105.04025439517754</v>
      </c>
      <c r="I44" s="28">
        <v>23.669137948957395</v>
      </c>
      <c r="J44" s="28">
        <v>75.21933899742963</v>
      </c>
      <c r="K44" s="28">
        <v>94.06944939405113</v>
      </c>
      <c r="L44" s="28">
        <v>31.252679287995647</v>
      </c>
      <c r="M44" s="28">
        <v>48.07126928628912</v>
      </c>
      <c r="N44" s="28">
        <v>50.676797364318226</v>
      </c>
      <c r="O44" s="28">
        <v>91.5337516888594</v>
      </c>
      <c r="P44" s="28">
        <v>42.60638913760478</v>
      </c>
      <c r="Q44" s="28">
        <v>144.79377349684233</v>
      </c>
      <c r="R44" s="28">
        <v>15.25898211287449</v>
      </c>
      <c r="S44" s="28">
        <v>62.4294183065368</v>
      </c>
      <c r="T44" s="28">
        <v>585.8045444563403</v>
      </c>
      <c r="U44" s="28">
        <v>50.239339217779246</v>
      </c>
      <c r="V44" s="28">
        <v>56.26661128407447</v>
      </c>
      <c r="W44" s="28">
        <v>44.539446984816216</v>
      </c>
      <c r="X44" s="28">
        <v>46.30135135776675</v>
      </c>
      <c r="Y44" s="28">
        <v>59.177860209473224</v>
      </c>
      <c r="Z44" s="28">
        <v>20.07697595799844</v>
      </c>
      <c r="AA44" s="28">
        <v>6.841893648155635</v>
      </c>
      <c r="AB44" s="28">
        <v>41.73252100560235</v>
      </c>
      <c r="AC44" s="28">
        <v>25.183291423416517</v>
      </c>
      <c r="AD44" s="28">
        <v>18.893547259315135</v>
      </c>
      <c r="AE44" s="28">
        <v>13.643473004284704</v>
      </c>
      <c r="AF44" s="28">
        <v>22.789440197152576</v>
      </c>
      <c r="AG44" s="28">
        <v>65.01177634323744</v>
      </c>
      <c r="AH44" s="28">
        <v>28.70407516301147</v>
      </c>
      <c r="AI44" s="28">
        <v>163.5221889136036</v>
      </c>
      <c r="AJ44" s="28">
        <v>665.109965287196</v>
      </c>
      <c r="AK44" s="28">
        <v>3953.3359113366796</v>
      </c>
      <c r="AL44" s="28">
        <v>939.1087193809393</v>
      </c>
      <c r="AM44" s="28">
        <v>2148.344366873639</v>
      </c>
      <c r="AN44" s="28">
        <v>790.3298524782044</v>
      </c>
      <c r="AO44" s="28">
        <v>2444.8803214506775</v>
      </c>
      <c r="AP44" s="28">
        <v>838.978873087556</v>
      </c>
      <c r="AQ44" s="28">
        <v>171.75948809687495</v>
      </c>
      <c r="AR44" s="28">
        <v>3441.272179164649</v>
      </c>
      <c r="AS44" s="28">
        <v>77.80893098854352</v>
      </c>
      <c r="AT44" s="28">
        <v>19829.460047439814</v>
      </c>
      <c r="AU44" s="28">
        <v>1174.4345368970064</v>
      </c>
      <c r="AV44" s="28">
        <v>0.0008630063057357803</v>
      </c>
      <c r="AW44" s="28">
        <v>0.21867252085335845</v>
      </c>
      <c r="AX44" s="28">
        <v>126823.8350813042</v>
      </c>
      <c r="AY44" s="28">
        <v>2328.873105225331</v>
      </c>
      <c r="AZ44" s="28">
        <v>0.17769360648920784</v>
      </c>
      <c r="BA44" s="28">
        <v>130327.5399525602</v>
      </c>
      <c r="BB44" s="28">
        <v>150157</v>
      </c>
      <c r="BD44" s="28">
        <f t="shared" si="5"/>
        <v>0</v>
      </c>
      <c r="BE44" s="28">
        <f t="shared" si="6"/>
        <v>0</v>
      </c>
      <c r="BF44" s="28">
        <f t="shared" si="7"/>
        <v>0</v>
      </c>
    </row>
    <row r="45" spans="1:58" ht="12.75">
      <c r="A45" s="1" t="s">
        <v>297</v>
      </c>
      <c r="B45" s="2" t="s">
        <v>298</v>
      </c>
      <c r="C45" s="16">
        <f t="shared" si="4"/>
        <v>41</v>
      </c>
      <c r="D45" s="28">
        <v>93.12532725865549</v>
      </c>
      <c r="E45" s="28">
        <v>59.315907263353076</v>
      </c>
      <c r="F45" s="28">
        <v>196.8329122240172</v>
      </c>
      <c r="G45" s="28">
        <v>69.85128439693948</v>
      </c>
      <c r="H45" s="28">
        <v>111.09391889943956</v>
      </c>
      <c r="I45" s="28">
        <v>51.578917395262664</v>
      </c>
      <c r="J45" s="28">
        <v>43.960220963004744</v>
      </c>
      <c r="K45" s="28">
        <v>49.79941711257311</v>
      </c>
      <c r="L45" s="28">
        <v>43.922649788970155</v>
      </c>
      <c r="M45" s="28">
        <v>55.75638101866951</v>
      </c>
      <c r="N45" s="28">
        <v>110.02793321288651</v>
      </c>
      <c r="O45" s="28">
        <v>73.66562557129751</v>
      </c>
      <c r="P45" s="28">
        <v>37.78996289205108</v>
      </c>
      <c r="Q45" s="28">
        <v>322.2313772372508</v>
      </c>
      <c r="R45" s="28">
        <v>13.22114759168851</v>
      </c>
      <c r="S45" s="28">
        <v>59.15367450293666</v>
      </c>
      <c r="T45" s="28">
        <v>131.99308699243372</v>
      </c>
      <c r="U45" s="28">
        <v>59.1153774975409</v>
      </c>
      <c r="V45" s="28">
        <v>112.11283599348936</v>
      </c>
      <c r="W45" s="28">
        <v>45.752064669003914</v>
      </c>
      <c r="X45" s="28">
        <v>43.172883464632996</v>
      </c>
      <c r="Y45" s="28">
        <v>14.76290535714388</v>
      </c>
      <c r="Z45" s="28">
        <v>27.760852396628668</v>
      </c>
      <c r="AA45" s="28">
        <v>4.7463236881187525</v>
      </c>
      <c r="AB45" s="28">
        <v>65.67528205351537</v>
      </c>
      <c r="AC45" s="28">
        <v>38.40765810105478</v>
      </c>
      <c r="AD45" s="28">
        <v>30.935336741748447</v>
      </c>
      <c r="AE45" s="28">
        <v>15.42088039630062</v>
      </c>
      <c r="AF45" s="28">
        <v>36.40658772275221</v>
      </c>
      <c r="AG45" s="28">
        <v>100.22801551447657</v>
      </c>
      <c r="AH45" s="28">
        <v>20.162541576051904</v>
      </c>
      <c r="AI45" s="28">
        <v>590.6159476303571</v>
      </c>
      <c r="AJ45" s="28">
        <v>93.38564378601585</v>
      </c>
      <c r="AK45" s="28">
        <v>642.1614822180836</v>
      </c>
      <c r="AL45" s="28">
        <v>359.7783640735899</v>
      </c>
      <c r="AM45" s="28">
        <v>526.8163044887733</v>
      </c>
      <c r="AN45" s="28">
        <v>458.5487598392567</v>
      </c>
      <c r="AO45" s="28">
        <v>544.0610823107804</v>
      </c>
      <c r="AP45" s="28">
        <v>398.5859525844431</v>
      </c>
      <c r="AQ45" s="28">
        <v>41.99193023718381</v>
      </c>
      <c r="AR45" s="28">
        <v>735.2949765373481</v>
      </c>
      <c r="AS45" s="28">
        <v>144.92416092585648</v>
      </c>
      <c r="AT45" s="28">
        <v>6674.1438941255765</v>
      </c>
      <c r="AU45" s="28">
        <v>593.639969221304</v>
      </c>
      <c r="AV45" s="28">
        <v>318535.1823365706</v>
      </c>
      <c r="AW45" s="28">
        <v>17.384465407842</v>
      </c>
      <c r="AX45" s="28">
        <v>5710.549491753608</v>
      </c>
      <c r="AY45" s="28">
        <v>100.35766236108815</v>
      </c>
      <c r="AZ45" s="28">
        <v>-12.257819439978547</v>
      </c>
      <c r="BA45" s="28">
        <v>324944.8561058744</v>
      </c>
      <c r="BB45" s="28">
        <v>331619</v>
      </c>
      <c r="BD45" s="28">
        <f t="shared" si="5"/>
        <v>0</v>
      </c>
      <c r="BE45" s="28">
        <f t="shared" si="6"/>
        <v>0</v>
      </c>
      <c r="BF45" s="28">
        <f t="shared" si="7"/>
        <v>0</v>
      </c>
    </row>
    <row r="46" spans="1:58" ht="12.75">
      <c r="A46" s="1" t="s">
        <v>299</v>
      </c>
      <c r="B46" s="2" t="s">
        <v>300</v>
      </c>
      <c r="C46" s="16">
        <f t="shared" si="4"/>
        <v>42</v>
      </c>
      <c r="D46" s="28">
        <v>209.93966469973026</v>
      </c>
      <c r="E46" s="28">
        <v>48.01667792833952</v>
      </c>
      <c r="F46" s="28">
        <v>368.2721509355707</v>
      </c>
      <c r="G46" s="28">
        <v>81.63185563206741</v>
      </c>
      <c r="H46" s="28">
        <v>100.16898823306944</v>
      </c>
      <c r="I46" s="28">
        <v>34.30519204413601</v>
      </c>
      <c r="J46" s="28">
        <v>59.6468678093401</v>
      </c>
      <c r="K46" s="28">
        <v>101.8099841748776</v>
      </c>
      <c r="L46" s="28">
        <v>60.702335447611794</v>
      </c>
      <c r="M46" s="28">
        <v>133.77630496588426</v>
      </c>
      <c r="N46" s="28">
        <v>166.8385087376162</v>
      </c>
      <c r="O46" s="28">
        <v>110.38959073979606</v>
      </c>
      <c r="P46" s="28">
        <v>74.537397151938</v>
      </c>
      <c r="Q46" s="28">
        <v>100.29894001073885</v>
      </c>
      <c r="R46" s="28">
        <v>18.583360326430796</v>
      </c>
      <c r="S46" s="28">
        <v>47.622744596613465</v>
      </c>
      <c r="T46" s="28">
        <v>269.0085554416299</v>
      </c>
      <c r="U46" s="28">
        <v>65.68725799626414</v>
      </c>
      <c r="V46" s="28">
        <v>81.7776709896125</v>
      </c>
      <c r="W46" s="28">
        <v>67.65322679900008</v>
      </c>
      <c r="X46" s="28">
        <v>60.92440418290638</v>
      </c>
      <c r="Y46" s="28">
        <v>57.64510788065274</v>
      </c>
      <c r="Z46" s="28">
        <v>63.94876751503376</v>
      </c>
      <c r="AA46" s="28">
        <v>15.233448541631788</v>
      </c>
      <c r="AB46" s="28">
        <v>95.57242240070356</v>
      </c>
      <c r="AC46" s="28">
        <v>76.80592797042256</v>
      </c>
      <c r="AD46" s="28">
        <v>55.33158613545866</v>
      </c>
      <c r="AE46" s="28">
        <v>22.839121084259205</v>
      </c>
      <c r="AF46" s="28">
        <v>116.37955799036357</v>
      </c>
      <c r="AG46" s="28">
        <v>119.49526597199119</v>
      </c>
      <c r="AH46" s="28">
        <v>26.225230360404787</v>
      </c>
      <c r="AI46" s="28">
        <v>53.21085303090547</v>
      </c>
      <c r="AJ46" s="28">
        <v>333.49758875256657</v>
      </c>
      <c r="AK46" s="28">
        <v>774.6137387505937</v>
      </c>
      <c r="AL46" s="28">
        <v>420.4781143095637</v>
      </c>
      <c r="AM46" s="28">
        <v>405.8135771155944</v>
      </c>
      <c r="AN46" s="28">
        <v>296.12845552209336</v>
      </c>
      <c r="AO46" s="28">
        <v>665.8167701002533</v>
      </c>
      <c r="AP46" s="28">
        <v>200.6925464605088</v>
      </c>
      <c r="AQ46" s="28">
        <v>33.38288055833088</v>
      </c>
      <c r="AR46" s="28">
        <v>625.8295700825823</v>
      </c>
      <c r="AS46" s="28">
        <v>60.95250252665286</v>
      </c>
      <c r="AT46" s="28">
        <v>6781.48471190374</v>
      </c>
      <c r="AU46" s="28">
        <v>817.6595452523862</v>
      </c>
      <c r="AV46" s="28">
        <v>0</v>
      </c>
      <c r="AW46" s="28">
        <v>18365.263063579903</v>
      </c>
      <c r="AX46" s="28">
        <v>23076.64963459562</v>
      </c>
      <c r="AY46" s="28">
        <v>768.2313244771808</v>
      </c>
      <c r="AZ46" s="28">
        <v>15.711720191168942</v>
      </c>
      <c r="BA46" s="28">
        <v>43043.515288096256</v>
      </c>
      <c r="BB46" s="28">
        <v>49825</v>
      </c>
      <c r="BD46" s="28">
        <f t="shared" si="5"/>
        <v>0</v>
      </c>
      <c r="BE46" s="28">
        <f t="shared" si="6"/>
        <v>0</v>
      </c>
      <c r="BF46" s="28">
        <f t="shared" si="7"/>
        <v>0</v>
      </c>
    </row>
    <row r="47" spans="1:58" ht="12.75">
      <c r="A47" s="1"/>
      <c r="B47" s="11" t="s">
        <v>431</v>
      </c>
      <c r="C47" s="16">
        <f t="shared" si="4"/>
        <v>43</v>
      </c>
      <c r="D47" s="28">
        <v>62208.74618411365</v>
      </c>
      <c r="E47" s="28">
        <v>11411.294886760705</v>
      </c>
      <c r="F47" s="28">
        <v>23418.276034819603</v>
      </c>
      <c r="G47" s="28">
        <v>15578.050288363045</v>
      </c>
      <c r="H47" s="28">
        <v>29287.471673459728</v>
      </c>
      <c r="I47" s="28">
        <v>9952.48090486024</v>
      </c>
      <c r="J47" s="28">
        <v>17450.058349922303</v>
      </c>
      <c r="K47" s="28">
        <v>27020.994948789416</v>
      </c>
      <c r="L47" s="28">
        <v>15757.961447019234</v>
      </c>
      <c r="M47" s="28">
        <v>22190.43034938038</v>
      </c>
      <c r="N47" s="28">
        <v>36968.901550915376</v>
      </c>
      <c r="O47" s="28">
        <v>30383.847540741466</v>
      </c>
      <c r="P47" s="28">
        <v>17021.988794914716</v>
      </c>
      <c r="Q47" s="28">
        <v>30388.021578130683</v>
      </c>
      <c r="R47" s="28">
        <v>6151.230256581229</v>
      </c>
      <c r="S47" s="28">
        <v>21868.85178676243</v>
      </c>
      <c r="T47" s="28">
        <v>82756.50777174688</v>
      </c>
      <c r="U47" s="28">
        <v>16944.22367422468</v>
      </c>
      <c r="V47" s="28">
        <v>18136.69175331945</v>
      </c>
      <c r="W47" s="28">
        <v>14873.25851322292</v>
      </c>
      <c r="X47" s="28">
        <v>16638.782623818995</v>
      </c>
      <c r="Y47" s="28">
        <v>11459.608836495278</v>
      </c>
      <c r="Z47" s="28">
        <v>13007.819172895379</v>
      </c>
      <c r="AA47" s="28">
        <v>4180.966712251368</v>
      </c>
      <c r="AB47" s="28">
        <v>32887.929074776934</v>
      </c>
      <c r="AC47" s="28">
        <v>35246.80418136195</v>
      </c>
      <c r="AD47" s="28">
        <v>14203.058435729306</v>
      </c>
      <c r="AE47" s="28">
        <v>14228.627360121442</v>
      </c>
      <c r="AF47" s="28">
        <v>28920.217865812057</v>
      </c>
      <c r="AG47" s="28">
        <v>29402.91886701238</v>
      </c>
      <c r="AH47" s="28">
        <v>5310.075464707602</v>
      </c>
      <c r="AI47" s="28">
        <v>42966.28634069791</v>
      </c>
      <c r="AJ47" s="28">
        <v>56932.22319966819</v>
      </c>
      <c r="AK47" s="28">
        <v>59611.78557484543</v>
      </c>
      <c r="AL47" s="28">
        <v>60827.68602798522</v>
      </c>
      <c r="AM47" s="28">
        <v>43032.84639680319</v>
      </c>
      <c r="AN47" s="28">
        <v>53045.37813182985</v>
      </c>
      <c r="AO47" s="28">
        <v>78612.97255619755</v>
      </c>
      <c r="AP47" s="28">
        <v>41009.12175687259</v>
      </c>
      <c r="AQ47" s="28">
        <v>7599.39543043253</v>
      </c>
      <c r="AR47" s="28">
        <v>94435.32740791354</v>
      </c>
      <c r="AS47" s="28">
        <v>17511.844462670106</v>
      </c>
      <c r="AT47" s="28">
        <v>1270840.9641689472</v>
      </c>
      <c r="AU47" s="28">
        <v>238771.9597957249</v>
      </c>
      <c r="AV47" s="28">
        <v>329172.0790871901</v>
      </c>
      <c r="AW47" s="28">
        <v>21454.12175689402</v>
      </c>
      <c r="AX47" s="28">
        <v>906895.3212549494</v>
      </c>
      <c r="AY47" s="28">
        <v>218144.6248520573</v>
      </c>
      <c r="AZ47" s="28">
        <v>7459.929084237174</v>
      </c>
      <c r="BA47" s="28">
        <v>1721898.035831053</v>
      </c>
      <c r="BB47" s="28">
        <v>2992739</v>
      </c>
      <c r="BD47" s="28">
        <f t="shared" si="5"/>
        <v>0</v>
      </c>
      <c r="BE47" s="28">
        <f t="shared" si="6"/>
        <v>0</v>
      </c>
      <c r="BF47" s="28">
        <f t="shared" si="7"/>
        <v>0</v>
      </c>
    </row>
    <row r="48" spans="1:58" ht="12.75">
      <c r="A48" s="5"/>
      <c r="B48" s="12" t="s">
        <v>432</v>
      </c>
      <c r="C48" s="16">
        <f t="shared" si="4"/>
        <v>44</v>
      </c>
      <c r="D48" s="28">
        <v>6944.6061754694665</v>
      </c>
      <c r="E48" s="28">
        <v>1273.7241483092912</v>
      </c>
      <c r="F48" s="28">
        <v>2909.759128353659</v>
      </c>
      <c r="G48" s="28">
        <v>1740.182894295816</v>
      </c>
      <c r="H48" s="28">
        <v>4736.80215645007</v>
      </c>
      <c r="I48" s="28">
        <v>1470.255314707213</v>
      </c>
      <c r="J48" s="28">
        <v>2024.6238998303531</v>
      </c>
      <c r="K48" s="28">
        <v>3839.680065997921</v>
      </c>
      <c r="L48" s="28">
        <v>2610.108126578363</v>
      </c>
      <c r="M48" s="28">
        <v>6469.329287203926</v>
      </c>
      <c r="N48" s="28">
        <v>5864.091569404916</v>
      </c>
      <c r="O48" s="28">
        <v>5200.839686796264</v>
      </c>
      <c r="P48" s="28">
        <v>1157.3144310743266</v>
      </c>
      <c r="Q48" s="28">
        <v>2563.598479595756</v>
      </c>
      <c r="R48" s="28">
        <v>1206.8394034154985</v>
      </c>
      <c r="S48" s="28">
        <v>3365.615019750598</v>
      </c>
      <c r="T48" s="28">
        <v>19781.756779842854</v>
      </c>
      <c r="U48" s="28">
        <v>3111.7598796364505</v>
      </c>
      <c r="V48" s="28">
        <v>2640.767195170994</v>
      </c>
      <c r="W48" s="28">
        <v>3143.7944050946394</v>
      </c>
      <c r="X48" s="28">
        <v>1708.622505813976</v>
      </c>
      <c r="Y48" s="28">
        <v>852.6362458199574</v>
      </c>
      <c r="Z48" s="28">
        <v>894.2278360740523</v>
      </c>
      <c r="AA48" s="28">
        <v>38.91807322221085</v>
      </c>
      <c r="AB48" s="28">
        <v>3535.765778647017</v>
      </c>
      <c r="AC48" s="28">
        <v>438.5042375742163</v>
      </c>
      <c r="AD48" s="28">
        <v>331.2333406131604</v>
      </c>
      <c r="AE48" s="28">
        <v>295.72182393687865</v>
      </c>
      <c r="AF48" s="28">
        <v>1019.1366579886412</v>
      </c>
      <c r="AG48" s="28">
        <v>2354.272033811243</v>
      </c>
      <c r="AH48" s="28">
        <v>685.9183750293879</v>
      </c>
      <c r="AI48" s="28">
        <v>3263.4023404136847</v>
      </c>
      <c r="AJ48" s="28">
        <v>4122.7452251824125</v>
      </c>
      <c r="AK48" s="28">
        <v>4662.075040393252</v>
      </c>
      <c r="AL48" s="28">
        <v>5508.173499024029</v>
      </c>
      <c r="AM48" s="28">
        <v>3684.8407460103567</v>
      </c>
      <c r="AN48" s="28">
        <v>2591.8329845995736</v>
      </c>
      <c r="AO48" s="28">
        <v>5952.942854006052</v>
      </c>
      <c r="AP48" s="28">
        <v>2964.8204168144484</v>
      </c>
      <c r="AQ48" s="28">
        <v>341.45631465602133</v>
      </c>
      <c r="AR48" s="28">
        <v>5897.348273473982</v>
      </c>
      <c r="AS48" s="28">
        <v>942.5740335599755</v>
      </c>
      <c r="AT48" s="28">
        <v>134142.6166836429</v>
      </c>
      <c r="AU48" s="28">
        <v>0</v>
      </c>
      <c r="AV48" s="28">
        <v>46.241663037711966</v>
      </c>
      <c r="AW48" s="28">
        <v>38.88948424424708</v>
      </c>
      <c r="AX48" s="28">
        <v>45008.582604732044</v>
      </c>
      <c r="AY48" s="28">
        <v>25165.736321948196</v>
      </c>
      <c r="AZ48" s="28">
        <v>869.9332423949072</v>
      </c>
      <c r="BA48" s="28">
        <v>71129.38331635711</v>
      </c>
      <c r="BB48" s="28">
        <v>205272</v>
      </c>
      <c r="BD48" s="28">
        <f t="shared" si="5"/>
        <v>0</v>
      </c>
      <c r="BE48" s="28">
        <f t="shared" si="6"/>
        <v>0</v>
      </c>
      <c r="BF48" s="28">
        <f t="shared" si="7"/>
        <v>0</v>
      </c>
    </row>
    <row r="49" spans="2:58" ht="12.75">
      <c r="B49" s="12" t="s">
        <v>433</v>
      </c>
      <c r="C49" s="16">
        <f t="shared" si="4"/>
        <v>45</v>
      </c>
      <c r="D49" s="28">
        <v>273.4606652872674</v>
      </c>
      <c r="E49" s="28">
        <v>40.10863954082969</v>
      </c>
      <c r="F49" s="28">
        <v>111.0899846168871</v>
      </c>
      <c r="G49" s="28">
        <v>63.4799510236813</v>
      </c>
      <c r="H49" s="28">
        <v>136.53942491480007</v>
      </c>
      <c r="I49" s="28">
        <v>52.26266068200252</v>
      </c>
      <c r="J49" s="28">
        <v>117.75089441128033</v>
      </c>
      <c r="K49" s="28">
        <v>235.72107233134227</v>
      </c>
      <c r="L49" s="28">
        <v>165.77537231804544</v>
      </c>
      <c r="M49" s="28">
        <v>338.00256926258584</v>
      </c>
      <c r="N49" s="28">
        <v>385.00385830940775</v>
      </c>
      <c r="O49" s="28">
        <v>309.1509225968608</v>
      </c>
      <c r="P49" s="28">
        <v>79.02422812109488</v>
      </c>
      <c r="Q49" s="28">
        <v>132.90165578990405</v>
      </c>
      <c r="R49" s="28">
        <v>80.5627885610845</v>
      </c>
      <c r="S49" s="28">
        <v>111.18844394131854</v>
      </c>
      <c r="T49" s="28">
        <v>246.68588497848222</v>
      </c>
      <c r="U49" s="28">
        <v>176.61541463759187</v>
      </c>
      <c r="V49" s="28">
        <v>115.45620908533331</v>
      </c>
      <c r="W49" s="28">
        <v>229.95032157015024</v>
      </c>
      <c r="X49" s="28">
        <v>98.73291343223455</v>
      </c>
      <c r="Y49" s="28">
        <v>102.20187601022707</v>
      </c>
      <c r="Z49" s="28">
        <v>67.54456764376872</v>
      </c>
      <c r="AA49" s="28">
        <v>1.7218472352035101</v>
      </c>
      <c r="AB49" s="28">
        <v>86.18484882033725</v>
      </c>
      <c r="AC49" s="28">
        <v>15.461704542711294</v>
      </c>
      <c r="AD49" s="28">
        <v>16.711167836402556</v>
      </c>
      <c r="AE49" s="28">
        <v>19.03309559060385</v>
      </c>
      <c r="AF49" s="28">
        <v>17.637155526755876</v>
      </c>
      <c r="AG49" s="28">
        <v>88.89306477259424</v>
      </c>
      <c r="AH49" s="28">
        <v>49.84920914020421</v>
      </c>
      <c r="AI49" s="28">
        <v>74.11860349059178</v>
      </c>
      <c r="AJ49" s="28">
        <v>272.5702146851523</v>
      </c>
      <c r="AK49" s="28">
        <v>76.07098712901552</v>
      </c>
      <c r="AL49" s="28">
        <v>149.22297814668235</v>
      </c>
      <c r="AM49" s="28">
        <v>68.61783635802493</v>
      </c>
      <c r="AN49" s="28">
        <v>32.53880238697362</v>
      </c>
      <c r="AO49" s="28">
        <v>209.31373603140156</v>
      </c>
      <c r="AP49" s="28">
        <v>82.14195657100544</v>
      </c>
      <c r="AQ49" s="28">
        <v>12.361186554054324</v>
      </c>
      <c r="AR49" s="28">
        <v>82.80659563948403</v>
      </c>
      <c r="AS49" s="28">
        <v>41.2274362399677</v>
      </c>
      <c r="AT49" s="28">
        <v>5065.692745763348</v>
      </c>
      <c r="AU49" s="28">
        <v>0</v>
      </c>
      <c r="AV49" s="28">
        <v>0</v>
      </c>
      <c r="AW49" s="28">
        <v>0</v>
      </c>
      <c r="AX49" s="28">
        <v>1400.4629910962751</v>
      </c>
      <c r="AY49" s="28">
        <v>1597.950553190165</v>
      </c>
      <c r="AZ49" s="28">
        <v>19.893709950212777</v>
      </c>
      <c r="BA49" s="28">
        <v>3018.3072542366517</v>
      </c>
      <c r="BB49" s="28">
        <v>8084</v>
      </c>
      <c r="BD49" s="28">
        <f t="shared" si="5"/>
        <v>0</v>
      </c>
      <c r="BE49" s="28">
        <f t="shared" si="6"/>
        <v>0</v>
      </c>
      <c r="BF49" s="28">
        <f t="shared" si="7"/>
        <v>0</v>
      </c>
    </row>
    <row r="50" spans="2:58" ht="12.75">
      <c r="B50" s="12" t="s">
        <v>434</v>
      </c>
      <c r="C50" s="16">
        <f t="shared" si="4"/>
        <v>46</v>
      </c>
      <c r="D50" s="28">
        <v>3127.5659807596526</v>
      </c>
      <c r="E50" s="28">
        <v>601.9115248570512</v>
      </c>
      <c r="F50" s="28">
        <v>1013.010406525839</v>
      </c>
      <c r="G50" s="28">
        <v>802.2051311791693</v>
      </c>
      <c r="H50" s="28">
        <v>1085.0477525125252</v>
      </c>
      <c r="I50" s="28">
        <v>546.0767665122899</v>
      </c>
      <c r="J50" s="28">
        <v>333.5205658580152</v>
      </c>
      <c r="K50" s="28">
        <v>1004.1028705272714</v>
      </c>
      <c r="L50" s="28">
        <v>839.7894573638303</v>
      </c>
      <c r="M50" s="28">
        <v>1600.8286393190297</v>
      </c>
      <c r="N50" s="28">
        <v>1500.6153143446172</v>
      </c>
      <c r="O50" s="28">
        <v>903.6118653017052</v>
      </c>
      <c r="P50" s="28">
        <v>702.5739804809206</v>
      </c>
      <c r="Q50" s="28">
        <v>1087.5028100153525</v>
      </c>
      <c r="R50" s="28">
        <v>157.66757352482404</v>
      </c>
      <c r="S50" s="28">
        <v>603.0117311866802</v>
      </c>
      <c r="T50" s="28">
        <v>1772.270987821567</v>
      </c>
      <c r="U50" s="28">
        <v>544.4551098895458</v>
      </c>
      <c r="V50" s="28">
        <v>809.8221607800874</v>
      </c>
      <c r="W50" s="28">
        <v>299.73851142776465</v>
      </c>
      <c r="X50" s="28">
        <v>390.1091773251762</v>
      </c>
      <c r="Y50" s="28">
        <v>292.5952609417675</v>
      </c>
      <c r="Z50" s="28">
        <v>570.0022020635255</v>
      </c>
      <c r="AA50" s="28">
        <v>53.996977221398765</v>
      </c>
      <c r="AB50" s="28">
        <v>704.1208271624289</v>
      </c>
      <c r="AC50" s="28">
        <v>1167.6650457660594</v>
      </c>
      <c r="AD50" s="28">
        <v>645.1317330142342</v>
      </c>
      <c r="AE50" s="28">
        <v>135.74717757800548</v>
      </c>
      <c r="AF50" s="28">
        <v>164.99830878557785</v>
      </c>
      <c r="AG50" s="28">
        <v>1268.046048063126</v>
      </c>
      <c r="AH50" s="28">
        <v>190.95016250898598</v>
      </c>
      <c r="AI50" s="28">
        <v>4282.32037945834</v>
      </c>
      <c r="AJ50" s="28">
        <v>2025.3681400625424</v>
      </c>
      <c r="AK50" s="28">
        <v>2436.614059219477</v>
      </c>
      <c r="AL50" s="28">
        <v>3636.1890601995424</v>
      </c>
      <c r="AM50" s="28">
        <v>2414.8028423261276</v>
      </c>
      <c r="AN50" s="28">
        <v>1821.5643880724315</v>
      </c>
      <c r="AO50" s="28">
        <v>5463.660490738302</v>
      </c>
      <c r="AP50" s="28">
        <v>2613.046073114983</v>
      </c>
      <c r="AQ50" s="28">
        <v>168.32567117768878</v>
      </c>
      <c r="AR50" s="28">
        <v>5016.486621796591</v>
      </c>
      <c r="AS50" s="28">
        <v>1336.5732231264542</v>
      </c>
      <c r="AT50" s="28">
        <v>56133.64300991049</v>
      </c>
      <c r="AU50" s="28">
        <v>8027.732870104775</v>
      </c>
      <c r="AV50" s="28">
        <v>0.0004315137835460475</v>
      </c>
      <c r="AW50" s="28">
        <v>0.10933895407697541</v>
      </c>
      <c r="AX50" s="28">
        <v>47546.66703222471</v>
      </c>
      <c r="AY50" s="28">
        <v>7072.089112228356</v>
      </c>
      <c r="AZ50" s="28">
        <v>4.758205063800592</v>
      </c>
      <c r="BA50" s="28">
        <v>62651.35699008951</v>
      </c>
      <c r="BB50" s="28">
        <v>118785</v>
      </c>
      <c r="BD50" s="28">
        <f t="shared" si="5"/>
        <v>0</v>
      </c>
      <c r="BE50" s="28">
        <f t="shared" si="6"/>
        <v>0</v>
      </c>
      <c r="BF50" s="28">
        <f t="shared" si="7"/>
        <v>0</v>
      </c>
    </row>
    <row r="51" spans="2:58" ht="12.75">
      <c r="B51" s="12" t="s">
        <v>435</v>
      </c>
      <c r="C51" s="16">
        <f t="shared" si="4"/>
        <v>47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D51" s="28">
        <f t="shared" si="5"/>
        <v>0</v>
      </c>
      <c r="BE51" s="28">
        <f t="shared" si="6"/>
        <v>0</v>
      </c>
      <c r="BF51" s="28">
        <f t="shared" si="7"/>
        <v>0</v>
      </c>
    </row>
    <row r="52" spans="2:58" ht="12.75">
      <c r="B52" s="12" t="s">
        <v>436</v>
      </c>
      <c r="C52" s="16">
        <f t="shared" si="4"/>
        <v>48</v>
      </c>
      <c r="D52" s="28">
        <v>891.5751128388249</v>
      </c>
      <c r="E52" s="28">
        <v>26.67471796159572</v>
      </c>
      <c r="F52" s="28">
        <v>110.28652517488896</v>
      </c>
      <c r="G52" s="28">
        <v>96.45348049648473</v>
      </c>
      <c r="H52" s="28">
        <v>241.0328755943583</v>
      </c>
      <c r="I52" s="28">
        <v>43.764181243862254</v>
      </c>
      <c r="J52" s="28">
        <v>258.2655760022042</v>
      </c>
      <c r="K52" s="28">
        <v>384.76958861173813</v>
      </c>
      <c r="L52" s="28">
        <v>215.25525454877916</v>
      </c>
      <c r="M52" s="28">
        <v>494.1213245070051</v>
      </c>
      <c r="N52" s="28">
        <v>386.0194369917048</v>
      </c>
      <c r="O52" s="28">
        <v>280.1054422384037</v>
      </c>
      <c r="P52" s="28">
        <v>112.92039692326006</v>
      </c>
      <c r="Q52" s="28">
        <v>173.96725450672056</v>
      </c>
      <c r="R52" s="28">
        <v>25.817342026088234</v>
      </c>
      <c r="S52" s="28">
        <v>28.79073965659923</v>
      </c>
      <c r="T52" s="28">
        <v>34.593208407688586</v>
      </c>
      <c r="U52" s="28">
        <v>50.75747139195003</v>
      </c>
      <c r="V52" s="28">
        <v>81.44735729922513</v>
      </c>
      <c r="W52" s="28">
        <v>59.04380079262295</v>
      </c>
      <c r="X52" s="28">
        <v>12.97622476796992</v>
      </c>
      <c r="Y52" s="28">
        <v>5.7838481257316126</v>
      </c>
      <c r="Z52" s="28">
        <v>97.05936332039425</v>
      </c>
      <c r="AA52" s="28">
        <v>5.098539020902194</v>
      </c>
      <c r="AB52" s="28">
        <v>89.85924126749222</v>
      </c>
      <c r="AC52" s="28">
        <v>40.253756344871505</v>
      </c>
      <c r="AD52" s="28">
        <v>32.91626262358899</v>
      </c>
      <c r="AE52" s="28">
        <v>16.38714585213026</v>
      </c>
      <c r="AF52" s="28">
        <v>21.313739236076817</v>
      </c>
      <c r="AG52" s="28">
        <v>497.03885371043657</v>
      </c>
      <c r="AH52" s="28">
        <v>57.76409617353781</v>
      </c>
      <c r="AI52" s="28">
        <v>83.12170644887104</v>
      </c>
      <c r="AJ52" s="28">
        <v>723.856037025105</v>
      </c>
      <c r="AK52" s="28">
        <v>97.91437667953481</v>
      </c>
      <c r="AL52" s="28">
        <v>103.27927575833428</v>
      </c>
      <c r="AM52" s="28">
        <v>124.06726623892284</v>
      </c>
      <c r="AN52" s="28">
        <v>43.50700521011688</v>
      </c>
      <c r="AO52" s="28">
        <v>1921.5037281510286</v>
      </c>
      <c r="AP52" s="28">
        <v>185.15010897874856</v>
      </c>
      <c r="AQ52" s="28">
        <v>13.632780823150995</v>
      </c>
      <c r="AR52" s="28">
        <v>184.93204180470008</v>
      </c>
      <c r="AS52" s="28">
        <v>98.45528721913641</v>
      </c>
      <c r="AT52" s="28">
        <v>8451.531771994785</v>
      </c>
      <c r="AU52" s="28">
        <v>1851.8121324230067</v>
      </c>
      <c r="AV52" s="28">
        <v>0</v>
      </c>
      <c r="AW52" s="28">
        <v>0</v>
      </c>
      <c r="AX52" s="28">
        <v>5776.339177283982</v>
      </c>
      <c r="AY52" s="28">
        <v>1904.4793911788877</v>
      </c>
      <c r="AZ52" s="28">
        <v>-37.16247288066333</v>
      </c>
      <c r="BA52" s="28">
        <v>9495.468228005215</v>
      </c>
      <c r="BB52" s="28">
        <v>17947</v>
      </c>
      <c r="BD52" s="28">
        <f t="shared" si="5"/>
        <v>0</v>
      </c>
      <c r="BE52" s="28">
        <f t="shared" si="6"/>
        <v>0</v>
      </c>
      <c r="BF52" s="28">
        <f t="shared" si="7"/>
        <v>0</v>
      </c>
    </row>
    <row r="53" spans="2:58" ht="12.75">
      <c r="B53" s="12" t="s">
        <v>437</v>
      </c>
      <c r="C53" s="16">
        <f t="shared" si="4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D53" s="28">
        <f t="shared" si="5"/>
        <v>0</v>
      </c>
      <c r="BE53" s="28">
        <f t="shared" si="6"/>
        <v>0</v>
      </c>
      <c r="BF53" s="28">
        <f t="shared" si="7"/>
        <v>0</v>
      </c>
    </row>
    <row r="54" spans="2:58" ht="12.75">
      <c r="B54" s="12" t="s">
        <v>438</v>
      </c>
      <c r="C54" s="16">
        <f t="shared" si="4"/>
        <v>50</v>
      </c>
      <c r="D54" s="28">
        <v>1794.0458815311626</v>
      </c>
      <c r="E54" s="28">
        <v>489.28608257052804</v>
      </c>
      <c r="F54" s="28">
        <v>836.5779205091279</v>
      </c>
      <c r="G54" s="28">
        <v>504.6282546418029</v>
      </c>
      <c r="H54" s="28">
        <v>974.1061170685135</v>
      </c>
      <c r="I54" s="28">
        <v>321.16017199439244</v>
      </c>
      <c r="J54" s="28">
        <v>524.7807139758409</v>
      </c>
      <c r="K54" s="28">
        <v>835.7314537423117</v>
      </c>
      <c r="L54" s="28">
        <v>515.1103421717493</v>
      </c>
      <c r="M54" s="28">
        <v>745.2878303270755</v>
      </c>
      <c r="N54" s="28">
        <v>1047.3682700339616</v>
      </c>
      <c r="O54" s="28">
        <v>899.4445423253067</v>
      </c>
      <c r="P54" s="28">
        <v>451.1781684856754</v>
      </c>
      <c r="Q54" s="28">
        <v>978.0082219615746</v>
      </c>
      <c r="R54" s="28">
        <v>207.88263589127422</v>
      </c>
      <c r="S54" s="28">
        <v>610.5422787023838</v>
      </c>
      <c r="T54" s="28">
        <v>6682.185367202556</v>
      </c>
      <c r="U54" s="28">
        <v>519.1884502197855</v>
      </c>
      <c r="V54" s="28">
        <v>539.815324344918</v>
      </c>
      <c r="W54" s="28">
        <v>492.214447891908</v>
      </c>
      <c r="X54" s="28">
        <v>525.7765548416479</v>
      </c>
      <c r="Y54" s="28">
        <v>295.17393260703926</v>
      </c>
      <c r="Z54" s="28">
        <v>341.34685800287866</v>
      </c>
      <c r="AA54" s="28">
        <v>149.29785104891576</v>
      </c>
      <c r="AB54" s="28">
        <v>692.1402293257784</v>
      </c>
      <c r="AC54" s="28">
        <v>894.3110744101887</v>
      </c>
      <c r="AD54" s="28">
        <v>384.9490601833109</v>
      </c>
      <c r="AE54" s="28">
        <v>378.4833969209402</v>
      </c>
      <c r="AF54" s="28">
        <v>605.6962726508875</v>
      </c>
      <c r="AG54" s="28">
        <v>783.831132630218</v>
      </c>
      <c r="AH54" s="28">
        <v>150.44269244028254</v>
      </c>
      <c r="AI54" s="28">
        <v>1669.750629490603</v>
      </c>
      <c r="AJ54" s="28">
        <v>1531.2371833766142</v>
      </c>
      <c r="AK54" s="28">
        <v>2240.539961733289</v>
      </c>
      <c r="AL54" s="28">
        <v>3302.4491588861656</v>
      </c>
      <c r="AM54" s="28">
        <v>2082.8249122633915</v>
      </c>
      <c r="AN54" s="28">
        <v>2350.1786879010533</v>
      </c>
      <c r="AO54" s="28">
        <v>2612.6066348756854</v>
      </c>
      <c r="AP54" s="28">
        <v>1968.7196876482187</v>
      </c>
      <c r="AQ54" s="28">
        <v>252.8286163565548</v>
      </c>
      <c r="AR54" s="28">
        <v>3725.099059371706</v>
      </c>
      <c r="AS54" s="28">
        <v>584.3255571843606</v>
      </c>
      <c r="AT54" s="28">
        <v>47490.55161974158</v>
      </c>
      <c r="AU54" s="28">
        <v>6118.495201747357</v>
      </c>
      <c r="AV54" s="28">
        <v>377.6788182583735</v>
      </c>
      <c r="AW54" s="28">
        <v>237.87941990765765</v>
      </c>
      <c r="AX54" s="28">
        <v>24400.62693971338</v>
      </c>
      <c r="AY54" s="28">
        <v>5829.119769397078</v>
      </c>
      <c r="AZ54" s="28">
        <v>63.64823123456759</v>
      </c>
      <c r="BA54" s="28">
        <v>37027.448380258415</v>
      </c>
      <c r="BB54" s="28">
        <v>84518</v>
      </c>
      <c r="BD54" s="28">
        <f t="shared" si="5"/>
        <v>0</v>
      </c>
      <c r="BE54" s="28">
        <f t="shared" si="6"/>
        <v>0</v>
      </c>
      <c r="BF54" s="28">
        <f t="shared" si="7"/>
        <v>0</v>
      </c>
    </row>
    <row r="55" spans="2:58" ht="12.75">
      <c r="B55" s="12" t="s">
        <v>439</v>
      </c>
      <c r="C55" s="16">
        <f t="shared" si="4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f t="shared" si="5"/>
        <v>0</v>
      </c>
      <c r="BE55" s="28">
        <f t="shared" si="6"/>
        <v>0</v>
      </c>
      <c r="BF55" s="28">
        <f t="shared" si="7"/>
        <v>0</v>
      </c>
    </row>
    <row r="56" spans="2:58" ht="12.75">
      <c r="B56" s="13" t="s">
        <v>440</v>
      </c>
      <c r="C56" s="16">
        <f t="shared" si="4"/>
        <v>52</v>
      </c>
      <c r="D56" s="28">
        <v>75240</v>
      </c>
      <c r="E56" s="28">
        <v>13843</v>
      </c>
      <c r="F56" s="28">
        <v>28399.000000000004</v>
      </c>
      <c r="G56" s="28">
        <v>18785</v>
      </c>
      <c r="H56" s="28">
        <v>36460.99999999999</v>
      </c>
      <c r="I56" s="28">
        <v>12386</v>
      </c>
      <c r="J56" s="28">
        <v>20708.999999999996</v>
      </c>
      <c r="K56" s="28">
        <v>33321</v>
      </c>
      <c r="L56" s="28">
        <v>20104</v>
      </c>
      <c r="M56" s="28">
        <v>31838.000000000004</v>
      </c>
      <c r="N56" s="28">
        <v>46151.999999999985</v>
      </c>
      <c r="O56" s="28">
        <v>37977.00000000001</v>
      </c>
      <c r="P56" s="28">
        <v>19524.999999999993</v>
      </c>
      <c r="Q56" s="28">
        <v>35323.999999999985</v>
      </c>
      <c r="R56" s="28">
        <v>7829.999999999997</v>
      </c>
      <c r="S56" s="28">
        <v>26588.000000000015</v>
      </c>
      <c r="T56" s="28">
        <v>111274.00000000003</v>
      </c>
      <c r="U56" s="28">
        <v>21347.000000000004</v>
      </c>
      <c r="V56" s="28">
        <v>22324.000000000007</v>
      </c>
      <c r="W56" s="28">
        <v>19098.000000000007</v>
      </c>
      <c r="X56" s="28">
        <v>19374.999999999996</v>
      </c>
      <c r="Y56" s="28">
        <v>13008.000000000002</v>
      </c>
      <c r="Z56" s="28">
        <v>14977.999999999998</v>
      </c>
      <c r="AA56" s="28">
        <v>4430</v>
      </c>
      <c r="AB56" s="28">
        <v>37995.999999999985</v>
      </c>
      <c r="AC56" s="28">
        <v>37803</v>
      </c>
      <c r="AD56" s="28">
        <v>15614.000000000002</v>
      </c>
      <c r="AE56" s="28">
        <v>15074</v>
      </c>
      <c r="AF56" s="28">
        <v>30748.999999999993</v>
      </c>
      <c r="AG56" s="28">
        <v>34395</v>
      </c>
      <c r="AH56" s="28">
        <v>6445</v>
      </c>
      <c r="AI56" s="28">
        <v>52339</v>
      </c>
      <c r="AJ56" s="28">
        <v>65608.00000000001</v>
      </c>
      <c r="AK56" s="28">
        <v>69125</v>
      </c>
      <c r="AL56" s="28">
        <v>73526.99999999999</v>
      </c>
      <c r="AM56" s="28">
        <v>51408.000000000015</v>
      </c>
      <c r="AN56" s="28">
        <v>59885</v>
      </c>
      <c r="AO56" s="28">
        <v>94773.00000000001</v>
      </c>
      <c r="AP56" s="28">
        <v>48822.99999999999</v>
      </c>
      <c r="AQ56" s="28">
        <v>8388</v>
      </c>
      <c r="AR56" s="28">
        <v>109342</v>
      </c>
      <c r="AS56" s="28">
        <v>20515.000000000007</v>
      </c>
      <c r="AT56" s="28">
        <v>1522125.0000000005</v>
      </c>
      <c r="AU56" s="28">
        <v>254770.00000000006</v>
      </c>
      <c r="AV56" s="28">
        <v>329595.99999999994</v>
      </c>
      <c r="AW56" s="28">
        <v>21731</v>
      </c>
      <c r="AX56" s="28">
        <v>1031027.9999999999</v>
      </c>
      <c r="AY56" s="28">
        <v>259714.00000000003</v>
      </c>
      <c r="AZ56" s="28">
        <v>8380.999999999998</v>
      </c>
      <c r="BA56" s="28">
        <v>1905219.9999999998</v>
      </c>
      <c r="BB56" s="28">
        <v>3427345</v>
      </c>
      <c r="BD56" s="28">
        <f t="shared" si="5"/>
        <v>0</v>
      </c>
      <c r="BE56" s="28">
        <f t="shared" si="6"/>
        <v>0</v>
      </c>
      <c r="BF56" s="28">
        <f t="shared" si="7"/>
        <v>0</v>
      </c>
    </row>
    <row r="57" spans="1:58" ht="12.75">
      <c r="A57" t="s">
        <v>441</v>
      </c>
      <c r="B57" s="13" t="s">
        <v>464</v>
      </c>
      <c r="C57" s="16">
        <f t="shared" si="4"/>
        <v>53</v>
      </c>
      <c r="D57" s="29">
        <v>35358</v>
      </c>
      <c r="E57" s="29">
        <v>2349</v>
      </c>
      <c r="F57" s="29">
        <v>4622</v>
      </c>
      <c r="G57" s="29">
        <v>5110</v>
      </c>
      <c r="H57" s="29">
        <v>4563</v>
      </c>
      <c r="I57" s="29">
        <v>1755</v>
      </c>
      <c r="J57" s="29">
        <v>6308</v>
      </c>
      <c r="K57" s="29">
        <v>8540</v>
      </c>
      <c r="L57" s="29">
        <v>5030</v>
      </c>
      <c r="M57" s="29">
        <v>4837</v>
      </c>
      <c r="N57" s="29">
        <v>5495</v>
      </c>
      <c r="O57" s="29">
        <v>8848</v>
      </c>
      <c r="P57" s="29">
        <v>5450</v>
      </c>
      <c r="Q57" s="29">
        <v>8920</v>
      </c>
      <c r="R57" s="29">
        <v>2048</v>
      </c>
      <c r="S57" s="29">
        <v>2995</v>
      </c>
      <c r="T57" s="29">
        <v>4759</v>
      </c>
      <c r="U57" s="29">
        <v>3291</v>
      </c>
      <c r="V57" s="29">
        <v>5893</v>
      </c>
      <c r="W57" s="29">
        <v>3978</v>
      </c>
      <c r="X57" s="29">
        <v>4267</v>
      </c>
      <c r="Y57" s="29">
        <v>4287</v>
      </c>
      <c r="Z57" s="29">
        <v>4084</v>
      </c>
      <c r="AA57" s="29">
        <v>408</v>
      </c>
      <c r="AB57" s="29">
        <v>3160</v>
      </c>
      <c r="AC57" s="29">
        <v>3516</v>
      </c>
      <c r="AD57" s="29">
        <v>1502</v>
      </c>
      <c r="AE57" s="29">
        <v>2356</v>
      </c>
      <c r="AF57" s="29">
        <v>929</v>
      </c>
      <c r="AG57" s="29">
        <v>6736</v>
      </c>
      <c r="AH57" s="29">
        <v>1477</v>
      </c>
      <c r="AI57" s="29">
        <v>11767</v>
      </c>
      <c r="AJ57" s="29">
        <v>21625</v>
      </c>
      <c r="AK57" s="29">
        <v>68259</v>
      </c>
      <c r="AL57" s="29">
        <v>30259</v>
      </c>
      <c r="AM57" s="29">
        <v>16540</v>
      </c>
      <c r="AN57" s="29">
        <v>42102</v>
      </c>
      <c r="AO57" s="29">
        <v>56041</v>
      </c>
      <c r="AP57" s="29">
        <v>36376</v>
      </c>
      <c r="AQ57" s="29">
        <v>3425</v>
      </c>
      <c r="AR57" s="29">
        <v>194349</v>
      </c>
      <c r="AS57" s="29">
        <v>28258</v>
      </c>
      <c r="AT57" s="29">
        <v>671872</v>
      </c>
      <c r="AU57" s="29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671872</v>
      </c>
      <c r="BD57" s="28">
        <f t="shared" si="5"/>
        <v>0</v>
      </c>
      <c r="BE57" s="28">
        <f t="shared" si="6"/>
        <v>0</v>
      </c>
      <c r="BF57" s="28">
        <f t="shared" si="7"/>
        <v>0</v>
      </c>
    </row>
    <row r="58" spans="1:58" ht="12.75">
      <c r="A58" t="s">
        <v>442</v>
      </c>
      <c r="B58" s="13" t="s">
        <v>465</v>
      </c>
      <c r="C58" s="16">
        <f t="shared" si="4"/>
        <v>54</v>
      </c>
      <c r="D58" s="29">
        <v>27998</v>
      </c>
      <c r="E58" s="29">
        <v>1791</v>
      </c>
      <c r="F58" s="29">
        <v>3308</v>
      </c>
      <c r="G58" s="29">
        <v>3987</v>
      </c>
      <c r="H58" s="29">
        <v>3250</v>
      </c>
      <c r="I58" s="29">
        <v>1297</v>
      </c>
      <c r="J58" s="29">
        <v>4968</v>
      </c>
      <c r="K58" s="29">
        <v>6501</v>
      </c>
      <c r="L58" s="29">
        <v>3816</v>
      </c>
      <c r="M58" s="29">
        <v>3620</v>
      </c>
      <c r="N58" s="29">
        <v>4017</v>
      </c>
      <c r="O58" s="29">
        <v>6682</v>
      </c>
      <c r="P58" s="29">
        <v>4488</v>
      </c>
      <c r="Q58" s="29">
        <v>6870</v>
      </c>
      <c r="R58" s="29">
        <v>1550</v>
      </c>
      <c r="S58" s="29">
        <v>2231</v>
      </c>
      <c r="T58" s="29">
        <v>3325</v>
      </c>
      <c r="U58" s="29">
        <v>2421</v>
      </c>
      <c r="V58" s="29">
        <v>4478</v>
      </c>
      <c r="W58" s="29">
        <v>3022</v>
      </c>
      <c r="X58" s="29">
        <v>3302</v>
      </c>
      <c r="Y58" s="29">
        <v>3661</v>
      </c>
      <c r="Z58" s="29">
        <v>3249</v>
      </c>
      <c r="AA58" s="29">
        <v>306</v>
      </c>
      <c r="AB58" s="29">
        <v>2330</v>
      </c>
      <c r="AC58" s="29">
        <v>2574</v>
      </c>
      <c r="AD58" s="29">
        <v>1133</v>
      </c>
      <c r="AE58" s="29">
        <v>1851</v>
      </c>
      <c r="AF58" s="29">
        <v>616</v>
      </c>
      <c r="AG58" s="29">
        <v>5146</v>
      </c>
      <c r="AH58" s="29">
        <v>1212</v>
      </c>
      <c r="AI58" s="29">
        <v>9064</v>
      </c>
      <c r="AJ58" s="29">
        <v>16855</v>
      </c>
      <c r="AK58" s="29">
        <v>53608</v>
      </c>
      <c r="AL58" s="29">
        <v>24320</v>
      </c>
      <c r="AM58" s="29">
        <v>13862</v>
      </c>
      <c r="AN58" s="29">
        <v>32917</v>
      </c>
      <c r="AO58" s="29">
        <v>47652</v>
      </c>
      <c r="AP58" s="29">
        <v>30094</v>
      </c>
      <c r="AQ58" s="29">
        <v>2931</v>
      </c>
      <c r="AR58" s="29">
        <v>147422</v>
      </c>
      <c r="AS58" s="29">
        <v>25134</v>
      </c>
      <c r="AT58" s="29">
        <v>528859</v>
      </c>
      <c r="AU58" s="29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528859</v>
      </c>
      <c r="BD58" s="28">
        <f t="shared" si="5"/>
        <v>0</v>
      </c>
      <c r="BE58" s="28">
        <f t="shared" si="6"/>
        <v>0</v>
      </c>
      <c r="BF58" s="28">
        <f t="shared" si="7"/>
        <v>0</v>
      </c>
    </row>
    <row r="59" spans="1:58" ht="12.75">
      <c r="A59" t="s">
        <v>443</v>
      </c>
      <c r="B59" s="13" t="s">
        <v>466</v>
      </c>
      <c r="C59" s="16">
        <f t="shared" si="4"/>
        <v>55</v>
      </c>
      <c r="D59" s="29">
        <v>7360</v>
      </c>
      <c r="E59" s="29">
        <v>558</v>
      </c>
      <c r="F59" s="29">
        <v>1314</v>
      </c>
      <c r="G59" s="29">
        <v>1123</v>
      </c>
      <c r="H59" s="29">
        <v>1313</v>
      </c>
      <c r="I59" s="29">
        <v>458</v>
      </c>
      <c r="J59" s="29">
        <v>1340</v>
      </c>
      <c r="K59" s="29">
        <v>2039</v>
      </c>
      <c r="L59" s="29">
        <v>1214</v>
      </c>
      <c r="M59" s="29">
        <v>1217</v>
      </c>
      <c r="N59" s="29">
        <v>1478</v>
      </c>
      <c r="O59" s="29">
        <v>2166</v>
      </c>
      <c r="P59" s="29">
        <v>962</v>
      </c>
      <c r="Q59" s="29">
        <v>2050</v>
      </c>
      <c r="R59" s="29">
        <v>498</v>
      </c>
      <c r="S59" s="29">
        <v>764</v>
      </c>
      <c r="T59" s="29">
        <v>1434</v>
      </c>
      <c r="U59" s="29">
        <v>870</v>
      </c>
      <c r="V59" s="29">
        <v>1415</v>
      </c>
      <c r="W59" s="29">
        <v>956</v>
      </c>
      <c r="X59" s="29">
        <v>965</v>
      </c>
      <c r="Y59" s="29">
        <v>626</v>
      </c>
      <c r="Z59" s="29">
        <v>835</v>
      </c>
      <c r="AA59" s="29">
        <v>102</v>
      </c>
      <c r="AB59" s="29">
        <v>830</v>
      </c>
      <c r="AC59" s="29">
        <v>942</v>
      </c>
      <c r="AD59" s="29">
        <v>369</v>
      </c>
      <c r="AE59" s="29">
        <v>505</v>
      </c>
      <c r="AF59" s="29">
        <v>313</v>
      </c>
      <c r="AG59" s="29">
        <v>1590</v>
      </c>
      <c r="AH59" s="29">
        <v>265</v>
      </c>
      <c r="AI59" s="29">
        <v>2703</v>
      </c>
      <c r="AJ59" s="29">
        <v>4770</v>
      </c>
      <c r="AK59" s="29">
        <v>14651</v>
      </c>
      <c r="AL59" s="29">
        <v>5939</v>
      </c>
      <c r="AM59" s="29">
        <v>2678</v>
      </c>
      <c r="AN59" s="29">
        <v>9185</v>
      </c>
      <c r="AO59" s="29">
        <v>8389</v>
      </c>
      <c r="AP59" s="29">
        <v>6282</v>
      </c>
      <c r="AQ59" s="29">
        <v>494</v>
      </c>
      <c r="AR59" s="29">
        <v>15875</v>
      </c>
      <c r="AS59" s="29">
        <v>3124</v>
      </c>
      <c r="AT59" s="29">
        <v>111961</v>
      </c>
      <c r="AU59" s="29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111961</v>
      </c>
      <c r="BD59" s="28">
        <f t="shared" si="5"/>
        <v>0</v>
      </c>
      <c r="BE59" s="28">
        <f t="shared" si="6"/>
        <v>0</v>
      </c>
      <c r="BF59" s="28">
        <f t="shared" si="7"/>
        <v>0</v>
      </c>
    </row>
    <row r="60" spans="2:58" ht="12.75">
      <c r="B60" s="14" t="s">
        <v>467</v>
      </c>
      <c r="C60" s="16">
        <f t="shared" si="4"/>
        <v>56</v>
      </c>
      <c r="D60" s="29">
        <v>7360</v>
      </c>
      <c r="E60" s="29">
        <v>533</v>
      </c>
      <c r="F60" s="29">
        <v>1131</v>
      </c>
      <c r="G60" s="29">
        <v>1085</v>
      </c>
      <c r="H60" s="29">
        <v>1210</v>
      </c>
      <c r="I60" s="29">
        <v>438</v>
      </c>
      <c r="J60" s="29">
        <v>1317</v>
      </c>
      <c r="K60" s="29">
        <v>2001</v>
      </c>
      <c r="L60" s="29">
        <v>1166</v>
      </c>
      <c r="M60" s="29">
        <v>1160</v>
      </c>
      <c r="N60" s="29">
        <v>1431</v>
      </c>
      <c r="O60" s="29">
        <v>2120</v>
      </c>
      <c r="P60" s="29">
        <v>956</v>
      </c>
      <c r="Q60" s="29">
        <v>1978</v>
      </c>
      <c r="R60" s="29">
        <v>494</v>
      </c>
      <c r="S60" s="29">
        <v>731</v>
      </c>
      <c r="T60" s="29">
        <v>1304</v>
      </c>
      <c r="U60" s="29">
        <v>839</v>
      </c>
      <c r="V60" s="29">
        <v>1359</v>
      </c>
      <c r="W60" s="29">
        <v>940</v>
      </c>
      <c r="X60" s="29">
        <v>958</v>
      </c>
      <c r="Y60" s="29">
        <v>620</v>
      </c>
      <c r="Z60" s="29">
        <v>829</v>
      </c>
      <c r="AA60" s="29">
        <v>99</v>
      </c>
      <c r="AB60" s="29">
        <v>808</v>
      </c>
      <c r="AC60" s="29">
        <v>926</v>
      </c>
      <c r="AD60" s="29">
        <v>358</v>
      </c>
      <c r="AE60" s="29">
        <v>498</v>
      </c>
      <c r="AF60" s="29">
        <v>300</v>
      </c>
      <c r="AG60" s="29">
        <v>1551</v>
      </c>
      <c r="AH60" s="29">
        <v>263</v>
      </c>
      <c r="AI60" s="29">
        <v>2314</v>
      </c>
      <c r="AJ60" s="29">
        <v>4686</v>
      </c>
      <c r="AK60" s="29">
        <v>14465</v>
      </c>
      <c r="AL60" s="29">
        <v>5926</v>
      </c>
      <c r="AM60" s="29">
        <v>2675</v>
      </c>
      <c r="AN60" s="29">
        <v>8054</v>
      </c>
      <c r="AO60" s="29">
        <v>7646</v>
      </c>
      <c r="AP60" s="29">
        <v>6256</v>
      </c>
      <c r="AQ60" s="29">
        <v>494</v>
      </c>
      <c r="AR60" s="29">
        <v>15821</v>
      </c>
      <c r="AS60" s="29">
        <v>3106</v>
      </c>
      <c r="AT60" s="29">
        <v>108206</v>
      </c>
      <c r="AU60" s="29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108206</v>
      </c>
      <c r="BD60" s="28">
        <f t="shared" si="5"/>
        <v>0</v>
      </c>
      <c r="BE60" s="28">
        <f t="shared" si="6"/>
        <v>0</v>
      </c>
      <c r="BF60" s="28">
        <f t="shared" si="7"/>
        <v>0</v>
      </c>
    </row>
    <row r="61" spans="2:58" ht="12.75">
      <c r="B61" s="13" t="s">
        <v>468</v>
      </c>
      <c r="C61" s="16">
        <f t="shared" si="4"/>
        <v>57</v>
      </c>
      <c r="D61" s="29">
        <v>0</v>
      </c>
      <c r="E61" s="29">
        <v>25</v>
      </c>
      <c r="F61" s="29">
        <v>183</v>
      </c>
      <c r="G61" s="29">
        <v>38</v>
      </c>
      <c r="H61" s="29">
        <v>103</v>
      </c>
      <c r="I61" s="29">
        <v>20</v>
      </c>
      <c r="J61" s="29">
        <v>23</v>
      </c>
      <c r="K61" s="29">
        <v>38</v>
      </c>
      <c r="L61" s="29">
        <v>48</v>
      </c>
      <c r="M61" s="29">
        <v>57</v>
      </c>
      <c r="N61" s="29">
        <v>47</v>
      </c>
      <c r="O61" s="29">
        <v>46</v>
      </c>
      <c r="P61" s="29">
        <v>6</v>
      </c>
      <c r="Q61" s="29">
        <v>72</v>
      </c>
      <c r="R61" s="29">
        <v>4</v>
      </c>
      <c r="S61" s="29">
        <v>33</v>
      </c>
      <c r="T61" s="29">
        <v>130</v>
      </c>
      <c r="U61" s="29">
        <v>31</v>
      </c>
      <c r="V61" s="29">
        <v>56</v>
      </c>
      <c r="W61" s="29">
        <v>16</v>
      </c>
      <c r="X61" s="29">
        <v>7</v>
      </c>
      <c r="Y61" s="29">
        <v>6</v>
      </c>
      <c r="Z61" s="29">
        <v>6</v>
      </c>
      <c r="AA61" s="29">
        <v>3</v>
      </c>
      <c r="AB61" s="29">
        <v>22</v>
      </c>
      <c r="AC61" s="29">
        <v>16</v>
      </c>
      <c r="AD61" s="29">
        <v>11</v>
      </c>
      <c r="AE61" s="29">
        <v>7</v>
      </c>
      <c r="AF61" s="29">
        <v>13</v>
      </c>
      <c r="AG61" s="29">
        <v>39</v>
      </c>
      <c r="AH61" s="29">
        <v>2</v>
      </c>
      <c r="AI61" s="29">
        <v>389</v>
      </c>
      <c r="AJ61" s="29">
        <v>84</v>
      </c>
      <c r="AK61" s="29">
        <v>186</v>
      </c>
      <c r="AL61" s="29">
        <v>13</v>
      </c>
      <c r="AM61" s="29">
        <v>3</v>
      </c>
      <c r="AN61" s="29">
        <v>1131</v>
      </c>
      <c r="AO61" s="29">
        <v>743</v>
      </c>
      <c r="AP61" s="29">
        <v>26</v>
      </c>
      <c r="AQ61" s="29">
        <v>0</v>
      </c>
      <c r="AR61" s="29">
        <v>54</v>
      </c>
      <c r="AS61" s="29">
        <v>18</v>
      </c>
      <c r="AT61" s="29">
        <v>3755</v>
      </c>
      <c r="AU61" s="29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3755</v>
      </c>
      <c r="BD61" s="28">
        <f t="shared" si="5"/>
        <v>0</v>
      </c>
      <c r="BE61" s="28">
        <f t="shared" si="6"/>
        <v>0</v>
      </c>
      <c r="BF61" s="28">
        <f t="shared" si="7"/>
        <v>0</v>
      </c>
    </row>
    <row r="62" spans="1:58" ht="12.75">
      <c r="A62" t="s">
        <v>444</v>
      </c>
      <c r="B62" s="13" t="s">
        <v>469</v>
      </c>
      <c r="C62" s="16">
        <f t="shared" si="4"/>
        <v>58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31052</v>
      </c>
      <c r="AS62" s="29">
        <v>0</v>
      </c>
      <c r="AT62" s="29">
        <v>31052</v>
      </c>
      <c r="AU62" s="29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31052</v>
      </c>
      <c r="BD62" s="28">
        <f t="shared" si="5"/>
        <v>0</v>
      </c>
      <c r="BE62" s="28">
        <f t="shared" si="6"/>
        <v>0</v>
      </c>
      <c r="BF62" s="28">
        <f t="shared" si="7"/>
        <v>0</v>
      </c>
    </row>
    <row r="63" spans="1:58" ht="12.75">
      <c r="A63" t="s">
        <v>445</v>
      </c>
      <c r="B63" s="13" t="s">
        <v>470</v>
      </c>
      <c r="C63" s="16">
        <f t="shared" si="4"/>
        <v>59</v>
      </c>
      <c r="D63" s="29">
        <v>73104</v>
      </c>
      <c r="E63" s="29">
        <v>6879</v>
      </c>
      <c r="F63" s="29">
        <v>11027</v>
      </c>
      <c r="G63" s="29">
        <v>6005</v>
      </c>
      <c r="H63" s="29">
        <v>7024</v>
      </c>
      <c r="I63" s="29">
        <v>3860</v>
      </c>
      <c r="J63" s="29">
        <v>8798</v>
      </c>
      <c r="K63" s="29">
        <v>6127</v>
      </c>
      <c r="L63" s="29">
        <v>3550</v>
      </c>
      <c r="M63" s="29">
        <v>3357</v>
      </c>
      <c r="N63" s="29">
        <v>-2656</v>
      </c>
      <c r="O63" s="29">
        <v>4318</v>
      </c>
      <c r="P63" s="29">
        <v>8476</v>
      </c>
      <c r="Q63" s="29">
        <v>13252</v>
      </c>
      <c r="R63" s="29">
        <v>1511</v>
      </c>
      <c r="S63" s="29">
        <v>10037</v>
      </c>
      <c r="T63" s="29">
        <v>18354</v>
      </c>
      <c r="U63" s="29">
        <v>1747</v>
      </c>
      <c r="V63" s="29">
        <v>7393</v>
      </c>
      <c r="W63" s="29">
        <v>1700</v>
      </c>
      <c r="X63" s="29">
        <v>5786</v>
      </c>
      <c r="Y63" s="29">
        <v>4711</v>
      </c>
      <c r="Z63" s="29">
        <v>1619</v>
      </c>
      <c r="AA63" s="29">
        <v>399</v>
      </c>
      <c r="AB63" s="29">
        <v>5383</v>
      </c>
      <c r="AC63" s="29">
        <v>4438</v>
      </c>
      <c r="AD63" s="29">
        <v>841</v>
      </c>
      <c r="AE63" s="29">
        <v>4801</v>
      </c>
      <c r="AF63" s="29">
        <v>770</v>
      </c>
      <c r="AG63" s="29">
        <v>3183</v>
      </c>
      <c r="AH63" s="29">
        <v>1999</v>
      </c>
      <c r="AI63" s="29">
        <v>37781</v>
      </c>
      <c r="AJ63" s="29">
        <v>46524</v>
      </c>
      <c r="AK63" s="29">
        <v>85152</v>
      </c>
      <c r="AL63" s="29">
        <v>38003</v>
      </c>
      <c r="AM63" s="29">
        <v>36419</v>
      </c>
      <c r="AN63" s="29">
        <v>60254</v>
      </c>
      <c r="AO63" s="29">
        <v>50805</v>
      </c>
      <c r="AP63" s="29">
        <v>31211</v>
      </c>
      <c r="AQ63" s="29">
        <v>138202</v>
      </c>
      <c r="AR63" s="29">
        <v>27901</v>
      </c>
      <c r="AS63" s="29">
        <v>591</v>
      </c>
      <c r="AT63" s="29">
        <v>780636</v>
      </c>
      <c r="AU63" s="29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780636</v>
      </c>
      <c r="BD63" s="28">
        <f t="shared" si="5"/>
        <v>0</v>
      </c>
      <c r="BE63" s="28">
        <f t="shared" si="6"/>
        <v>0</v>
      </c>
      <c r="BF63" s="28">
        <f t="shared" si="7"/>
        <v>0</v>
      </c>
    </row>
    <row r="64" spans="2:58" ht="12.75">
      <c r="B64" s="13" t="s">
        <v>471</v>
      </c>
      <c r="C64" s="16">
        <f t="shared" si="4"/>
        <v>60</v>
      </c>
      <c r="D64" s="29">
        <v>47867</v>
      </c>
      <c r="E64" s="29">
        <v>237</v>
      </c>
      <c r="F64" s="29">
        <v>0</v>
      </c>
      <c r="G64" s="29">
        <v>256</v>
      </c>
      <c r="H64" s="29">
        <v>0</v>
      </c>
      <c r="I64" s="29">
        <v>5</v>
      </c>
      <c r="J64" s="29">
        <v>1432</v>
      </c>
      <c r="K64" s="29">
        <v>253</v>
      </c>
      <c r="L64" s="29">
        <v>96</v>
      </c>
      <c r="M64" s="29">
        <v>367</v>
      </c>
      <c r="N64" s="29">
        <v>0</v>
      </c>
      <c r="O64" s="29">
        <v>107</v>
      </c>
      <c r="P64" s="29">
        <v>1680</v>
      </c>
      <c r="Q64" s="29">
        <v>780</v>
      </c>
      <c r="R64" s="29">
        <v>112</v>
      </c>
      <c r="S64" s="29">
        <v>0</v>
      </c>
      <c r="T64" s="29">
        <v>0</v>
      </c>
      <c r="U64" s="29">
        <v>44</v>
      </c>
      <c r="V64" s="29">
        <v>36</v>
      </c>
      <c r="W64" s="29">
        <v>47</v>
      </c>
      <c r="X64" s="29">
        <v>1488</v>
      </c>
      <c r="Y64" s="29">
        <v>3569</v>
      </c>
      <c r="Z64" s="29">
        <v>295</v>
      </c>
      <c r="AA64" s="29">
        <v>8</v>
      </c>
      <c r="AB64" s="29">
        <v>518</v>
      </c>
      <c r="AC64" s="29">
        <v>137</v>
      </c>
      <c r="AD64" s="29">
        <v>155</v>
      </c>
      <c r="AE64" s="29">
        <v>24</v>
      </c>
      <c r="AF64" s="29">
        <v>2</v>
      </c>
      <c r="AG64" s="29">
        <v>780</v>
      </c>
      <c r="AH64" s="29">
        <v>697</v>
      </c>
      <c r="AI64" s="29">
        <v>0</v>
      </c>
      <c r="AJ64" s="29">
        <v>17215</v>
      </c>
      <c r="AK64" s="29">
        <v>31127</v>
      </c>
      <c r="AL64" s="29">
        <v>16916</v>
      </c>
      <c r="AM64" s="29">
        <v>6510</v>
      </c>
      <c r="AN64" s="29">
        <v>859</v>
      </c>
      <c r="AO64" s="29">
        <v>31053</v>
      </c>
      <c r="AP64" s="29">
        <v>13285</v>
      </c>
      <c r="AQ64" s="29">
        <v>2103</v>
      </c>
      <c r="AR64" s="29">
        <v>0</v>
      </c>
      <c r="AS64" s="29">
        <v>0</v>
      </c>
      <c r="AT64" s="29">
        <v>180060</v>
      </c>
      <c r="AU64" s="29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180060</v>
      </c>
      <c r="BD64" s="28">
        <f t="shared" si="5"/>
        <v>0</v>
      </c>
      <c r="BE64" s="28">
        <f t="shared" si="6"/>
        <v>0</v>
      </c>
      <c r="BF64" s="28">
        <f t="shared" si="7"/>
        <v>0</v>
      </c>
    </row>
    <row r="65" spans="2:58" ht="12.75">
      <c r="B65" s="13" t="s">
        <v>472</v>
      </c>
      <c r="C65" s="16">
        <f t="shared" si="4"/>
        <v>61</v>
      </c>
      <c r="D65" s="29">
        <v>25237</v>
      </c>
      <c r="E65" s="29">
        <v>6642</v>
      </c>
      <c r="F65" s="29">
        <v>11027</v>
      </c>
      <c r="G65" s="29">
        <v>5749</v>
      </c>
      <c r="H65" s="29">
        <v>7024</v>
      </c>
      <c r="I65" s="29">
        <v>3855</v>
      </c>
      <c r="J65" s="29">
        <v>7366</v>
      </c>
      <c r="K65" s="29">
        <v>5874</v>
      </c>
      <c r="L65" s="29">
        <v>3454</v>
      </c>
      <c r="M65" s="29">
        <v>2990</v>
      </c>
      <c r="N65" s="29">
        <v>-2656</v>
      </c>
      <c r="O65" s="29">
        <v>4211</v>
      </c>
      <c r="P65" s="29">
        <v>6796</v>
      </c>
      <c r="Q65" s="29">
        <v>12472</v>
      </c>
      <c r="R65" s="29">
        <v>1399</v>
      </c>
      <c r="S65" s="29">
        <v>10037</v>
      </c>
      <c r="T65" s="29">
        <v>18354</v>
      </c>
      <c r="U65" s="29">
        <v>1703</v>
      </c>
      <c r="V65" s="29">
        <v>7357</v>
      </c>
      <c r="W65" s="29">
        <v>1653</v>
      </c>
      <c r="X65" s="29">
        <v>4298</v>
      </c>
      <c r="Y65" s="29">
        <v>1142</v>
      </c>
      <c r="Z65" s="29">
        <v>1324</v>
      </c>
      <c r="AA65" s="29">
        <v>391</v>
      </c>
      <c r="AB65" s="29">
        <v>4865</v>
      </c>
      <c r="AC65" s="29">
        <v>4301</v>
      </c>
      <c r="AD65" s="29">
        <v>686</v>
      </c>
      <c r="AE65" s="29">
        <v>4777</v>
      </c>
      <c r="AF65" s="29">
        <v>768</v>
      </c>
      <c r="AG65" s="29">
        <v>2403</v>
      </c>
      <c r="AH65" s="29">
        <v>1302</v>
      </c>
      <c r="AI65" s="29">
        <v>37781</v>
      </c>
      <c r="AJ65" s="29">
        <v>29309</v>
      </c>
      <c r="AK65" s="29">
        <v>54025</v>
      </c>
      <c r="AL65" s="29">
        <v>21087</v>
      </c>
      <c r="AM65" s="29">
        <v>29909</v>
      </c>
      <c r="AN65" s="29">
        <v>59395</v>
      </c>
      <c r="AO65" s="29">
        <v>19752</v>
      </c>
      <c r="AP65" s="29">
        <v>17926</v>
      </c>
      <c r="AQ65" s="29">
        <v>136099</v>
      </c>
      <c r="AR65" s="29">
        <v>27901</v>
      </c>
      <c r="AS65" s="29">
        <v>591</v>
      </c>
      <c r="AT65" s="29">
        <v>600576</v>
      </c>
      <c r="AU65" s="29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600576</v>
      </c>
      <c r="BD65" s="28">
        <f t="shared" si="5"/>
        <v>0</v>
      </c>
      <c r="BE65" s="28">
        <f t="shared" si="6"/>
        <v>0</v>
      </c>
      <c r="BF65" s="28">
        <f t="shared" si="7"/>
        <v>0</v>
      </c>
    </row>
    <row r="66" spans="1:58" ht="12.75">
      <c r="A66" t="s">
        <v>446</v>
      </c>
      <c r="B66" s="13" t="s">
        <v>447</v>
      </c>
      <c r="C66" s="16">
        <f t="shared" si="4"/>
        <v>62</v>
      </c>
      <c r="D66" s="28">
        <v>108462</v>
      </c>
      <c r="E66" s="28">
        <v>9228</v>
      </c>
      <c r="F66" s="28">
        <v>15649</v>
      </c>
      <c r="G66" s="28">
        <v>11115</v>
      </c>
      <c r="H66" s="28">
        <v>11587</v>
      </c>
      <c r="I66" s="28">
        <v>5615</v>
      </c>
      <c r="J66" s="28">
        <v>15106</v>
      </c>
      <c r="K66" s="28">
        <v>14667</v>
      </c>
      <c r="L66" s="28">
        <v>8580</v>
      </c>
      <c r="M66" s="28">
        <v>8194</v>
      </c>
      <c r="N66" s="28">
        <v>2839</v>
      </c>
      <c r="O66" s="28">
        <v>13166</v>
      </c>
      <c r="P66" s="28">
        <v>13926</v>
      </c>
      <c r="Q66" s="28">
        <v>22172</v>
      </c>
      <c r="R66" s="28">
        <v>3559</v>
      </c>
      <c r="S66" s="28">
        <v>13032</v>
      </c>
      <c r="T66" s="28">
        <v>23113</v>
      </c>
      <c r="U66" s="28">
        <v>5038</v>
      </c>
      <c r="V66" s="28">
        <v>13286</v>
      </c>
      <c r="W66" s="28">
        <v>5678</v>
      </c>
      <c r="X66" s="28">
        <v>10053</v>
      </c>
      <c r="Y66" s="28">
        <v>8998</v>
      </c>
      <c r="Z66" s="28">
        <v>5703</v>
      </c>
      <c r="AA66" s="28">
        <v>807</v>
      </c>
      <c r="AB66" s="28">
        <v>8543</v>
      </c>
      <c r="AC66" s="28">
        <v>7954</v>
      </c>
      <c r="AD66" s="28">
        <v>2343</v>
      </c>
      <c r="AE66" s="28">
        <v>7157</v>
      </c>
      <c r="AF66" s="28">
        <v>1699</v>
      </c>
      <c r="AG66" s="28">
        <v>9919</v>
      </c>
      <c r="AH66" s="28">
        <v>3476</v>
      </c>
      <c r="AI66" s="28">
        <v>49548</v>
      </c>
      <c r="AJ66" s="28">
        <v>68149</v>
      </c>
      <c r="AK66" s="28">
        <v>153411</v>
      </c>
      <c r="AL66" s="28">
        <v>68262</v>
      </c>
      <c r="AM66" s="28">
        <v>52959</v>
      </c>
      <c r="AN66" s="28">
        <v>102356</v>
      </c>
      <c r="AO66" s="28">
        <v>106846</v>
      </c>
      <c r="AP66" s="28">
        <v>67587</v>
      </c>
      <c r="AQ66" s="28">
        <v>141627</v>
      </c>
      <c r="AR66" s="28">
        <v>222250</v>
      </c>
      <c r="AS66" s="28">
        <v>28849</v>
      </c>
      <c r="AT66" s="28">
        <v>1452508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1452508</v>
      </c>
      <c r="BD66" s="28">
        <f t="shared" si="5"/>
        <v>0</v>
      </c>
      <c r="BE66" s="28">
        <f t="shared" si="6"/>
        <v>0</v>
      </c>
      <c r="BF66" s="28">
        <f t="shared" si="7"/>
        <v>0</v>
      </c>
    </row>
    <row r="67" spans="1:58" ht="12.75">
      <c r="A67" t="s">
        <v>448</v>
      </c>
      <c r="B67" s="13" t="s">
        <v>473</v>
      </c>
      <c r="C67" s="16">
        <f t="shared" si="4"/>
        <v>63</v>
      </c>
      <c r="D67" s="29">
        <v>1115</v>
      </c>
      <c r="E67" s="29">
        <v>179</v>
      </c>
      <c r="F67" s="29">
        <v>193</v>
      </c>
      <c r="G67" s="29">
        <v>286</v>
      </c>
      <c r="H67" s="29">
        <v>393</v>
      </c>
      <c r="I67" s="29">
        <v>141</v>
      </c>
      <c r="J67" s="29">
        <v>302</v>
      </c>
      <c r="K67" s="29">
        <v>453</v>
      </c>
      <c r="L67" s="29">
        <v>264</v>
      </c>
      <c r="M67" s="29">
        <v>337</v>
      </c>
      <c r="N67" s="29">
        <v>442</v>
      </c>
      <c r="O67" s="29">
        <v>492</v>
      </c>
      <c r="P67" s="29">
        <v>247</v>
      </c>
      <c r="Q67" s="29">
        <v>507</v>
      </c>
      <c r="R67" s="29">
        <v>111</v>
      </c>
      <c r="S67" s="29">
        <v>271</v>
      </c>
      <c r="T67" s="29">
        <v>787</v>
      </c>
      <c r="U67" s="29">
        <v>245</v>
      </c>
      <c r="V67" s="29">
        <v>312</v>
      </c>
      <c r="W67" s="29">
        <v>234</v>
      </c>
      <c r="X67" s="29">
        <v>229</v>
      </c>
      <c r="Y67" s="29">
        <v>158</v>
      </c>
      <c r="Z67" s="29">
        <v>199</v>
      </c>
      <c r="AA67" s="29">
        <v>28</v>
      </c>
      <c r="AB67" s="29">
        <v>309</v>
      </c>
      <c r="AC67" s="29">
        <v>298</v>
      </c>
      <c r="AD67" s="29">
        <v>124</v>
      </c>
      <c r="AE67" s="29">
        <v>182</v>
      </c>
      <c r="AF67" s="29">
        <v>203</v>
      </c>
      <c r="AG67" s="29">
        <v>404</v>
      </c>
      <c r="AH67" s="29">
        <v>60</v>
      </c>
      <c r="AI67" s="29">
        <v>861</v>
      </c>
      <c r="AJ67" s="29">
        <v>792</v>
      </c>
      <c r="AK67" s="29">
        <v>2349</v>
      </c>
      <c r="AL67" s="29">
        <v>1256</v>
      </c>
      <c r="AM67" s="29">
        <v>906</v>
      </c>
      <c r="AN67" s="29">
        <v>1867</v>
      </c>
      <c r="AO67" s="29">
        <v>1872</v>
      </c>
      <c r="AP67" s="29">
        <v>1227</v>
      </c>
      <c r="AQ67" s="29">
        <v>142</v>
      </c>
      <c r="AR67" s="29">
        <v>27</v>
      </c>
      <c r="AS67" s="29">
        <v>461</v>
      </c>
      <c r="AT67" s="29">
        <v>21265</v>
      </c>
      <c r="AU67" s="29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21265</v>
      </c>
      <c r="BD67" s="28">
        <f t="shared" si="5"/>
        <v>0</v>
      </c>
      <c r="BE67" s="28">
        <f t="shared" si="6"/>
        <v>0</v>
      </c>
      <c r="BF67" s="28">
        <f t="shared" si="7"/>
        <v>0</v>
      </c>
    </row>
    <row r="68" spans="1:58" ht="12.75">
      <c r="A68" t="s">
        <v>449</v>
      </c>
      <c r="B68" s="13" t="s">
        <v>474</v>
      </c>
      <c r="C68" s="16">
        <f t="shared" si="4"/>
        <v>64</v>
      </c>
      <c r="D68" s="29">
        <v>-958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-38</v>
      </c>
      <c r="K68" s="29">
        <v>-67</v>
      </c>
      <c r="L68" s="29">
        <v>-22</v>
      </c>
      <c r="M68" s="29">
        <v>-45</v>
      </c>
      <c r="N68" s="29">
        <v>-61</v>
      </c>
      <c r="O68" s="29">
        <v>-79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-73</v>
      </c>
      <c r="Y68" s="29">
        <v>0</v>
      </c>
      <c r="Z68" s="29">
        <v>0</v>
      </c>
      <c r="AA68" s="29">
        <v>0</v>
      </c>
      <c r="AB68" s="29">
        <v>-3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-44</v>
      </c>
      <c r="AJ68" s="29">
        <v>-6</v>
      </c>
      <c r="AK68" s="29">
        <v>0</v>
      </c>
      <c r="AL68" s="29">
        <v>-764</v>
      </c>
      <c r="AM68" s="29">
        <v>-515</v>
      </c>
      <c r="AN68" s="29">
        <v>0</v>
      </c>
      <c r="AO68" s="29">
        <v>-2</v>
      </c>
      <c r="AP68" s="29">
        <v>-482</v>
      </c>
      <c r="AQ68" s="29">
        <v>0</v>
      </c>
      <c r="AR68" s="29">
        <v>0</v>
      </c>
      <c r="AS68" s="29">
        <v>0</v>
      </c>
      <c r="AT68" s="29">
        <v>-3159</v>
      </c>
      <c r="AU68" s="29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-3159</v>
      </c>
      <c r="BD68" s="28">
        <f t="shared" si="5"/>
        <v>0</v>
      </c>
      <c r="BE68" s="28">
        <f t="shared" si="6"/>
        <v>0</v>
      </c>
      <c r="BF68" s="28">
        <f t="shared" si="7"/>
        <v>0</v>
      </c>
    </row>
    <row r="69" spans="1:58" ht="12.75">
      <c r="A69" t="s">
        <v>450</v>
      </c>
      <c r="B69" s="13" t="s">
        <v>475</v>
      </c>
      <c r="C69" s="16">
        <f t="shared" si="4"/>
        <v>65</v>
      </c>
      <c r="D69" s="29">
        <v>108619</v>
      </c>
      <c r="E69" s="29">
        <v>9407</v>
      </c>
      <c r="F69" s="29">
        <v>15842</v>
      </c>
      <c r="G69" s="29">
        <v>11401</v>
      </c>
      <c r="H69" s="29">
        <v>11980</v>
      </c>
      <c r="I69" s="29">
        <v>5756</v>
      </c>
      <c r="J69" s="29">
        <v>15370</v>
      </c>
      <c r="K69" s="29">
        <v>15053</v>
      </c>
      <c r="L69" s="29">
        <v>8822</v>
      </c>
      <c r="M69" s="29">
        <v>8486</v>
      </c>
      <c r="N69" s="29">
        <v>3220</v>
      </c>
      <c r="O69" s="29">
        <v>13579</v>
      </c>
      <c r="P69" s="29">
        <v>14173</v>
      </c>
      <c r="Q69" s="29">
        <v>22679</v>
      </c>
      <c r="R69" s="29">
        <v>3670</v>
      </c>
      <c r="S69" s="29">
        <v>13303</v>
      </c>
      <c r="T69" s="29">
        <v>23900</v>
      </c>
      <c r="U69" s="29">
        <v>5283</v>
      </c>
      <c r="V69" s="29">
        <v>13598</v>
      </c>
      <c r="W69" s="29">
        <v>5912</v>
      </c>
      <c r="X69" s="29">
        <v>10209</v>
      </c>
      <c r="Y69" s="29">
        <v>9156</v>
      </c>
      <c r="Z69" s="29">
        <v>5902</v>
      </c>
      <c r="AA69" s="29">
        <v>835</v>
      </c>
      <c r="AB69" s="29">
        <v>8849</v>
      </c>
      <c r="AC69" s="29">
        <v>8252</v>
      </c>
      <c r="AD69" s="29">
        <v>2467</v>
      </c>
      <c r="AE69" s="29">
        <v>7339</v>
      </c>
      <c r="AF69" s="29">
        <v>1902</v>
      </c>
      <c r="AG69" s="29">
        <v>10323</v>
      </c>
      <c r="AH69" s="29">
        <v>3536</v>
      </c>
      <c r="AI69" s="29">
        <v>50365</v>
      </c>
      <c r="AJ69" s="29">
        <v>68935</v>
      </c>
      <c r="AK69" s="29">
        <v>155760</v>
      </c>
      <c r="AL69" s="29">
        <v>68754</v>
      </c>
      <c r="AM69" s="29">
        <v>53350</v>
      </c>
      <c r="AN69" s="29">
        <v>104223</v>
      </c>
      <c r="AO69" s="29">
        <v>108716</v>
      </c>
      <c r="AP69" s="29">
        <v>68332</v>
      </c>
      <c r="AQ69" s="29">
        <v>141769</v>
      </c>
      <c r="AR69" s="29">
        <v>222277</v>
      </c>
      <c r="AS69" s="29">
        <v>29310</v>
      </c>
      <c r="AT69" s="29">
        <v>1470614</v>
      </c>
      <c r="AU69" s="29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1470614</v>
      </c>
      <c r="BD69" s="28">
        <f t="shared" si="5"/>
        <v>0</v>
      </c>
      <c r="BE69" s="28">
        <f t="shared" si="6"/>
        <v>0</v>
      </c>
      <c r="BF69" s="28">
        <f t="shared" si="7"/>
        <v>0</v>
      </c>
    </row>
    <row r="70" spans="1:58" ht="12.75">
      <c r="A70" t="s">
        <v>451</v>
      </c>
      <c r="B70" s="13" t="s">
        <v>452</v>
      </c>
      <c r="C70" s="16">
        <f t="shared" si="4"/>
        <v>66</v>
      </c>
      <c r="D70" s="29">
        <v>183859</v>
      </c>
      <c r="E70" s="29">
        <v>23250</v>
      </c>
      <c r="F70" s="29">
        <v>44241</v>
      </c>
      <c r="G70" s="29">
        <v>30186</v>
      </c>
      <c r="H70" s="29">
        <v>48441</v>
      </c>
      <c r="I70" s="29">
        <v>18142</v>
      </c>
      <c r="J70" s="29">
        <v>36079</v>
      </c>
      <c r="K70" s="29">
        <v>48374</v>
      </c>
      <c r="L70" s="29">
        <v>28926</v>
      </c>
      <c r="M70" s="29">
        <v>40324</v>
      </c>
      <c r="N70" s="29">
        <v>49372</v>
      </c>
      <c r="O70" s="29">
        <v>51556</v>
      </c>
      <c r="P70" s="29">
        <v>33698</v>
      </c>
      <c r="Q70" s="29">
        <v>58003</v>
      </c>
      <c r="R70" s="29">
        <v>11500</v>
      </c>
      <c r="S70" s="29">
        <v>39891</v>
      </c>
      <c r="T70" s="29">
        <v>135174</v>
      </c>
      <c r="U70" s="29">
        <v>26630</v>
      </c>
      <c r="V70" s="29">
        <v>35922</v>
      </c>
      <c r="W70" s="29">
        <v>25010</v>
      </c>
      <c r="X70" s="29">
        <v>29584</v>
      </c>
      <c r="Y70" s="29">
        <v>22164</v>
      </c>
      <c r="Z70" s="29">
        <v>20880</v>
      </c>
      <c r="AA70" s="29">
        <v>5265</v>
      </c>
      <c r="AB70" s="29">
        <v>46845</v>
      </c>
      <c r="AC70" s="29">
        <v>46055</v>
      </c>
      <c r="AD70" s="29">
        <v>18081</v>
      </c>
      <c r="AE70" s="29">
        <v>22413</v>
      </c>
      <c r="AF70" s="29">
        <v>32651</v>
      </c>
      <c r="AG70" s="29">
        <v>44718</v>
      </c>
      <c r="AH70" s="29">
        <v>9981</v>
      </c>
      <c r="AI70" s="29">
        <v>102704</v>
      </c>
      <c r="AJ70" s="29">
        <v>134543</v>
      </c>
      <c r="AK70" s="29">
        <v>224885</v>
      </c>
      <c r="AL70" s="29">
        <v>142281</v>
      </c>
      <c r="AM70" s="29">
        <v>104758</v>
      </c>
      <c r="AN70" s="29">
        <v>164108</v>
      </c>
      <c r="AO70" s="29">
        <v>203489</v>
      </c>
      <c r="AP70" s="29">
        <v>117155</v>
      </c>
      <c r="AQ70" s="29">
        <v>150157</v>
      </c>
      <c r="AR70" s="29">
        <v>331619</v>
      </c>
      <c r="AS70" s="29">
        <v>49825</v>
      </c>
      <c r="AT70" s="29">
        <v>2992739</v>
      </c>
      <c r="AU70" s="29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2992739</v>
      </c>
      <c r="BD70" s="28">
        <f t="shared" si="5"/>
        <v>0</v>
      </c>
      <c r="BE70" s="28">
        <f t="shared" si="6"/>
        <v>0</v>
      </c>
      <c r="BF70" s="28">
        <f t="shared" si="7"/>
        <v>0</v>
      </c>
    </row>
    <row r="71" spans="2:58" ht="12.75">
      <c r="B71" s="13" t="s">
        <v>453</v>
      </c>
      <c r="C71" s="16">
        <f>C70+1</f>
        <v>67</v>
      </c>
      <c r="D71" s="28">
        <v>17660548</v>
      </c>
      <c r="E71" s="28">
        <v>216418</v>
      </c>
      <c r="F71" s="30">
        <v>36166</v>
      </c>
      <c r="G71" s="28">
        <v>491776</v>
      </c>
      <c r="H71" s="28">
        <v>104944</v>
      </c>
      <c r="I71" s="28">
        <v>65151</v>
      </c>
      <c r="J71" s="28">
        <v>622441</v>
      </c>
      <c r="K71" s="28">
        <v>383286</v>
      </c>
      <c r="L71" s="28">
        <v>200512</v>
      </c>
      <c r="M71" s="28">
        <v>200289</v>
      </c>
      <c r="N71" s="28">
        <v>86118</v>
      </c>
      <c r="O71" s="28">
        <v>332415</v>
      </c>
      <c r="P71" s="28">
        <v>986499</v>
      </c>
      <c r="Q71" s="28">
        <v>495700</v>
      </c>
      <c r="R71" s="28">
        <v>72348</v>
      </c>
      <c r="S71" s="28">
        <v>117047</v>
      </c>
      <c r="T71" s="28">
        <v>77765</v>
      </c>
      <c r="U71" s="28">
        <v>120531</v>
      </c>
      <c r="V71" s="28">
        <v>205525</v>
      </c>
      <c r="W71" s="28">
        <v>237737</v>
      </c>
      <c r="X71" s="28">
        <v>862903</v>
      </c>
      <c r="Y71" s="28">
        <v>1623807</v>
      </c>
      <c r="Z71" s="28">
        <v>575387</v>
      </c>
      <c r="AA71" s="28">
        <v>25979</v>
      </c>
      <c r="AB71" s="28">
        <v>352214</v>
      </c>
      <c r="AC71" s="28">
        <v>338674</v>
      </c>
      <c r="AD71" s="28">
        <v>169139</v>
      </c>
      <c r="AE71" s="28">
        <v>193951</v>
      </c>
      <c r="AF71" s="28">
        <v>31414</v>
      </c>
      <c r="AG71" s="28">
        <v>744060</v>
      </c>
      <c r="AH71" s="28">
        <v>267100</v>
      </c>
      <c r="AI71" s="28">
        <v>355649</v>
      </c>
      <c r="AJ71" s="28">
        <v>5409302</v>
      </c>
      <c r="AK71" s="28">
        <v>13944252</v>
      </c>
      <c r="AL71" s="28">
        <v>3570817</v>
      </c>
      <c r="AM71" s="28">
        <v>1399560</v>
      </c>
      <c r="AN71" s="28">
        <v>919422</v>
      </c>
      <c r="AO71" s="28">
        <v>10322521</v>
      </c>
      <c r="AP71" s="28">
        <v>3801026</v>
      </c>
      <c r="AQ71" s="28">
        <v>545467</v>
      </c>
      <c r="AR71" s="28">
        <v>8797137</v>
      </c>
      <c r="AS71" s="28">
        <v>7071984</v>
      </c>
      <c r="AT71" s="28">
        <v>84034981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84034981</v>
      </c>
      <c r="BD71" s="28">
        <f t="shared" si="5"/>
        <v>0</v>
      </c>
      <c r="BE71" s="28">
        <f t="shared" si="6"/>
        <v>0</v>
      </c>
      <c r="BF71" s="28">
        <f t="shared" si="7"/>
        <v>0</v>
      </c>
    </row>
    <row r="73" spans="4:58" ht="12.75">
      <c r="D73" s="28">
        <f>SUM(D5:D46)-D47</f>
        <v>0</v>
      </c>
      <c r="E73" s="28">
        <f aca="true" t="shared" si="8" ref="E73:BB73">SUM(E5:E46)-E47</f>
        <v>0</v>
      </c>
      <c r="F73" s="28">
        <f t="shared" si="8"/>
        <v>0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28">
        <f t="shared" si="8"/>
        <v>0</v>
      </c>
      <c r="L73" s="28">
        <f t="shared" si="8"/>
        <v>0</v>
      </c>
      <c r="M73" s="28">
        <f t="shared" si="8"/>
        <v>0</v>
      </c>
      <c r="N73" s="28">
        <f t="shared" si="8"/>
        <v>0</v>
      </c>
      <c r="O73" s="28">
        <f t="shared" si="8"/>
        <v>0</v>
      </c>
      <c r="P73" s="28">
        <f t="shared" si="8"/>
        <v>0</v>
      </c>
      <c r="Q73" s="28">
        <f t="shared" si="8"/>
        <v>0</v>
      </c>
      <c r="R73" s="28">
        <f t="shared" si="8"/>
        <v>0</v>
      </c>
      <c r="S73" s="28">
        <f t="shared" si="8"/>
        <v>0</v>
      </c>
      <c r="T73" s="28">
        <f t="shared" si="8"/>
        <v>0</v>
      </c>
      <c r="U73" s="28">
        <f t="shared" si="8"/>
        <v>0</v>
      </c>
      <c r="V73" s="28">
        <f t="shared" si="8"/>
        <v>0</v>
      </c>
      <c r="W73" s="28">
        <f t="shared" si="8"/>
        <v>0</v>
      </c>
      <c r="X73" s="28">
        <f t="shared" si="8"/>
        <v>0</v>
      </c>
      <c r="Y73" s="28">
        <f t="shared" si="8"/>
        <v>0</v>
      </c>
      <c r="Z73" s="28">
        <f t="shared" si="8"/>
        <v>0</v>
      </c>
      <c r="AA73" s="28">
        <f t="shared" si="8"/>
        <v>0</v>
      </c>
      <c r="AB73" s="28">
        <f t="shared" si="8"/>
        <v>0</v>
      </c>
      <c r="AC73" s="28">
        <f t="shared" si="8"/>
        <v>0</v>
      </c>
      <c r="AD73" s="28">
        <f t="shared" si="8"/>
        <v>0</v>
      </c>
      <c r="AE73" s="28">
        <f t="shared" si="8"/>
        <v>0</v>
      </c>
      <c r="AF73" s="28">
        <f t="shared" si="8"/>
        <v>0</v>
      </c>
      <c r="AG73" s="28">
        <f t="shared" si="8"/>
        <v>0</v>
      </c>
      <c r="AH73" s="28">
        <f t="shared" si="8"/>
        <v>0</v>
      </c>
      <c r="AI73" s="28">
        <f t="shared" si="8"/>
        <v>0</v>
      </c>
      <c r="AJ73" s="28">
        <f t="shared" si="8"/>
        <v>0</v>
      </c>
      <c r="AK73" s="28">
        <f t="shared" si="8"/>
        <v>0</v>
      </c>
      <c r="AL73" s="28">
        <f t="shared" si="8"/>
        <v>0</v>
      </c>
      <c r="AM73" s="28">
        <f t="shared" si="8"/>
        <v>0</v>
      </c>
      <c r="AN73" s="28">
        <f t="shared" si="8"/>
        <v>0</v>
      </c>
      <c r="AO73" s="28">
        <f t="shared" si="8"/>
        <v>0</v>
      </c>
      <c r="AP73" s="28">
        <f t="shared" si="8"/>
        <v>0</v>
      </c>
      <c r="AQ73" s="28">
        <f t="shared" si="8"/>
        <v>0</v>
      </c>
      <c r="AR73" s="28">
        <f t="shared" si="8"/>
        <v>0</v>
      </c>
      <c r="AS73" s="28">
        <f t="shared" si="8"/>
        <v>0</v>
      </c>
      <c r="AT73" s="28">
        <f t="shared" si="8"/>
        <v>0</v>
      </c>
      <c r="AU73" s="28">
        <f t="shared" si="8"/>
        <v>0</v>
      </c>
      <c r="AV73" s="28">
        <f t="shared" si="8"/>
        <v>0</v>
      </c>
      <c r="AW73" s="28">
        <f t="shared" si="8"/>
        <v>0</v>
      </c>
      <c r="AX73" s="28">
        <f t="shared" si="8"/>
        <v>0</v>
      </c>
      <c r="AY73" s="28">
        <f t="shared" si="8"/>
        <v>0</v>
      </c>
      <c r="AZ73" s="28">
        <f t="shared" si="8"/>
        <v>0</v>
      </c>
      <c r="BA73" s="28">
        <f t="shared" si="8"/>
        <v>0</v>
      </c>
      <c r="BB73" s="28">
        <f t="shared" si="8"/>
        <v>0</v>
      </c>
      <c r="BD73" s="28">
        <f>SUM(BD5:BD46)-BD47</f>
        <v>0</v>
      </c>
      <c r="BE73" s="28">
        <f>SUM(BE5:BE46)-BE47</f>
        <v>0</v>
      </c>
      <c r="BF73" s="28">
        <f>SUM(BF5:BF46)-BF47</f>
        <v>0</v>
      </c>
    </row>
    <row r="74" spans="4:58" ht="12.75">
      <c r="D74" s="28">
        <f>SUM(D47:D55)-D56</f>
        <v>0</v>
      </c>
      <c r="E74" s="28">
        <f aca="true" t="shared" si="9" ref="E74:BB74">SUM(E47:E55)-E56</f>
        <v>0</v>
      </c>
      <c r="F74" s="28">
        <f t="shared" si="9"/>
        <v>0</v>
      </c>
      <c r="G74" s="28">
        <f t="shared" si="9"/>
        <v>0</v>
      </c>
      <c r="H74" s="28">
        <f t="shared" si="9"/>
        <v>0</v>
      </c>
      <c r="I74" s="28">
        <f t="shared" si="9"/>
        <v>0</v>
      </c>
      <c r="J74" s="28">
        <f t="shared" si="9"/>
        <v>0</v>
      </c>
      <c r="K74" s="28">
        <f t="shared" si="9"/>
        <v>0</v>
      </c>
      <c r="L74" s="28">
        <f t="shared" si="9"/>
        <v>0</v>
      </c>
      <c r="M74" s="28">
        <f t="shared" si="9"/>
        <v>0</v>
      </c>
      <c r="N74" s="28">
        <f t="shared" si="9"/>
        <v>0</v>
      </c>
      <c r="O74" s="28">
        <f t="shared" si="9"/>
        <v>0</v>
      </c>
      <c r="P74" s="28">
        <f t="shared" si="9"/>
        <v>0</v>
      </c>
      <c r="Q74" s="28">
        <f t="shared" si="9"/>
        <v>0</v>
      </c>
      <c r="R74" s="28">
        <f t="shared" si="9"/>
        <v>0</v>
      </c>
      <c r="S74" s="28">
        <f t="shared" si="9"/>
        <v>0</v>
      </c>
      <c r="T74" s="28">
        <f t="shared" si="9"/>
        <v>0</v>
      </c>
      <c r="U74" s="28">
        <f t="shared" si="9"/>
        <v>0</v>
      </c>
      <c r="V74" s="28">
        <f t="shared" si="9"/>
        <v>0</v>
      </c>
      <c r="W74" s="28">
        <f t="shared" si="9"/>
        <v>0</v>
      </c>
      <c r="X74" s="28">
        <f t="shared" si="9"/>
        <v>0</v>
      </c>
      <c r="Y74" s="28">
        <f t="shared" si="9"/>
        <v>0</v>
      </c>
      <c r="Z74" s="28">
        <f t="shared" si="9"/>
        <v>0</v>
      </c>
      <c r="AA74" s="28">
        <f t="shared" si="9"/>
        <v>0</v>
      </c>
      <c r="AB74" s="28">
        <f t="shared" si="9"/>
        <v>0</v>
      </c>
      <c r="AC74" s="28">
        <f t="shared" si="9"/>
        <v>0</v>
      </c>
      <c r="AD74" s="28">
        <f t="shared" si="9"/>
        <v>0</v>
      </c>
      <c r="AE74" s="28">
        <f t="shared" si="9"/>
        <v>0</v>
      </c>
      <c r="AF74" s="28">
        <f t="shared" si="9"/>
        <v>0</v>
      </c>
      <c r="AG74" s="28">
        <f t="shared" si="9"/>
        <v>0</v>
      </c>
      <c r="AH74" s="28">
        <f t="shared" si="9"/>
        <v>0</v>
      </c>
      <c r="AI74" s="28">
        <f t="shared" si="9"/>
        <v>0</v>
      </c>
      <c r="AJ74" s="28">
        <f t="shared" si="9"/>
        <v>0</v>
      </c>
      <c r="AK74" s="28">
        <f t="shared" si="9"/>
        <v>0</v>
      </c>
      <c r="AL74" s="28">
        <f t="shared" si="9"/>
        <v>0</v>
      </c>
      <c r="AM74" s="28">
        <f t="shared" si="9"/>
        <v>0</v>
      </c>
      <c r="AN74" s="28">
        <f t="shared" si="9"/>
        <v>0</v>
      </c>
      <c r="AO74" s="28">
        <f t="shared" si="9"/>
        <v>0</v>
      </c>
      <c r="AP74" s="28">
        <f t="shared" si="9"/>
        <v>0</v>
      </c>
      <c r="AQ74" s="28">
        <f t="shared" si="9"/>
        <v>0</v>
      </c>
      <c r="AR74" s="28">
        <f t="shared" si="9"/>
        <v>0</v>
      </c>
      <c r="AS74" s="28">
        <f t="shared" si="9"/>
        <v>0</v>
      </c>
      <c r="AT74" s="28">
        <f t="shared" si="9"/>
        <v>0</v>
      </c>
      <c r="AU74" s="28">
        <f t="shared" si="9"/>
        <v>0</v>
      </c>
      <c r="AV74" s="28">
        <f t="shared" si="9"/>
        <v>0</v>
      </c>
      <c r="AW74" s="28">
        <f t="shared" si="9"/>
        <v>0</v>
      </c>
      <c r="AX74" s="28">
        <f t="shared" si="9"/>
        <v>0</v>
      </c>
      <c r="AY74" s="28">
        <f t="shared" si="9"/>
        <v>0</v>
      </c>
      <c r="AZ74" s="28">
        <f t="shared" si="9"/>
        <v>0</v>
      </c>
      <c r="BA74" s="28">
        <f t="shared" si="9"/>
        <v>0</v>
      </c>
      <c r="BB74" s="28">
        <f t="shared" si="9"/>
        <v>0</v>
      </c>
      <c r="BD74" s="28">
        <f>SUM(BD47:BD55)-BD56</f>
        <v>0</v>
      </c>
      <c r="BE74" s="28">
        <f>SUM(BE47:BE55)-BE56</f>
        <v>0</v>
      </c>
      <c r="BF74" s="28">
        <f>SUM(BF47:BF55)-BF56</f>
        <v>0</v>
      </c>
    </row>
    <row r="75" spans="4:58" ht="12.75">
      <c r="D75" s="28">
        <f>D58+D59+D62-D57</f>
        <v>0</v>
      </c>
      <c r="E75" s="28">
        <f aca="true" t="shared" si="10" ref="E75:BB75">E58+E59+E62-E57</f>
        <v>0</v>
      </c>
      <c r="F75" s="28">
        <f t="shared" si="10"/>
        <v>0</v>
      </c>
      <c r="G75" s="28">
        <f t="shared" si="10"/>
        <v>0</v>
      </c>
      <c r="H75" s="28">
        <f t="shared" si="10"/>
        <v>0</v>
      </c>
      <c r="I75" s="28">
        <f t="shared" si="10"/>
        <v>0</v>
      </c>
      <c r="J75" s="28">
        <f t="shared" si="10"/>
        <v>0</v>
      </c>
      <c r="K75" s="28">
        <f t="shared" si="10"/>
        <v>0</v>
      </c>
      <c r="L75" s="28">
        <f t="shared" si="10"/>
        <v>0</v>
      </c>
      <c r="M75" s="28">
        <f t="shared" si="10"/>
        <v>0</v>
      </c>
      <c r="N75" s="28">
        <f t="shared" si="10"/>
        <v>0</v>
      </c>
      <c r="O75" s="28">
        <f t="shared" si="10"/>
        <v>0</v>
      </c>
      <c r="P75" s="28">
        <f t="shared" si="10"/>
        <v>0</v>
      </c>
      <c r="Q75" s="28">
        <f t="shared" si="10"/>
        <v>0</v>
      </c>
      <c r="R75" s="28">
        <f t="shared" si="10"/>
        <v>0</v>
      </c>
      <c r="S75" s="28">
        <f t="shared" si="10"/>
        <v>0</v>
      </c>
      <c r="T75" s="28">
        <f t="shared" si="10"/>
        <v>0</v>
      </c>
      <c r="U75" s="28">
        <f t="shared" si="10"/>
        <v>0</v>
      </c>
      <c r="V75" s="28">
        <f t="shared" si="10"/>
        <v>0</v>
      </c>
      <c r="W75" s="28">
        <f t="shared" si="10"/>
        <v>0</v>
      </c>
      <c r="X75" s="28">
        <f t="shared" si="10"/>
        <v>0</v>
      </c>
      <c r="Y75" s="28">
        <f t="shared" si="10"/>
        <v>0</v>
      </c>
      <c r="Z75" s="28">
        <f t="shared" si="10"/>
        <v>0</v>
      </c>
      <c r="AA75" s="28">
        <f t="shared" si="10"/>
        <v>0</v>
      </c>
      <c r="AB75" s="28">
        <f t="shared" si="10"/>
        <v>0</v>
      </c>
      <c r="AC75" s="28">
        <f t="shared" si="10"/>
        <v>0</v>
      </c>
      <c r="AD75" s="28">
        <f t="shared" si="10"/>
        <v>0</v>
      </c>
      <c r="AE75" s="28">
        <f t="shared" si="10"/>
        <v>0</v>
      </c>
      <c r="AF75" s="28">
        <f t="shared" si="10"/>
        <v>0</v>
      </c>
      <c r="AG75" s="28">
        <f t="shared" si="10"/>
        <v>0</v>
      </c>
      <c r="AH75" s="28">
        <f t="shared" si="10"/>
        <v>0</v>
      </c>
      <c r="AI75" s="28">
        <f t="shared" si="10"/>
        <v>0</v>
      </c>
      <c r="AJ75" s="28">
        <f t="shared" si="10"/>
        <v>0</v>
      </c>
      <c r="AK75" s="28">
        <f t="shared" si="10"/>
        <v>0</v>
      </c>
      <c r="AL75" s="28">
        <f t="shared" si="10"/>
        <v>0</v>
      </c>
      <c r="AM75" s="28">
        <f t="shared" si="10"/>
        <v>0</v>
      </c>
      <c r="AN75" s="28">
        <f t="shared" si="10"/>
        <v>0</v>
      </c>
      <c r="AO75" s="28">
        <f t="shared" si="10"/>
        <v>0</v>
      </c>
      <c r="AP75" s="28">
        <f t="shared" si="10"/>
        <v>0</v>
      </c>
      <c r="AQ75" s="28">
        <f t="shared" si="10"/>
        <v>0</v>
      </c>
      <c r="AR75" s="28">
        <f t="shared" si="10"/>
        <v>0</v>
      </c>
      <c r="AS75" s="28">
        <f t="shared" si="10"/>
        <v>0</v>
      </c>
      <c r="AT75" s="28">
        <f t="shared" si="10"/>
        <v>0</v>
      </c>
      <c r="AU75" s="28">
        <f t="shared" si="10"/>
        <v>0</v>
      </c>
      <c r="AV75" s="28">
        <f t="shared" si="10"/>
        <v>0</v>
      </c>
      <c r="AW75" s="28">
        <f t="shared" si="10"/>
        <v>0</v>
      </c>
      <c r="AX75" s="28">
        <f t="shared" si="10"/>
        <v>0</v>
      </c>
      <c r="AY75" s="28">
        <f t="shared" si="10"/>
        <v>0</v>
      </c>
      <c r="AZ75" s="28">
        <f t="shared" si="10"/>
        <v>0</v>
      </c>
      <c r="BA75" s="28">
        <f t="shared" si="10"/>
        <v>0</v>
      </c>
      <c r="BB75" s="28">
        <f t="shared" si="10"/>
        <v>0</v>
      </c>
      <c r="BD75" s="28">
        <f>BD58+BD59+BD62-BD57</f>
        <v>0</v>
      </c>
      <c r="BE75" s="28">
        <f>BE58+BE59+BE62-BE57</f>
        <v>0</v>
      </c>
      <c r="BF75" s="28">
        <f>BF58+BF59+BF62-BF57</f>
        <v>0</v>
      </c>
    </row>
    <row r="76" spans="4:58" ht="12.75">
      <c r="D76" s="28">
        <f>D60+D61-D59</f>
        <v>0</v>
      </c>
      <c r="E76" s="28">
        <f aca="true" t="shared" si="11" ref="E76:BB76">E60+E61-E59</f>
        <v>0</v>
      </c>
      <c r="F76" s="28">
        <f t="shared" si="11"/>
        <v>0</v>
      </c>
      <c r="G76" s="28">
        <f t="shared" si="11"/>
        <v>0</v>
      </c>
      <c r="H76" s="28">
        <f t="shared" si="11"/>
        <v>0</v>
      </c>
      <c r="I76" s="28">
        <f t="shared" si="11"/>
        <v>0</v>
      </c>
      <c r="J76" s="28">
        <f t="shared" si="11"/>
        <v>0</v>
      </c>
      <c r="K76" s="28">
        <f t="shared" si="11"/>
        <v>0</v>
      </c>
      <c r="L76" s="28">
        <f t="shared" si="11"/>
        <v>0</v>
      </c>
      <c r="M76" s="28">
        <f t="shared" si="11"/>
        <v>0</v>
      </c>
      <c r="N76" s="28">
        <f t="shared" si="11"/>
        <v>0</v>
      </c>
      <c r="O76" s="28">
        <f t="shared" si="11"/>
        <v>0</v>
      </c>
      <c r="P76" s="28">
        <f t="shared" si="11"/>
        <v>0</v>
      </c>
      <c r="Q76" s="28">
        <f t="shared" si="11"/>
        <v>0</v>
      </c>
      <c r="R76" s="28">
        <f t="shared" si="11"/>
        <v>0</v>
      </c>
      <c r="S76" s="28">
        <f t="shared" si="11"/>
        <v>0</v>
      </c>
      <c r="T76" s="28">
        <f t="shared" si="11"/>
        <v>0</v>
      </c>
      <c r="U76" s="28">
        <f t="shared" si="11"/>
        <v>0</v>
      </c>
      <c r="V76" s="28">
        <f t="shared" si="11"/>
        <v>0</v>
      </c>
      <c r="W76" s="28">
        <f t="shared" si="11"/>
        <v>0</v>
      </c>
      <c r="X76" s="28">
        <f t="shared" si="11"/>
        <v>0</v>
      </c>
      <c r="Y76" s="28">
        <f t="shared" si="11"/>
        <v>0</v>
      </c>
      <c r="Z76" s="28">
        <f t="shared" si="11"/>
        <v>0</v>
      </c>
      <c r="AA76" s="28">
        <f t="shared" si="11"/>
        <v>0</v>
      </c>
      <c r="AB76" s="28">
        <f t="shared" si="11"/>
        <v>0</v>
      </c>
      <c r="AC76" s="28">
        <f t="shared" si="11"/>
        <v>0</v>
      </c>
      <c r="AD76" s="28">
        <f t="shared" si="11"/>
        <v>0</v>
      </c>
      <c r="AE76" s="28">
        <f t="shared" si="11"/>
        <v>0</v>
      </c>
      <c r="AF76" s="28">
        <f t="shared" si="11"/>
        <v>0</v>
      </c>
      <c r="AG76" s="28">
        <f t="shared" si="11"/>
        <v>0</v>
      </c>
      <c r="AH76" s="28">
        <f t="shared" si="11"/>
        <v>0</v>
      </c>
      <c r="AI76" s="28">
        <f t="shared" si="11"/>
        <v>0</v>
      </c>
      <c r="AJ76" s="28">
        <f t="shared" si="11"/>
        <v>0</v>
      </c>
      <c r="AK76" s="28">
        <f t="shared" si="11"/>
        <v>0</v>
      </c>
      <c r="AL76" s="28">
        <f t="shared" si="11"/>
        <v>0</v>
      </c>
      <c r="AM76" s="28">
        <f t="shared" si="11"/>
        <v>0</v>
      </c>
      <c r="AN76" s="28">
        <f t="shared" si="11"/>
        <v>0</v>
      </c>
      <c r="AO76" s="28">
        <f t="shared" si="11"/>
        <v>0</v>
      </c>
      <c r="AP76" s="28">
        <f t="shared" si="11"/>
        <v>0</v>
      </c>
      <c r="AQ76" s="28">
        <f t="shared" si="11"/>
        <v>0</v>
      </c>
      <c r="AR76" s="28">
        <f t="shared" si="11"/>
        <v>0</v>
      </c>
      <c r="AS76" s="28">
        <f t="shared" si="11"/>
        <v>0</v>
      </c>
      <c r="AT76" s="28">
        <f t="shared" si="11"/>
        <v>0</v>
      </c>
      <c r="AU76" s="28">
        <f t="shared" si="11"/>
        <v>0</v>
      </c>
      <c r="AV76" s="28">
        <f t="shared" si="11"/>
        <v>0</v>
      </c>
      <c r="AW76" s="28">
        <f t="shared" si="11"/>
        <v>0</v>
      </c>
      <c r="AX76" s="28">
        <f t="shared" si="11"/>
        <v>0</v>
      </c>
      <c r="AY76" s="28">
        <f t="shared" si="11"/>
        <v>0</v>
      </c>
      <c r="AZ76" s="28">
        <f t="shared" si="11"/>
        <v>0</v>
      </c>
      <c r="BA76" s="28">
        <f t="shared" si="11"/>
        <v>0</v>
      </c>
      <c r="BB76" s="28">
        <f t="shared" si="11"/>
        <v>0</v>
      </c>
      <c r="BD76" s="28">
        <f>BD60+BD61-BD59</f>
        <v>0</v>
      </c>
      <c r="BE76" s="28">
        <f>BE60+BE61-BE59</f>
        <v>0</v>
      </c>
      <c r="BF76" s="28">
        <f>BF60+BF61-BF59</f>
        <v>0</v>
      </c>
    </row>
    <row r="77" spans="4:58" ht="12.75">
      <c r="D77" s="28">
        <f>D64+D65-D63</f>
        <v>0</v>
      </c>
      <c r="E77" s="28">
        <f aca="true" t="shared" si="12" ref="E77:BB77">E64+E65-E63</f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  <c r="M77" s="28">
        <f t="shared" si="12"/>
        <v>0</v>
      </c>
      <c r="N77" s="28">
        <f t="shared" si="12"/>
        <v>0</v>
      </c>
      <c r="O77" s="28">
        <f t="shared" si="12"/>
        <v>0</v>
      </c>
      <c r="P77" s="28">
        <f t="shared" si="12"/>
        <v>0</v>
      </c>
      <c r="Q77" s="28">
        <f t="shared" si="12"/>
        <v>0</v>
      </c>
      <c r="R77" s="28">
        <f t="shared" si="12"/>
        <v>0</v>
      </c>
      <c r="S77" s="28">
        <f t="shared" si="12"/>
        <v>0</v>
      </c>
      <c r="T77" s="28">
        <f t="shared" si="12"/>
        <v>0</v>
      </c>
      <c r="U77" s="28">
        <f t="shared" si="12"/>
        <v>0</v>
      </c>
      <c r="V77" s="28">
        <f t="shared" si="12"/>
        <v>0</v>
      </c>
      <c r="W77" s="28">
        <f t="shared" si="12"/>
        <v>0</v>
      </c>
      <c r="X77" s="28">
        <f t="shared" si="12"/>
        <v>0</v>
      </c>
      <c r="Y77" s="28">
        <f t="shared" si="12"/>
        <v>0</v>
      </c>
      <c r="Z77" s="28">
        <f t="shared" si="12"/>
        <v>0</v>
      </c>
      <c r="AA77" s="28">
        <f t="shared" si="12"/>
        <v>0</v>
      </c>
      <c r="AB77" s="28">
        <f t="shared" si="12"/>
        <v>0</v>
      </c>
      <c r="AC77" s="28">
        <f t="shared" si="12"/>
        <v>0</v>
      </c>
      <c r="AD77" s="28">
        <f t="shared" si="12"/>
        <v>0</v>
      </c>
      <c r="AE77" s="28">
        <f t="shared" si="12"/>
        <v>0</v>
      </c>
      <c r="AF77" s="28">
        <f t="shared" si="12"/>
        <v>0</v>
      </c>
      <c r="AG77" s="28">
        <f t="shared" si="12"/>
        <v>0</v>
      </c>
      <c r="AH77" s="28">
        <f t="shared" si="12"/>
        <v>0</v>
      </c>
      <c r="AI77" s="28">
        <f t="shared" si="12"/>
        <v>0</v>
      </c>
      <c r="AJ77" s="28">
        <f t="shared" si="12"/>
        <v>0</v>
      </c>
      <c r="AK77" s="28">
        <f t="shared" si="12"/>
        <v>0</v>
      </c>
      <c r="AL77" s="28">
        <f t="shared" si="12"/>
        <v>0</v>
      </c>
      <c r="AM77" s="28">
        <f t="shared" si="12"/>
        <v>0</v>
      </c>
      <c r="AN77" s="28">
        <f t="shared" si="12"/>
        <v>0</v>
      </c>
      <c r="AO77" s="28">
        <f t="shared" si="12"/>
        <v>0</v>
      </c>
      <c r="AP77" s="28">
        <f t="shared" si="12"/>
        <v>0</v>
      </c>
      <c r="AQ77" s="28">
        <f t="shared" si="12"/>
        <v>0</v>
      </c>
      <c r="AR77" s="28">
        <f t="shared" si="12"/>
        <v>0</v>
      </c>
      <c r="AS77" s="28">
        <f t="shared" si="12"/>
        <v>0</v>
      </c>
      <c r="AT77" s="28">
        <f t="shared" si="12"/>
        <v>0</v>
      </c>
      <c r="AU77" s="28">
        <f t="shared" si="12"/>
        <v>0</v>
      </c>
      <c r="AV77" s="28">
        <f t="shared" si="12"/>
        <v>0</v>
      </c>
      <c r="AW77" s="28">
        <f t="shared" si="12"/>
        <v>0</v>
      </c>
      <c r="AX77" s="28">
        <f t="shared" si="12"/>
        <v>0</v>
      </c>
      <c r="AY77" s="28">
        <f t="shared" si="12"/>
        <v>0</v>
      </c>
      <c r="AZ77" s="28">
        <f t="shared" si="12"/>
        <v>0</v>
      </c>
      <c r="BA77" s="28">
        <f t="shared" si="12"/>
        <v>0</v>
      </c>
      <c r="BB77" s="28">
        <f t="shared" si="12"/>
        <v>0</v>
      </c>
      <c r="BD77" s="28">
        <f>BD64+BD65-BD63</f>
        <v>0</v>
      </c>
      <c r="BE77" s="28">
        <f>BE64+BE65-BE63</f>
        <v>0</v>
      </c>
      <c r="BF77" s="28">
        <f>BF64+BF65-BF63</f>
        <v>0</v>
      </c>
    </row>
    <row r="78" spans="4:58" ht="12.75">
      <c r="D78" s="28">
        <f>D57+D63-D66</f>
        <v>0</v>
      </c>
      <c r="E78" s="28">
        <f aca="true" t="shared" si="13" ref="E78:BB78">E57+E63-E66</f>
        <v>0</v>
      </c>
      <c r="F78" s="28">
        <f t="shared" si="13"/>
        <v>0</v>
      </c>
      <c r="G78" s="28">
        <f t="shared" si="13"/>
        <v>0</v>
      </c>
      <c r="H78" s="28">
        <f t="shared" si="13"/>
        <v>0</v>
      </c>
      <c r="I78" s="28">
        <f t="shared" si="13"/>
        <v>0</v>
      </c>
      <c r="J78" s="28">
        <f t="shared" si="13"/>
        <v>0</v>
      </c>
      <c r="K78" s="28">
        <f t="shared" si="13"/>
        <v>0</v>
      </c>
      <c r="L78" s="28">
        <f t="shared" si="13"/>
        <v>0</v>
      </c>
      <c r="M78" s="28">
        <f t="shared" si="13"/>
        <v>0</v>
      </c>
      <c r="N78" s="28">
        <f t="shared" si="13"/>
        <v>0</v>
      </c>
      <c r="O78" s="28">
        <f t="shared" si="13"/>
        <v>0</v>
      </c>
      <c r="P78" s="28">
        <f t="shared" si="13"/>
        <v>0</v>
      </c>
      <c r="Q78" s="28">
        <f t="shared" si="13"/>
        <v>0</v>
      </c>
      <c r="R78" s="28">
        <f t="shared" si="13"/>
        <v>0</v>
      </c>
      <c r="S78" s="28">
        <f t="shared" si="13"/>
        <v>0</v>
      </c>
      <c r="T78" s="28">
        <f t="shared" si="13"/>
        <v>0</v>
      </c>
      <c r="U78" s="28">
        <f t="shared" si="13"/>
        <v>0</v>
      </c>
      <c r="V78" s="28">
        <f t="shared" si="13"/>
        <v>0</v>
      </c>
      <c r="W78" s="28">
        <f t="shared" si="13"/>
        <v>0</v>
      </c>
      <c r="X78" s="28">
        <f t="shared" si="13"/>
        <v>0</v>
      </c>
      <c r="Y78" s="28">
        <f t="shared" si="13"/>
        <v>0</v>
      </c>
      <c r="Z78" s="28">
        <f t="shared" si="13"/>
        <v>0</v>
      </c>
      <c r="AA78" s="28">
        <f t="shared" si="13"/>
        <v>0</v>
      </c>
      <c r="AB78" s="28">
        <f t="shared" si="13"/>
        <v>0</v>
      </c>
      <c r="AC78" s="28">
        <f t="shared" si="13"/>
        <v>0</v>
      </c>
      <c r="AD78" s="28">
        <f t="shared" si="13"/>
        <v>0</v>
      </c>
      <c r="AE78" s="28">
        <f t="shared" si="13"/>
        <v>0</v>
      </c>
      <c r="AF78" s="28">
        <f t="shared" si="13"/>
        <v>0</v>
      </c>
      <c r="AG78" s="28">
        <f t="shared" si="13"/>
        <v>0</v>
      </c>
      <c r="AH78" s="28">
        <f t="shared" si="13"/>
        <v>0</v>
      </c>
      <c r="AI78" s="28">
        <f t="shared" si="13"/>
        <v>0</v>
      </c>
      <c r="AJ78" s="28">
        <f t="shared" si="13"/>
        <v>0</v>
      </c>
      <c r="AK78" s="28">
        <f t="shared" si="13"/>
        <v>0</v>
      </c>
      <c r="AL78" s="28">
        <f t="shared" si="13"/>
        <v>0</v>
      </c>
      <c r="AM78" s="28">
        <f t="shared" si="13"/>
        <v>0</v>
      </c>
      <c r="AN78" s="28">
        <f t="shared" si="13"/>
        <v>0</v>
      </c>
      <c r="AO78" s="28">
        <f t="shared" si="13"/>
        <v>0</v>
      </c>
      <c r="AP78" s="28">
        <f t="shared" si="13"/>
        <v>0</v>
      </c>
      <c r="AQ78" s="28">
        <f t="shared" si="13"/>
        <v>0</v>
      </c>
      <c r="AR78" s="28">
        <f t="shared" si="13"/>
        <v>0</v>
      </c>
      <c r="AS78" s="28">
        <f t="shared" si="13"/>
        <v>0</v>
      </c>
      <c r="AT78" s="28">
        <f t="shared" si="13"/>
        <v>0</v>
      </c>
      <c r="AU78" s="28">
        <f t="shared" si="13"/>
        <v>0</v>
      </c>
      <c r="AV78" s="28">
        <f t="shared" si="13"/>
        <v>0</v>
      </c>
      <c r="AW78" s="28">
        <f t="shared" si="13"/>
        <v>0</v>
      </c>
      <c r="AX78" s="28">
        <f t="shared" si="13"/>
        <v>0</v>
      </c>
      <c r="AY78" s="28">
        <f t="shared" si="13"/>
        <v>0</v>
      </c>
      <c r="AZ78" s="28">
        <f t="shared" si="13"/>
        <v>0</v>
      </c>
      <c r="BA78" s="28">
        <f t="shared" si="13"/>
        <v>0</v>
      </c>
      <c r="BB78" s="28">
        <f t="shared" si="13"/>
        <v>0</v>
      </c>
      <c r="BD78" s="28">
        <f>BD57+BD63-BD66</f>
        <v>0</v>
      </c>
      <c r="BE78" s="28">
        <f>BE57+BE63-BE66</f>
        <v>0</v>
      </c>
      <c r="BF78" s="28">
        <f>BF57+BF63-BF66</f>
        <v>0</v>
      </c>
    </row>
    <row r="79" spans="4:58" ht="12.75">
      <c r="D79" s="28">
        <f>SUM(D66:D68)-D69</f>
        <v>0</v>
      </c>
      <c r="E79" s="28">
        <f aca="true" t="shared" si="14" ref="E79:BB79">SUM(E66:E68)-E69</f>
        <v>0</v>
      </c>
      <c r="F79" s="28">
        <f t="shared" si="14"/>
        <v>0</v>
      </c>
      <c r="G79" s="28">
        <f t="shared" si="14"/>
        <v>0</v>
      </c>
      <c r="H79" s="28">
        <f t="shared" si="14"/>
        <v>0</v>
      </c>
      <c r="I79" s="28">
        <f t="shared" si="14"/>
        <v>0</v>
      </c>
      <c r="J79" s="28">
        <f t="shared" si="14"/>
        <v>0</v>
      </c>
      <c r="K79" s="28">
        <f t="shared" si="14"/>
        <v>0</v>
      </c>
      <c r="L79" s="28">
        <f t="shared" si="14"/>
        <v>0</v>
      </c>
      <c r="M79" s="28">
        <f t="shared" si="14"/>
        <v>0</v>
      </c>
      <c r="N79" s="28">
        <f t="shared" si="14"/>
        <v>0</v>
      </c>
      <c r="O79" s="28">
        <f t="shared" si="14"/>
        <v>0</v>
      </c>
      <c r="P79" s="28">
        <f t="shared" si="14"/>
        <v>0</v>
      </c>
      <c r="Q79" s="28">
        <f t="shared" si="14"/>
        <v>0</v>
      </c>
      <c r="R79" s="28">
        <f t="shared" si="14"/>
        <v>0</v>
      </c>
      <c r="S79" s="28">
        <f t="shared" si="14"/>
        <v>0</v>
      </c>
      <c r="T79" s="28">
        <f t="shared" si="14"/>
        <v>0</v>
      </c>
      <c r="U79" s="28">
        <f t="shared" si="14"/>
        <v>0</v>
      </c>
      <c r="V79" s="28">
        <f t="shared" si="14"/>
        <v>0</v>
      </c>
      <c r="W79" s="28">
        <f t="shared" si="14"/>
        <v>0</v>
      </c>
      <c r="X79" s="28">
        <f t="shared" si="14"/>
        <v>0</v>
      </c>
      <c r="Y79" s="28">
        <f t="shared" si="14"/>
        <v>0</v>
      </c>
      <c r="Z79" s="28">
        <f t="shared" si="14"/>
        <v>0</v>
      </c>
      <c r="AA79" s="28">
        <f t="shared" si="14"/>
        <v>0</v>
      </c>
      <c r="AB79" s="28">
        <f t="shared" si="14"/>
        <v>0</v>
      </c>
      <c r="AC79" s="28">
        <f t="shared" si="14"/>
        <v>0</v>
      </c>
      <c r="AD79" s="28">
        <f t="shared" si="14"/>
        <v>0</v>
      </c>
      <c r="AE79" s="28">
        <f t="shared" si="14"/>
        <v>0</v>
      </c>
      <c r="AF79" s="28">
        <f t="shared" si="14"/>
        <v>0</v>
      </c>
      <c r="AG79" s="28">
        <f t="shared" si="14"/>
        <v>0</v>
      </c>
      <c r="AH79" s="28">
        <f t="shared" si="14"/>
        <v>0</v>
      </c>
      <c r="AI79" s="28">
        <f t="shared" si="14"/>
        <v>0</v>
      </c>
      <c r="AJ79" s="28">
        <f t="shared" si="14"/>
        <v>0</v>
      </c>
      <c r="AK79" s="28">
        <f t="shared" si="14"/>
        <v>0</v>
      </c>
      <c r="AL79" s="28">
        <f t="shared" si="14"/>
        <v>0</v>
      </c>
      <c r="AM79" s="28">
        <f t="shared" si="14"/>
        <v>0</v>
      </c>
      <c r="AN79" s="28">
        <f t="shared" si="14"/>
        <v>0</v>
      </c>
      <c r="AO79" s="28">
        <f t="shared" si="14"/>
        <v>0</v>
      </c>
      <c r="AP79" s="28">
        <f t="shared" si="14"/>
        <v>0</v>
      </c>
      <c r="AQ79" s="28">
        <f t="shared" si="14"/>
        <v>0</v>
      </c>
      <c r="AR79" s="28">
        <f t="shared" si="14"/>
        <v>0</v>
      </c>
      <c r="AS79" s="28">
        <f t="shared" si="14"/>
        <v>0</v>
      </c>
      <c r="AT79" s="28">
        <f t="shared" si="14"/>
        <v>0</v>
      </c>
      <c r="AU79" s="28">
        <f t="shared" si="14"/>
        <v>0</v>
      </c>
      <c r="AV79" s="28">
        <f t="shared" si="14"/>
        <v>0</v>
      </c>
      <c r="AW79" s="28">
        <f t="shared" si="14"/>
        <v>0</v>
      </c>
      <c r="AX79" s="28">
        <f t="shared" si="14"/>
        <v>0</v>
      </c>
      <c r="AY79" s="28">
        <f t="shared" si="14"/>
        <v>0</v>
      </c>
      <c r="AZ79" s="28">
        <f t="shared" si="14"/>
        <v>0</v>
      </c>
      <c r="BA79" s="28">
        <f t="shared" si="14"/>
        <v>0</v>
      </c>
      <c r="BB79" s="28">
        <f t="shared" si="14"/>
        <v>0</v>
      </c>
      <c r="BD79" s="28">
        <f>SUM(BD66:BD68)-BD69</f>
        <v>0</v>
      </c>
      <c r="BE79" s="28">
        <f>SUM(BE66:BE68)-BE69</f>
        <v>0</v>
      </c>
      <c r="BF79" s="28">
        <f>SUM(BF66:BF68)-BF69</f>
        <v>0</v>
      </c>
    </row>
    <row r="80" spans="4:58" ht="12.75">
      <c r="D80" s="28">
        <f>D56+D69-D70</f>
        <v>0</v>
      </c>
      <c r="E80" s="28">
        <f aca="true" t="shared" si="15" ref="E80:BB80">E56+E69-E70</f>
        <v>0</v>
      </c>
      <c r="F80" s="28">
        <f t="shared" si="15"/>
        <v>0</v>
      </c>
      <c r="G80" s="28">
        <f t="shared" si="15"/>
        <v>0</v>
      </c>
      <c r="H80" s="28">
        <f t="shared" si="15"/>
        <v>0</v>
      </c>
      <c r="I80" s="28">
        <f t="shared" si="15"/>
        <v>0</v>
      </c>
      <c r="J80" s="28">
        <f t="shared" si="15"/>
        <v>0</v>
      </c>
      <c r="K80" s="28">
        <f t="shared" si="15"/>
        <v>0</v>
      </c>
      <c r="L80" s="28">
        <f t="shared" si="15"/>
        <v>0</v>
      </c>
      <c r="M80" s="28">
        <f t="shared" si="15"/>
        <v>0</v>
      </c>
      <c r="N80" s="28">
        <f t="shared" si="15"/>
        <v>0</v>
      </c>
      <c r="O80" s="28">
        <f t="shared" si="15"/>
        <v>0</v>
      </c>
      <c r="P80" s="28">
        <f t="shared" si="15"/>
        <v>0</v>
      </c>
      <c r="Q80" s="28">
        <f t="shared" si="15"/>
        <v>0</v>
      </c>
      <c r="R80" s="28">
        <f t="shared" si="15"/>
        <v>0</v>
      </c>
      <c r="S80" s="28">
        <f t="shared" si="15"/>
        <v>0</v>
      </c>
      <c r="T80" s="28">
        <f t="shared" si="15"/>
        <v>0</v>
      </c>
      <c r="U80" s="28">
        <f t="shared" si="15"/>
        <v>0</v>
      </c>
      <c r="V80" s="28">
        <f t="shared" si="15"/>
        <v>0</v>
      </c>
      <c r="W80" s="28">
        <f t="shared" si="15"/>
        <v>0</v>
      </c>
      <c r="X80" s="28">
        <f t="shared" si="15"/>
        <v>0</v>
      </c>
      <c r="Y80" s="28">
        <f t="shared" si="15"/>
        <v>0</v>
      </c>
      <c r="Z80" s="28">
        <f t="shared" si="15"/>
        <v>0</v>
      </c>
      <c r="AA80" s="28">
        <f t="shared" si="15"/>
        <v>0</v>
      </c>
      <c r="AB80" s="28">
        <f t="shared" si="15"/>
        <v>0</v>
      </c>
      <c r="AC80" s="28">
        <f t="shared" si="15"/>
        <v>0</v>
      </c>
      <c r="AD80" s="28">
        <f t="shared" si="15"/>
        <v>0</v>
      </c>
      <c r="AE80" s="28">
        <f t="shared" si="15"/>
        <v>0</v>
      </c>
      <c r="AF80" s="28">
        <f t="shared" si="15"/>
        <v>0</v>
      </c>
      <c r="AG80" s="28">
        <f t="shared" si="15"/>
        <v>0</v>
      </c>
      <c r="AH80" s="28">
        <f t="shared" si="15"/>
        <v>0</v>
      </c>
      <c r="AI80" s="28">
        <f t="shared" si="15"/>
        <v>0</v>
      </c>
      <c r="AJ80" s="28">
        <f t="shared" si="15"/>
        <v>0</v>
      </c>
      <c r="AK80" s="28">
        <f t="shared" si="15"/>
        <v>0</v>
      </c>
      <c r="AL80" s="28">
        <f t="shared" si="15"/>
        <v>0</v>
      </c>
      <c r="AM80" s="28">
        <f t="shared" si="15"/>
        <v>0</v>
      </c>
      <c r="AN80" s="28">
        <f t="shared" si="15"/>
        <v>0</v>
      </c>
      <c r="AO80" s="28">
        <f t="shared" si="15"/>
        <v>0</v>
      </c>
      <c r="AP80" s="28">
        <f t="shared" si="15"/>
        <v>0</v>
      </c>
      <c r="AQ80" s="28">
        <f t="shared" si="15"/>
        <v>0</v>
      </c>
      <c r="AR80" s="28">
        <f t="shared" si="15"/>
        <v>0</v>
      </c>
      <c r="AS80" s="28">
        <f t="shared" si="15"/>
        <v>0</v>
      </c>
      <c r="AT80" s="28">
        <f t="shared" si="15"/>
        <v>0</v>
      </c>
      <c r="AU80" s="28">
        <f t="shared" si="15"/>
        <v>254770.00000000006</v>
      </c>
      <c r="AV80" s="28">
        <f t="shared" si="15"/>
        <v>329595.99999999994</v>
      </c>
      <c r="AW80" s="28">
        <f t="shared" si="15"/>
        <v>21731</v>
      </c>
      <c r="AX80" s="28">
        <f t="shared" si="15"/>
        <v>1031027.9999999999</v>
      </c>
      <c r="AY80" s="28">
        <f t="shared" si="15"/>
        <v>259714.00000000003</v>
      </c>
      <c r="AZ80" s="28">
        <f t="shared" si="15"/>
        <v>8380.999999999998</v>
      </c>
      <c r="BA80" s="28">
        <f t="shared" si="15"/>
        <v>1905219.9999999998</v>
      </c>
      <c r="BB80" s="28">
        <f t="shared" si="15"/>
        <v>1905220</v>
      </c>
      <c r="BD80" s="28">
        <f>BD56+BD69-BD70</f>
        <v>0</v>
      </c>
      <c r="BE80" s="28">
        <f>BE56+BE69-BE70</f>
        <v>0</v>
      </c>
      <c r="BF80" s="28">
        <f>BF56+BF69-BF70</f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W47" sqref="AW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0.0907187822309916</v>
      </c>
      <c r="E5" s="18">
        <v>0.00044047385655655147</v>
      </c>
      <c r="F5" s="18">
        <v>0.0002799868517183529</v>
      </c>
      <c r="G5" s="18">
        <v>0.0027075375913299276</v>
      </c>
      <c r="H5" s="18">
        <v>0.0009967067261934194</v>
      </c>
      <c r="I5" s="18">
        <v>0.0007161973668963186</v>
      </c>
      <c r="J5" s="18">
        <v>0.0006610035192025453</v>
      </c>
      <c r="K5" s="18">
        <v>4.0425189454396236E-05</v>
      </c>
      <c r="L5" s="18">
        <v>4.189425672914584E-05</v>
      </c>
      <c r="M5" s="18">
        <v>2.104621965623879E-05</v>
      </c>
      <c r="N5" s="18">
        <v>4.393211292428235E-05</v>
      </c>
      <c r="O5" s="18">
        <v>0.00034572244942115824</v>
      </c>
      <c r="P5" s="18">
        <v>0.04685085711433534</v>
      </c>
      <c r="Q5" s="18">
        <v>0.04036068423399816</v>
      </c>
      <c r="R5" s="18">
        <v>0.027552008231485698</v>
      </c>
      <c r="S5" s="18">
        <v>0.11103468189752602</v>
      </c>
      <c r="T5" s="18">
        <v>0.002145005824564021</v>
      </c>
      <c r="U5" s="18">
        <v>0.006205438104395878</v>
      </c>
      <c r="V5" s="18">
        <v>0.004143176086317652</v>
      </c>
      <c r="W5" s="18">
        <v>0.0011097861129721106</v>
      </c>
      <c r="X5" s="18">
        <v>0.05818692267906691</v>
      </c>
      <c r="Y5" s="18">
        <v>0.00010564605453029879</v>
      </c>
      <c r="Z5" s="18">
        <v>0.01148538124884422</v>
      </c>
      <c r="AA5" s="18">
        <v>0.4854226437178793</v>
      </c>
      <c r="AB5" s="18">
        <v>0.39272885950458125</v>
      </c>
      <c r="AC5" s="18">
        <v>0.5783616916268924</v>
      </c>
      <c r="AD5" s="18">
        <v>0.386678712286298</v>
      </c>
      <c r="AE5" s="18">
        <v>0.31074173186298154</v>
      </c>
      <c r="AF5" s="18">
        <v>0.5164655570443296</v>
      </c>
      <c r="AG5" s="18">
        <v>0.10140469255705534</v>
      </c>
      <c r="AH5" s="18">
        <v>0.007552647192207488</v>
      </c>
      <c r="AI5" s="18">
        <v>1.7704471217221285E-05</v>
      </c>
      <c r="AJ5" s="18">
        <v>0.0001495810796467888</v>
      </c>
      <c r="AK5" s="18">
        <v>4.56313617215268E-05</v>
      </c>
      <c r="AL5" s="18">
        <v>1.6031989296085068E-05</v>
      </c>
      <c r="AM5" s="18">
        <v>1.004254565506277E-05</v>
      </c>
      <c r="AN5" s="18">
        <v>1.334023106163015E-05</v>
      </c>
      <c r="AO5" s="18">
        <v>0.00981248126331386</v>
      </c>
      <c r="AP5" s="18">
        <v>1.4706099717018213E-05</v>
      </c>
      <c r="AQ5" s="18">
        <v>1.3855403597243223E-06</v>
      </c>
      <c r="AR5" s="18">
        <v>0.0012192493357440328</v>
      </c>
      <c r="AS5" s="18">
        <v>0.0117165023035311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0.004534598256751153</v>
      </c>
      <c r="E6" s="18">
        <v>0.0880299124384243</v>
      </c>
      <c r="F6" s="18">
        <v>9.647188954632242E-05</v>
      </c>
      <c r="G6" s="18">
        <v>0.031014366061425172</v>
      </c>
      <c r="H6" s="18">
        <v>0.08824497717547902</v>
      </c>
      <c r="I6" s="18">
        <v>0.0469840802434395</v>
      </c>
      <c r="J6" s="18">
        <v>0.005799027564689078</v>
      </c>
      <c r="K6" s="18">
        <v>0.003993310311194102</v>
      </c>
      <c r="L6" s="18">
        <v>0.0007935692180586768</v>
      </c>
      <c r="M6" s="18">
        <v>1.469955159304407E-05</v>
      </c>
      <c r="N6" s="18">
        <v>5.100958586038344E-06</v>
      </c>
      <c r="O6" s="18">
        <v>0.000908359834484247</v>
      </c>
      <c r="P6" s="18">
        <v>0.00042963843956297205</v>
      </c>
      <c r="Q6" s="18">
        <v>0.0007613146724515694</v>
      </c>
      <c r="R6" s="18">
        <v>8.587046555101053E-05</v>
      </c>
      <c r="S6" s="18">
        <v>0.059909964278652784</v>
      </c>
      <c r="T6" s="18">
        <v>0.0003397368478324221</v>
      </c>
      <c r="U6" s="18">
        <v>0.007836952562994227</v>
      </c>
      <c r="V6" s="18">
        <v>0.0002610248794044261</v>
      </c>
      <c r="W6" s="18">
        <v>4.045247533098312E-06</v>
      </c>
      <c r="X6" s="18">
        <v>3.712821799727223E-06</v>
      </c>
      <c r="Y6" s="18">
        <v>5.208784202826762E-06</v>
      </c>
      <c r="Z6" s="18">
        <v>0.0007360564035640736</v>
      </c>
      <c r="AA6" s="18">
        <v>2.785998470824757E-06</v>
      </c>
      <c r="AB6" s="18">
        <v>7.416878581419251E-05</v>
      </c>
      <c r="AC6" s="18">
        <v>6.320569031167776E-05</v>
      </c>
      <c r="AD6" s="18">
        <v>2.3870202035568004E-06</v>
      </c>
      <c r="AE6" s="18">
        <v>5.150872043878287E-05</v>
      </c>
      <c r="AF6" s="18">
        <v>4.9655989624096935E-05</v>
      </c>
      <c r="AG6" s="18">
        <v>0.0006747082316102656</v>
      </c>
      <c r="AH6" s="18">
        <v>0.0005301966596845154</v>
      </c>
      <c r="AI6" s="18">
        <v>3.0957075653192006E-06</v>
      </c>
      <c r="AJ6" s="18">
        <v>0.00609473019477597</v>
      </c>
      <c r="AK6" s="18">
        <v>3.355968906394448E-05</v>
      </c>
      <c r="AL6" s="18">
        <v>1.2572561589233815E-05</v>
      </c>
      <c r="AM6" s="18">
        <v>3.921599944820832E-05</v>
      </c>
      <c r="AN6" s="18">
        <v>9.219838926463421E-06</v>
      </c>
      <c r="AO6" s="18">
        <v>4.9165537686293534E-05</v>
      </c>
      <c r="AP6" s="18">
        <v>1.3722091068659644E-05</v>
      </c>
      <c r="AQ6" s="18">
        <v>2.3834346891078386E-06</v>
      </c>
      <c r="AR6" s="18">
        <v>5.586947868899042E-05</v>
      </c>
      <c r="AS6" s="18">
        <v>0.00020404133324156297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6.910062391670287E-05</v>
      </c>
      <c r="E7" s="18">
        <v>0.0011538323141470196</v>
      </c>
      <c r="F7" s="18">
        <v>0.026502668281485925</v>
      </c>
      <c r="G7" s="18">
        <v>0.0012785702965929253</v>
      </c>
      <c r="H7" s="18">
        <v>0.007648962823765916</v>
      </c>
      <c r="I7" s="18">
        <v>0.0004211752973776251</v>
      </c>
      <c r="J7" s="18">
        <v>5.0429831921034795E-05</v>
      </c>
      <c r="K7" s="18">
        <v>0.0003664731611668415</v>
      </c>
      <c r="L7" s="18">
        <v>0.0008723427125435023</v>
      </c>
      <c r="M7" s="18">
        <v>4.893652615337008E-06</v>
      </c>
      <c r="N7" s="18">
        <v>2.1103038418087072E-07</v>
      </c>
      <c r="O7" s="18">
        <v>0.00011307165844823105</v>
      </c>
      <c r="P7" s="18">
        <v>3.501821661117166E-05</v>
      </c>
      <c r="Q7" s="18">
        <v>0.00022991229512359823</v>
      </c>
      <c r="R7" s="18">
        <v>0.00017951699543901725</v>
      </c>
      <c r="S7" s="18">
        <v>0.006909671150668969</v>
      </c>
      <c r="T7" s="18">
        <v>0.24394922391831086</v>
      </c>
      <c r="U7" s="18">
        <v>0.00021770394722440538</v>
      </c>
      <c r="V7" s="18">
        <v>2.6408679877663294E-05</v>
      </c>
      <c r="W7" s="18">
        <v>0.00036563106475404744</v>
      </c>
      <c r="X7" s="18">
        <v>2.1705556658515134E-05</v>
      </c>
      <c r="Y7" s="18">
        <v>5.608983924672508E-07</v>
      </c>
      <c r="Z7" s="18">
        <v>1.9846347335000232E-07</v>
      </c>
      <c r="AA7" s="18">
        <v>2.6985216596161487E-07</v>
      </c>
      <c r="AB7" s="18">
        <v>2.4685319399660357E-05</v>
      </c>
      <c r="AC7" s="18">
        <v>1.3336549715296382E-05</v>
      </c>
      <c r="AD7" s="18">
        <v>6.887567087034072E-05</v>
      </c>
      <c r="AE7" s="18">
        <v>2.216932357500529E-06</v>
      </c>
      <c r="AF7" s="18">
        <v>8.032635961862428E-06</v>
      </c>
      <c r="AG7" s="18">
        <v>0.00019829816801054996</v>
      </c>
      <c r="AH7" s="18">
        <v>0.00032915515409322177</v>
      </c>
      <c r="AI7" s="18">
        <v>0.02150740872468678</v>
      </c>
      <c r="AJ7" s="18">
        <v>9.453276196985572E-05</v>
      </c>
      <c r="AK7" s="18">
        <v>3.351103724646664E-05</v>
      </c>
      <c r="AL7" s="18">
        <v>0.000948493255909263</v>
      </c>
      <c r="AM7" s="18">
        <v>4.341103561064018E-06</v>
      </c>
      <c r="AN7" s="18">
        <v>1.0179824686053952E-06</v>
      </c>
      <c r="AO7" s="18">
        <v>6.078628806526608E-05</v>
      </c>
      <c r="AP7" s="18">
        <v>1.5148995696783933E-06</v>
      </c>
      <c r="AQ7" s="18">
        <v>4.765833216667344E-06</v>
      </c>
      <c r="AR7" s="18">
        <v>2.204434660138342E-05</v>
      </c>
      <c r="AS7" s="18">
        <v>3.279252186364451E-07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0.0005751961420325488</v>
      </c>
      <c r="E8" s="18">
        <v>0.0007101796194609961</v>
      </c>
      <c r="F8" s="18">
        <v>0.009588430253211546</v>
      </c>
      <c r="G8" s="18">
        <v>0.10412972058079384</v>
      </c>
      <c r="H8" s="18">
        <v>0.008929807117506646</v>
      </c>
      <c r="I8" s="18">
        <v>0.003637522015570055</v>
      </c>
      <c r="J8" s="18">
        <v>0.0033413679095798425</v>
      </c>
      <c r="K8" s="18">
        <v>0.0012916450823476891</v>
      </c>
      <c r="L8" s="18">
        <v>0.012740826189001336</v>
      </c>
      <c r="M8" s="18">
        <v>0.003722340413526234</v>
      </c>
      <c r="N8" s="18">
        <v>0.00888405651463907</v>
      </c>
      <c r="O8" s="18">
        <v>0.007222601132384266</v>
      </c>
      <c r="P8" s="18">
        <v>0.01630586095564665</v>
      </c>
      <c r="Q8" s="18">
        <v>0.0008156310350158376</v>
      </c>
      <c r="R8" s="18">
        <v>2.8815862720356892E-05</v>
      </c>
      <c r="S8" s="18">
        <v>0.005191827808640844</v>
      </c>
      <c r="T8" s="18">
        <v>7.8027030266035E-05</v>
      </c>
      <c r="U8" s="18">
        <v>0.009156597750317913</v>
      </c>
      <c r="V8" s="18">
        <v>0.010661480137874962</v>
      </c>
      <c r="W8" s="18">
        <v>0.000440426526293938</v>
      </c>
      <c r="X8" s="18">
        <v>2.4663462169906106E-05</v>
      </c>
      <c r="Y8" s="18">
        <v>2.2993745049231757E-05</v>
      </c>
      <c r="Z8" s="18">
        <v>0.0025759411549001734</v>
      </c>
      <c r="AA8" s="18">
        <v>0.0020370840430116075</v>
      </c>
      <c r="AB8" s="18">
        <v>0.0005382796470081082</v>
      </c>
      <c r="AC8" s="18">
        <v>0.00022213803894896857</v>
      </c>
      <c r="AD8" s="18">
        <v>0.0017036412506249339</v>
      </c>
      <c r="AE8" s="18">
        <v>0.0003362799195801758</v>
      </c>
      <c r="AF8" s="18">
        <v>2.630594614551008E-05</v>
      </c>
      <c r="AG8" s="18">
        <v>0.0091603482603369</v>
      </c>
      <c r="AH8" s="18">
        <v>0.006031488591625528</v>
      </c>
      <c r="AI8" s="18">
        <v>0.00010513688531878764</v>
      </c>
      <c r="AJ8" s="18">
        <v>0.13547536138787303</v>
      </c>
      <c r="AK8" s="18">
        <v>0.00041590950135542284</v>
      </c>
      <c r="AL8" s="18">
        <v>6.832301729285696E-06</v>
      </c>
      <c r="AM8" s="18">
        <v>1.7681382630060715E-05</v>
      </c>
      <c r="AN8" s="18">
        <v>3.8301410567476995E-06</v>
      </c>
      <c r="AO8" s="18">
        <v>0.0032130596032071412</v>
      </c>
      <c r="AP8" s="18">
        <v>6.342258538481229E-06</v>
      </c>
      <c r="AQ8" s="18">
        <v>2.7596673050039395E-06</v>
      </c>
      <c r="AR8" s="18">
        <v>0.0007736505774165115</v>
      </c>
      <c r="AS8" s="18">
        <v>0.005565656820635323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0.0006609991667540414</v>
      </c>
      <c r="E9" s="18">
        <v>0.005063989134457815</v>
      </c>
      <c r="F9" s="18">
        <v>0.0022726448359423916</v>
      </c>
      <c r="G9" s="18">
        <v>0.010124610440329867</v>
      </c>
      <c r="H9" s="18">
        <v>0.12996223285723837</v>
      </c>
      <c r="I9" s="18">
        <v>0.01564831468298036</v>
      </c>
      <c r="J9" s="18">
        <v>0.17188622430716288</v>
      </c>
      <c r="K9" s="18">
        <v>0.1163231004197357</v>
      </c>
      <c r="L9" s="18">
        <v>0.06859469419447001</v>
      </c>
      <c r="M9" s="18">
        <v>0.009739176002712523</v>
      </c>
      <c r="N9" s="18">
        <v>0.05063107226847921</v>
      </c>
      <c r="O9" s="18">
        <v>0.09544593475298012</v>
      </c>
      <c r="P9" s="18">
        <v>0.01638733805731209</v>
      </c>
      <c r="Q9" s="18">
        <v>0.000799875465690001</v>
      </c>
      <c r="R9" s="18">
        <v>0.027307124886273883</v>
      </c>
      <c r="S9" s="18">
        <v>0.00844149630290722</v>
      </c>
      <c r="T9" s="18">
        <v>0.0002069375009277268</v>
      </c>
      <c r="U9" s="18">
        <v>0.0022250845972710447</v>
      </c>
      <c r="V9" s="18">
        <v>0.0006196351420299678</v>
      </c>
      <c r="W9" s="18">
        <v>0.0011723676668978834</v>
      </c>
      <c r="X9" s="18">
        <v>1.409358700923717E-06</v>
      </c>
      <c r="Y9" s="18">
        <v>2.0191779829027483E-06</v>
      </c>
      <c r="Z9" s="18">
        <v>0.000494095567206691</v>
      </c>
      <c r="AA9" s="18">
        <v>0.012663517379057231</v>
      </c>
      <c r="AB9" s="18">
        <v>0.00016815442965693652</v>
      </c>
      <c r="AC9" s="18">
        <v>0.00016879052425417812</v>
      </c>
      <c r="AD9" s="18">
        <v>0.0008644545635298139</v>
      </c>
      <c r="AE9" s="18">
        <v>0.0005700591102960628</v>
      </c>
      <c r="AF9" s="18">
        <v>0.0005289570699572831</v>
      </c>
      <c r="AG9" s="18">
        <v>0.0011256031601382258</v>
      </c>
      <c r="AH9" s="18">
        <v>0.038239023274856045</v>
      </c>
      <c r="AI9" s="18">
        <v>1.2090254835494861E-06</v>
      </c>
      <c r="AJ9" s="18">
        <v>0.023514936020916588</v>
      </c>
      <c r="AK9" s="18">
        <v>9.121852792491261E-05</v>
      </c>
      <c r="AL9" s="18">
        <v>8.56955423487717E-06</v>
      </c>
      <c r="AM9" s="18">
        <v>0.00012775810640687675</v>
      </c>
      <c r="AN9" s="18">
        <v>3.6214058177112718E-06</v>
      </c>
      <c r="AO9" s="18">
        <v>9.682589167465104E-05</v>
      </c>
      <c r="AP9" s="18">
        <v>2.264962889751367E-05</v>
      </c>
      <c r="AQ9" s="18">
        <v>1.0519877857245347E-06</v>
      </c>
      <c r="AR9" s="18">
        <v>0.00015474416643063304</v>
      </c>
      <c r="AS9" s="18">
        <v>5.4104654936997893E-05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4.091000750724668E-06</v>
      </c>
      <c r="E10" s="18">
        <v>0.0019617186261590954</v>
      </c>
      <c r="F10" s="18">
        <v>2.896385977960495E-05</v>
      </c>
      <c r="G10" s="18">
        <v>0.002660452480168069</v>
      </c>
      <c r="H10" s="18">
        <v>0.014171620490012407</v>
      </c>
      <c r="I10" s="18">
        <v>0.08130521382553495</v>
      </c>
      <c r="J10" s="18">
        <v>0.053164933910897674</v>
      </c>
      <c r="K10" s="18">
        <v>0.04969359571854763</v>
      </c>
      <c r="L10" s="18">
        <v>0.03386673303254268</v>
      </c>
      <c r="M10" s="18">
        <v>0.017204925285592473</v>
      </c>
      <c r="N10" s="18">
        <v>0.007101290707834977</v>
      </c>
      <c r="O10" s="18">
        <v>0.01477886147613705</v>
      </c>
      <c r="P10" s="18">
        <v>0.0024803320958401514</v>
      </c>
      <c r="Q10" s="18">
        <v>0.0034708227734436647</v>
      </c>
      <c r="R10" s="18">
        <v>0.00014514623522445883</v>
      </c>
      <c r="S10" s="18">
        <v>0.0006041490415501</v>
      </c>
      <c r="T10" s="18">
        <v>1.0643536209335076E-05</v>
      </c>
      <c r="U10" s="18">
        <v>0.0014458513226311956</v>
      </c>
      <c r="V10" s="18">
        <v>0.0008042626300149784</v>
      </c>
      <c r="W10" s="18">
        <v>0.002441334889203738</v>
      </c>
      <c r="X10" s="18">
        <v>8.32837797052639E-06</v>
      </c>
      <c r="Y10" s="18">
        <v>1.7635776472866693E-06</v>
      </c>
      <c r="Z10" s="18">
        <v>0.00011039523513460659</v>
      </c>
      <c r="AA10" s="18">
        <v>0.001074266130638683</v>
      </c>
      <c r="AB10" s="18">
        <v>2.5684053710554243E-06</v>
      </c>
      <c r="AC10" s="18">
        <v>2.2729048229240297E-06</v>
      </c>
      <c r="AD10" s="18">
        <v>0.003049653443516923</v>
      </c>
      <c r="AE10" s="18">
        <v>9.473579551466187E-06</v>
      </c>
      <c r="AF10" s="18">
        <v>3.2276506374329224E-06</v>
      </c>
      <c r="AG10" s="18">
        <v>9.926003607529182E-06</v>
      </c>
      <c r="AH10" s="18">
        <v>0.021515605337549527</v>
      </c>
      <c r="AI10" s="18">
        <v>0.0020939861509816755</v>
      </c>
      <c r="AJ10" s="18">
        <v>0.0029097877996491655</v>
      </c>
      <c r="AK10" s="18">
        <v>1.959009872736015E-06</v>
      </c>
      <c r="AL10" s="18">
        <v>1.0403105934929696E-06</v>
      </c>
      <c r="AM10" s="18">
        <v>3.6418423007815583E-06</v>
      </c>
      <c r="AN10" s="18">
        <v>6.856967610666197E-07</v>
      </c>
      <c r="AO10" s="18">
        <v>4.4701574686609376E-06</v>
      </c>
      <c r="AP10" s="18">
        <v>1.719727237744885E-06</v>
      </c>
      <c r="AQ10" s="18">
        <v>5.347134402582944E-07</v>
      </c>
      <c r="AR10" s="18">
        <v>1.7056382820388742E-05</v>
      </c>
      <c r="AS10" s="18">
        <v>1.4843158237789134E-05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0.0029773333102707964</v>
      </c>
      <c r="E11" s="18">
        <v>0.012131436106314427</v>
      </c>
      <c r="F11" s="18">
        <v>0.047545125449502526</v>
      </c>
      <c r="G11" s="18">
        <v>0.00626206885225491</v>
      </c>
      <c r="H11" s="18">
        <v>0.036638371052494574</v>
      </c>
      <c r="I11" s="18">
        <v>0.05513908449143794</v>
      </c>
      <c r="J11" s="18">
        <v>0.043542090946300537</v>
      </c>
      <c r="K11" s="18">
        <v>0.06563348439983903</v>
      </c>
      <c r="L11" s="18">
        <v>0.03208145629297609</v>
      </c>
      <c r="M11" s="18">
        <v>0.023214793711070953</v>
      </c>
      <c r="N11" s="18">
        <v>0.027530392587867346</v>
      </c>
      <c r="O11" s="18">
        <v>0.019674803029506912</v>
      </c>
      <c r="P11" s="18">
        <v>0.01497820434946444</v>
      </c>
      <c r="Q11" s="18">
        <v>0.008510616288027647</v>
      </c>
      <c r="R11" s="18">
        <v>0.020392657649697877</v>
      </c>
      <c r="S11" s="18">
        <v>0.005559180812750063</v>
      </c>
      <c r="T11" s="18">
        <v>0.0035020385667341235</v>
      </c>
      <c r="U11" s="18">
        <v>0.02370621648535487</v>
      </c>
      <c r="V11" s="18">
        <v>0.006552192389331495</v>
      </c>
      <c r="W11" s="18">
        <v>0.002793500801981059</v>
      </c>
      <c r="X11" s="18">
        <v>1.6828455372068607E-05</v>
      </c>
      <c r="Y11" s="18">
        <v>6.4334040762690414E-06</v>
      </c>
      <c r="Z11" s="18">
        <v>0.008576401293214615</v>
      </c>
      <c r="AA11" s="18">
        <v>0.0008389177312061193</v>
      </c>
      <c r="AB11" s="18">
        <v>0.003371274708138412</v>
      </c>
      <c r="AC11" s="18">
        <v>0.003416072315348225</v>
      </c>
      <c r="AD11" s="18">
        <v>0.01339709781931091</v>
      </c>
      <c r="AE11" s="18">
        <v>0.011978922068816006</v>
      </c>
      <c r="AF11" s="18">
        <v>0.0067295326889784506</v>
      </c>
      <c r="AG11" s="18">
        <v>0.02211709584881296</v>
      </c>
      <c r="AH11" s="18">
        <v>0.023088561831516464</v>
      </c>
      <c r="AI11" s="18">
        <v>5.168355495032765E-05</v>
      </c>
      <c r="AJ11" s="18">
        <v>0.0257084203378708</v>
      </c>
      <c r="AK11" s="18">
        <v>0.001686644074043707</v>
      </c>
      <c r="AL11" s="18">
        <v>0.00010596959586104163</v>
      </c>
      <c r="AM11" s="18">
        <v>0.002427174648307804</v>
      </c>
      <c r="AN11" s="18">
        <v>7.787186326733466E-06</v>
      </c>
      <c r="AO11" s="18">
        <v>0.0018255878189858293</v>
      </c>
      <c r="AP11" s="18">
        <v>0.00038157430412355634</v>
      </c>
      <c r="AQ11" s="18">
        <v>4.849477920711334E-06</v>
      </c>
      <c r="AR11" s="18">
        <v>0.0030371965598237445</v>
      </c>
      <c r="AS11" s="18">
        <v>0.000625857903577195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6.978969985032337E-07</v>
      </c>
      <c r="E12" s="18">
        <v>0.02134812031017095</v>
      </c>
      <c r="F12" s="18">
        <v>0.03105594124159342</v>
      </c>
      <c r="G12" s="18">
        <v>0.01199469443456244</v>
      </c>
      <c r="H12" s="18">
        <v>0.017135399846209057</v>
      </c>
      <c r="I12" s="18">
        <v>0.010562046103689075</v>
      </c>
      <c r="J12" s="18">
        <v>0.007818915238645101</v>
      </c>
      <c r="K12" s="18">
        <v>0.03993355095186933</v>
      </c>
      <c r="L12" s="18">
        <v>0.017580027292170466</v>
      </c>
      <c r="M12" s="18">
        <v>0.002342909848649779</v>
      </c>
      <c r="N12" s="18">
        <v>0.023779369495380315</v>
      </c>
      <c r="O12" s="18">
        <v>0.01176576149925895</v>
      </c>
      <c r="P12" s="18">
        <v>0.004620681042360178</v>
      </c>
      <c r="Q12" s="18">
        <v>0.006827031016632788</v>
      </c>
      <c r="R12" s="18">
        <v>0.008768773748003113</v>
      </c>
      <c r="S12" s="18">
        <v>0.012340317042598664</v>
      </c>
      <c r="T12" s="18">
        <v>0.003850840913038296</v>
      </c>
      <c r="U12" s="18">
        <v>0.0035480799802126975</v>
      </c>
      <c r="V12" s="18">
        <v>0.002807191228736823</v>
      </c>
      <c r="W12" s="18">
        <v>0.00739158477018388</v>
      </c>
      <c r="X12" s="18">
        <v>0.00895829428958325</v>
      </c>
      <c r="Y12" s="18">
        <v>0.0018895850010161622</v>
      </c>
      <c r="Z12" s="18">
        <v>0.004080100031717965</v>
      </c>
      <c r="AA12" s="18">
        <v>0.0010188365025139165</v>
      </c>
      <c r="AB12" s="18">
        <v>0.0021913946344987462</v>
      </c>
      <c r="AC12" s="18">
        <v>0.0030838082434952387</v>
      </c>
      <c r="AD12" s="18">
        <v>0.002504248570023613</v>
      </c>
      <c r="AE12" s="18">
        <v>0.012147692467452767</v>
      </c>
      <c r="AF12" s="18">
        <v>0.002473601746560914</v>
      </c>
      <c r="AG12" s="18">
        <v>0.0064285793058101535</v>
      </c>
      <c r="AH12" s="18">
        <v>0.004255162204592608</v>
      </c>
      <c r="AI12" s="18">
        <v>0.000761518584949784</v>
      </c>
      <c r="AJ12" s="18">
        <v>0.0069477163582897005</v>
      </c>
      <c r="AK12" s="18">
        <v>4.42872391165308E-05</v>
      </c>
      <c r="AL12" s="18">
        <v>0.0002539608668963419</v>
      </c>
      <c r="AM12" s="18">
        <v>0.0016035972755841675</v>
      </c>
      <c r="AN12" s="18">
        <v>6.912928089013362E-06</v>
      </c>
      <c r="AO12" s="18">
        <v>0.001593095129105424</v>
      </c>
      <c r="AP12" s="18">
        <v>0.0007835388544206504</v>
      </c>
      <c r="AQ12" s="18">
        <v>0.0007560342845761421</v>
      </c>
      <c r="AR12" s="18">
        <v>0.00013077776137670688</v>
      </c>
      <c r="AS12" s="18">
        <v>9.607060520826257E-06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0.00017423616911333415</v>
      </c>
      <c r="E13" s="18">
        <v>0.0021721052099389453</v>
      </c>
      <c r="F13" s="18">
        <v>0.012534546409832033</v>
      </c>
      <c r="G13" s="18">
        <v>0.003506824019795667</v>
      </c>
      <c r="H13" s="18">
        <v>0.0009476412790790402</v>
      </c>
      <c r="I13" s="18">
        <v>0.0020680178516100873</v>
      </c>
      <c r="J13" s="18">
        <v>0.0007839255922615761</v>
      </c>
      <c r="K13" s="18">
        <v>0.025734161608339443</v>
      </c>
      <c r="L13" s="18">
        <v>0.07239692850358842</v>
      </c>
      <c r="M13" s="18">
        <v>0.053628462645075675</v>
      </c>
      <c r="N13" s="18">
        <v>0.03432409383523347</v>
      </c>
      <c r="O13" s="18">
        <v>0.00559171184378294</v>
      </c>
      <c r="P13" s="18">
        <v>0.0009098694584407882</v>
      </c>
      <c r="Q13" s="18">
        <v>0.00042120701966215054</v>
      </c>
      <c r="R13" s="18">
        <v>0.008332326397837165</v>
      </c>
      <c r="S13" s="18">
        <v>0.0010498439860051286</v>
      </c>
      <c r="T13" s="18">
        <v>0.0014595907314525773</v>
      </c>
      <c r="U13" s="18">
        <v>0.001651097692135591</v>
      </c>
      <c r="V13" s="18">
        <v>0.0021353786589171407</v>
      </c>
      <c r="W13" s="18">
        <v>0.0018595331603191924</v>
      </c>
      <c r="X13" s="18">
        <v>0.0003480302380764245</v>
      </c>
      <c r="Y13" s="18">
        <v>5.669353710027527E-05</v>
      </c>
      <c r="Z13" s="18">
        <v>0.0021725581651372535</v>
      </c>
      <c r="AA13" s="18">
        <v>0.001333119688656154</v>
      </c>
      <c r="AB13" s="18">
        <v>0.000453501028300377</v>
      </c>
      <c r="AC13" s="18">
        <v>0.0011270201348476106</v>
      </c>
      <c r="AD13" s="18">
        <v>0.0029797720028003345</v>
      </c>
      <c r="AE13" s="18">
        <v>0.0004807916874771113</v>
      </c>
      <c r="AF13" s="18">
        <v>0.0014877092891431225</v>
      </c>
      <c r="AG13" s="18">
        <v>0.0011446484517553001</v>
      </c>
      <c r="AH13" s="18">
        <v>0.020787755406338437</v>
      </c>
      <c r="AI13" s="18">
        <v>0.01806641413942688</v>
      </c>
      <c r="AJ13" s="18">
        <v>0.007325666586457366</v>
      </c>
      <c r="AK13" s="18">
        <v>0.0010010505055097778</v>
      </c>
      <c r="AL13" s="18">
        <v>0.00522255651145986</v>
      </c>
      <c r="AM13" s="18">
        <v>0.004096209415781965</v>
      </c>
      <c r="AN13" s="18">
        <v>0.00037755544900582223</v>
      </c>
      <c r="AO13" s="18">
        <v>0.003398820776060737</v>
      </c>
      <c r="AP13" s="18">
        <v>0.0005779769063965038</v>
      </c>
      <c r="AQ13" s="18">
        <v>0.0003688223565515084</v>
      </c>
      <c r="AR13" s="18">
        <v>0.0003852423949225551</v>
      </c>
      <c r="AS13" s="18">
        <v>0.009288355121806681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6.746299727135204E-06</v>
      </c>
      <c r="E14" s="18">
        <v>0.00010186123248147569</v>
      </c>
      <c r="F14" s="18">
        <v>0.0016610120999618581</v>
      </c>
      <c r="G14" s="18">
        <v>0.0005815781580735766</v>
      </c>
      <c r="H14" s="18">
        <v>6.76693036787712E-05</v>
      </c>
      <c r="I14" s="18">
        <v>6.0271240340065394E-05</v>
      </c>
      <c r="J14" s="18">
        <v>4.9865166341531116E-05</v>
      </c>
      <c r="K14" s="18">
        <v>0.009407974670350991</v>
      </c>
      <c r="L14" s="18">
        <v>0.011189682536613338</v>
      </c>
      <c r="M14" s="18">
        <v>0.16204267344544251</v>
      </c>
      <c r="N14" s="18">
        <v>0.00307194686028045</v>
      </c>
      <c r="O14" s="18">
        <v>0.006103177598401475</v>
      </c>
      <c r="P14" s="18">
        <v>6.688049664232776E-05</v>
      </c>
      <c r="Q14" s="18">
        <v>0.0013218425414128951</v>
      </c>
      <c r="R14" s="18">
        <v>0.0003455830842874908</v>
      </c>
      <c r="S14" s="18">
        <v>5.273400732312167E-05</v>
      </c>
      <c r="T14" s="18">
        <v>0.0001703431623397564</v>
      </c>
      <c r="U14" s="18">
        <v>0.0005507034782146071</v>
      </c>
      <c r="V14" s="18">
        <v>0.00025312945025593285</v>
      </c>
      <c r="W14" s="18">
        <v>0.0005800921724874769</v>
      </c>
      <c r="X14" s="18">
        <v>6.350734153328423E-05</v>
      </c>
      <c r="Y14" s="18">
        <v>1.3085611992155542E-05</v>
      </c>
      <c r="Z14" s="18">
        <v>4.0966979059971225E-05</v>
      </c>
      <c r="AA14" s="18">
        <v>2.5544112097351727E-05</v>
      </c>
      <c r="AB14" s="18">
        <v>2.3953857318595085E-05</v>
      </c>
      <c r="AC14" s="18">
        <v>2.4600568126274773E-05</v>
      </c>
      <c r="AD14" s="18">
        <v>4.8112245464633845E-05</v>
      </c>
      <c r="AE14" s="18">
        <v>0.00015934314783627162</v>
      </c>
      <c r="AF14" s="18">
        <v>6.678237692434994E-05</v>
      </c>
      <c r="AG14" s="18">
        <v>3.9663733283824066E-05</v>
      </c>
      <c r="AH14" s="18">
        <v>0.004687181459898643</v>
      </c>
      <c r="AI14" s="18">
        <v>0.00023201828949402236</v>
      </c>
      <c r="AJ14" s="18">
        <v>0.0009077798312234439</v>
      </c>
      <c r="AK14" s="18">
        <v>0.0008770673177370817</v>
      </c>
      <c r="AL14" s="18">
        <v>0.0008795937681588344</v>
      </c>
      <c r="AM14" s="18">
        <v>0.008817215755340703</v>
      </c>
      <c r="AN14" s="18">
        <v>0.0005302676191832387</v>
      </c>
      <c r="AO14" s="18">
        <v>0.0023086722808440476</v>
      </c>
      <c r="AP14" s="18">
        <v>0.007987533516872163</v>
      </c>
      <c r="AQ14" s="18">
        <v>0.00013304460481034397</v>
      </c>
      <c r="AR14" s="18">
        <v>0.0006346882207211724</v>
      </c>
      <c r="AS14" s="18">
        <v>0.0018430842177492423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1.1842269411256832E-06</v>
      </c>
      <c r="E15" s="18">
        <v>3.370722372292436E-05</v>
      </c>
      <c r="F15" s="18">
        <v>0.00010121359893856725</v>
      </c>
      <c r="G15" s="18">
        <v>1.8924886698802724E-05</v>
      </c>
      <c r="H15" s="18">
        <v>2.5694495633508266E-05</v>
      </c>
      <c r="I15" s="18">
        <v>1.588087325296279E-05</v>
      </c>
      <c r="J15" s="18">
        <v>1.3102725758119585E-05</v>
      </c>
      <c r="K15" s="18">
        <v>0.006063570282543629</v>
      </c>
      <c r="L15" s="18">
        <v>5.5000621741713996E-05</v>
      </c>
      <c r="M15" s="18">
        <v>4.6845367671350914E-06</v>
      </c>
      <c r="N15" s="18">
        <v>0.048083250044437066</v>
      </c>
      <c r="O15" s="18">
        <v>0.0037193853261127566</v>
      </c>
      <c r="P15" s="18">
        <v>7.949513936408689E-06</v>
      </c>
      <c r="Q15" s="18">
        <v>1.2345105261848643E-05</v>
      </c>
      <c r="R15" s="18">
        <v>1.957026424796368E-05</v>
      </c>
      <c r="S15" s="18">
        <v>1.824158358150819E-05</v>
      </c>
      <c r="T15" s="18">
        <v>1.0618796484598784E-05</v>
      </c>
      <c r="U15" s="18">
        <v>7.419130320798281E-06</v>
      </c>
      <c r="V15" s="18">
        <v>5.787685487010755E-06</v>
      </c>
      <c r="W15" s="18">
        <v>1.238818961760213E-05</v>
      </c>
      <c r="X15" s="18">
        <v>1.3950606026246801E-05</v>
      </c>
      <c r="Y15" s="18">
        <v>5.846057829241057E-06</v>
      </c>
      <c r="Z15" s="18">
        <v>6.605545851332231E-06</v>
      </c>
      <c r="AA15" s="18">
        <v>3.5965719833745102E-06</v>
      </c>
      <c r="AB15" s="18">
        <v>4.152138559540677E-06</v>
      </c>
      <c r="AC15" s="18">
        <v>4.8665091778984E-06</v>
      </c>
      <c r="AD15" s="18">
        <v>4.9575926208028954E-06</v>
      </c>
      <c r="AE15" s="18">
        <v>1.7421921696781758E-05</v>
      </c>
      <c r="AF15" s="18">
        <v>4.197757477162816E-06</v>
      </c>
      <c r="AG15" s="18">
        <v>1.1098538370311772E-05</v>
      </c>
      <c r="AH15" s="18">
        <v>9.211859393932342E-06</v>
      </c>
      <c r="AI15" s="18">
        <v>3.687321449935048E-06</v>
      </c>
      <c r="AJ15" s="18">
        <v>1.6090098293694913E-05</v>
      </c>
      <c r="AK15" s="18">
        <v>3.211833828134729E-05</v>
      </c>
      <c r="AL15" s="18">
        <v>0.0013746416819253014</v>
      </c>
      <c r="AM15" s="18">
        <v>2.7875313599549256E-05</v>
      </c>
      <c r="AN15" s="18">
        <v>6.006522774820555E-06</v>
      </c>
      <c r="AO15" s="18">
        <v>3.8752486121850135E-05</v>
      </c>
      <c r="AP15" s="18">
        <v>1.2630024239950128E-05</v>
      </c>
      <c r="AQ15" s="18">
        <v>2.9577670035523063E-06</v>
      </c>
      <c r="AR15" s="18">
        <v>1.3274476070348415E-05</v>
      </c>
      <c r="AS15" s="18">
        <v>1.926560659489115E-06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0.0008121607125405099</v>
      </c>
      <c r="E16" s="18">
        <v>0.001254419713579029</v>
      </c>
      <c r="F16" s="18">
        <v>0.00024933833617935187</v>
      </c>
      <c r="G16" s="18">
        <v>0.0009510021198716024</v>
      </c>
      <c r="H16" s="18">
        <v>0.0004717669966310388</v>
      </c>
      <c r="I16" s="18">
        <v>0.00040449382127749633</v>
      </c>
      <c r="J16" s="18">
        <v>0.00026988995424222586</v>
      </c>
      <c r="K16" s="18">
        <v>0.019104094099225234</v>
      </c>
      <c r="L16" s="18">
        <v>0.006907800844890875</v>
      </c>
      <c r="M16" s="18">
        <v>0.0004203873956705355</v>
      </c>
      <c r="N16" s="18">
        <v>0.1987414091260109</v>
      </c>
      <c r="O16" s="18">
        <v>0.19289055411497463</v>
      </c>
      <c r="P16" s="18">
        <v>0.0003282122250559052</v>
      </c>
      <c r="Q16" s="18">
        <v>0.00029212988933806735</v>
      </c>
      <c r="R16" s="18">
        <v>0.005906312015396053</v>
      </c>
      <c r="S16" s="18">
        <v>0.00034157804316553467</v>
      </c>
      <c r="T16" s="18">
        <v>0.00017797661683341946</v>
      </c>
      <c r="U16" s="18">
        <v>0.00044059844738690465</v>
      </c>
      <c r="V16" s="18">
        <v>0.00019551027640941657</v>
      </c>
      <c r="W16" s="18">
        <v>0.0004957176598089438</v>
      </c>
      <c r="X16" s="18">
        <v>0.00023243599322954515</v>
      </c>
      <c r="Y16" s="18">
        <v>6.987105170971113E-05</v>
      </c>
      <c r="Z16" s="18">
        <v>9.834487067403529E-05</v>
      </c>
      <c r="AA16" s="18">
        <v>0.0006313702008026075</v>
      </c>
      <c r="AB16" s="18">
        <v>0.00017941801122572492</v>
      </c>
      <c r="AC16" s="18">
        <v>0.00014599555364231567</v>
      </c>
      <c r="AD16" s="18">
        <v>0.0003960321505288635</v>
      </c>
      <c r="AE16" s="18">
        <v>0.0006547984414901941</v>
      </c>
      <c r="AF16" s="18">
        <v>0.00012299364310345624</v>
      </c>
      <c r="AG16" s="18">
        <v>0.0008510190542233719</v>
      </c>
      <c r="AH16" s="18">
        <v>0.00021280116087108223</v>
      </c>
      <c r="AI16" s="18">
        <v>0.0007194650912146884</v>
      </c>
      <c r="AJ16" s="18">
        <v>0.0008410117160553944</v>
      </c>
      <c r="AK16" s="18">
        <v>0.009351671062055294</v>
      </c>
      <c r="AL16" s="18">
        <v>0.027646617356947237</v>
      </c>
      <c r="AM16" s="18">
        <v>0.00032526532403800746</v>
      </c>
      <c r="AN16" s="18">
        <v>3.358767305781981E-05</v>
      </c>
      <c r="AO16" s="18">
        <v>0.007784807015775213</v>
      </c>
      <c r="AP16" s="18">
        <v>0.002495687041618104</v>
      </c>
      <c r="AQ16" s="18">
        <v>0.0009889649345427326</v>
      </c>
      <c r="AR16" s="18">
        <v>0.0002198193861755883</v>
      </c>
      <c r="AS16" s="18">
        <v>3.238006872420087E-05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0.0010464159896299583</v>
      </c>
      <c r="E17" s="18">
        <v>1.1837607198205263E-05</v>
      </c>
      <c r="F17" s="18">
        <v>7.608138277719951E-05</v>
      </c>
      <c r="G17" s="18">
        <v>0.009581939664028661</v>
      </c>
      <c r="H17" s="18">
        <v>2.575172250346448E-05</v>
      </c>
      <c r="I17" s="18">
        <v>0.00013253093867930224</v>
      </c>
      <c r="J17" s="18">
        <v>0.002836661467636389</v>
      </c>
      <c r="K17" s="18">
        <v>0.0014743634323589195</v>
      </c>
      <c r="L17" s="18">
        <v>0.00027796659744192583</v>
      </c>
      <c r="M17" s="18">
        <v>0.0037928851790170774</v>
      </c>
      <c r="N17" s="18">
        <v>0.015799163776594675</v>
      </c>
      <c r="O17" s="18">
        <v>0.002008698249851336</v>
      </c>
      <c r="P17" s="18">
        <v>0.1689105033591409</v>
      </c>
      <c r="Q17" s="18">
        <v>0.004322304495150059</v>
      </c>
      <c r="R17" s="18">
        <v>0.00027489075827943606</v>
      </c>
      <c r="S17" s="18">
        <v>0.0004044813853045541</v>
      </c>
      <c r="T17" s="18">
        <v>2.6487796538477655E-05</v>
      </c>
      <c r="U17" s="18">
        <v>0.005373671751963919</v>
      </c>
      <c r="V17" s="18">
        <v>0.001603067256186594</v>
      </c>
      <c r="W17" s="18">
        <v>0.0016986365186546226</v>
      </c>
      <c r="X17" s="18">
        <v>4.668113306520555E-06</v>
      </c>
      <c r="Y17" s="18">
        <v>3.0594472432635664E-06</v>
      </c>
      <c r="Z17" s="18">
        <v>0.0005824497731125018</v>
      </c>
      <c r="AA17" s="18">
        <v>0.0001456297437419124</v>
      </c>
      <c r="AB17" s="18">
        <v>0.0005670889054820597</v>
      </c>
      <c r="AC17" s="18">
        <v>1.8467822871522968E-06</v>
      </c>
      <c r="AD17" s="18">
        <v>0.0007974844148926131</v>
      </c>
      <c r="AE17" s="18">
        <v>3.988906047614874E-05</v>
      </c>
      <c r="AF17" s="18">
        <v>2.4905171226517953E-05</v>
      </c>
      <c r="AG17" s="18">
        <v>0.0003940188488336189</v>
      </c>
      <c r="AH17" s="18">
        <v>0.02229491686414595</v>
      </c>
      <c r="AI17" s="18">
        <v>1.889866281159386E-06</v>
      </c>
      <c r="AJ17" s="18">
        <v>0.018356351207105926</v>
      </c>
      <c r="AK17" s="18">
        <v>0.0005683555097653238</v>
      </c>
      <c r="AL17" s="18">
        <v>3.628582414457581E-05</v>
      </c>
      <c r="AM17" s="18">
        <v>4.054553344578947E-05</v>
      </c>
      <c r="AN17" s="18">
        <v>5.567379686020044E-06</v>
      </c>
      <c r="AO17" s="18">
        <v>0.0006977796721927437</v>
      </c>
      <c r="AP17" s="18">
        <v>7.645071354092557E-06</v>
      </c>
      <c r="AQ17" s="18">
        <v>6.3354195875313424E-06</v>
      </c>
      <c r="AR17" s="18">
        <v>9.717470164844391E-05</v>
      </c>
      <c r="AS17" s="18">
        <v>8.151475028357315E-05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0.00012480774017272162</v>
      </c>
      <c r="E18" s="18">
        <v>0.00988080829041035</v>
      </c>
      <c r="F18" s="18">
        <v>0.0007117773415296577</v>
      </c>
      <c r="G18" s="18">
        <v>0.011284362388538293</v>
      </c>
      <c r="H18" s="18">
        <v>0.0008611161563144576</v>
      </c>
      <c r="I18" s="18">
        <v>0.002885489695859442</v>
      </c>
      <c r="J18" s="18">
        <v>0.007571465632015682</v>
      </c>
      <c r="K18" s="18">
        <v>0.0033278175066814705</v>
      </c>
      <c r="L18" s="18">
        <v>0.009556499951038027</v>
      </c>
      <c r="M18" s="18">
        <v>0.007384780004277458</v>
      </c>
      <c r="N18" s="18">
        <v>0.0031659587988472617</v>
      </c>
      <c r="O18" s="18">
        <v>0.0031514438774770085</v>
      </c>
      <c r="P18" s="18">
        <v>0.012424017325748712</v>
      </c>
      <c r="Q18" s="18">
        <v>0.170878665984003</v>
      </c>
      <c r="R18" s="18">
        <v>0.0029237388039684863</v>
      </c>
      <c r="S18" s="18">
        <v>0.004917209545583991</v>
      </c>
      <c r="T18" s="18">
        <v>0.000716572595111202</v>
      </c>
      <c r="U18" s="18">
        <v>0.018687719163486917</v>
      </c>
      <c r="V18" s="18">
        <v>0.020385213332644044</v>
      </c>
      <c r="W18" s="18">
        <v>0.028653235312726302</v>
      </c>
      <c r="X18" s="18">
        <v>0.005823571092702092</v>
      </c>
      <c r="Y18" s="18">
        <v>0.01529508071580239</v>
      </c>
      <c r="Z18" s="18">
        <v>0.01882173364667565</v>
      </c>
      <c r="AA18" s="18">
        <v>0.0021851923387030707</v>
      </c>
      <c r="AB18" s="18">
        <v>0.01092514908993587</v>
      </c>
      <c r="AC18" s="18">
        <v>0.0003539440437821082</v>
      </c>
      <c r="AD18" s="18">
        <v>0.018810772105642762</v>
      </c>
      <c r="AE18" s="18">
        <v>0.002750928699275204</v>
      </c>
      <c r="AF18" s="18">
        <v>0.004132684444095118</v>
      </c>
      <c r="AG18" s="18">
        <v>0.014365879598597165</v>
      </c>
      <c r="AH18" s="18">
        <v>0.061531016358647626</v>
      </c>
      <c r="AI18" s="18">
        <v>0.0015779440171394604</v>
      </c>
      <c r="AJ18" s="18">
        <v>0.0013199781770124972</v>
      </c>
      <c r="AK18" s="18">
        <v>0.007924709959125448</v>
      </c>
      <c r="AL18" s="18">
        <v>0.0033411171372537455</v>
      </c>
      <c r="AM18" s="18">
        <v>0.02457034157186277</v>
      </c>
      <c r="AN18" s="18">
        <v>0.02018479831699829</v>
      </c>
      <c r="AO18" s="18">
        <v>0.00950108113797398</v>
      </c>
      <c r="AP18" s="18">
        <v>0.07505204915612722</v>
      </c>
      <c r="AQ18" s="18">
        <v>0.0027116168408155765</v>
      </c>
      <c r="AR18" s="18">
        <v>0.006108667519215758</v>
      </c>
      <c r="AS18" s="18">
        <v>0.018269291630198713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0.00034615131147816694</v>
      </c>
      <c r="E19" s="18">
        <v>0.008403077557255553</v>
      </c>
      <c r="F19" s="18">
        <v>0.0017727015305909293</v>
      </c>
      <c r="G19" s="18">
        <v>0.002092722473740135</v>
      </c>
      <c r="H19" s="18">
        <v>0.001546575120711857</v>
      </c>
      <c r="I19" s="18">
        <v>0.0019096958362758369</v>
      </c>
      <c r="J19" s="18">
        <v>0.00111646464019678</v>
      </c>
      <c r="K19" s="18">
        <v>0.0018063515018094571</v>
      </c>
      <c r="L19" s="18">
        <v>0.004042088378518557</v>
      </c>
      <c r="M19" s="18">
        <v>0.0024537796475038957</v>
      </c>
      <c r="N19" s="18">
        <v>0.04233689134167044</v>
      </c>
      <c r="O19" s="18">
        <v>0.01762982830882183</v>
      </c>
      <c r="P19" s="18">
        <v>0.0015435913526720049</v>
      </c>
      <c r="Q19" s="18">
        <v>0.001491747146009891</v>
      </c>
      <c r="R19" s="18">
        <v>0.015151363927294543</v>
      </c>
      <c r="S19" s="18">
        <v>0.0010875727927579996</v>
      </c>
      <c r="T19" s="18">
        <v>0.00036249343141591935</v>
      </c>
      <c r="U19" s="18">
        <v>0.003114238036364655</v>
      </c>
      <c r="V19" s="18">
        <v>0.002533792172376694</v>
      </c>
      <c r="W19" s="18">
        <v>0.0025527715751942092</v>
      </c>
      <c r="X19" s="18">
        <v>0.0009215556015903042</v>
      </c>
      <c r="Y19" s="18">
        <v>0.00016820522588572586</v>
      </c>
      <c r="Z19" s="18">
        <v>0.004058720901563061</v>
      </c>
      <c r="AA19" s="18">
        <v>0.0009395959429835711</v>
      </c>
      <c r="AB19" s="18">
        <v>0.0005438666745350434</v>
      </c>
      <c r="AC19" s="18">
        <v>0.0003629011004049542</v>
      </c>
      <c r="AD19" s="18">
        <v>0.0008935631030112034</v>
      </c>
      <c r="AE19" s="18">
        <v>0.0007194575901721246</v>
      </c>
      <c r="AF19" s="18">
        <v>0.00047457443067246385</v>
      </c>
      <c r="AG19" s="18">
        <v>0.001096212609106642</v>
      </c>
      <c r="AH19" s="18">
        <v>0.00038712796410418946</v>
      </c>
      <c r="AI19" s="18">
        <v>0.0013722007175040736</v>
      </c>
      <c r="AJ19" s="18">
        <v>0.0035948785831626993</v>
      </c>
      <c r="AK19" s="18">
        <v>0.001061943292321227</v>
      </c>
      <c r="AL19" s="18">
        <v>0.013357843952712346</v>
      </c>
      <c r="AM19" s="18">
        <v>0.0008170188040257585</v>
      </c>
      <c r="AN19" s="18">
        <v>0.00013783968847702204</v>
      </c>
      <c r="AO19" s="18">
        <v>0.001185630538664387</v>
      </c>
      <c r="AP19" s="18">
        <v>2.4865605738061235E-05</v>
      </c>
      <c r="AQ19" s="18">
        <v>0.0007265647487586015</v>
      </c>
      <c r="AR19" s="18">
        <v>8.268839816021596E-05</v>
      </c>
      <c r="AS19" s="18">
        <v>5.479969795479839E-06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0.06190354604868166</v>
      </c>
      <c r="E20" s="18">
        <v>0.006448476877072977</v>
      </c>
      <c r="F20" s="18">
        <v>0.0021527353809813565</v>
      </c>
      <c r="G20" s="18">
        <v>0.014964600710722397</v>
      </c>
      <c r="H20" s="18">
        <v>0.010645510228542168</v>
      </c>
      <c r="I20" s="18">
        <v>0.03532350010048253</v>
      </c>
      <c r="J20" s="18">
        <v>0.004993857331155922</v>
      </c>
      <c r="K20" s="18">
        <v>0.00765279765689006</v>
      </c>
      <c r="L20" s="18">
        <v>0.002022542666406289</v>
      </c>
      <c r="M20" s="18">
        <v>0.0011688417448078431</v>
      </c>
      <c r="N20" s="18">
        <v>5.5804249575328174E-05</v>
      </c>
      <c r="O20" s="18">
        <v>0.001859067440157892</v>
      </c>
      <c r="P20" s="18">
        <v>0.0014912119743356693</v>
      </c>
      <c r="Q20" s="18">
        <v>0.009738700961839262</v>
      </c>
      <c r="R20" s="18">
        <v>0.02029152881158949</v>
      </c>
      <c r="S20" s="18">
        <v>0.1191675312560749</v>
      </c>
      <c r="T20" s="18">
        <v>0.03610594168022824</v>
      </c>
      <c r="U20" s="18">
        <v>0.0794665428523763</v>
      </c>
      <c r="V20" s="18">
        <v>0.03752844594031655</v>
      </c>
      <c r="W20" s="18">
        <v>0.008580304296497324</v>
      </c>
      <c r="X20" s="18">
        <v>0.003123403118612075</v>
      </c>
      <c r="Y20" s="18">
        <v>0.0003537405837262646</v>
      </c>
      <c r="Z20" s="18">
        <v>0.005333186331674104</v>
      </c>
      <c r="AA20" s="18">
        <v>1.5493490068791404E-05</v>
      </c>
      <c r="AB20" s="18">
        <v>0.0014414910219895812</v>
      </c>
      <c r="AC20" s="18">
        <v>4.5118527673802775E-05</v>
      </c>
      <c r="AD20" s="18">
        <v>0.0011402925107464796</v>
      </c>
      <c r="AE20" s="18">
        <v>0.003292394326837502</v>
      </c>
      <c r="AF20" s="18">
        <v>0.003138374656724358</v>
      </c>
      <c r="AG20" s="18">
        <v>0.007923478183698191</v>
      </c>
      <c r="AH20" s="18">
        <v>0.0009215045437190629</v>
      </c>
      <c r="AI20" s="18">
        <v>0.003957298895454163</v>
      </c>
      <c r="AJ20" s="18">
        <v>0.00014801449760452654</v>
      </c>
      <c r="AK20" s="18">
        <v>0.006290413936082776</v>
      </c>
      <c r="AL20" s="18">
        <v>5.945175683881775E-06</v>
      </c>
      <c r="AM20" s="18">
        <v>0.00048089842931660907</v>
      </c>
      <c r="AN20" s="18">
        <v>5.415871562879803E-06</v>
      </c>
      <c r="AO20" s="18">
        <v>0.00296203608154745</v>
      </c>
      <c r="AP20" s="18">
        <v>1.0631234466364307E-05</v>
      </c>
      <c r="AQ20" s="18">
        <v>0.0013711650195900034</v>
      </c>
      <c r="AR20" s="18">
        <v>0.0025582526609847934</v>
      </c>
      <c r="AS20" s="18">
        <v>1.0614237046878051E-05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0.022014593135334843</v>
      </c>
      <c r="E21" s="18">
        <v>0.06300506762994484</v>
      </c>
      <c r="F21" s="18">
        <v>0.026308103072565762</v>
      </c>
      <c r="G21" s="18">
        <v>0.06315278904444892</v>
      </c>
      <c r="H21" s="18">
        <v>0.05000930163935236</v>
      </c>
      <c r="I21" s="18">
        <v>0.02843292031465611</v>
      </c>
      <c r="J21" s="18">
        <v>0.030758414621835473</v>
      </c>
      <c r="K21" s="18">
        <v>0.020553679567405825</v>
      </c>
      <c r="L21" s="18">
        <v>0.06776848635936575</v>
      </c>
      <c r="M21" s="18">
        <v>0.02861472067704671</v>
      </c>
      <c r="N21" s="18">
        <v>0.004667309839932188</v>
      </c>
      <c r="O21" s="18">
        <v>0.0209298513016606</v>
      </c>
      <c r="P21" s="18">
        <v>0.030563257833749243</v>
      </c>
      <c r="Q21" s="18">
        <v>0.027121011250160226</v>
      </c>
      <c r="R21" s="18">
        <v>0.2138191478997188</v>
      </c>
      <c r="S21" s="18">
        <v>0.030224026349576803</v>
      </c>
      <c r="T21" s="18">
        <v>0.1961595126756808</v>
      </c>
      <c r="U21" s="18">
        <v>0.16328838150147681</v>
      </c>
      <c r="V21" s="18">
        <v>0.06661855353200943</v>
      </c>
      <c r="W21" s="18">
        <v>0.2920692022309536</v>
      </c>
      <c r="X21" s="18">
        <v>0.07889991711706094</v>
      </c>
      <c r="Y21" s="18">
        <v>0.0043328932662655825</v>
      </c>
      <c r="Z21" s="18">
        <v>0.03727039105701117</v>
      </c>
      <c r="AA21" s="18">
        <v>0.012071392626457986</v>
      </c>
      <c r="AB21" s="18">
        <v>0.00808138346259294</v>
      </c>
      <c r="AC21" s="18">
        <v>0.003701666753338393</v>
      </c>
      <c r="AD21" s="18">
        <v>0.013413588636676571</v>
      </c>
      <c r="AE21" s="18">
        <v>0.008585987375990823</v>
      </c>
      <c r="AF21" s="18">
        <v>0.008698429388568431</v>
      </c>
      <c r="AG21" s="18">
        <v>0.012444270348582406</v>
      </c>
      <c r="AH21" s="18">
        <v>0.0781604595444506</v>
      </c>
      <c r="AI21" s="18">
        <v>0.0170599705654783</v>
      </c>
      <c r="AJ21" s="18">
        <v>0.011967404046401658</v>
      </c>
      <c r="AK21" s="18">
        <v>0.01007657779177947</v>
      </c>
      <c r="AL21" s="18">
        <v>0.12484856065487916</v>
      </c>
      <c r="AM21" s="18">
        <v>0.004746569450849631</v>
      </c>
      <c r="AN21" s="18">
        <v>0.0021735033504002594</v>
      </c>
      <c r="AO21" s="18">
        <v>0.006679473496539326</v>
      </c>
      <c r="AP21" s="18">
        <v>0.00465146234259908</v>
      </c>
      <c r="AQ21" s="18">
        <v>0.0011865282893683878</v>
      </c>
      <c r="AR21" s="18">
        <v>0.007727328331315805</v>
      </c>
      <c r="AS21" s="18">
        <v>0.003210030467076934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0.024750796435847433</v>
      </c>
      <c r="E22" s="18">
        <v>0.0050339134136719215</v>
      </c>
      <c r="F22" s="18">
        <v>0.0036076996681586046</v>
      </c>
      <c r="G22" s="18">
        <v>0.01195593433096814</v>
      </c>
      <c r="H22" s="18">
        <v>0.0030577547027065438</v>
      </c>
      <c r="I22" s="18">
        <v>0.0014531364250345334</v>
      </c>
      <c r="J22" s="18">
        <v>0.01333478083962913</v>
      </c>
      <c r="K22" s="18">
        <v>0.0026624572747843346</v>
      </c>
      <c r="L22" s="18">
        <v>0.007033460887954016</v>
      </c>
      <c r="M22" s="18">
        <v>0.011009535268389825</v>
      </c>
      <c r="N22" s="18">
        <v>0.009012711046944599</v>
      </c>
      <c r="O22" s="18">
        <v>0.003326129041238082</v>
      </c>
      <c r="P22" s="18">
        <v>0.021644520355691074</v>
      </c>
      <c r="Q22" s="18">
        <v>0.027277035856249406</v>
      </c>
      <c r="R22" s="18">
        <v>0.013213274763180297</v>
      </c>
      <c r="S22" s="18">
        <v>0.009992510661768312</v>
      </c>
      <c r="T22" s="18">
        <v>0.011831784685528484</v>
      </c>
      <c r="U22" s="18">
        <v>0.07743856084069371</v>
      </c>
      <c r="V22" s="18">
        <v>0.04139043286011317</v>
      </c>
      <c r="W22" s="18">
        <v>0.02189753812636242</v>
      </c>
      <c r="X22" s="18">
        <v>0.0037599083392601492</v>
      </c>
      <c r="Y22" s="18">
        <v>0.0008434023705242539</v>
      </c>
      <c r="Z22" s="18">
        <v>0.02015759772167901</v>
      </c>
      <c r="AA22" s="18">
        <v>0.00012584697826337896</v>
      </c>
      <c r="AB22" s="18">
        <v>0.0020729439107700174</v>
      </c>
      <c r="AC22" s="18">
        <v>0.0003817634080129804</v>
      </c>
      <c r="AD22" s="18">
        <v>0.0017785280257277432</v>
      </c>
      <c r="AE22" s="18">
        <v>0.004085910711375411</v>
      </c>
      <c r="AF22" s="18">
        <v>0.001128072692922436</v>
      </c>
      <c r="AG22" s="18">
        <v>0.007066365699009401</v>
      </c>
      <c r="AH22" s="18">
        <v>0.006026642444570621</v>
      </c>
      <c r="AI22" s="18">
        <v>0.002548907003044416</v>
      </c>
      <c r="AJ22" s="18">
        <v>0.02011812764410712</v>
      </c>
      <c r="AK22" s="18">
        <v>9.82566216564496E-06</v>
      </c>
      <c r="AL22" s="18">
        <v>0.0003712271903745165</v>
      </c>
      <c r="AM22" s="18">
        <v>1.6139875224123115E-05</v>
      </c>
      <c r="AN22" s="18">
        <v>0.0006626275553170871</v>
      </c>
      <c r="AO22" s="18">
        <v>0.004732093948741043</v>
      </c>
      <c r="AP22" s="18">
        <v>0.0025651907961563676</v>
      </c>
      <c r="AQ22" s="18">
        <v>0.00010580819159865284</v>
      </c>
      <c r="AR22" s="18">
        <v>0.0034407141998474226</v>
      </c>
      <c r="AS22" s="18">
        <v>0.00035781967173163174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0.007722315403322189</v>
      </c>
      <c r="E23" s="18">
        <v>0.004852046085645487</v>
      </c>
      <c r="F23" s="18">
        <v>0.00022756304454231034</v>
      </c>
      <c r="G23" s="18">
        <v>0.005078660425531228</v>
      </c>
      <c r="H23" s="18">
        <v>0.0022984218925785975</v>
      </c>
      <c r="I23" s="18">
        <v>0.010446140430468185</v>
      </c>
      <c r="J23" s="18">
        <v>0.0013576816175442734</v>
      </c>
      <c r="K23" s="18">
        <v>0.0012999267770851728</v>
      </c>
      <c r="L23" s="18">
        <v>0.00014974620185801479</v>
      </c>
      <c r="M23" s="18">
        <v>0.00047190853116757113</v>
      </c>
      <c r="N23" s="18">
        <v>4.752996320173091E-05</v>
      </c>
      <c r="O23" s="18">
        <v>0.00031314996690124216</v>
      </c>
      <c r="P23" s="18">
        <v>0.00022162963282322618</v>
      </c>
      <c r="Q23" s="18">
        <v>0.0004029464250097177</v>
      </c>
      <c r="R23" s="18">
        <v>2.082693799731456E-05</v>
      </c>
      <c r="S23" s="18">
        <v>0.011804477868872528</v>
      </c>
      <c r="T23" s="18">
        <v>0.00023210492660192227</v>
      </c>
      <c r="U23" s="18">
        <v>0.0029706661102383647</v>
      </c>
      <c r="V23" s="18">
        <v>0.0378718713049754</v>
      </c>
      <c r="W23" s="18">
        <v>3.549419376934763E-05</v>
      </c>
      <c r="X23" s="18">
        <v>7.727751703045474E-06</v>
      </c>
      <c r="Y23" s="18">
        <v>0.00020049856831734774</v>
      </c>
      <c r="Z23" s="18">
        <v>0.003293816828765575</v>
      </c>
      <c r="AA23" s="18">
        <v>4.8683888039026195E-06</v>
      </c>
      <c r="AB23" s="18">
        <v>6.968754448763117E-05</v>
      </c>
      <c r="AC23" s="18">
        <v>0.0018593811831415941</v>
      </c>
      <c r="AD23" s="18">
        <v>0.00522903795525347</v>
      </c>
      <c r="AE23" s="18">
        <v>3.368026056705315E-05</v>
      </c>
      <c r="AF23" s="18">
        <v>1.1644337084593994E-05</v>
      </c>
      <c r="AG23" s="18">
        <v>0.001121127472419527</v>
      </c>
      <c r="AH23" s="18">
        <v>0.00046491170765109986</v>
      </c>
      <c r="AI23" s="18">
        <v>0.0004554318610647993</v>
      </c>
      <c r="AJ23" s="18">
        <v>0.0011390485970391108</v>
      </c>
      <c r="AK23" s="18">
        <v>5.164250517159488E-05</v>
      </c>
      <c r="AL23" s="18">
        <v>0.00042451618117716534</v>
      </c>
      <c r="AM23" s="18">
        <v>0.0008775902029657265</v>
      </c>
      <c r="AN23" s="18">
        <v>7.705519386791318E-05</v>
      </c>
      <c r="AO23" s="18">
        <v>0.010479034946752477</v>
      </c>
      <c r="AP23" s="18">
        <v>0.0010041176304363042</v>
      </c>
      <c r="AQ23" s="18">
        <v>0.00012701669754206754</v>
      </c>
      <c r="AR23" s="18">
        <v>0.010113876533074813</v>
      </c>
      <c r="AS23" s="18">
        <v>0.0019559311138712637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0.00304742208447242</v>
      </c>
      <c r="E24" s="18">
        <v>0.0051412718561538754</v>
      </c>
      <c r="F24" s="18">
        <v>0.0011145971310951206</v>
      </c>
      <c r="G24" s="18">
        <v>0.00044016958845632026</v>
      </c>
      <c r="H24" s="18">
        <v>0.0053059342370701396</v>
      </c>
      <c r="I24" s="18">
        <v>0.013086541833085948</v>
      </c>
      <c r="J24" s="18">
        <v>0.02055875309227985</v>
      </c>
      <c r="K24" s="18">
        <v>0.02028957364922697</v>
      </c>
      <c r="L24" s="18">
        <v>0.017772161178342398</v>
      </c>
      <c r="M24" s="18">
        <v>0.016246456237025114</v>
      </c>
      <c r="N24" s="18">
        <v>0.03408575010935538</v>
      </c>
      <c r="O24" s="18">
        <v>0.021225949386195025</v>
      </c>
      <c r="P24" s="18">
        <v>0.015401943053989774</v>
      </c>
      <c r="Q24" s="18">
        <v>0.01841807098100956</v>
      </c>
      <c r="R24" s="18">
        <v>0.01094374492888871</v>
      </c>
      <c r="S24" s="18">
        <v>0.003099052504691826</v>
      </c>
      <c r="T24" s="18">
        <v>0.0007985092172269142</v>
      </c>
      <c r="U24" s="18">
        <v>0.023489546315625935</v>
      </c>
      <c r="V24" s="18">
        <v>0.015037334917205455</v>
      </c>
      <c r="W24" s="18">
        <v>0.05766197976542016</v>
      </c>
      <c r="X24" s="18">
        <v>0.0057075313827967865</v>
      </c>
      <c r="Y24" s="18">
        <v>0.0012941333397206546</v>
      </c>
      <c r="Z24" s="18">
        <v>0.013021902153830818</v>
      </c>
      <c r="AA24" s="18">
        <v>0.010853259409266798</v>
      </c>
      <c r="AB24" s="18">
        <v>0.003120724318094625</v>
      </c>
      <c r="AC24" s="18">
        <v>0.005068146661484648</v>
      </c>
      <c r="AD24" s="18">
        <v>0.015936399796551978</v>
      </c>
      <c r="AE24" s="18">
        <v>0.003941264836488974</v>
      </c>
      <c r="AF24" s="18">
        <v>0.008532980609172307</v>
      </c>
      <c r="AG24" s="18">
        <v>0.0384103598892097</v>
      </c>
      <c r="AH24" s="18">
        <v>0.06684482714881641</v>
      </c>
      <c r="AI24" s="18">
        <v>0.0006609197577878466</v>
      </c>
      <c r="AJ24" s="18">
        <v>0.01925045510511682</v>
      </c>
      <c r="AK24" s="18">
        <v>0.0057390103564402065</v>
      </c>
      <c r="AL24" s="18">
        <v>0.0037289382673834598</v>
      </c>
      <c r="AM24" s="18">
        <v>0.00629444853799087</v>
      </c>
      <c r="AN24" s="18">
        <v>0.00012189097801471908</v>
      </c>
      <c r="AO24" s="18">
        <v>0.007452441982542702</v>
      </c>
      <c r="AP24" s="18">
        <v>0.009215413226069216</v>
      </c>
      <c r="AQ24" s="18">
        <v>0.0006104726259544449</v>
      </c>
      <c r="AR24" s="18">
        <v>3.934739608849131E-05</v>
      </c>
      <c r="AS24" s="18">
        <v>0.0027574812441439668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0.0015254049960829845</v>
      </c>
      <c r="E25" s="18">
        <v>0.012217531948060129</v>
      </c>
      <c r="F25" s="18">
        <v>5.425447710909391E-05</v>
      </c>
      <c r="G25" s="18">
        <v>0.007995083479714225</v>
      </c>
      <c r="H25" s="18">
        <v>4.262244835137304E-05</v>
      </c>
      <c r="I25" s="18">
        <v>9.31875464980449E-05</v>
      </c>
      <c r="J25" s="18">
        <v>8.42686449537689E-05</v>
      </c>
      <c r="K25" s="18">
        <v>0.0031570214234357677</v>
      </c>
      <c r="L25" s="18">
        <v>0.0006050764796642315</v>
      </c>
      <c r="M25" s="18">
        <v>2.746832478643802E-05</v>
      </c>
      <c r="N25" s="18">
        <v>1.541600698695354E-05</v>
      </c>
      <c r="O25" s="18">
        <v>0.0005367692832880234</v>
      </c>
      <c r="P25" s="18">
        <v>0.016393198858568384</v>
      </c>
      <c r="Q25" s="18">
        <v>0.005171659365516727</v>
      </c>
      <c r="R25" s="18">
        <v>0.021894282417720134</v>
      </c>
      <c r="S25" s="18">
        <v>0.0012658724692992324</v>
      </c>
      <c r="T25" s="18">
        <v>9.333235870419687E-05</v>
      </c>
      <c r="U25" s="18">
        <v>0.004350621181584816</v>
      </c>
      <c r="V25" s="18">
        <v>0.0026434117236095967</v>
      </c>
      <c r="W25" s="18">
        <v>0.009236936631379136</v>
      </c>
      <c r="X25" s="18">
        <v>0.22407668680970533</v>
      </c>
      <c r="Y25" s="18">
        <v>0.3588197611282636</v>
      </c>
      <c r="Z25" s="18">
        <v>0.024765566502683092</v>
      </c>
      <c r="AA25" s="18">
        <v>3.799636314576951E-06</v>
      </c>
      <c r="AB25" s="18">
        <v>0.007643993696370159</v>
      </c>
      <c r="AC25" s="18">
        <v>2.7268853597371614E-06</v>
      </c>
      <c r="AD25" s="18">
        <v>2.7438797413616804E-05</v>
      </c>
      <c r="AE25" s="18">
        <v>0.0007506574010368193</v>
      </c>
      <c r="AF25" s="18">
        <v>0.00016817603193995903</v>
      </c>
      <c r="AG25" s="18">
        <v>0.00031136900075088566</v>
      </c>
      <c r="AH25" s="18">
        <v>0.015284791900644789</v>
      </c>
      <c r="AI25" s="18">
        <v>1.1283677117979266E-05</v>
      </c>
      <c r="AJ25" s="18">
        <v>0.001035794633527405</v>
      </c>
      <c r="AK25" s="18">
        <v>0.0016474072591127192</v>
      </c>
      <c r="AL25" s="18">
        <v>0.0020491077619637465</v>
      </c>
      <c r="AM25" s="18">
        <v>2.0127997551537182E-05</v>
      </c>
      <c r="AN25" s="18">
        <v>4.322181795956147E-06</v>
      </c>
      <c r="AO25" s="18">
        <v>0.005253949537547485</v>
      </c>
      <c r="AP25" s="18">
        <v>8.32874685657541E-06</v>
      </c>
      <c r="AQ25" s="18">
        <v>0.00010726978096656558</v>
      </c>
      <c r="AR25" s="18">
        <v>3.312652000848613E-05</v>
      </c>
      <c r="AS25" s="18">
        <v>0.01701013836810576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9.27507302928633E-07</v>
      </c>
      <c r="E26" s="18">
        <v>3.947389945851682E-05</v>
      </c>
      <c r="F26" s="18">
        <v>7.851715270833871E-05</v>
      </c>
      <c r="G26" s="18">
        <v>4.700971586385553E-06</v>
      </c>
      <c r="H26" s="18">
        <v>4.816322097859874E-06</v>
      </c>
      <c r="I26" s="18">
        <v>2.918730922160732E-06</v>
      </c>
      <c r="J26" s="18">
        <v>0.00023694443820432813</v>
      </c>
      <c r="K26" s="18">
        <v>1.96650124558319E-05</v>
      </c>
      <c r="L26" s="18">
        <v>3.2645028148455994E-06</v>
      </c>
      <c r="M26" s="18">
        <v>2.0248237627660037E-06</v>
      </c>
      <c r="N26" s="18">
        <v>3.5831232941410984E-06</v>
      </c>
      <c r="O26" s="18">
        <v>0.0005055144236795834</v>
      </c>
      <c r="P26" s="18">
        <v>4.1858646636560864E-05</v>
      </c>
      <c r="Q26" s="18">
        <v>6.179562632232657E-06</v>
      </c>
      <c r="R26" s="18">
        <v>7.571921626676844E-06</v>
      </c>
      <c r="S26" s="18">
        <v>3.895113481711988E-06</v>
      </c>
      <c r="T26" s="18">
        <v>7.0858338325377184E-06</v>
      </c>
      <c r="U26" s="18">
        <v>3.4416557357063E-06</v>
      </c>
      <c r="V26" s="18">
        <v>2.8544578336824966E-06</v>
      </c>
      <c r="W26" s="18">
        <v>5.93790342658151E-06</v>
      </c>
      <c r="X26" s="18">
        <v>2.1859335561817684E-05</v>
      </c>
      <c r="Y26" s="18">
        <v>0.0044366351363785755</v>
      </c>
      <c r="Z26" s="18">
        <v>8.918174714143994E-06</v>
      </c>
      <c r="AA26" s="18">
        <v>2.0770073463737422E-06</v>
      </c>
      <c r="AB26" s="18">
        <v>4.30981220447137E-06</v>
      </c>
      <c r="AC26" s="18">
        <v>1.0984747855812724E-06</v>
      </c>
      <c r="AD26" s="18">
        <v>1.8100914708922048E-06</v>
      </c>
      <c r="AE26" s="18">
        <v>2.2273624683377348E-06</v>
      </c>
      <c r="AF26" s="18">
        <v>1.3080402127181514E-06</v>
      </c>
      <c r="AG26" s="18">
        <v>2.8673954726128194E-06</v>
      </c>
      <c r="AH26" s="18">
        <v>6.000018026318609E-06</v>
      </c>
      <c r="AI26" s="18">
        <v>4.032166528539088E-05</v>
      </c>
      <c r="AJ26" s="18">
        <v>0.00014346267090707294</v>
      </c>
      <c r="AK26" s="18">
        <v>0.0005629783450780487</v>
      </c>
      <c r="AL26" s="18">
        <v>0.002156600458695968</v>
      </c>
      <c r="AM26" s="18">
        <v>0.0004705061993313813</v>
      </c>
      <c r="AN26" s="18">
        <v>0.0012332398076869817</v>
      </c>
      <c r="AO26" s="18">
        <v>0.0031895823169676247</v>
      </c>
      <c r="AP26" s="18">
        <v>0.0024679120793924462</v>
      </c>
      <c r="AQ26" s="18">
        <v>2.028392106142409E-06</v>
      </c>
      <c r="AR26" s="18">
        <v>0.00017436591730875917</v>
      </c>
      <c r="AS26" s="18">
        <v>3.5399735381357746E-06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1.1984495531688142E-06</v>
      </c>
      <c r="E27" s="18">
        <v>4.464243628427611E-06</v>
      </c>
      <c r="F27" s="18">
        <v>3.9841570666810173E-05</v>
      </c>
      <c r="G27" s="18">
        <v>2.4926635906362125E-06</v>
      </c>
      <c r="H27" s="18">
        <v>3.0780585651355987E-06</v>
      </c>
      <c r="I27" s="18">
        <v>2.230719456026557E-06</v>
      </c>
      <c r="J27" s="18">
        <v>2.357074934416175E-05</v>
      </c>
      <c r="K27" s="18">
        <v>3.9275694592661375E-06</v>
      </c>
      <c r="L27" s="18">
        <v>2.341123532983751E-06</v>
      </c>
      <c r="M27" s="18">
        <v>1.2499804116945072E-06</v>
      </c>
      <c r="N27" s="18">
        <v>0.0025627896283124713</v>
      </c>
      <c r="O27" s="18">
        <v>3.878958632715569E-06</v>
      </c>
      <c r="P27" s="18">
        <v>6.76661976008929E-05</v>
      </c>
      <c r="Q27" s="18">
        <v>0.0005535316020790597</v>
      </c>
      <c r="R27" s="18">
        <v>6.640548001151879E-05</v>
      </c>
      <c r="S27" s="18">
        <v>2.4043271334956736E-06</v>
      </c>
      <c r="T27" s="18">
        <v>1.45954667474072E-05</v>
      </c>
      <c r="U27" s="18">
        <v>2.0774213161782382E-06</v>
      </c>
      <c r="V27" s="18">
        <v>6.942832343700617E-06</v>
      </c>
      <c r="W27" s="18">
        <v>1.9703199711614984E-06</v>
      </c>
      <c r="X27" s="18">
        <v>1.94727127299253E-06</v>
      </c>
      <c r="Y27" s="18">
        <v>0.0018599660482985537</v>
      </c>
      <c r="Z27" s="18">
        <v>0.21961294033040493</v>
      </c>
      <c r="AA27" s="18">
        <v>1.0409531263654514E-06</v>
      </c>
      <c r="AB27" s="18">
        <v>8.484481067332079E-07</v>
      </c>
      <c r="AC27" s="18">
        <v>9.643463551878627E-07</v>
      </c>
      <c r="AD27" s="18">
        <v>1.7783284193555705E-06</v>
      </c>
      <c r="AE27" s="18">
        <v>1.4741178178865887E-06</v>
      </c>
      <c r="AF27" s="18">
        <v>7.366561315638094E-07</v>
      </c>
      <c r="AG27" s="18">
        <v>1.775952254642186E-06</v>
      </c>
      <c r="AH27" s="18">
        <v>2.521952385078027E-06</v>
      </c>
      <c r="AI27" s="18">
        <v>1.4225977158599375E-06</v>
      </c>
      <c r="AJ27" s="18">
        <v>6.415659190062388E-06</v>
      </c>
      <c r="AK27" s="18">
        <v>1.4685931347847047E-05</v>
      </c>
      <c r="AL27" s="18">
        <v>1.1474198859518813E-05</v>
      </c>
      <c r="AM27" s="18">
        <v>1.6883647565262966E-05</v>
      </c>
      <c r="AN27" s="18">
        <v>7.751094435972006E-06</v>
      </c>
      <c r="AO27" s="18">
        <v>3.154029863679407E-05</v>
      </c>
      <c r="AP27" s="18">
        <v>1.3140914202545991E-05</v>
      </c>
      <c r="AQ27" s="18">
        <v>2.2976569753523635E-06</v>
      </c>
      <c r="AR27" s="18">
        <v>1.3283550918851874E-05</v>
      </c>
      <c r="AS27" s="18">
        <v>0.0015836695959725714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1.66981834185713E-05</v>
      </c>
      <c r="E28" s="18">
        <v>3.52491025437571E-05</v>
      </c>
      <c r="F28" s="18">
        <v>7.28876277819221E-06</v>
      </c>
      <c r="G28" s="18">
        <v>7.940077583180081E-05</v>
      </c>
      <c r="H28" s="18">
        <v>7.662056599053546E-07</v>
      </c>
      <c r="I28" s="18">
        <v>4.6747014609378337E-07</v>
      </c>
      <c r="J28" s="18">
        <v>4.940590174529704E-07</v>
      </c>
      <c r="K28" s="18">
        <v>1.010683069184179E-06</v>
      </c>
      <c r="L28" s="18">
        <v>6.324108970029262E-07</v>
      </c>
      <c r="M28" s="18">
        <v>2.1738816900368006E-07</v>
      </c>
      <c r="N28" s="18">
        <v>7.782147551034234E-07</v>
      </c>
      <c r="O28" s="18">
        <v>5.554797275901477E-07</v>
      </c>
      <c r="P28" s="18">
        <v>4.7374417297105586E-05</v>
      </c>
      <c r="Q28" s="18">
        <v>2.821870622107626E-05</v>
      </c>
      <c r="R28" s="18">
        <v>4.191983473329823E-07</v>
      </c>
      <c r="S28" s="18">
        <v>5.460496797572417E-07</v>
      </c>
      <c r="T28" s="18">
        <v>9.782624601338416E-07</v>
      </c>
      <c r="U28" s="18">
        <v>3.622498546849691E-07</v>
      </c>
      <c r="V28" s="18">
        <v>3.807570638521661E-07</v>
      </c>
      <c r="W28" s="18">
        <v>4.4093855836445846E-07</v>
      </c>
      <c r="X28" s="18">
        <v>4.5632583528641423E-07</v>
      </c>
      <c r="Y28" s="18">
        <v>4.0347460451479213E-07</v>
      </c>
      <c r="Z28" s="18">
        <v>0.00019019396554161225</v>
      </c>
      <c r="AA28" s="18">
        <v>0.11270036061356527</v>
      </c>
      <c r="AB28" s="18">
        <v>9.02609442674237E-05</v>
      </c>
      <c r="AC28" s="18">
        <v>3.8683837727635513E-05</v>
      </c>
      <c r="AD28" s="18">
        <v>5.1147861387679125E-05</v>
      </c>
      <c r="AE28" s="18">
        <v>5.589324137453331E-07</v>
      </c>
      <c r="AF28" s="18">
        <v>4.375277439073749E-07</v>
      </c>
      <c r="AG28" s="18">
        <v>0.0038242680919783893</v>
      </c>
      <c r="AH28" s="18">
        <v>4.969770237368764E-07</v>
      </c>
      <c r="AI28" s="18">
        <v>2.306452257275666E-07</v>
      </c>
      <c r="AJ28" s="18">
        <v>0.00025437104441745906</v>
      </c>
      <c r="AK28" s="18">
        <v>0.000739549293213777</v>
      </c>
      <c r="AL28" s="18">
        <v>0.00017371149491176124</v>
      </c>
      <c r="AM28" s="18">
        <v>4.8190873643334255E-05</v>
      </c>
      <c r="AN28" s="18">
        <v>0.00019398567280254047</v>
      </c>
      <c r="AO28" s="18">
        <v>0.0018969190180726668</v>
      </c>
      <c r="AP28" s="18">
        <v>8.22202799477921E-05</v>
      </c>
      <c r="AQ28" s="18">
        <v>5.443935645627756E-06</v>
      </c>
      <c r="AR28" s="18">
        <v>0.0005264137593813102</v>
      </c>
      <c r="AS28" s="18">
        <v>0.0018536754532959495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0.03579693686555227</v>
      </c>
      <c r="E29" s="18">
        <v>0.00020966791849671965</v>
      </c>
      <c r="F29" s="18">
        <v>0.00012280150442822656</v>
      </c>
      <c r="G29" s="18">
        <v>8.381227257444127E-06</v>
      </c>
      <c r="H29" s="18">
        <v>8.938837935235153E-06</v>
      </c>
      <c r="I29" s="18">
        <v>5.8733412780796535E-06</v>
      </c>
      <c r="J29" s="18">
        <v>7.866392118600933E-06</v>
      </c>
      <c r="K29" s="18">
        <v>1.0247390483672278E-05</v>
      </c>
      <c r="L29" s="18">
        <v>8.568923904969259E-06</v>
      </c>
      <c r="M29" s="18">
        <v>7.5732941523089976E-06</v>
      </c>
      <c r="N29" s="18">
        <v>1.478263011624169E-05</v>
      </c>
      <c r="O29" s="18">
        <v>1.0134484318981678E-05</v>
      </c>
      <c r="P29" s="18">
        <v>0.0003571708004585836</v>
      </c>
      <c r="Q29" s="18">
        <v>0.0009575634815059959</v>
      </c>
      <c r="R29" s="18">
        <v>1.0232712020797053E-05</v>
      </c>
      <c r="S29" s="18">
        <v>9.884815545564465E-06</v>
      </c>
      <c r="T29" s="18">
        <v>1.6587478745904244E-05</v>
      </c>
      <c r="U29" s="18">
        <v>7.484473780214649E-05</v>
      </c>
      <c r="V29" s="18">
        <v>0.00016229621302308857</v>
      </c>
      <c r="W29" s="18">
        <v>1.0404274589551125E-05</v>
      </c>
      <c r="X29" s="18">
        <v>6.425511870780202E-06</v>
      </c>
      <c r="Y29" s="18">
        <v>6.939479943734992E-06</v>
      </c>
      <c r="Z29" s="18">
        <v>1.0234955969454822E-05</v>
      </c>
      <c r="AA29" s="18">
        <v>0.0007665372565919856</v>
      </c>
      <c r="AB29" s="18">
        <v>0.01507017160308087</v>
      </c>
      <c r="AC29" s="18">
        <v>0.003953810135118283</v>
      </c>
      <c r="AD29" s="18">
        <v>0.0039599783632739485</v>
      </c>
      <c r="AE29" s="18">
        <v>0.0003826926090569171</v>
      </c>
      <c r="AF29" s="18">
        <v>0.0007150751453716173</v>
      </c>
      <c r="AG29" s="18">
        <v>0.09560391079315564</v>
      </c>
      <c r="AH29" s="18">
        <v>9.054699673945602E-06</v>
      </c>
      <c r="AI29" s="18">
        <v>5.061931449074913E-06</v>
      </c>
      <c r="AJ29" s="18">
        <v>1.5772993253720236E-05</v>
      </c>
      <c r="AK29" s="18">
        <v>4.162410236419039E-05</v>
      </c>
      <c r="AL29" s="18">
        <v>1.8484878077652233E-05</v>
      </c>
      <c r="AM29" s="18">
        <v>4.882668725342827E-05</v>
      </c>
      <c r="AN29" s="18">
        <v>1.1943003182970891E-05</v>
      </c>
      <c r="AO29" s="18">
        <v>0.006448851506000165</v>
      </c>
      <c r="AP29" s="18">
        <v>1.810222950334032E-05</v>
      </c>
      <c r="AQ29" s="18">
        <v>3.940395574264703E-06</v>
      </c>
      <c r="AR29" s="18">
        <v>0.0006678363296622571</v>
      </c>
      <c r="AS29" s="18">
        <v>0.0061542161854596525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6.7292756940111624E-06</v>
      </c>
      <c r="E30" s="18">
        <v>3.472563526216968E-06</v>
      </c>
      <c r="F30" s="18">
        <v>4.099328911277742E-05</v>
      </c>
      <c r="G30" s="18">
        <v>1.8343659377265484E-06</v>
      </c>
      <c r="H30" s="18">
        <v>2.6354872833821712E-06</v>
      </c>
      <c r="I30" s="18">
        <v>1.7456815012716013E-06</v>
      </c>
      <c r="J30" s="18">
        <v>2.1286476707226997E-06</v>
      </c>
      <c r="K30" s="18">
        <v>2.4119229087449916E-06</v>
      </c>
      <c r="L30" s="18">
        <v>1.413478393739715E-06</v>
      </c>
      <c r="M30" s="18">
        <v>1.0783863766529104E-06</v>
      </c>
      <c r="N30" s="18">
        <v>2.1488083738785422E-05</v>
      </c>
      <c r="O30" s="18">
        <v>9.3651199715182E-05</v>
      </c>
      <c r="P30" s="18">
        <v>1.6828639443256527E-06</v>
      </c>
      <c r="Q30" s="18">
        <v>6.657584937018246E-06</v>
      </c>
      <c r="R30" s="18">
        <v>1.8437958187102603E-06</v>
      </c>
      <c r="S30" s="18">
        <v>1.711671609585348E-06</v>
      </c>
      <c r="T30" s="18">
        <v>8.916785833407041E-05</v>
      </c>
      <c r="U30" s="18">
        <v>0.0001033939947915853</v>
      </c>
      <c r="V30" s="18">
        <v>0.01503343332660721</v>
      </c>
      <c r="W30" s="18">
        <v>0.00013696763437142227</v>
      </c>
      <c r="X30" s="18">
        <v>1.534135119692061E-06</v>
      </c>
      <c r="Y30" s="18">
        <v>0.0005359082779945536</v>
      </c>
      <c r="Z30" s="18">
        <v>0.09006564605057721</v>
      </c>
      <c r="AA30" s="18">
        <v>3.2756230855986204E-06</v>
      </c>
      <c r="AB30" s="18">
        <v>0.0007264120124385598</v>
      </c>
      <c r="AC30" s="18">
        <v>0.05494562246601044</v>
      </c>
      <c r="AD30" s="18">
        <v>7.503269570594367E-06</v>
      </c>
      <c r="AE30" s="18">
        <v>8.597781912497954E-07</v>
      </c>
      <c r="AF30" s="18">
        <v>0.004890907547383853</v>
      </c>
      <c r="AG30" s="18">
        <v>0.013788128171190453</v>
      </c>
      <c r="AH30" s="18">
        <v>0.006512383862228258</v>
      </c>
      <c r="AI30" s="18">
        <v>1.348530936619687E-06</v>
      </c>
      <c r="AJ30" s="18">
        <v>4.9101288497865E-06</v>
      </c>
      <c r="AK30" s="18">
        <v>1.4432767465094373E-05</v>
      </c>
      <c r="AL30" s="18">
        <v>5.62660878170183E-06</v>
      </c>
      <c r="AM30" s="18">
        <v>1.6941311666120327E-05</v>
      </c>
      <c r="AN30" s="18">
        <v>4.899672025445187E-06</v>
      </c>
      <c r="AO30" s="18">
        <v>0.009768950517665463</v>
      </c>
      <c r="AP30" s="18">
        <v>6.118023488096426E-06</v>
      </c>
      <c r="AQ30" s="18">
        <v>1.3483606578791844E-06</v>
      </c>
      <c r="AR30" s="18">
        <v>0.0024923581562340306</v>
      </c>
      <c r="AS30" s="18">
        <v>0.011430035274074945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2.8020857696286145E-05</v>
      </c>
      <c r="E31" s="18">
        <v>9.228221183663728E-06</v>
      </c>
      <c r="F31" s="18">
        <v>3.7869892367401516E-05</v>
      </c>
      <c r="G31" s="18">
        <v>5.053414938431871E-06</v>
      </c>
      <c r="H31" s="18">
        <v>6.977963363427719E-06</v>
      </c>
      <c r="I31" s="18">
        <v>4.299740932191203E-06</v>
      </c>
      <c r="J31" s="18">
        <v>3.7916088142640768E-06</v>
      </c>
      <c r="K31" s="18">
        <v>1.014725815482927E-05</v>
      </c>
      <c r="L31" s="18">
        <v>6.520738046976904E-06</v>
      </c>
      <c r="M31" s="18">
        <v>1.4547639894858479E-06</v>
      </c>
      <c r="N31" s="18">
        <v>8.573239685867453E-06</v>
      </c>
      <c r="O31" s="18">
        <v>4.878088279540266E-06</v>
      </c>
      <c r="P31" s="18">
        <v>2.2624326889857347E-06</v>
      </c>
      <c r="Q31" s="18">
        <v>4.258667062472458E-06</v>
      </c>
      <c r="R31" s="18">
        <v>3.697899488500614E-06</v>
      </c>
      <c r="S31" s="18">
        <v>4.961762498317138E-06</v>
      </c>
      <c r="T31" s="18">
        <v>4.255264610223709E-06</v>
      </c>
      <c r="U31" s="18">
        <v>9.204599750094449E-05</v>
      </c>
      <c r="V31" s="18">
        <v>0.0012258362637923572</v>
      </c>
      <c r="W31" s="18">
        <v>3.4819674086488554E-06</v>
      </c>
      <c r="X31" s="18">
        <v>3.892958203911755E-06</v>
      </c>
      <c r="Y31" s="18">
        <v>2.1131936197593305E-06</v>
      </c>
      <c r="Z31" s="18">
        <v>1.9227879361292355E-06</v>
      </c>
      <c r="AA31" s="18">
        <v>0.002871054172036565</v>
      </c>
      <c r="AB31" s="18">
        <v>0.00018776456993102069</v>
      </c>
      <c r="AC31" s="18">
        <v>8.489662695935678E-06</v>
      </c>
      <c r="AD31" s="18">
        <v>0.1247525747960478</v>
      </c>
      <c r="AE31" s="18">
        <v>4.650817715693476E-06</v>
      </c>
      <c r="AF31" s="18">
        <v>5.69585000847758E-05</v>
      </c>
      <c r="AG31" s="18">
        <v>0.01251079869662748</v>
      </c>
      <c r="AH31" s="18">
        <v>3.014459411391149E-06</v>
      </c>
      <c r="AI31" s="18">
        <v>1.1342481223586045E-06</v>
      </c>
      <c r="AJ31" s="18">
        <v>5.731891848201273E-06</v>
      </c>
      <c r="AK31" s="18">
        <v>9.790944109361733E-06</v>
      </c>
      <c r="AL31" s="18">
        <v>3.742258755407524E-06</v>
      </c>
      <c r="AM31" s="18">
        <v>1.1965986466108826E-05</v>
      </c>
      <c r="AN31" s="18">
        <v>2.8461941071337557E-06</v>
      </c>
      <c r="AO31" s="18">
        <v>0.0035807085068990246</v>
      </c>
      <c r="AP31" s="18">
        <v>4.305547269948008E-06</v>
      </c>
      <c r="AQ31" s="18">
        <v>1.2793423726795459E-06</v>
      </c>
      <c r="AR31" s="18">
        <v>0.0014184086800050864</v>
      </c>
      <c r="AS31" s="18">
        <v>0.007384090252947189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3.7306180749529735E-06</v>
      </c>
      <c r="E32" s="18">
        <v>2.7238325059397326E-05</v>
      </c>
      <c r="F32" s="18">
        <v>0.00016957689263912427</v>
      </c>
      <c r="G32" s="18">
        <v>1.3941371253011214E-05</v>
      </c>
      <c r="H32" s="18">
        <v>1.8026252144037423E-05</v>
      </c>
      <c r="I32" s="18">
        <v>1.1253224364755513E-05</v>
      </c>
      <c r="J32" s="18">
        <v>1.1448773657713292E-05</v>
      </c>
      <c r="K32" s="18">
        <v>2.3948277441888902E-05</v>
      </c>
      <c r="L32" s="18">
        <v>1.5305181570047165E-05</v>
      </c>
      <c r="M32" s="18">
        <v>8.501918695096143E-06</v>
      </c>
      <c r="N32" s="18">
        <v>2.1953103032159906E-05</v>
      </c>
      <c r="O32" s="18">
        <v>1.323053517095107E-05</v>
      </c>
      <c r="P32" s="18">
        <v>6.981940438918305E-06</v>
      </c>
      <c r="Q32" s="18">
        <v>0.0009530049350100116</v>
      </c>
      <c r="R32" s="18">
        <v>1.1565703403217939E-05</v>
      </c>
      <c r="S32" s="18">
        <v>0.005355583035636795</v>
      </c>
      <c r="T32" s="18">
        <v>0.00018421290828882762</v>
      </c>
      <c r="U32" s="18">
        <v>0.0003035895420595898</v>
      </c>
      <c r="V32" s="18">
        <v>0.0020355230920807966</v>
      </c>
      <c r="W32" s="18">
        <v>1.0342373668220835E-05</v>
      </c>
      <c r="X32" s="18">
        <v>1.3022353956294575E-05</v>
      </c>
      <c r="Y32" s="18">
        <v>1.0116650462249833E-05</v>
      </c>
      <c r="Z32" s="18">
        <v>5.591350663081796E-06</v>
      </c>
      <c r="AA32" s="18">
        <v>0.00534676489020913</v>
      </c>
      <c r="AB32" s="18">
        <v>0.008282738005027608</v>
      </c>
      <c r="AC32" s="18">
        <v>3.8345256385600916E-06</v>
      </c>
      <c r="AD32" s="18">
        <v>0.011601337806721231</v>
      </c>
      <c r="AE32" s="18">
        <v>0.18422269168184674</v>
      </c>
      <c r="AF32" s="18">
        <v>3.790395852162071E-06</v>
      </c>
      <c r="AG32" s="18">
        <v>0.038529966557027874</v>
      </c>
      <c r="AH32" s="18">
        <v>1.1246848983503948E-05</v>
      </c>
      <c r="AI32" s="18">
        <v>0.0021546150473866154</v>
      </c>
      <c r="AJ32" s="18">
        <v>2.8071289537673032E-05</v>
      </c>
      <c r="AK32" s="18">
        <v>8.59228265547877E-05</v>
      </c>
      <c r="AL32" s="18">
        <v>1.9547083910671185E-05</v>
      </c>
      <c r="AM32" s="18">
        <v>6.182543036141819E-05</v>
      </c>
      <c r="AN32" s="18">
        <v>6.313018826627509E-05</v>
      </c>
      <c r="AO32" s="18">
        <v>0.0030724038144081226</v>
      </c>
      <c r="AP32" s="18">
        <v>2.2437550928620614E-05</v>
      </c>
      <c r="AQ32" s="18">
        <v>1.787136776589693E-05</v>
      </c>
      <c r="AR32" s="18">
        <v>0.0006629625349068174</v>
      </c>
      <c r="AS32" s="18">
        <v>0.0024038098211976457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0.00046376571706651173</v>
      </c>
      <c r="E33" s="18">
        <v>8.900661446115768E-06</v>
      </c>
      <c r="F33" s="18">
        <v>2.8486368183858708E-05</v>
      </c>
      <c r="G33" s="18">
        <v>3.7795088484385207E-06</v>
      </c>
      <c r="H33" s="18">
        <v>4.234189030943195E-06</v>
      </c>
      <c r="I33" s="18">
        <v>1.6328486290872403E-06</v>
      </c>
      <c r="J33" s="18">
        <v>3.949748052417528E-06</v>
      </c>
      <c r="K33" s="18">
        <v>1.9951835693584287E-06</v>
      </c>
      <c r="L33" s="18">
        <v>2.735687857323406E-06</v>
      </c>
      <c r="M33" s="18">
        <v>4.067971789624587E-06</v>
      </c>
      <c r="N33" s="18">
        <v>1.2650309604628942E-06</v>
      </c>
      <c r="O33" s="18">
        <v>1.694207296852803E-05</v>
      </c>
      <c r="P33" s="18">
        <v>9.05670479868912E-06</v>
      </c>
      <c r="Q33" s="18">
        <v>1.5342491239869546E-05</v>
      </c>
      <c r="R33" s="18">
        <v>1.0813804614447679E-05</v>
      </c>
      <c r="S33" s="18">
        <v>0.002768788409380086</v>
      </c>
      <c r="T33" s="18">
        <v>3.433875957846782E-05</v>
      </c>
      <c r="U33" s="18">
        <v>0.005623973289839555</v>
      </c>
      <c r="V33" s="18">
        <v>0.013518251324601242</v>
      </c>
      <c r="W33" s="18">
        <v>7.907187747086489E-06</v>
      </c>
      <c r="X33" s="18">
        <v>3.1249184745873367E-06</v>
      </c>
      <c r="Y33" s="18">
        <v>1.8342283551201883E-06</v>
      </c>
      <c r="Z33" s="18">
        <v>0.0003248489246640017</v>
      </c>
      <c r="AA33" s="18">
        <v>0.00015572948985991694</v>
      </c>
      <c r="AB33" s="18">
        <v>0.10827735974354478</v>
      </c>
      <c r="AC33" s="18">
        <v>0.005809840223971606</v>
      </c>
      <c r="AD33" s="18">
        <v>0.002819984124241494</v>
      </c>
      <c r="AE33" s="18">
        <v>1.0047209228163629E-05</v>
      </c>
      <c r="AF33" s="18">
        <v>0.16596434631539764</v>
      </c>
      <c r="AG33" s="18">
        <v>0.01631357296902606</v>
      </c>
      <c r="AH33" s="18">
        <v>3.0179999554067957E-06</v>
      </c>
      <c r="AI33" s="18">
        <v>1.7055111380559397E-06</v>
      </c>
      <c r="AJ33" s="18">
        <v>3.7591238516637443E-06</v>
      </c>
      <c r="AK33" s="18">
        <v>9.310435314319199E-06</v>
      </c>
      <c r="AL33" s="18">
        <v>3.5488878797034954E-06</v>
      </c>
      <c r="AM33" s="18">
        <v>1.098181168790427E-05</v>
      </c>
      <c r="AN33" s="18">
        <v>2.8191525711697217E-06</v>
      </c>
      <c r="AO33" s="18">
        <v>0.0024150681830344195</v>
      </c>
      <c r="AP33" s="18">
        <v>4.739202930261929E-06</v>
      </c>
      <c r="AQ33" s="18">
        <v>8.010326005143695E-07</v>
      </c>
      <c r="AR33" s="18">
        <v>0.0005321836512613915</v>
      </c>
      <c r="AS33" s="18">
        <v>0.0008236541128265245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0.005372545269586592</v>
      </c>
      <c r="E34" s="18">
        <v>1.1675238080299474E-05</v>
      </c>
      <c r="F34" s="18">
        <v>7.967265008374987E-05</v>
      </c>
      <c r="G34" s="18">
        <v>4.8660233785236895E-06</v>
      </c>
      <c r="H34" s="18">
        <v>6.172012571712199E-06</v>
      </c>
      <c r="I34" s="18">
        <v>3.862656721351442E-06</v>
      </c>
      <c r="J34" s="18">
        <v>4.475592981868533E-06</v>
      </c>
      <c r="K34" s="18">
        <v>7.506649066661098E-06</v>
      </c>
      <c r="L34" s="18">
        <v>4.632319186025205E-06</v>
      </c>
      <c r="M34" s="18">
        <v>2.2795229612775114E-06</v>
      </c>
      <c r="N34" s="18">
        <v>6.0851188436473875E-06</v>
      </c>
      <c r="O34" s="18">
        <v>4.6637762016382305E-06</v>
      </c>
      <c r="P34" s="18">
        <v>5.583874029138341E-06</v>
      </c>
      <c r="Q34" s="18">
        <v>1.8537711666473367E-05</v>
      </c>
      <c r="R34" s="18">
        <v>3.5137826736845075E-06</v>
      </c>
      <c r="S34" s="18">
        <v>4.466873858042363E-06</v>
      </c>
      <c r="T34" s="18">
        <v>0.0004214563573380657</v>
      </c>
      <c r="U34" s="18">
        <v>4.3693110899843265E-06</v>
      </c>
      <c r="V34" s="18">
        <v>8.855131301686728E-05</v>
      </c>
      <c r="W34" s="18">
        <v>3.954131956674979E-06</v>
      </c>
      <c r="X34" s="18">
        <v>3.89054775892705E-06</v>
      </c>
      <c r="Y34" s="18">
        <v>4.368503773506544E-06</v>
      </c>
      <c r="Z34" s="18">
        <v>8.08007954396221E-06</v>
      </c>
      <c r="AA34" s="18">
        <v>0.0028641861226369196</v>
      </c>
      <c r="AB34" s="18">
        <v>0.001386562884393681</v>
      </c>
      <c r="AC34" s="18">
        <v>0.0037446914528934897</v>
      </c>
      <c r="AD34" s="18">
        <v>0.007998820305980219</v>
      </c>
      <c r="AE34" s="18">
        <v>8.385954300893916E-06</v>
      </c>
      <c r="AF34" s="18">
        <v>4.7154433786634166E-05</v>
      </c>
      <c r="AG34" s="18">
        <v>0.055167703387896255</v>
      </c>
      <c r="AH34" s="18">
        <v>5.452067217869109E-06</v>
      </c>
      <c r="AI34" s="18">
        <v>2.534319694197505E-06</v>
      </c>
      <c r="AJ34" s="18">
        <v>1.0610031270217113E-05</v>
      </c>
      <c r="AK34" s="18">
        <v>2.7263227568673835E-05</v>
      </c>
      <c r="AL34" s="18">
        <v>0.0005481142030855889</v>
      </c>
      <c r="AM34" s="18">
        <v>3.1371744333557546E-05</v>
      </c>
      <c r="AN34" s="18">
        <v>7.903373878822935E-06</v>
      </c>
      <c r="AO34" s="18">
        <v>0.0558841302109273</v>
      </c>
      <c r="AP34" s="18">
        <v>1.1213563566364087E-05</v>
      </c>
      <c r="AQ34" s="18">
        <v>3.195422615602822E-06</v>
      </c>
      <c r="AR34" s="18">
        <v>0.001940389774352566</v>
      </c>
      <c r="AS34" s="18">
        <v>0.012747074562047812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0.000184480690468769</v>
      </c>
      <c r="E35" s="18">
        <v>3.589274540794706E-06</v>
      </c>
      <c r="F35" s="18">
        <v>1.3159665280206132E-05</v>
      </c>
      <c r="G35" s="18">
        <v>0.0002756956651100537</v>
      </c>
      <c r="H35" s="18">
        <v>0.003727671456587036</v>
      </c>
      <c r="I35" s="18">
        <v>0.0024405327763408675</v>
      </c>
      <c r="J35" s="18">
        <v>0.00022469676018420373</v>
      </c>
      <c r="K35" s="18">
        <v>1.6097540788276764E-05</v>
      </c>
      <c r="L35" s="18">
        <v>0.000301451209021114</v>
      </c>
      <c r="M35" s="18">
        <v>9.085491814840473E-07</v>
      </c>
      <c r="N35" s="18">
        <v>6.289018649287223E-05</v>
      </c>
      <c r="O35" s="18">
        <v>1.3616894702197288E-05</v>
      </c>
      <c r="P35" s="18">
        <v>6.977170713825287E-06</v>
      </c>
      <c r="Q35" s="18">
        <v>0.0007543735521829517</v>
      </c>
      <c r="R35" s="18">
        <v>5.1427487087534614E-05</v>
      </c>
      <c r="S35" s="18">
        <v>8.873736238039121E-05</v>
      </c>
      <c r="T35" s="18">
        <v>1.2479746864046054E-06</v>
      </c>
      <c r="U35" s="18">
        <v>1.6216016708276054E-06</v>
      </c>
      <c r="V35" s="18">
        <v>1.7400179559137757E-05</v>
      </c>
      <c r="W35" s="18">
        <v>0.0004149206872655202</v>
      </c>
      <c r="X35" s="18">
        <v>1.5191044713001082E-06</v>
      </c>
      <c r="Y35" s="18">
        <v>0.004330002964045886</v>
      </c>
      <c r="Z35" s="18">
        <v>0.0012116608270630199</v>
      </c>
      <c r="AA35" s="18">
        <v>0.0005461235828501012</v>
      </c>
      <c r="AB35" s="18">
        <v>0.0009203766928849015</v>
      </c>
      <c r="AC35" s="18">
        <v>1.3021568054077233E-05</v>
      </c>
      <c r="AD35" s="18">
        <v>6.67356034586142E-07</v>
      </c>
      <c r="AE35" s="18">
        <v>1.8228213769714335E-06</v>
      </c>
      <c r="AF35" s="18">
        <v>8.845159466077251E-05</v>
      </c>
      <c r="AG35" s="18">
        <v>1.759975681631579E-06</v>
      </c>
      <c r="AH35" s="18">
        <v>0.02481251786681386</v>
      </c>
      <c r="AI35" s="18">
        <v>3.6657767670706237E-07</v>
      </c>
      <c r="AJ35" s="18">
        <v>0.0022795603036168286</v>
      </c>
      <c r="AK35" s="18">
        <v>2.87488789794875E-06</v>
      </c>
      <c r="AL35" s="18">
        <v>0.0018950768111365985</v>
      </c>
      <c r="AM35" s="18">
        <v>9.022793914370081E-06</v>
      </c>
      <c r="AN35" s="18">
        <v>0.008330040782977551</v>
      </c>
      <c r="AO35" s="18">
        <v>0.0012111235951446902</v>
      </c>
      <c r="AP35" s="18">
        <v>0.0012372878835062717</v>
      </c>
      <c r="AQ35" s="18">
        <v>0.0004254820413401205</v>
      </c>
      <c r="AR35" s="18">
        <v>0.002731046818544141</v>
      </c>
      <c r="AS35" s="18">
        <v>0.010044831226579336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0.006043363154029715</v>
      </c>
      <c r="E36" s="18">
        <v>0.03015467798109437</v>
      </c>
      <c r="F36" s="18">
        <v>0.03288247012041914</v>
      </c>
      <c r="G36" s="18">
        <v>0.048412381926432144</v>
      </c>
      <c r="H36" s="18">
        <v>0.06435425121802392</v>
      </c>
      <c r="I36" s="18">
        <v>0.11637930414051112</v>
      </c>
      <c r="J36" s="18">
        <v>0.022613560584134017</v>
      </c>
      <c r="K36" s="18">
        <v>0.012041233180105596</v>
      </c>
      <c r="L36" s="18">
        <v>0.016826406233217798</v>
      </c>
      <c r="M36" s="18">
        <v>0.007455122022563268</v>
      </c>
      <c r="N36" s="18">
        <v>0.018624062085127388</v>
      </c>
      <c r="O36" s="18">
        <v>0.0176383229274462</v>
      </c>
      <c r="P36" s="18">
        <v>0.016422063508791322</v>
      </c>
      <c r="Q36" s="18">
        <v>0.03218233991105662</v>
      </c>
      <c r="R36" s="18">
        <v>0.016618737312441654</v>
      </c>
      <c r="S36" s="18">
        <v>0.03451851558866219</v>
      </c>
      <c r="T36" s="18">
        <v>0.014727456684703221</v>
      </c>
      <c r="U36" s="18">
        <v>0.030042782812046386</v>
      </c>
      <c r="V36" s="18">
        <v>0.011291386168395206</v>
      </c>
      <c r="W36" s="18">
        <v>0.0267008173274039</v>
      </c>
      <c r="X36" s="18">
        <v>0.0350096361807937</v>
      </c>
      <c r="Y36" s="18">
        <v>0.0055614782627274135</v>
      </c>
      <c r="Z36" s="18">
        <v>0.01337952704914938</v>
      </c>
      <c r="AA36" s="18">
        <v>0.006807448655119957</v>
      </c>
      <c r="AB36" s="18">
        <v>0.00832647534145221</v>
      </c>
      <c r="AC36" s="18">
        <v>0.010933486860349704</v>
      </c>
      <c r="AD36" s="18">
        <v>0.018181985595728253</v>
      </c>
      <c r="AE36" s="18">
        <v>0.0045081508213330014</v>
      </c>
      <c r="AF36" s="18">
        <v>0.004546551646108223</v>
      </c>
      <c r="AG36" s="18">
        <v>0.01780482553265671</v>
      </c>
      <c r="AH36" s="18">
        <v>0.010453579133239</v>
      </c>
      <c r="AI36" s="18">
        <v>0.23575498614171314</v>
      </c>
      <c r="AJ36" s="18">
        <v>0.0024680529266673506</v>
      </c>
      <c r="AK36" s="18">
        <v>0.02204213615206164</v>
      </c>
      <c r="AL36" s="18">
        <v>0.004168079331655392</v>
      </c>
      <c r="AM36" s="18">
        <v>0.006719285122521735</v>
      </c>
      <c r="AN36" s="18">
        <v>0.006524526126019191</v>
      </c>
      <c r="AO36" s="18">
        <v>0.019615289030648176</v>
      </c>
      <c r="AP36" s="18">
        <v>0.0050346630504482705</v>
      </c>
      <c r="AQ36" s="18">
        <v>0.000686090074022982</v>
      </c>
      <c r="AR36" s="18">
        <v>0.017204633713804218</v>
      </c>
      <c r="AS36" s="18">
        <v>0.06738069839247915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4.190642980708722E-06</v>
      </c>
      <c r="E37" s="18">
        <v>0.00010250379025228996</v>
      </c>
      <c r="F37" s="18">
        <v>0.022136177018947968</v>
      </c>
      <c r="G37" s="18">
        <v>0.0028229115459278216</v>
      </c>
      <c r="H37" s="18">
        <v>0.0005577614583788909</v>
      </c>
      <c r="I37" s="18">
        <v>0.001197675430901891</v>
      </c>
      <c r="J37" s="18">
        <v>0.00033166671597365183</v>
      </c>
      <c r="K37" s="18">
        <v>0.000554501647517893</v>
      </c>
      <c r="L37" s="18">
        <v>0.0013250529449941454</v>
      </c>
      <c r="M37" s="18">
        <v>0.0021831096342422784</v>
      </c>
      <c r="N37" s="18">
        <v>0.01177399416768909</v>
      </c>
      <c r="O37" s="18">
        <v>0.0011207923906384895</v>
      </c>
      <c r="P37" s="18">
        <v>0.000769368692469719</v>
      </c>
      <c r="Q37" s="18">
        <v>0.0007950063377727319</v>
      </c>
      <c r="R37" s="18">
        <v>0.0010340573221202416</v>
      </c>
      <c r="S37" s="18">
        <v>0.0007073111496364992</v>
      </c>
      <c r="T37" s="18">
        <v>0.0008066819962319238</v>
      </c>
      <c r="U37" s="18">
        <v>0.0027253488737273603</v>
      </c>
      <c r="V37" s="18">
        <v>0.0005663964784733069</v>
      </c>
      <c r="W37" s="18">
        <v>0.0006507366988681125</v>
      </c>
      <c r="X37" s="18">
        <v>0.0007804007308750012</v>
      </c>
      <c r="Y37" s="18">
        <v>0.00030852867702895793</v>
      </c>
      <c r="Z37" s="18">
        <v>0.00034121391555539364</v>
      </c>
      <c r="AA37" s="18">
        <v>0.00020627984865377282</v>
      </c>
      <c r="AB37" s="18">
        <v>0.00020137080668015275</v>
      </c>
      <c r="AC37" s="18">
        <v>0.0006615781070868365</v>
      </c>
      <c r="AD37" s="18">
        <v>0.0008217056164712778</v>
      </c>
      <c r="AE37" s="18">
        <v>9.691370215161861E-05</v>
      </c>
      <c r="AF37" s="18">
        <v>0.0005755378590742369</v>
      </c>
      <c r="AG37" s="18">
        <v>0.0005882766091961205</v>
      </c>
      <c r="AH37" s="18">
        <v>4.983501414370388E-05</v>
      </c>
      <c r="AI37" s="18">
        <v>0.00011255034486890382</v>
      </c>
      <c r="AJ37" s="18">
        <v>0.029622857958451376</v>
      </c>
      <c r="AK37" s="18">
        <v>0.0008797135614319597</v>
      </c>
      <c r="AL37" s="18">
        <v>0.0002510987682071073</v>
      </c>
      <c r="AM37" s="18">
        <v>0.002189128341121142</v>
      </c>
      <c r="AN37" s="18">
        <v>0.00784868769559749</v>
      </c>
      <c r="AO37" s="18">
        <v>0.007209585357339052</v>
      </c>
      <c r="AP37" s="18">
        <v>0.003209994897860274</v>
      </c>
      <c r="AQ37" s="18">
        <v>0.023503963560169056</v>
      </c>
      <c r="AR37" s="18">
        <v>0.023475996337046688</v>
      </c>
      <c r="AS37" s="18">
        <v>0.014905204785870558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0.03339347149542442</v>
      </c>
      <c r="E38" s="18">
        <v>0.03109456849557293</v>
      </c>
      <c r="F38" s="18">
        <v>0.024802517435382157</v>
      </c>
      <c r="G38" s="18">
        <v>0.060165438725153945</v>
      </c>
      <c r="H38" s="18">
        <v>0.03255602374720169</v>
      </c>
      <c r="I38" s="18">
        <v>0.033583080744176784</v>
      </c>
      <c r="J38" s="18">
        <v>0.027022249563302424</v>
      </c>
      <c r="K38" s="18">
        <v>0.04561310393104018</v>
      </c>
      <c r="L38" s="18">
        <v>0.050279780857503426</v>
      </c>
      <c r="M38" s="18">
        <v>0.07974135474292791</v>
      </c>
      <c r="N38" s="18">
        <v>0.07809454657053543</v>
      </c>
      <c r="O38" s="18">
        <v>0.052802899248901664</v>
      </c>
      <c r="P38" s="18">
        <v>0.0627180780876645</v>
      </c>
      <c r="Q38" s="18">
        <v>0.04951159035808426</v>
      </c>
      <c r="R38" s="18">
        <v>0.04200329564561517</v>
      </c>
      <c r="S38" s="18">
        <v>0.027876645959991484</v>
      </c>
      <c r="T38" s="18">
        <v>0.027637434764207165</v>
      </c>
      <c r="U38" s="18">
        <v>0.04854264996673035</v>
      </c>
      <c r="V38" s="18">
        <v>0.057588217922137704</v>
      </c>
      <c r="W38" s="18">
        <v>0.04519868945536203</v>
      </c>
      <c r="X38" s="18">
        <v>0.07315940786625322</v>
      </c>
      <c r="Y38" s="18">
        <v>0.0749248871050391</v>
      </c>
      <c r="Z38" s="18">
        <v>0.07369747530488893</v>
      </c>
      <c r="AA38" s="18">
        <v>0.07612034610605016</v>
      </c>
      <c r="AB38" s="18">
        <v>0.059020224981865</v>
      </c>
      <c r="AC38" s="18">
        <v>0.03954025702501249</v>
      </c>
      <c r="AD38" s="18">
        <v>0.07237573497051238</v>
      </c>
      <c r="AE38" s="18">
        <v>0.028650468632591866</v>
      </c>
      <c r="AF38" s="18">
        <v>0.0934681742003632</v>
      </c>
      <c r="AG38" s="18">
        <v>0.07745746832157634</v>
      </c>
      <c r="AH38" s="18">
        <v>0.0613722833749104</v>
      </c>
      <c r="AI38" s="18">
        <v>0.01195064012038912</v>
      </c>
      <c r="AJ38" s="18">
        <v>0.05181727676673763</v>
      </c>
      <c r="AK38" s="18">
        <v>0.023457974676710982</v>
      </c>
      <c r="AL38" s="18">
        <v>0.0409605028336427</v>
      </c>
      <c r="AM38" s="18">
        <v>0.015423316491077052</v>
      </c>
      <c r="AN38" s="18">
        <v>0.010488383884794044</v>
      </c>
      <c r="AO38" s="18">
        <v>0.04437574864711036</v>
      </c>
      <c r="AP38" s="18">
        <v>0.01966737986785994</v>
      </c>
      <c r="AQ38" s="18">
        <v>0.002201006509566062</v>
      </c>
      <c r="AR38" s="18">
        <v>0.017253310579389374</v>
      </c>
      <c r="AS38" s="18">
        <v>0.031283950198707264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0.017147318788166836</v>
      </c>
      <c r="E39" s="18">
        <v>0.08074813275897595</v>
      </c>
      <c r="F39" s="18">
        <v>0.09036837090662958</v>
      </c>
      <c r="G39" s="18">
        <v>0.04259571605438881</v>
      </c>
      <c r="H39" s="18">
        <v>0.05608306571097854</v>
      </c>
      <c r="I39" s="18">
        <v>0.03802314704915264</v>
      </c>
      <c r="J39" s="18">
        <v>0.027859972932472225</v>
      </c>
      <c r="K39" s="18">
        <v>0.030586071992091273</v>
      </c>
      <c r="L39" s="18">
        <v>0.036676063987171485</v>
      </c>
      <c r="M39" s="18">
        <v>0.03182181170831989</v>
      </c>
      <c r="N39" s="18">
        <v>0.039501277013541496</v>
      </c>
      <c r="O39" s="18">
        <v>0.02550555340964301</v>
      </c>
      <c r="P39" s="18">
        <v>0.024118444790641524</v>
      </c>
      <c r="Q39" s="18">
        <v>0.02804949812395089</v>
      </c>
      <c r="R39" s="18">
        <v>0.02801715922005855</v>
      </c>
      <c r="S39" s="18">
        <v>0.030285694087550465</v>
      </c>
      <c r="T39" s="18">
        <v>0.02056922378052159</v>
      </c>
      <c r="U39" s="18">
        <v>0.0303101515386388</v>
      </c>
      <c r="V39" s="18">
        <v>0.04439981702902371</v>
      </c>
      <c r="W39" s="18">
        <v>0.027538247138841152</v>
      </c>
      <c r="X39" s="18">
        <v>0.025076820520025852</v>
      </c>
      <c r="Y39" s="18">
        <v>0.01565697734257276</v>
      </c>
      <c r="Z39" s="18">
        <v>0.02674767028197683</v>
      </c>
      <c r="AA39" s="18">
        <v>0.024059643906902392</v>
      </c>
      <c r="AB39" s="18">
        <v>0.03284033076459012</v>
      </c>
      <c r="AC39" s="18">
        <v>0.025933140578769352</v>
      </c>
      <c r="AD39" s="18">
        <v>0.037036074855669024</v>
      </c>
      <c r="AE39" s="18">
        <v>0.018440025352452837</v>
      </c>
      <c r="AF39" s="18">
        <v>0.03298460848598955</v>
      </c>
      <c r="AG39" s="18">
        <v>0.03160287250165372</v>
      </c>
      <c r="AH39" s="18">
        <v>0.017334556199350204</v>
      </c>
      <c r="AI39" s="18">
        <v>0.016953053973728188</v>
      </c>
      <c r="AJ39" s="18">
        <v>0.012754591293063434</v>
      </c>
      <c r="AK39" s="18">
        <v>0.047966710387760535</v>
      </c>
      <c r="AL39" s="18">
        <v>0.07956564273901</v>
      </c>
      <c r="AM39" s="18">
        <v>0.024407079369629967</v>
      </c>
      <c r="AN39" s="18">
        <v>0.010685082806119149</v>
      </c>
      <c r="AO39" s="18">
        <v>0.02108675864029312</v>
      </c>
      <c r="AP39" s="18">
        <v>0.019159024982326713</v>
      </c>
      <c r="AQ39" s="18">
        <v>0.0010874273200222931</v>
      </c>
      <c r="AR39" s="18">
        <v>0.006993093244188901</v>
      </c>
      <c r="AS39" s="18">
        <v>0.02686949407114287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0.002260796556832221</v>
      </c>
      <c r="E40" s="18">
        <v>0.01528326036309341</v>
      </c>
      <c r="F40" s="18">
        <v>0.029186973431904545</v>
      </c>
      <c r="G40" s="18">
        <v>0.004769717758621201</v>
      </c>
      <c r="H40" s="18">
        <v>0.021321756261506748</v>
      </c>
      <c r="I40" s="18">
        <v>0.002716662508347462</v>
      </c>
      <c r="J40" s="18">
        <v>0.0017894062634356688</v>
      </c>
      <c r="K40" s="18">
        <v>0.02039938491899321</v>
      </c>
      <c r="L40" s="18">
        <v>0.02781468240722817</v>
      </c>
      <c r="M40" s="18">
        <v>0.030834938453025783</v>
      </c>
      <c r="N40" s="18">
        <v>0.015768835547701886</v>
      </c>
      <c r="O40" s="18">
        <v>0.008245128505656592</v>
      </c>
      <c r="P40" s="18">
        <v>0.0016195372306885322</v>
      </c>
      <c r="Q40" s="18">
        <v>0.00913606045560033</v>
      </c>
      <c r="R40" s="18">
        <v>0.010061201644114497</v>
      </c>
      <c r="S40" s="18">
        <v>0.004866853912819818</v>
      </c>
      <c r="T40" s="18">
        <v>0.00454364402275567</v>
      </c>
      <c r="U40" s="18">
        <v>0.0194614171704355</v>
      </c>
      <c r="V40" s="18">
        <v>0.01370820706666942</v>
      </c>
      <c r="W40" s="18">
        <v>0.011241607471908815</v>
      </c>
      <c r="X40" s="18">
        <v>0.00129245998416416</v>
      </c>
      <c r="Y40" s="18">
        <v>0.0001355792088106668</v>
      </c>
      <c r="Z40" s="18">
        <v>0.004571633712580493</v>
      </c>
      <c r="AA40" s="18">
        <v>0.0011632491971331278</v>
      </c>
      <c r="AB40" s="18">
        <v>0.0018083826199444084</v>
      </c>
      <c r="AC40" s="18">
        <v>0.005434599477456211</v>
      </c>
      <c r="AD40" s="18">
        <v>0.0055515213396646725</v>
      </c>
      <c r="AE40" s="18">
        <v>0.003450368298510259</v>
      </c>
      <c r="AF40" s="18">
        <v>0.0015377257420762932</v>
      </c>
      <c r="AG40" s="18">
        <v>0.0018681708999057195</v>
      </c>
      <c r="AH40" s="18">
        <v>0.0010197022900838475</v>
      </c>
      <c r="AI40" s="18">
        <v>0.010134489535752965</v>
      </c>
      <c r="AJ40" s="18">
        <v>0.0018577441937943542</v>
      </c>
      <c r="AK40" s="18">
        <v>0.015411087996671267</v>
      </c>
      <c r="AL40" s="18">
        <v>0.01071360371264472</v>
      </c>
      <c r="AM40" s="18">
        <v>0.12000844967216522</v>
      </c>
      <c r="AN40" s="18">
        <v>0.04358733313665437</v>
      </c>
      <c r="AO40" s="18">
        <v>0.02773312788571877</v>
      </c>
      <c r="AP40" s="18">
        <v>0.10723883500116885</v>
      </c>
      <c r="AQ40" s="18">
        <v>0.0018912556851408758</v>
      </c>
      <c r="AR40" s="18">
        <v>0.037903624245298174</v>
      </c>
      <c r="AS40" s="18">
        <v>0.02489258551781426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0.012113074876456876</v>
      </c>
      <c r="E41" s="18">
        <v>0.036183694467469295</v>
      </c>
      <c r="F41" s="18">
        <v>0.019108260539000773</v>
      </c>
      <c r="G41" s="18">
        <v>0.02348618685524678</v>
      </c>
      <c r="H41" s="18">
        <v>0.029462512370238256</v>
      </c>
      <c r="I41" s="18">
        <v>0.030575853901336787</v>
      </c>
      <c r="J41" s="18">
        <v>0.019493440497654627</v>
      </c>
      <c r="K41" s="18">
        <v>0.03459350502568498</v>
      </c>
      <c r="L41" s="18">
        <v>0.02300357041656318</v>
      </c>
      <c r="M41" s="18">
        <v>0.027824972078896684</v>
      </c>
      <c r="N41" s="18">
        <v>0.020056391923407087</v>
      </c>
      <c r="O41" s="18">
        <v>0.024275806340211446</v>
      </c>
      <c r="P41" s="18">
        <v>0.014545529100723266</v>
      </c>
      <c r="Q41" s="18">
        <v>0.024333145235906503</v>
      </c>
      <c r="R41" s="18">
        <v>0.02111349235254731</v>
      </c>
      <c r="S41" s="18">
        <v>0.032672361423283384</v>
      </c>
      <c r="T41" s="18">
        <v>0.019719232809327438</v>
      </c>
      <c r="U41" s="18">
        <v>0.027388098111067714</v>
      </c>
      <c r="V41" s="18">
        <v>0.02203841106998359</v>
      </c>
      <c r="W41" s="18">
        <v>0.020919337882296114</v>
      </c>
      <c r="X41" s="18">
        <v>0.019438177753958064</v>
      </c>
      <c r="Y41" s="18">
        <v>0.01220241605535921</v>
      </c>
      <c r="Z41" s="18">
        <v>0.01815977642696549</v>
      </c>
      <c r="AA41" s="18">
        <v>0.010023485149123927</v>
      </c>
      <c r="AB41" s="18">
        <v>0.014930696755459596</v>
      </c>
      <c r="AC41" s="18">
        <v>0.009622211578462589</v>
      </c>
      <c r="AD41" s="18">
        <v>0.008845663574242397</v>
      </c>
      <c r="AE41" s="18">
        <v>0.021424437320360906</v>
      </c>
      <c r="AF41" s="18">
        <v>0.015084056874946714</v>
      </c>
      <c r="AG41" s="18">
        <v>0.023090836126419694</v>
      </c>
      <c r="AH41" s="18">
        <v>0.012271121921368448</v>
      </c>
      <c r="AI41" s="18">
        <v>0.02180038952005365</v>
      </c>
      <c r="AJ41" s="18">
        <v>0.010943351500336762</v>
      </c>
      <c r="AK41" s="18">
        <v>0.026705252095689233</v>
      </c>
      <c r="AL41" s="18">
        <v>0.02493398844286717</v>
      </c>
      <c r="AM41" s="18">
        <v>0.02484087924680828</v>
      </c>
      <c r="AN41" s="18">
        <v>0.12761515809913604</v>
      </c>
      <c r="AO41" s="18">
        <v>0.011809673124458846</v>
      </c>
      <c r="AP41" s="18">
        <v>0.022356284836713525</v>
      </c>
      <c r="AQ41" s="18">
        <v>0.0033888682541810236</v>
      </c>
      <c r="AR41" s="18">
        <v>0.057056956991766654</v>
      </c>
      <c r="AS41" s="18">
        <v>0.003578859369800357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0.0005144152895526988</v>
      </c>
      <c r="E42" s="18">
        <v>0.018613036612149095</v>
      </c>
      <c r="F42" s="18">
        <v>0.013060643558315417</v>
      </c>
      <c r="G42" s="18">
        <v>0.006131767486825346</v>
      </c>
      <c r="H42" s="18">
        <v>0.002031276471413703</v>
      </c>
      <c r="I42" s="18">
        <v>0.0033609148522326772</v>
      </c>
      <c r="J42" s="18">
        <v>0.001272300231572</v>
      </c>
      <c r="K42" s="18">
        <v>0.0010102481963970011</v>
      </c>
      <c r="L42" s="18">
        <v>0.0021964298595612505</v>
      </c>
      <c r="M42" s="18">
        <v>0.0014326953190775917</v>
      </c>
      <c r="N42" s="18">
        <v>0.003378577355559641</v>
      </c>
      <c r="O42" s="18">
        <v>0.003066945176108138</v>
      </c>
      <c r="P42" s="18">
        <v>0.0023575219729856304</v>
      </c>
      <c r="Q42" s="18">
        <v>0.002394813358245536</v>
      </c>
      <c r="R42" s="18">
        <v>0.0029039143205668106</v>
      </c>
      <c r="S42" s="18">
        <v>0.0011774288682224535</v>
      </c>
      <c r="T42" s="18">
        <v>0.0024417968628075108</v>
      </c>
      <c r="U42" s="18">
        <v>0.002497182382347249</v>
      </c>
      <c r="V42" s="18">
        <v>0.002305865981794672</v>
      </c>
      <c r="W42" s="18">
        <v>0.002834899080094243</v>
      </c>
      <c r="X42" s="18">
        <v>0.0009423698636970464</v>
      </c>
      <c r="Y42" s="18">
        <v>0.001418566241729052</v>
      </c>
      <c r="Z42" s="18">
        <v>0.0011241640376805286</v>
      </c>
      <c r="AA42" s="18">
        <v>0.002066866774986578</v>
      </c>
      <c r="AB42" s="18">
        <v>0.0020590160917438095</v>
      </c>
      <c r="AC42" s="18">
        <v>0.00063283984744529</v>
      </c>
      <c r="AD42" s="18">
        <v>0.001276796589707591</v>
      </c>
      <c r="AE42" s="18">
        <v>0.0007849414136360851</v>
      </c>
      <c r="AF42" s="18">
        <v>0.001450206578719832</v>
      </c>
      <c r="AG42" s="18">
        <v>0.002713835598341072</v>
      </c>
      <c r="AH42" s="18">
        <v>0.0018919217372450378</v>
      </c>
      <c r="AI42" s="18">
        <v>0.002398408792093677</v>
      </c>
      <c r="AJ42" s="18">
        <v>0.0037378721625668204</v>
      </c>
      <c r="AK42" s="18">
        <v>0.009852436550493093</v>
      </c>
      <c r="AL42" s="18">
        <v>0.031446542470232194</v>
      </c>
      <c r="AM42" s="18">
        <v>0.008188000599460222</v>
      </c>
      <c r="AN42" s="18">
        <v>0.010739376392853373</v>
      </c>
      <c r="AO42" s="18">
        <v>0.018602522999139174</v>
      </c>
      <c r="AP42" s="18">
        <v>0.009949442096569285</v>
      </c>
      <c r="AQ42" s="18">
        <v>0.00048731303344468324</v>
      </c>
      <c r="AR42" s="18">
        <v>0.015319398484676314</v>
      </c>
      <c r="AS42" s="18">
        <v>0.021937367472438067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8.291193239009919E-05</v>
      </c>
      <c r="E43" s="18">
        <v>0.020766052117043195</v>
      </c>
      <c r="F43" s="18">
        <v>0.06796775601939314</v>
      </c>
      <c r="G43" s="18">
        <v>0.018746341328639816</v>
      </c>
      <c r="H43" s="18">
        <v>0.008887428893307457</v>
      </c>
      <c r="I43" s="18">
        <v>0.003512307166135367</v>
      </c>
      <c r="J43" s="18">
        <v>0.007810860559588306</v>
      </c>
      <c r="K43" s="18">
        <v>0.008801967349014055</v>
      </c>
      <c r="L43" s="18">
        <v>0.015252818874533738</v>
      </c>
      <c r="M43" s="18">
        <v>0.0195562024281972</v>
      </c>
      <c r="N43" s="18">
        <v>0.040864018347745834</v>
      </c>
      <c r="O43" s="18">
        <v>0.021128014838135162</v>
      </c>
      <c r="P43" s="18">
        <v>0.005443915686741117</v>
      </c>
      <c r="Q43" s="18">
        <v>0.035777687215108614</v>
      </c>
      <c r="R43" s="18">
        <v>0.011281255447445222</v>
      </c>
      <c r="S43" s="18">
        <v>0.010211265256584227</v>
      </c>
      <c r="T43" s="18">
        <v>0.011474696316388875</v>
      </c>
      <c r="U43" s="18">
        <v>0.02736112329997705</v>
      </c>
      <c r="V43" s="18">
        <v>0.0598599544366072</v>
      </c>
      <c r="W43" s="18">
        <v>0.011644030724011751</v>
      </c>
      <c r="X43" s="18">
        <v>0.01137956116639967</v>
      </c>
      <c r="Y43" s="18">
        <v>0.006212913242115963</v>
      </c>
      <c r="Z43" s="18">
        <v>0.010482173223530289</v>
      </c>
      <c r="AA43" s="18">
        <v>0.011909904986905986</v>
      </c>
      <c r="AB43" s="18">
        <v>0.00936541190365437</v>
      </c>
      <c r="AC43" s="18">
        <v>0.002581891898470807</v>
      </c>
      <c r="AD43" s="18">
        <v>0.01469773343012444</v>
      </c>
      <c r="AE43" s="18">
        <v>0.009181243356934127</v>
      </c>
      <c r="AF43" s="18">
        <v>0.004667819417150873</v>
      </c>
      <c r="AG43" s="18">
        <v>0.03398149891516088</v>
      </c>
      <c r="AH43" s="18">
        <v>0.009581207043317488</v>
      </c>
      <c r="AI43" s="18">
        <v>0.03796729736927859</v>
      </c>
      <c r="AJ43" s="18">
        <v>0.012166229506043581</v>
      </c>
      <c r="AK43" s="18">
        <v>0.046389129180504564</v>
      </c>
      <c r="AL43" s="18">
        <v>0.03391788280031828</v>
      </c>
      <c r="AM43" s="18">
        <v>0.12350663996436559</v>
      </c>
      <c r="AN43" s="18">
        <v>0.0621060306102345</v>
      </c>
      <c r="AO43" s="18">
        <v>0.0513029161952301</v>
      </c>
      <c r="AP43" s="18">
        <v>0.0424426484200159</v>
      </c>
      <c r="AQ43" s="18">
        <v>0.006033880805757933</v>
      </c>
      <c r="AR43" s="18">
        <v>0.04705783568044155</v>
      </c>
      <c r="AS43" s="18">
        <v>0.027481639362028167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0.00025078032775758424</v>
      </c>
      <c r="E44" s="18">
        <v>0.003497253864763459</v>
      </c>
      <c r="F44" s="18">
        <v>0.04848767148696822</v>
      </c>
      <c r="G44" s="18">
        <v>0.001743172813886951</v>
      </c>
      <c r="H44" s="18">
        <v>0.0021684163083994456</v>
      </c>
      <c r="I44" s="18">
        <v>0.0013046597921374378</v>
      </c>
      <c r="J44" s="18">
        <v>0.0020848509935815747</v>
      </c>
      <c r="K44" s="18">
        <v>0.0019446283002036453</v>
      </c>
      <c r="L44" s="18">
        <v>0.0010804355696603625</v>
      </c>
      <c r="M44" s="18">
        <v>0.0011921255154818252</v>
      </c>
      <c r="N44" s="18">
        <v>0.0010264278814777247</v>
      </c>
      <c r="O44" s="18">
        <v>0.0017754238437593956</v>
      </c>
      <c r="P44" s="18">
        <v>0.0012643595803194486</v>
      </c>
      <c r="Q44" s="18">
        <v>0.0024963152508808567</v>
      </c>
      <c r="R44" s="18">
        <v>0.0013268680098151731</v>
      </c>
      <c r="S44" s="18">
        <v>0.0015650000828892935</v>
      </c>
      <c r="T44" s="18">
        <v>0.004333707254770446</v>
      </c>
      <c r="U44" s="18">
        <v>0.0018865692533901331</v>
      </c>
      <c r="V44" s="18">
        <v>0.0015663551941449382</v>
      </c>
      <c r="W44" s="18">
        <v>0.001780865533179377</v>
      </c>
      <c r="X44" s="18">
        <v>0.0015650808328071507</v>
      </c>
      <c r="Y44" s="18">
        <v>0.0026699991070868625</v>
      </c>
      <c r="Z44" s="18">
        <v>0.0009615409941570133</v>
      </c>
      <c r="AA44" s="18">
        <v>0.0012995049664113266</v>
      </c>
      <c r="AB44" s="18">
        <v>0.0008908639343708475</v>
      </c>
      <c r="AC44" s="18">
        <v>0.0005468090635852028</v>
      </c>
      <c r="AD44" s="18">
        <v>0.0010449392876121417</v>
      </c>
      <c r="AE44" s="18">
        <v>0.0006087303352645654</v>
      </c>
      <c r="AF44" s="18">
        <v>0.0006979706654360533</v>
      </c>
      <c r="AG44" s="18">
        <v>0.0014538167257756932</v>
      </c>
      <c r="AH44" s="18">
        <v>0.002875871672478857</v>
      </c>
      <c r="AI44" s="18">
        <v>0.0015921696225424872</v>
      </c>
      <c r="AJ44" s="18">
        <v>0.0049434750621525905</v>
      </c>
      <c r="AK44" s="18">
        <v>0.01757936683788016</v>
      </c>
      <c r="AL44" s="18">
        <v>0.006600380369697565</v>
      </c>
      <c r="AM44" s="18">
        <v>0.02050768787943297</v>
      </c>
      <c r="AN44" s="18">
        <v>0.004815913011420555</v>
      </c>
      <c r="AO44" s="18">
        <v>0.012014803362592953</v>
      </c>
      <c r="AP44" s="18">
        <v>0.007161272443238069</v>
      </c>
      <c r="AQ44" s="18">
        <v>0.0011438660075579223</v>
      </c>
      <c r="AR44" s="18">
        <v>0.010377186407186106</v>
      </c>
      <c r="AS44" s="18">
        <v>0.0015616443750836632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0.0005065040452665112</v>
      </c>
      <c r="E45" s="18">
        <v>0.0025512218177786267</v>
      </c>
      <c r="F45" s="18">
        <v>0.004449106309170616</v>
      </c>
      <c r="G45" s="18">
        <v>0.0023140291657370794</v>
      </c>
      <c r="H45" s="18">
        <v>0.002293386158407951</v>
      </c>
      <c r="I45" s="18">
        <v>0.0028430667729722556</v>
      </c>
      <c r="J45" s="18">
        <v>0.0012184434425290265</v>
      </c>
      <c r="K45" s="18">
        <v>0.0010294665959518152</v>
      </c>
      <c r="L45" s="18">
        <v>0.0015184487930916875</v>
      </c>
      <c r="M45" s="18">
        <v>0.0013827095778858622</v>
      </c>
      <c r="N45" s="18">
        <v>0.0022285492427466277</v>
      </c>
      <c r="O45" s="18">
        <v>0.0014288467990398307</v>
      </c>
      <c r="P45" s="18">
        <v>0.0011214304377723033</v>
      </c>
      <c r="Q45" s="18">
        <v>0.0055554260510189265</v>
      </c>
      <c r="R45" s="18">
        <v>0.001149665007972914</v>
      </c>
      <c r="S45" s="18">
        <v>0.0014828827179799117</v>
      </c>
      <c r="T45" s="18">
        <v>0.0009764680115438895</v>
      </c>
      <c r="U45" s="18">
        <v>0.0022198789897687156</v>
      </c>
      <c r="V45" s="18">
        <v>0.0031210076274564152</v>
      </c>
      <c r="W45" s="18">
        <v>0.001829350846421588</v>
      </c>
      <c r="X45" s="18">
        <v>0.0014593321885016562</v>
      </c>
      <c r="Y45" s="18">
        <v>0.000666075859824214</v>
      </c>
      <c r="Z45" s="18">
        <v>0.0013295427393021392</v>
      </c>
      <c r="AA45" s="18">
        <v>0.0009014859806493357</v>
      </c>
      <c r="AB45" s="18">
        <v>0.0014019699445728547</v>
      </c>
      <c r="AC45" s="18">
        <v>0.0008339519726643096</v>
      </c>
      <c r="AD45" s="18">
        <v>0.0017109306311458685</v>
      </c>
      <c r="AE45" s="18">
        <v>0.0006880328557667702</v>
      </c>
      <c r="AF45" s="18">
        <v>0.0011150221347815445</v>
      </c>
      <c r="AG45" s="18">
        <v>0.0022413349325657804</v>
      </c>
      <c r="AH45" s="18">
        <v>0.0020200923330379625</v>
      </c>
      <c r="AI45" s="18">
        <v>0.005750661586991326</v>
      </c>
      <c r="AJ45" s="18">
        <v>0.0006940951501454245</v>
      </c>
      <c r="AK45" s="18">
        <v>0.0028555105152326017</v>
      </c>
      <c r="AL45" s="18">
        <v>0.002528646580172967</v>
      </c>
      <c r="AM45" s="18">
        <v>0.005028888528692542</v>
      </c>
      <c r="AN45" s="18">
        <v>0.0027941889477615762</v>
      </c>
      <c r="AO45" s="18">
        <v>0.002673663354337485</v>
      </c>
      <c r="AP45" s="18">
        <v>0.0034022103417220184</v>
      </c>
      <c r="AQ45" s="18">
        <v>0.00027965349758708426</v>
      </c>
      <c r="AR45" s="18">
        <v>0.0022172884440799477</v>
      </c>
      <c r="AS45" s="18">
        <v>0.002908663540910316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0.0011418514443118381</v>
      </c>
      <c r="E46" s="18">
        <v>0.00206523345928342</v>
      </c>
      <c r="F46" s="18">
        <v>0.008324227547649709</v>
      </c>
      <c r="G46" s="18">
        <v>0.002704295224013364</v>
      </c>
      <c r="H46" s="18">
        <v>0.0020678554991240775</v>
      </c>
      <c r="I46" s="18">
        <v>0.0018909266918827035</v>
      </c>
      <c r="J46" s="18">
        <v>0.0016532295188153802</v>
      </c>
      <c r="K46" s="18">
        <v>0.002104642662894894</v>
      </c>
      <c r="L46" s="18">
        <v>0.002098538873249388</v>
      </c>
      <c r="M46" s="18">
        <v>0.003317535585901306</v>
      </c>
      <c r="N46" s="18">
        <v>0.0033792130911775133</v>
      </c>
      <c r="O46" s="18">
        <v>0.002141158948324076</v>
      </c>
      <c r="P46" s="18">
        <v>0.0022119234717769007</v>
      </c>
      <c r="Q46" s="18">
        <v>0.0017292026276354473</v>
      </c>
      <c r="R46" s="18">
        <v>0.0016159443762113735</v>
      </c>
      <c r="S46" s="18">
        <v>0.0011938217792638306</v>
      </c>
      <c r="T46" s="18">
        <v>0.001990090960107934</v>
      </c>
      <c r="U46" s="18">
        <v>0.0024666638376366554</v>
      </c>
      <c r="V46" s="18">
        <v>0.0022765344632707674</v>
      </c>
      <c r="W46" s="18">
        <v>0.0027050470531387477</v>
      </c>
      <c r="X46" s="18">
        <v>0.0020593700710825574</v>
      </c>
      <c r="Y46" s="18">
        <v>0.0026008440660825094</v>
      </c>
      <c r="Z46" s="18">
        <v>0.0030626804365437624</v>
      </c>
      <c r="AA46" s="18">
        <v>0.002893342553016484</v>
      </c>
      <c r="AB46" s="18">
        <v>0.0020401840623482455</v>
      </c>
      <c r="AC46" s="18">
        <v>0.0016677000970670406</v>
      </c>
      <c r="AD46" s="18">
        <v>0.0030602060801647396</v>
      </c>
      <c r="AE46" s="18">
        <v>0.0010190122288073532</v>
      </c>
      <c r="AF46" s="18">
        <v>0.0035643489629831725</v>
      </c>
      <c r="AG46" s="18">
        <v>0.0026721961172680173</v>
      </c>
      <c r="AH46" s="18">
        <v>0.0026275153151392432</v>
      </c>
      <c r="AI46" s="18">
        <v>0.000518099129838229</v>
      </c>
      <c r="AJ46" s="18">
        <v>0.002478743515103473</v>
      </c>
      <c r="AK46" s="18">
        <v>0.0034444882439940133</v>
      </c>
      <c r="AL46" s="18">
        <v>0.0029552653854665323</v>
      </c>
      <c r="AM46" s="18">
        <v>0.0038738194421007884</v>
      </c>
      <c r="AN46" s="18">
        <v>0.001804473002669543</v>
      </c>
      <c r="AO46" s="18">
        <v>0.003272003745166831</v>
      </c>
      <c r="AP46" s="18">
        <v>0.0017130514827408884</v>
      </c>
      <c r="AQ46" s="18">
        <v>0.00022231984228727854</v>
      </c>
      <c r="AR46" s="18">
        <v>0.0018871945518277975</v>
      </c>
      <c r="AS46" s="18">
        <v>0.001223331711523389</v>
      </c>
    </row>
    <row r="47" spans="2:48" ht="12.75">
      <c r="B47" s="19" t="s">
        <v>454</v>
      </c>
      <c r="D47" s="18">
        <f>SUM(D5:D46)</f>
        <v>0.338350291169394</v>
      </c>
      <c r="E47" s="18">
        <f aca="true" t="shared" si="2" ref="E47:AS47">SUM(E5:E46)</f>
        <v>0.4908083822262668</v>
      </c>
      <c r="F47" s="18">
        <f t="shared" si="2"/>
        <v>0.5293342382590719</v>
      </c>
      <c r="G47" s="18">
        <f t="shared" si="2"/>
        <v>0.5160687169006509</v>
      </c>
      <c r="H47" s="18">
        <f t="shared" si="2"/>
        <v>0.6046008891942719</v>
      </c>
      <c r="I47" s="18">
        <f t="shared" si="2"/>
        <v>0.5485878571745255</v>
      </c>
      <c r="J47" s="18">
        <f t="shared" si="2"/>
        <v>0.48366247262735396</v>
      </c>
      <c r="K47" s="18">
        <f t="shared" si="2"/>
        <v>0.5585850859715844</v>
      </c>
      <c r="L47" s="18">
        <f t="shared" si="2"/>
        <v>0.5447680787879152</v>
      </c>
      <c r="M47" s="18">
        <f t="shared" si="2"/>
        <v>0.5503033019884035</v>
      </c>
      <c r="N47" s="18">
        <f t="shared" si="2"/>
        <v>0.7487827422611075</v>
      </c>
      <c r="O47" s="18">
        <f t="shared" si="2"/>
        <v>0.5893367899127449</v>
      </c>
      <c r="P47" s="18">
        <f t="shared" si="2"/>
        <v>0.5051335033211088</v>
      </c>
      <c r="Q47" s="18">
        <f t="shared" si="2"/>
        <v>0.5239043080208039</v>
      </c>
      <c r="R47" s="18">
        <f t="shared" si="2"/>
        <v>0.5348895875288024</v>
      </c>
      <c r="S47" s="18">
        <f t="shared" si="2"/>
        <v>0.5482151810373874</v>
      </c>
      <c r="T47" s="18">
        <f t="shared" si="2"/>
        <v>0.6122220824400172</v>
      </c>
      <c r="U47" s="18">
        <f t="shared" si="2"/>
        <v>0.6362832772896987</v>
      </c>
      <c r="V47" s="18">
        <f t="shared" si="2"/>
        <v>0.5048909234819733</v>
      </c>
      <c r="W47" s="18">
        <f t="shared" si="2"/>
        <v>0.5946924635434993</v>
      </c>
      <c r="X47" s="18">
        <f t="shared" si="2"/>
        <v>0.5624250481280083</v>
      </c>
      <c r="Y47" s="18">
        <f t="shared" si="2"/>
        <v>0.5170370346731311</v>
      </c>
      <c r="Z47" s="18">
        <f t="shared" si="2"/>
        <v>0.6229798454451813</v>
      </c>
      <c r="AA47" s="18">
        <f t="shared" si="2"/>
        <v>0.7941057383193479</v>
      </c>
      <c r="AB47" s="18">
        <f t="shared" si="2"/>
        <v>0.7020584710166923</v>
      </c>
      <c r="AC47" s="18">
        <f t="shared" si="2"/>
        <v>0.765319817204689</v>
      </c>
      <c r="AD47" s="18">
        <f t="shared" si="2"/>
        <v>0.7855239442359</v>
      </c>
      <c r="AE47" s="18">
        <f t="shared" si="2"/>
        <v>0.6348381457244208</v>
      </c>
      <c r="AF47" s="18">
        <f t="shared" si="2"/>
        <v>0.8857375843255051</v>
      </c>
      <c r="AG47" s="18">
        <f t="shared" si="2"/>
        <v>0.6575186472340531</v>
      </c>
      <c r="AH47" s="18">
        <f t="shared" si="2"/>
        <v>0.5320183813954115</v>
      </c>
      <c r="AI47" s="18">
        <f t="shared" si="2"/>
        <v>0.4183506615194921</v>
      </c>
      <c r="AJ47" s="18">
        <f t="shared" si="2"/>
        <v>0.4231526218359051</v>
      </c>
      <c r="AK47" s="18">
        <f t="shared" si="2"/>
        <v>0.2650767528952372</v>
      </c>
      <c r="AL47" s="18">
        <f t="shared" si="2"/>
        <v>0.4275179822181827</v>
      </c>
      <c r="AM47" s="18">
        <f t="shared" si="2"/>
        <v>0.4107833902594854</v>
      </c>
      <c r="AN47" s="18">
        <f t="shared" si="2"/>
        <v>0.3232345658458445</v>
      </c>
      <c r="AO47" s="18">
        <f t="shared" si="2"/>
        <v>0.38632541590060177</v>
      </c>
      <c r="AP47" s="18">
        <f t="shared" si="2"/>
        <v>0.3500415838579026</v>
      </c>
      <c r="AQ47" s="18">
        <f t="shared" si="2"/>
        <v>0.05060966475377459</v>
      </c>
      <c r="AR47" s="18">
        <f t="shared" si="2"/>
        <v>0.2847705571994172</v>
      </c>
      <c r="AS47" s="18">
        <f t="shared" si="2"/>
        <v>0.35146702383683104</v>
      </c>
      <c r="AU47" s="18">
        <f>MIN(D47:AS47)</f>
        <v>0.05060966475377459</v>
      </c>
      <c r="AV47" s="18">
        <f>MAX(D47:AS47)</f>
        <v>0.8857375843255051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C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U47" sqref="AU47:AV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1.1353761927246675</v>
      </c>
      <c r="E5" s="18">
        <v>0.007943851523881624</v>
      </c>
      <c r="F5" s="18">
        <v>0.00487349969543354</v>
      </c>
      <c r="G5" s="18">
        <v>0.012119978219498102</v>
      </c>
      <c r="H5" s="18">
        <v>0.007360765248087407</v>
      </c>
      <c r="I5" s="18">
        <v>0.010548395326565771</v>
      </c>
      <c r="J5" s="18">
        <v>0.006267168788852059</v>
      </c>
      <c r="K5" s="18">
        <v>0.0058001646384398</v>
      </c>
      <c r="L5" s="18">
        <v>0.005370236564359036</v>
      </c>
      <c r="M5" s="18">
        <v>0.004625055911331525</v>
      </c>
      <c r="N5" s="18">
        <v>0.008272071471286111</v>
      </c>
      <c r="O5" s="18">
        <v>0.005873367036869627</v>
      </c>
      <c r="P5" s="18">
        <v>0.07039037994341871</v>
      </c>
      <c r="Q5" s="18">
        <v>0.0626036761824876</v>
      </c>
      <c r="R5" s="18">
        <v>0.041821875503692846</v>
      </c>
      <c r="S5" s="18">
        <v>0.1516750948270825</v>
      </c>
      <c r="T5" s="18">
        <v>0.013155262533297631</v>
      </c>
      <c r="U5" s="18">
        <v>0.031978754699233905</v>
      </c>
      <c r="V5" s="18">
        <v>0.039334590270908715</v>
      </c>
      <c r="W5" s="18">
        <v>0.011787454035924039</v>
      </c>
      <c r="X5" s="18">
        <v>0.0890897032440419</v>
      </c>
      <c r="Y5" s="18">
        <v>0.034762517662090035</v>
      </c>
      <c r="Z5" s="18">
        <v>0.10711037472444569</v>
      </c>
      <c r="AA5" s="18">
        <v>0.6284316036431777</v>
      </c>
      <c r="AB5" s="18">
        <v>0.5381941704648425</v>
      </c>
      <c r="AC5" s="18">
        <v>0.7032808237305459</v>
      </c>
      <c r="AD5" s="18">
        <v>0.5178946647902151</v>
      </c>
      <c r="AE5" s="18">
        <v>0.4348437113288237</v>
      </c>
      <c r="AF5" s="18">
        <v>0.7101131047696654</v>
      </c>
      <c r="AG5" s="18">
        <v>0.23079626809422943</v>
      </c>
      <c r="AH5" s="18">
        <v>0.02435579253246135</v>
      </c>
      <c r="AI5" s="18">
        <v>0.003932434225162838</v>
      </c>
      <c r="AJ5" s="18">
        <v>0.006171298803131622</v>
      </c>
      <c r="AK5" s="18">
        <v>0.004165233859194726</v>
      </c>
      <c r="AL5" s="18">
        <v>0.005872534143518078</v>
      </c>
      <c r="AM5" s="18">
        <v>0.004353484254295373</v>
      </c>
      <c r="AN5" s="18">
        <v>0.0035986380767839303</v>
      </c>
      <c r="AO5" s="18">
        <v>0.045055462628943145</v>
      </c>
      <c r="AP5" s="18">
        <v>0.006899932766851597</v>
      </c>
      <c r="AQ5" s="18">
        <v>0.000750218657660905</v>
      </c>
      <c r="AR5" s="18">
        <v>0.008994314988215731</v>
      </c>
      <c r="AS5" s="18">
        <v>0.039611134951630836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0.012334785695710167</v>
      </c>
      <c r="E6" s="18">
        <v>1.1002219548731775</v>
      </c>
      <c r="F6" s="18">
        <v>0.004814740826320639</v>
      </c>
      <c r="G6" s="18">
        <v>0.0429720229796835</v>
      </c>
      <c r="H6" s="18">
        <v>0.1169705018413148</v>
      </c>
      <c r="I6" s="18">
        <v>0.064642688107004</v>
      </c>
      <c r="J6" s="18">
        <v>0.032920982630821195</v>
      </c>
      <c r="K6" s="18">
        <v>0.026551239825249786</v>
      </c>
      <c r="L6" s="18">
        <v>0.01564922173571158</v>
      </c>
      <c r="M6" s="18">
        <v>0.006024415987268489</v>
      </c>
      <c r="N6" s="18">
        <v>0.014732128973753665</v>
      </c>
      <c r="O6" s="18">
        <v>0.01910730728739334</v>
      </c>
      <c r="P6" s="18">
        <v>0.006733214593042896</v>
      </c>
      <c r="Q6" s="18">
        <v>0.004925356304245704</v>
      </c>
      <c r="R6" s="18">
        <v>0.008479125037974815</v>
      </c>
      <c r="S6" s="18">
        <v>0.07934543005985925</v>
      </c>
      <c r="T6" s="18">
        <v>0.0063716898559111204</v>
      </c>
      <c r="U6" s="18">
        <v>0.019884551752922728</v>
      </c>
      <c r="V6" s="18">
        <v>0.006487612680889584</v>
      </c>
      <c r="W6" s="18">
        <v>0.004313541945966814</v>
      </c>
      <c r="X6" s="18">
        <v>0.002715528088838335</v>
      </c>
      <c r="Y6" s="18">
        <v>0.0014215838966966932</v>
      </c>
      <c r="Z6" s="18">
        <v>0.004949201804778874</v>
      </c>
      <c r="AA6" s="18">
        <v>0.009176668813293733</v>
      </c>
      <c r="AB6" s="18">
        <v>0.0067947593114555775</v>
      </c>
      <c r="AC6" s="18">
        <v>0.008229588667179882</v>
      </c>
      <c r="AD6" s="18">
        <v>0.007487365832881397</v>
      </c>
      <c r="AE6" s="18">
        <v>0.00645110725228176</v>
      </c>
      <c r="AF6" s="18">
        <v>0.008954899167098766</v>
      </c>
      <c r="AG6" s="18">
        <v>0.006468985838318605</v>
      </c>
      <c r="AH6" s="18">
        <v>0.00997659096733193</v>
      </c>
      <c r="AI6" s="18">
        <v>0.0015808020024732018</v>
      </c>
      <c r="AJ6" s="18">
        <v>0.018072294952930373</v>
      </c>
      <c r="AK6" s="18">
        <v>0.0012761908247012424</v>
      </c>
      <c r="AL6" s="18">
        <v>0.002017251175658151</v>
      </c>
      <c r="AM6" s="18">
        <v>0.0009564720505792216</v>
      </c>
      <c r="AN6" s="18">
        <v>0.0006445138312997966</v>
      </c>
      <c r="AO6" s="18">
        <v>0.002183916987078859</v>
      </c>
      <c r="AP6" s="18">
        <v>0.000994976081424386</v>
      </c>
      <c r="AQ6" s="18">
        <v>0.0006384360884913893</v>
      </c>
      <c r="AR6" s="18">
        <v>0.001408766889620804</v>
      </c>
      <c r="AS6" s="18">
        <v>0.001983679818345048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0.015398845842445621</v>
      </c>
      <c r="E7" s="18">
        <v>0.03469386115202144</v>
      </c>
      <c r="F7" s="18">
        <v>1.047379928709489</v>
      </c>
      <c r="G7" s="18">
        <v>0.03521383412943983</v>
      </c>
      <c r="H7" s="18">
        <v>0.042494866258619375</v>
      </c>
      <c r="I7" s="18">
        <v>0.026490708753660892</v>
      </c>
      <c r="J7" s="18">
        <v>0.026866538211242803</v>
      </c>
      <c r="K7" s="18">
        <v>0.023865926695024183</v>
      </c>
      <c r="L7" s="18">
        <v>0.038081589750034166</v>
      </c>
      <c r="M7" s="18">
        <v>0.022907073267700313</v>
      </c>
      <c r="N7" s="18">
        <v>0.02537417100738823</v>
      </c>
      <c r="O7" s="18">
        <v>0.02463704180344125</v>
      </c>
      <c r="P7" s="18">
        <v>0.023417524818642697</v>
      </c>
      <c r="Q7" s="18">
        <v>0.022481109800730818</v>
      </c>
      <c r="R7" s="18">
        <v>0.07983390592520327</v>
      </c>
      <c r="S7" s="18">
        <v>0.030785157246757608</v>
      </c>
      <c r="T7" s="18">
        <v>0.32349979391641787</v>
      </c>
      <c r="U7" s="18">
        <v>0.0699879500920955</v>
      </c>
      <c r="V7" s="18">
        <v>0.034604383219885654</v>
      </c>
      <c r="W7" s="18">
        <v>0.10784349973753747</v>
      </c>
      <c r="X7" s="18">
        <v>0.04047477521959575</v>
      </c>
      <c r="Y7" s="18">
        <v>0.018709748977963427</v>
      </c>
      <c r="Z7" s="18">
        <v>0.02789004451088361</v>
      </c>
      <c r="AA7" s="18">
        <v>0.01804985626264392</v>
      </c>
      <c r="AB7" s="18">
        <v>0.015115755929833039</v>
      </c>
      <c r="AC7" s="18">
        <v>0.014267763066763722</v>
      </c>
      <c r="AD7" s="18">
        <v>0.02006253024791326</v>
      </c>
      <c r="AE7" s="18">
        <v>0.013218327236425801</v>
      </c>
      <c r="AF7" s="18">
        <v>0.018295395207858185</v>
      </c>
      <c r="AG7" s="18">
        <v>0.01963331285876448</v>
      </c>
      <c r="AH7" s="18">
        <v>0.04322095888406734</v>
      </c>
      <c r="AI7" s="18">
        <v>0.04038072717346806</v>
      </c>
      <c r="AJ7" s="18">
        <v>0.017574404661290163</v>
      </c>
      <c r="AK7" s="18">
        <v>0.009065497304677712</v>
      </c>
      <c r="AL7" s="18">
        <v>0.049408636302915296</v>
      </c>
      <c r="AM7" s="18">
        <v>0.0070906952111280345</v>
      </c>
      <c r="AN7" s="18">
        <v>0.004123487745240466</v>
      </c>
      <c r="AO7" s="18">
        <v>0.009964384262308338</v>
      </c>
      <c r="AP7" s="18">
        <v>0.007507820004120416</v>
      </c>
      <c r="AQ7" s="18">
        <v>0.0013085821283928562</v>
      </c>
      <c r="AR7" s="18">
        <v>0.006446336099423268</v>
      </c>
      <c r="AS7" s="18">
        <v>0.009786937195492909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0.002406653082037468</v>
      </c>
      <c r="E8" s="18">
        <v>0.0026846430514494537</v>
      </c>
      <c r="F8" s="18">
        <v>0.01659867511538011</v>
      </c>
      <c r="G8" s="18">
        <v>1.1189196617064552</v>
      </c>
      <c r="H8" s="18">
        <v>0.013718569253192611</v>
      </c>
      <c r="I8" s="18">
        <v>0.006912345472405332</v>
      </c>
      <c r="J8" s="18">
        <v>0.007790417904896424</v>
      </c>
      <c r="K8" s="18">
        <v>0.005841683639150059</v>
      </c>
      <c r="L8" s="18">
        <v>0.018538749983033724</v>
      </c>
      <c r="M8" s="18">
        <v>0.008201395946001925</v>
      </c>
      <c r="N8" s="18">
        <v>0.018354061216563168</v>
      </c>
      <c r="O8" s="18">
        <v>0.013407698038357818</v>
      </c>
      <c r="P8" s="18">
        <v>0.023822489221838734</v>
      </c>
      <c r="Q8" s="18">
        <v>0.003056430978057067</v>
      </c>
      <c r="R8" s="18">
        <v>0.0032156321066248005</v>
      </c>
      <c r="S8" s="18">
        <v>0.008602308203177974</v>
      </c>
      <c r="T8" s="18">
        <v>0.006321928063353801</v>
      </c>
      <c r="U8" s="18">
        <v>0.014559752200795546</v>
      </c>
      <c r="V8" s="18">
        <v>0.014711543928420438</v>
      </c>
      <c r="W8" s="18">
        <v>0.0036604728162414925</v>
      </c>
      <c r="X8" s="18">
        <v>0.0016657378551262216</v>
      </c>
      <c r="Y8" s="18">
        <v>0.0010780900216598916</v>
      </c>
      <c r="Z8" s="18">
        <v>0.005656791368065264</v>
      </c>
      <c r="AA8" s="18">
        <v>0.0047005828288097535</v>
      </c>
      <c r="AB8" s="18">
        <v>0.0023935002171347657</v>
      </c>
      <c r="AC8" s="18">
        <v>0.0022777146488155127</v>
      </c>
      <c r="AD8" s="18">
        <v>0.004537023348634666</v>
      </c>
      <c r="AE8" s="18">
        <v>0.0020502123400321023</v>
      </c>
      <c r="AF8" s="18">
        <v>0.0023170794904018976</v>
      </c>
      <c r="AG8" s="18">
        <v>0.012844280423171827</v>
      </c>
      <c r="AH8" s="18">
        <v>0.010185094681062608</v>
      </c>
      <c r="AI8" s="18">
        <v>0.0016810968473038776</v>
      </c>
      <c r="AJ8" s="18">
        <v>0.15818560765984757</v>
      </c>
      <c r="AK8" s="18">
        <v>0.0014563157272916287</v>
      </c>
      <c r="AL8" s="18">
        <v>0.0020918284172336977</v>
      </c>
      <c r="AM8" s="18">
        <v>0.0013783143981282253</v>
      </c>
      <c r="AN8" s="18">
        <v>0.002011129424092955</v>
      </c>
      <c r="AO8" s="18">
        <v>0.006651694915056439</v>
      </c>
      <c r="AP8" s="18">
        <v>0.0014543977271257035</v>
      </c>
      <c r="AQ8" s="18">
        <v>0.003823399570647173</v>
      </c>
      <c r="AR8" s="18">
        <v>0.005464142150232789</v>
      </c>
      <c r="AS8" s="18">
        <v>0.00979931654772727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0.004554669801410078</v>
      </c>
      <c r="E9" s="18">
        <v>0.01678567026600241</v>
      </c>
      <c r="F9" s="18">
        <v>0.02315622634986602</v>
      </c>
      <c r="G9" s="18">
        <v>0.021365255609102823</v>
      </c>
      <c r="H9" s="18">
        <v>1.167241794213201</v>
      </c>
      <c r="I9" s="18">
        <v>0.038765949640245705</v>
      </c>
      <c r="J9" s="18">
        <v>0.21522763484920418</v>
      </c>
      <c r="K9" s="18">
        <v>0.16649280511617995</v>
      </c>
      <c r="L9" s="18">
        <v>0.10245971319534079</v>
      </c>
      <c r="M9" s="18">
        <v>0.029705098592261982</v>
      </c>
      <c r="N9" s="18">
        <v>0.1127189001651164</v>
      </c>
      <c r="O9" s="18">
        <v>0.1506382265873824</v>
      </c>
      <c r="P9" s="18">
        <v>0.030811069897061297</v>
      </c>
      <c r="Q9" s="18">
        <v>0.007872438907877961</v>
      </c>
      <c r="R9" s="18">
        <v>0.04408412425142734</v>
      </c>
      <c r="S9" s="18">
        <v>0.01873822133165715</v>
      </c>
      <c r="T9" s="18">
        <v>0.011021375895985243</v>
      </c>
      <c r="U9" s="18">
        <v>0.015052885984169923</v>
      </c>
      <c r="V9" s="18">
        <v>0.007072911853154406</v>
      </c>
      <c r="W9" s="18">
        <v>0.008962895697707892</v>
      </c>
      <c r="X9" s="18">
        <v>0.004772550555043847</v>
      </c>
      <c r="Y9" s="18">
        <v>0.003029881860102407</v>
      </c>
      <c r="Z9" s="18">
        <v>0.007794341090483826</v>
      </c>
      <c r="AA9" s="18">
        <v>0.02105855884088336</v>
      </c>
      <c r="AB9" s="18">
        <v>0.005126215761456996</v>
      </c>
      <c r="AC9" s="18">
        <v>0.005229977962685583</v>
      </c>
      <c r="AD9" s="18">
        <v>0.009366620298316381</v>
      </c>
      <c r="AE9" s="18">
        <v>0.009221203458080108</v>
      </c>
      <c r="AF9" s="18">
        <v>0.007260039402022687</v>
      </c>
      <c r="AG9" s="18">
        <v>0.011673044321502535</v>
      </c>
      <c r="AH9" s="18">
        <v>0.058432809409394874</v>
      </c>
      <c r="AI9" s="18">
        <v>0.004567025200367315</v>
      </c>
      <c r="AJ9" s="18">
        <v>0.04126855844753374</v>
      </c>
      <c r="AK9" s="18">
        <v>0.0034070083041771444</v>
      </c>
      <c r="AL9" s="18">
        <v>0.008346737724421294</v>
      </c>
      <c r="AM9" s="18">
        <v>0.003294228130312248</v>
      </c>
      <c r="AN9" s="18">
        <v>0.001872775116011802</v>
      </c>
      <c r="AO9" s="18">
        <v>0.005034097946582767</v>
      </c>
      <c r="AP9" s="18">
        <v>0.002739919531452333</v>
      </c>
      <c r="AQ9" s="18">
        <v>0.0014702441481215776</v>
      </c>
      <c r="AR9" s="18">
        <v>0.0031510713912142334</v>
      </c>
      <c r="AS9" s="18">
        <v>0.004215065897153001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0.0010688746718945316</v>
      </c>
      <c r="E10" s="18">
        <v>0.006097803074739127</v>
      </c>
      <c r="F10" s="18">
        <v>0.007121472365308052</v>
      </c>
      <c r="G10" s="18">
        <v>0.006456244780785673</v>
      </c>
      <c r="H10" s="18">
        <v>0.023841305319438896</v>
      </c>
      <c r="I10" s="18">
        <v>1.0953968625777122</v>
      </c>
      <c r="J10" s="18">
        <v>0.06648865218851593</v>
      </c>
      <c r="K10" s="18">
        <v>0.06692493990311989</v>
      </c>
      <c r="L10" s="18">
        <v>0.046814641423681254</v>
      </c>
      <c r="M10" s="18">
        <v>0.028608281718515996</v>
      </c>
      <c r="N10" s="18">
        <v>0.02158995224968724</v>
      </c>
      <c r="O10" s="18">
        <v>0.02693065801189263</v>
      </c>
      <c r="P10" s="18">
        <v>0.006371902215542979</v>
      </c>
      <c r="Q10" s="18">
        <v>0.006980483370580277</v>
      </c>
      <c r="R10" s="18">
        <v>0.004662801839515125</v>
      </c>
      <c r="S10" s="18">
        <v>0.003725240319144821</v>
      </c>
      <c r="T10" s="18">
        <v>0.003408488546139087</v>
      </c>
      <c r="U10" s="18">
        <v>0.005679597032185172</v>
      </c>
      <c r="V10" s="18">
        <v>0.003082782328218316</v>
      </c>
      <c r="W10" s="18">
        <v>0.00552589803690494</v>
      </c>
      <c r="X10" s="18">
        <v>0.001822484463172196</v>
      </c>
      <c r="Y10" s="18">
        <v>0.0012271430548881476</v>
      </c>
      <c r="Z10" s="18">
        <v>0.0026478602069256794</v>
      </c>
      <c r="AA10" s="18">
        <v>0.0029236557168272454</v>
      </c>
      <c r="AB10" s="18">
        <v>0.0014804805437235854</v>
      </c>
      <c r="AC10" s="18">
        <v>0.0014559738913619104</v>
      </c>
      <c r="AD10" s="18">
        <v>0.00646627329123199</v>
      </c>
      <c r="AE10" s="18">
        <v>0.0027623671765519735</v>
      </c>
      <c r="AF10" s="18">
        <v>0.0019334816401930853</v>
      </c>
      <c r="AG10" s="18">
        <v>0.0035255248772840153</v>
      </c>
      <c r="AH10" s="18">
        <v>0.029670219565901084</v>
      </c>
      <c r="AI10" s="18">
        <v>0.004758152942888924</v>
      </c>
      <c r="AJ10" s="18">
        <v>0.008076770057389278</v>
      </c>
      <c r="AK10" s="18">
        <v>0.0009841746699132134</v>
      </c>
      <c r="AL10" s="18">
        <v>0.00204939012269105</v>
      </c>
      <c r="AM10" s="18">
        <v>0.001485749596599263</v>
      </c>
      <c r="AN10" s="18">
        <v>0.000853341304077625</v>
      </c>
      <c r="AO10" s="18">
        <v>0.0016318629010988166</v>
      </c>
      <c r="AP10" s="18">
        <v>0.001425116042234066</v>
      </c>
      <c r="AQ10" s="18">
        <v>0.00036187485905125335</v>
      </c>
      <c r="AR10" s="18">
        <v>0.0010285035131247103</v>
      </c>
      <c r="AS10" s="18">
        <v>0.0018733557752562227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0.007397170066511072</v>
      </c>
      <c r="E11" s="18">
        <v>0.020955215495238964</v>
      </c>
      <c r="F11" s="18">
        <v>0.05900784665027851</v>
      </c>
      <c r="G11" s="18">
        <v>0.01487247004487539</v>
      </c>
      <c r="H11" s="18">
        <v>0.05382748628385468</v>
      </c>
      <c r="I11" s="18">
        <v>0.07016722731523724</v>
      </c>
      <c r="J11" s="18">
        <v>1.062556253341716</v>
      </c>
      <c r="K11" s="18">
        <v>0.08769738276696691</v>
      </c>
      <c r="L11" s="18">
        <v>0.0496507566244007</v>
      </c>
      <c r="M11" s="18">
        <v>0.038158541866449694</v>
      </c>
      <c r="N11" s="18">
        <v>0.050884588400744855</v>
      </c>
      <c r="O11" s="18">
        <v>0.038806293402242106</v>
      </c>
      <c r="P11" s="18">
        <v>0.025006955308260418</v>
      </c>
      <c r="Q11" s="18">
        <v>0.01632197725221965</v>
      </c>
      <c r="R11" s="18">
        <v>0.03236303334919083</v>
      </c>
      <c r="S11" s="18">
        <v>0.014062031383372704</v>
      </c>
      <c r="T11" s="18">
        <v>0.02495403712484505</v>
      </c>
      <c r="U11" s="18">
        <v>0.03617640753878724</v>
      </c>
      <c r="V11" s="18">
        <v>0.01393283797683204</v>
      </c>
      <c r="W11" s="18">
        <v>0.014419507865384465</v>
      </c>
      <c r="X11" s="18">
        <v>0.005648725072615627</v>
      </c>
      <c r="Y11" s="18">
        <v>0.0033471051104539563</v>
      </c>
      <c r="Z11" s="18">
        <v>0.017834552760947378</v>
      </c>
      <c r="AA11" s="18">
        <v>0.0077568075256940205</v>
      </c>
      <c r="AB11" s="18">
        <v>0.009975465334161153</v>
      </c>
      <c r="AC11" s="18">
        <v>0.009739242896791843</v>
      </c>
      <c r="AD11" s="18">
        <v>0.0230839982101494</v>
      </c>
      <c r="AE11" s="18">
        <v>0.02096204106770523</v>
      </c>
      <c r="AF11" s="18">
        <v>0.01508764011216932</v>
      </c>
      <c r="AG11" s="18">
        <v>0.03171616025107685</v>
      </c>
      <c r="AH11" s="18">
        <v>0.03615525179954493</v>
      </c>
      <c r="AI11" s="18">
        <v>0.004764917896533286</v>
      </c>
      <c r="AJ11" s="18">
        <v>0.03546187315017705</v>
      </c>
      <c r="AK11" s="18">
        <v>0.0038652338585679477</v>
      </c>
      <c r="AL11" s="18">
        <v>0.006622684508182357</v>
      </c>
      <c r="AM11" s="18">
        <v>0.005597540829138452</v>
      </c>
      <c r="AN11" s="18">
        <v>0.002041425190008761</v>
      </c>
      <c r="AO11" s="18">
        <v>0.00704044531016977</v>
      </c>
      <c r="AP11" s="18">
        <v>0.003798472096148497</v>
      </c>
      <c r="AQ11" s="18">
        <v>0.0011820874375446124</v>
      </c>
      <c r="AR11" s="18">
        <v>0.005851177356342583</v>
      </c>
      <c r="AS11" s="18">
        <v>0.004727809498786329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0.0029546094668502533</v>
      </c>
      <c r="E12" s="18">
        <v>0.028030815180629685</v>
      </c>
      <c r="F12" s="18">
        <v>0.0368979560535134</v>
      </c>
      <c r="G12" s="18">
        <v>0.018618626145405055</v>
      </c>
      <c r="H12" s="18">
        <v>0.02738183726289089</v>
      </c>
      <c r="I12" s="18">
        <v>0.017670532292795037</v>
      </c>
      <c r="J12" s="18">
        <v>0.016410981032120988</v>
      </c>
      <c r="K12" s="18">
        <v>1.0500123547840403</v>
      </c>
      <c r="L12" s="18">
        <v>0.026191655154599477</v>
      </c>
      <c r="M12" s="18">
        <v>0.007760343105157207</v>
      </c>
      <c r="N12" s="18">
        <v>0.03646221523636308</v>
      </c>
      <c r="O12" s="18">
        <v>0.021799659065074466</v>
      </c>
      <c r="P12" s="18">
        <v>0.00949145783325754</v>
      </c>
      <c r="Q12" s="18">
        <v>0.01152592654355102</v>
      </c>
      <c r="R12" s="18">
        <v>0.01625276801188175</v>
      </c>
      <c r="S12" s="18">
        <v>0.019412373098786035</v>
      </c>
      <c r="T12" s="18">
        <v>0.01783671650686918</v>
      </c>
      <c r="U12" s="18">
        <v>0.01137973983217044</v>
      </c>
      <c r="V12" s="18">
        <v>0.007422176444571035</v>
      </c>
      <c r="W12" s="18">
        <v>0.015443275597025876</v>
      </c>
      <c r="X12" s="18">
        <v>0.01509921405443916</v>
      </c>
      <c r="Y12" s="18">
        <v>0.008063740085898977</v>
      </c>
      <c r="Z12" s="18">
        <v>0.009490895219298624</v>
      </c>
      <c r="AA12" s="18">
        <v>0.004367515185299526</v>
      </c>
      <c r="AB12" s="18">
        <v>0.005311864676822604</v>
      </c>
      <c r="AC12" s="18">
        <v>0.005917940581922639</v>
      </c>
      <c r="AD12" s="18">
        <v>0.0066013060072103134</v>
      </c>
      <c r="AE12" s="18">
        <v>0.017797884808758175</v>
      </c>
      <c r="AF12" s="18">
        <v>0.00613059876523252</v>
      </c>
      <c r="AG12" s="18">
        <v>0.011538319268741243</v>
      </c>
      <c r="AH12" s="18">
        <v>0.011291959075139411</v>
      </c>
      <c r="AI12" s="18">
        <v>0.0038138397939079817</v>
      </c>
      <c r="AJ12" s="18">
        <v>0.012983357070180869</v>
      </c>
      <c r="AK12" s="18">
        <v>0.0015060046918307201</v>
      </c>
      <c r="AL12" s="18">
        <v>0.004481179522300555</v>
      </c>
      <c r="AM12" s="18">
        <v>0.0034813854522022687</v>
      </c>
      <c r="AN12" s="18">
        <v>0.0011407699119008602</v>
      </c>
      <c r="AO12" s="18">
        <v>0.004286868771265075</v>
      </c>
      <c r="AP12" s="18">
        <v>0.0028839031858117698</v>
      </c>
      <c r="AQ12" s="18">
        <v>0.0012843215362280897</v>
      </c>
      <c r="AR12" s="18">
        <v>0.0015550907123678926</v>
      </c>
      <c r="AS12" s="18">
        <v>0.002383416597192791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0.0017913672588831958</v>
      </c>
      <c r="E13" s="18">
        <v>0.006787283337951604</v>
      </c>
      <c r="F13" s="18">
        <v>0.018623742724118278</v>
      </c>
      <c r="G13" s="18">
        <v>0.008563539707181909</v>
      </c>
      <c r="H13" s="18">
        <v>0.006993892124181455</v>
      </c>
      <c r="I13" s="18">
        <v>0.008491744166599242</v>
      </c>
      <c r="J13" s="18">
        <v>0.0047275215974059755</v>
      </c>
      <c r="K13" s="18">
        <v>0.03347888183037099</v>
      </c>
      <c r="L13" s="18">
        <v>1.083160657265607</v>
      </c>
      <c r="M13" s="18">
        <v>0.07187358457978538</v>
      </c>
      <c r="N13" s="18">
        <v>0.04603229363833703</v>
      </c>
      <c r="O13" s="18">
        <v>0.012104031580852142</v>
      </c>
      <c r="P13" s="18">
        <v>0.003895044882141785</v>
      </c>
      <c r="Q13" s="18">
        <v>0.003884090682253781</v>
      </c>
      <c r="R13" s="18">
        <v>0.013342891756803825</v>
      </c>
      <c r="S13" s="18">
        <v>0.00499180876007347</v>
      </c>
      <c r="T13" s="18">
        <v>0.009214981937581327</v>
      </c>
      <c r="U13" s="18">
        <v>0.006628301284757904</v>
      </c>
      <c r="V13" s="18">
        <v>0.00550042456656835</v>
      </c>
      <c r="W13" s="18">
        <v>0.007202083776920433</v>
      </c>
      <c r="X13" s="18">
        <v>0.004081952822865419</v>
      </c>
      <c r="Y13" s="18">
        <v>0.0024703704275275623</v>
      </c>
      <c r="Z13" s="18">
        <v>0.006114261530755642</v>
      </c>
      <c r="AA13" s="18">
        <v>0.003958671264088913</v>
      </c>
      <c r="AB13" s="18">
        <v>0.002902459910905436</v>
      </c>
      <c r="AC13" s="18">
        <v>0.0034751892541573463</v>
      </c>
      <c r="AD13" s="18">
        <v>0.006635102513831186</v>
      </c>
      <c r="AE13" s="18">
        <v>0.0027473629426514458</v>
      </c>
      <c r="AF13" s="18">
        <v>0.004441033523956447</v>
      </c>
      <c r="AG13" s="18">
        <v>0.0044982856870105625</v>
      </c>
      <c r="AH13" s="18">
        <v>0.026707311512625436</v>
      </c>
      <c r="AI13" s="18">
        <v>0.027135747329723674</v>
      </c>
      <c r="AJ13" s="18">
        <v>0.011147340308995096</v>
      </c>
      <c r="AK13" s="18">
        <v>0.0030596355219895096</v>
      </c>
      <c r="AL13" s="18">
        <v>0.009031710200151337</v>
      </c>
      <c r="AM13" s="18">
        <v>0.007273085369101949</v>
      </c>
      <c r="AN13" s="18">
        <v>0.0020535093176145525</v>
      </c>
      <c r="AO13" s="18">
        <v>0.006249352008680007</v>
      </c>
      <c r="AP13" s="18">
        <v>0.0031892701006839253</v>
      </c>
      <c r="AQ13" s="18">
        <v>0.0008472458573734534</v>
      </c>
      <c r="AR13" s="18">
        <v>0.0023151780040168587</v>
      </c>
      <c r="AS13" s="18">
        <v>0.013701373200415676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0.0005885937253976487</v>
      </c>
      <c r="E14" s="18">
        <v>0.0019915031627256857</v>
      </c>
      <c r="F14" s="18">
        <v>0.004790381725804276</v>
      </c>
      <c r="G14" s="18">
        <v>0.0023430730963725052</v>
      </c>
      <c r="H14" s="18">
        <v>0.0019856435786688507</v>
      </c>
      <c r="I14" s="18">
        <v>0.0014123523195606212</v>
      </c>
      <c r="J14" s="18">
        <v>0.0012656835002460677</v>
      </c>
      <c r="K14" s="18">
        <v>0.013756570311683312</v>
      </c>
      <c r="L14" s="18">
        <v>0.01635878779969859</v>
      </c>
      <c r="M14" s="18">
        <v>1.1960735092782628</v>
      </c>
      <c r="N14" s="18">
        <v>0.00872348038684308</v>
      </c>
      <c r="O14" s="18">
        <v>0.010801971733026857</v>
      </c>
      <c r="P14" s="18">
        <v>0.0011281024870013537</v>
      </c>
      <c r="Q14" s="18">
        <v>0.0034843540633822286</v>
      </c>
      <c r="R14" s="18">
        <v>0.0021042498179611752</v>
      </c>
      <c r="S14" s="18">
        <v>0.0013631999390133185</v>
      </c>
      <c r="T14" s="18">
        <v>0.0024706009108502974</v>
      </c>
      <c r="U14" s="18">
        <v>0.0026801358967887545</v>
      </c>
      <c r="V14" s="18">
        <v>0.0022925992244332695</v>
      </c>
      <c r="W14" s="18">
        <v>0.0025384110092635174</v>
      </c>
      <c r="X14" s="18">
        <v>0.0013375236106542873</v>
      </c>
      <c r="Y14" s="18">
        <v>0.0010035081913529454</v>
      </c>
      <c r="Z14" s="18">
        <v>0.001417526154924401</v>
      </c>
      <c r="AA14" s="18">
        <v>0.0010835366779922378</v>
      </c>
      <c r="AB14" s="18">
        <v>0.00101567832510663</v>
      </c>
      <c r="AC14" s="18">
        <v>0.0008750766949333161</v>
      </c>
      <c r="AD14" s="18">
        <v>0.0013976900927158207</v>
      </c>
      <c r="AE14" s="18">
        <v>0.0012177661232686005</v>
      </c>
      <c r="AF14" s="18">
        <v>0.0012025030067354693</v>
      </c>
      <c r="AG14" s="18">
        <v>0.0016292240520114872</v>
      </c>
      <c r="AH14" s="18">
        <v>0.007405873476594021</v>
      </c>
      <c r="AI14" s="18">
        <v>0.0020133587602928233</v>
      </c>
      <c r="AJ14" s="18">
        <v>0.002384131070811392</v>
      </c>
      <c r="AK14" s="18">
        <v>0.0024281691033774815</v>
      </c>
      <c r="AL14" s="18">
        <v>0.0029781877026029057</v>
      </c>
      <c r="AM14" s="18">
        <v>0.014245367352137923</v>
      </c>
      <c r="AN14" s="18">
        <v>0.002654076265153942</v>
      </c>
      <c r="AO14" s="18">
        <v>0.00457969900449045</v>
      </c>
      <c r="AP14" s="18">
        <v>0.012209764672324727</v>
      </c>
      <c r="AQ14" s="18">
        <v>0.00038735422060637227</v>
      </c>
      <c r="AR14" s="18">
        <v>0.0023896291185655227</v>
      </c>
      <c r="AS14" s="18">
        <v>0.003754425565078813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9.634863727679951E-05</v>
      </c>
      <c r="E15" s="18">
        <v>0.00043228416924255173</v>
      </c>
      <c r="F15" s="18">
        <v>0.0005631094293039462</v>
      </c>
      <c r="G15" s="18">
        <v>0.0002945181028743741</v>
      </c>
      <c r="H15" s="18">
        <v>0.00040193418019736013</v>
      </c>
      <c r="I15" s="18">
        <v>0.00027407286509014225</v>
      </c>
      <c r="J15" s="18">
        <v>0.00025033459490947206</v>
      </c>
      <c r="K15" s="18">
        <v>0.006933189253951148</v>
      </c>
      <c r="L15" s="18">
        <v>0.00041277909831586814</v>
      </c>
      <c r="M15" s="18">
        <v>0.00019427988629207616</v>
      </c>
      <c r="N15" s="18">
        <v>1.051937800276292</v>
      </c>
      <c r="O15" s="18">
        <v>0.00511870634610858</v>
      </c>
      <c r="P15" s="18">
        <v>0.0001787457089934817</v>
      </c>
      <c r="Q15" s="18">
        <v>0.00020137945904270994</v>
      </c>
      <c r="R15" s="18">
        <v>0.0002847609997999673</v>
      </c>
      <c r="S15" s="18">
        <v>0.00027256721372690454</v>
      </c>
      <c r="T15" s="18">
        <v>0.00029812109474788135</v>
      </c>
      <c r="U15" s="18">
        <v>0.00022837651721443588</v>
      </c>
      <c r="V15" s="18">
        <v>0.00019955661386925468</v>
      </c>
      <c r="W15" s="18">
        <v>0.0002548720296903673</v>
      </c>
      <c r="X15" s="18">
        <v>0.00023029439316899546</v>
      </c>
      <c r="Y15" s="18">
        <v>0.00015518258968003374</v>
      </c>
      <c r="Z15" s="18">
        <v>0.000199168762127004</v>
      </c>
      <c r="AA15" s="18">
        <v>0.00015731653337060003</v>
      </c>
      <c r="AB15" s="18">
        <v>0.00016899878818482653</v>
      </c>
      <c r="AC15" s="18">
        <v>0.00015663831203929361</v>
      </c>
      <c r="AD15" s="18">
        <v>0.00019972953187414499</v>
      </c>
      <c r="AE15" s="18">
        <v>0.00023094429750752135</v>
      </c>
      <c r="AF15" s="18">
        <v>0.00019575511413307117</v>
      </c>
      <c r="AG15" s="18">
        <v>0.00022777104463865395</v>
      </c>
      <c r="AH15" s="18">
        <v>0.00019502010725512314</v>
      </c>
      <c r="AI15" s="18">
        <v>0.00010773090891580525</v>
      </c>
      <c r="AJ15" s="18">
        <v>0.0001932540102266967</v>
      </c>
      <c r="AK15" s="18">
        <v>0.00019763112030813127</v>
      </c>
      <c r="AL15" s="18">
        <v>0.0018019482786236</v>
      </c>
      <c r="AM15" s="18">
        <v>0.00013836506977752633</v>
      </c>
      <c r="AN15" s="18">
        <v>6.076417730175982E-05</v>
      </c>
      <c r="AO15" s="18">
        <v>0.0001908800173957556</v>
      </c>
      <c r="AP15" s="18">
        <v>0.00011691069570400483</v>
      </c>
      <c r="AQ15" s="18">
        <v>2.3748058329847138E-05</v>
      </c>
      <c r="AR15" s="18">
        <v>6.684500567569397E-05</v>
      </c>
      <c r="AS15" s="18">
        <v>0.00010589152418247659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0.0034310037548254684</v>
      </c>
      <c r="E16" s="18">
        <v>0.007970374977633242</v>
      </c>
      <c r="F16" s="18">
        <v>0.0071381921470151976</v>
      </c>
      <c r="G16" s="18">
        <v>0.006287018421423866</v>
      </c>
      <c r="H16" s="18">
        <v>0.00659479749913505</v>
      </c>
      <c r="I16" s="18">
        <v>0.005066568529027578</v>
      </c>
      <c r="J16" s="18">
        <v>0.004372385834576597</v>
      </c>
      <c r="K16" s="18">
        <v>0.03085532316610273</v>
      </c>
      <c r="L16" s="18">
        <v>0.014191611420380331</v>
      </c>
      <c r="M16" s="18">
        <v>0.005696147792900229</v>
      </c>
      <c r="N16" s="18">
        <v>0.2660739675629221</v>
      </c>
      <c r="O16" s="18">
        <v>1.245040310077249</v>
      </c>
      <c r="P16" s="18">
        <v>0.004294160830392815</v>
      </c>
      <c r="Q16" s="18">
        <v>0.004317894397542885</v>
      </c>
      <c r="R16" s="18">
        <v>0.011630083484359304</v>
      </c>
      <c r="S16" s="18">
        <v>0.00466140099474074</v>
      </c>
      <c r="T16" s="18">
        <v>0.004761537311416641</v>
      </c>
      <c r="U16" s="18">
        <v>0.0051930283653372185</v>
      </c>
      <c r="V16" s="18">
        <v>0.004885007574773267</v>
      </c>
      <c r="W16" s="18">
        <v>0.005016617459246537</v>
      </c>
      <c r="X16" s="18">
        <v>0.004620388219105118</v>
      </c>
      <c r="Y16" s="18">
        <v>0.0037965070916548818</v>
      </c>
      <c r="Z16" s="18">
        <v>0.00482333085642696</v>
      </c>
      <c r="AA16" s="18">
        <v>0.005688852227319437</v>
      </c>
      <c r="AB16" s="18">
        <v>0.004951161780745813</v>
      </c>
      <c r="AC16" s="18">
        <v>0.004407830523852932</v>
      </c>
      <c r="AD16" s="18">
        <v>0.005961985765924713</v>
      </c>
      <c r="AE16" s="18">
        <v>0.004589415546218742</v>
      </c>
      <c r="AF16" s="18">
        <v>0.006023323695815449</v>
      </c>
      <c r="AG16" s="18">
        <v>0.006209122667267891</v>
      </c>
      <c r="AH16" s="18">
        <v>0.004326589678298467</v>
      </c>
      <c r="AI16" s="18">
        <v>0.003502896084578746</v>
      </c>
      <c r="AJ16" s="18">
        <v>0.004541776359682814</v>
      </c>
      <c r="AK16" s="18">
        <v>0.014729880395250474</v>
      </c>
      <c r="AL16" s="18">
        <v>0.04021035173440979</v>
      </c>
      <c r="AM16" s="18">
        <v>0.0032752153374964637</v>
      </c>
      <c r="AN16" s="18">
        <v>0.001697470348345658</v>
      </c>
      <c r="AO16" s="18">
        <v>0.012886428353331768</v>
      </c>
      <c r="AP16" s="18">
        <v>0.005482479042038922</v>
      </c>
      <c r="AQ16" s="18">
        <v>0.0015400983359589835</v>
      </c>
      <c r="AR16" s="18">
        <v>0.0019198042540531182</v>
      </c>
      <c r="AS16" s="18">
        <v>0.003121310834453329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0.0019543408414199226</v>
      </c>
      <c r="E17" s="18">
        <v>0.0006329112157230419</v>
      </c>
      <c r="F17" s="18">
        <v>0.0014840088308263465</v>
      </c>
      <c r="G17" s="18">
        <v>0.013588472091587544</v>
      </c>
      <c r="H17" s="18">
        <v>0.000954442894407668</v>
      </c>
      <c r="I17" s="18">
        <v>0.0010306411043271113</v>
      </c>
      <c r="J17" s="18">
        <v>0.004261050917245113</v>
      </c>
      <c r="K17" s="18">
        <v>0.0029495359709026934</v>
      </c>
      <c r="L17" s="18">
        <v>0.0014330293750502183</v>
      </c>
      <c r="M17" s="18">
        <v>0.00630752912473576</v>
      </c>
      <c r="N17" s="18">
        <v>0.022055309453000667</v>
      </c>
      <c r="O17" s="18">
        <v>0.003954415410613695</v>
      </c>
      <c r="P17" s="18">
        <v>1.2043195203111503</v>
      </c>
      <c r="Q17" s="18">
        <v>0.007101911500982505</v>
      </c>
      <c r="R17" s="18">
        <v>0.0011059353369529145</v>
      </c>
      <c r="S17" s="18">
        <v>0.0013878343216860009</v>
      </c>
      <c r="T17" s="18">
        <v>0.0008634633364357465</v>
      </c>
      <c r="U17" s="18">
        <v>0.008064890764859275</v>
      </c>
      <c r="V17" s="18">
        <v>0.0031377748972275243</v>
      </c>
      <c r="W17" s="18">
        <v>0.0030804244824835327</v>
      </c>
      <c r="X17" s="18">
        <v>0.0006045517059135284</v>
      </c>
      <c r="Y17" s="18">
        <v>0.0006056262569966946</v>
      </c>
      <c r="Z17" s="18">
        <v>0.0019507032332050324</v>
      </c>
      <c r="AA17" s="18">
        <v>0.001584039174987279</v>
      </c>
      <c r="AB17" s="18">
        <v>0.001962258143303378</v>
      </c>
      <c r="AC17" s="18">
        <v>0.0013900301866315325</v>
      </c>
      <c r="AD17" s="18">
        <v>0.0025607658454206705</v>
      </c>
      <c r="AE17" s="18">
        <v>0.0011150609030171547</v>
      </c>
      <c r="AF17" s="18">
        <v>0.001593472034212818</v>
      </c>
      <c r="AG17" s="18">
        <v>0.0018228215961500036</v>
      </c>
      <c r="AH17" s="18">
        <v>0.028783006080084834</v>
      </c>
      <c r="AI17" s="18">
        <v>0.00030235632405986823</v>
      </c>
      <c r="AJ17" s="18">
        <v>0.02529136284649943</v>
      </c>
      <c r="AK17" s="18">
        <v>0.0010369998360045506</v>
      </c>
      <c r="AL17" s="18">
        <v>0.0006474982745849696</v>
      </c>
      <c r="AM17" s="18">
        <v>0.0006822896402955583</v>
      </c>
      <c r="AN17" s="18">
        <v>0.00084715072244373</v>
      </c>
      <c r="AO17" s="18">
        <v>0.0017011338477632405</v>
      </c>
      <c r="AP17" s="18">
        <v>0.0009782102266996117</v>
      </c>
      <c r="AQ17" s="18">
        <v>0.0006636590171768826</v>
      </c>
      <c r="AR17" s="18">
        <v>0.001135123004644919</v>
      </c>
      <c r="AS17" s="18">
        <v>0.0012916051705806994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0.006358113338778408</v>
      </c>
      <c r="E18" s="18">
        <v>0.024008819022936702</v>
      </c>
      <c r="F18" s="18">
        <v>0.016789182653256945</v>
      </c>
      <c r="G18" s="18">
        <v>0.025867540049106706</v>
      </c>
      <c r="H18" s="18">
        <v>0.013791539284468711</v>
      </c>
      <c r="I18" s="18">
        <v>0.014272636557945204</v>
      </c>
      <c r="J18" s="18">
        <v>0.018709773320675402</v>
      </c>
      <c r="K18" s="18">
        <v>0.016310327427013997</v>
      </c>
      <c r="L18" s="18">
        <v>0.024432369584242115</v>
      </c>
      <c r="M18" s="18">
        <v>0.02394886965320883</v>
      </c>
      <c r="N18" s="18">
        <v>0.02292651830905491</v>
      </c>
      <c r="O18" s="18">
        <v>0.0169628952079134</v>
      </c>
      <c r="P18" s="18">
        <v>0.026455049142459358</v>
      </c>
      <c r="Q18" s="18">
        <v>1.21896816334284</v>
      </c>
      <c r="R18" s="18">
        <v>0.013671566708181057</v>
      </c>
      <c r="S18" s="18">
        <v>0.016535064825658113</v>
      </c>
      <c r="T18" s="18">
        <v>0.012099041811228863</v>
      </c>
      <c r="U18" s="18">
        <v>0.0387088691140754</v>
      </c>
      <c r="V18" s="18">
        <v>0.04122423956335357</v>
      </c>
      <c r="W18" s="18">
        <v>0.04724079264163617</v>
      </c>
      <c r="X18" s="18">
        <v>0.01733957775428343</v>
      </c>
      <c r="Y18" s="18">
        <v>0.028691224819048265</v>
      </c>
      <c r="Z18" s="18">
        <v>0.039700247453018166</v>
      </c>
      <c r="AA18" s="18">
        <v>0.012251400321740552</v>
      </c>
      <c r="AB18" s="18">
        <v>0.022260678433322675</v>
      </c>
      <c r="AC18" s="18">
        <v>0.007696390424450246</v>
      </c>
      <c r="AD18" s="18">
        <v>0.036768839017230145</v>
      </c>
      <c r="AE18" s="18">
        <v>0.011390712188653026</v>
      </c>
      <c r="AF18" s="18">
        <v>0.015495719734064392</v>
      </c>
      <c r="AG18" s="18">
        <v>0.03370928146429917</v>
      </c>
      <c r="AH18" s="18">
        <v>0.08795496251617632</v>
      </c>
      <c r="AI18" s="18">
        <v>0.012198108936789619</v>
      </c>
      <c r="AJ18" s="18">
        <v>0.012698661103256027</v>
      </c>
      <c r="AK18" s="18">
        <v>0.019189278320504176</v>
      </c>
      <c r="AL18" s="18">
        <v>0.015059330737964604</v>
      </c>
      <c r="AM18" s="18">
        <v>0.05228112964272699</v>
      </c>
      <c r="AN18" s="18">
        <v>0.04034075288075723</v>
      </c>
      <c r="AO18" s="18">
        <v>0.025296374928077615</v>
      </c>
      <c r="AP18" s="18">
        <v>0.10469758414877804</v>
      </c>
      <c r="AQ18" s="18">
        <v>0.004735450264995086</v>
      </c>
      <c r="AR18" s="18">
        <v>0.019372474837377314</v>
      </c>
      <c r="AS18" s="18">
        <v>0.03227132829974193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0.0015792908077645136</v>
      </c>
      <c r="E19" s="18">
        <v>0.01180967342567684</v>
      </c>
      <c r="F19" s="18">
        <v>0.004541192910493744</v>
      </c>
      <c r="G19" s="18">
        <v>0.004691729200943421</v>
      </c>
      <c r="H19" s="18">
        <v>0.005191731863527654</v>
      </c>
      <c r="I19" s="18">
        <v>0.004689945920179882</v>
      </c>
      <c r="J19" s="18">
        <v>0.003520117401710057</v>
      </c>
      <c r="K19" s="18">
        <v>0.005150689364504028</v>
      </c>
      <c r="L19" s="18">
        <v>0.006877443016374601</v>
      </c>
      <c r="M19" s="18">
        <v>0.0050828687030211</v>
      </c>
      <c r="N19" s="18">
        <v>0.05269311433559617</v>
      </c>
      <c r="O19" s="18">
        <v>0.02457488660310614</v>
      </c>
      <c r="P19" s="18">
        <v>0.0035260084879097596</v>
      </c>
      <c r="Q19" s="18">
        <v>0.0034634251707586225</v>
      </c>
      <c r="R19" s="18">
        <v>1.017477501362093</v>
      </c>
      <c r="S19" s="18">
        <v>0.0035987648801547485</v>
      </c>
      <c r="T19" s="18">
        <v>0.002795385570480501</v>
      </c>
      <c r="U19" s="18">
        <v>0.005710739053667402</v>
      </c>
      <c r="V19" s="18">
        <v>0.004711689980874526</v>
      </c>
      <c r="W19" s="18">
        <v>0.004789730713553633</v>
      </c>
      <c r="X19" s="18">
        <v>0.00273819283627785</v>
      </c>
      <c r="Y19" s="18">
        <v>0.001768852168297707</v>
      </c>
      <c r="Z19" s="18">
        <v>0.007171449692917882</v>
      </c>
      <c r="AA19" s="18">
        <v>0.00293953809206151</v>
      </c>
      <c r="AB19" s="18">
        <v>0.002435441181894995</v>
      </c>
      <c r="AC19" s="18">
        <v>0.0021122642954625277</v>
      </c>
      <c r="AD19" s="18">
        <v>0.003222155550351306</v>
      </c>
      <c r="AE19" s="18">
        <v>0.0022954619233390046</v>
      </c>
      <c r="AF19" s="18">
        <v>0.0027412457652248555</v>
      </c>
      <c r="AG19" s="18">
        <v>0.003291122675344052</v>
      </c>
      <c r="AH19" s="18">
        <v>0.0025104914188582</v>
      </c>
      <c r="AI19" s="18">
        <v>0.002812926420446036</v>
      </c>
      <c r="AJ19" s="18">
        <v>0.005588164475667861</v>
      </c>
      <c r="AK19" s="18">
        <v>0.0025199156019343797</v>
      </c>
      <c r="AL19" s="18">
        <v>0.016388912169640807</v>
      </c>
      <c r="AM19" s="18">
        <v>0.0019977000458342915</v>
      </c>
      <c r="AN19" s="18">
        <v>0.000819880443598103</v>
      </c>
      <c r="AO19" s="18">
        <v>0.002680264556128097</v>
      </c>
      <c r="AP19" s="18">
        <v>0.001200063567372367</v>
      </c>
      <c r="AQ19" s="18">
        <v>0.0009675708233306395</v>
      </c>
      <c r="AR19" s="18">
        <v>0.0008363797957008809</v>
      </c>
      <c r="AS19" s="18">
        <v>0.0013697343639881788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0.08681442858118717</v>
      </c>
      <c r="E20" s="18">
        <v>0.017614732838502525</v>
      </c>
      <c r="F20" s="18">
        <v>0.009639531729661283</v>
      </c>
      <c r="G20" s="18">
        <v>0.029970360443403652</v>
      </c>
      <c r="H20" s="18">
        <v>0.024901215289069027</v>
      </c>
      <c r="I20" s="18">
        <v>0.0529780192779392</v>
      </c>
      <c r="J20" s="18">
        <v>0.019498901629527218</v>
      </c>
      <c r="K20" s="18">
        <v>0.021140709272090174</v>
      </c>
      <c r="L20" s="18">
        <v>0.01579641768924995</v>
      </c>
      <c r="M20" s="18">
        <v>0.011255713380411933</v>
      </c>
      <c r="N20" s="18">
        <v>0.01359261991570405</v>
      </c>
      <c r="O20" s="18">
        <v>0.013518245426288905</v>
      </c>
      <c r="P20" s="18">
        <v>0.01683269582494019</v>
      </c>
      <c r="Q20" s="18">
        <v>0.027163569725595225</v>
      </c>
      <c r="R20" s="18">
        <v>0.04392938098472884</v>
      </c>
      <c r="S20" s="18">
        <v>1.1545913675084456</v>
      </c>
      <c r="T20" s="18">
        <v>0.05811622616788406</v>
      </c>
      <c r="U20" s="18">
        <v>0.11548745312541957</v>
      </c>
      <c r="V20" s="18">
        <v>0.05991646617224236</v>
      </c>
      <c r="W20" s="18">
        <v>0.03426448281795504</v>
      </c>
      <c r="X20" s="18">
        <v>0.02032241266780683</v>
      </c>
      <c r="Y20" s="18">
        <v>0.009860158323363396</v>
      </c>
      <c r="Z20" s="18">
        <v>0.025971279870524968</v>
      </c>
      <c r="AA20" s="18">
        <v>0.051375213368922514</v>
      </c>
      <c r="AB20" s="18">
        <v>0.04621230679735985</v>
      </c>
      <c r="AC20" s="18">
        <v>0.05559497777176518</v>
      </c>
      <c r="AD20" s="18">
        <v>0.04624415405038222</v>
      </c>
      <c r="AE20" s="18">
        <v>0.040720903032071536</v>
      </c>
      <c r="AF20" s="18">
        <v>0.06177514127271016</v>
      </c>
      <c r="AG20" s="18">
        <v>0.03424789767721864</v>
      </c>
      <c r="AH20" s="18">
        <v>0.016680658338566134</v>
      </c>
      <c r="AI20" s="18">
        <v>0.0096462618447264</v>
      </c>
      <c r="AJ20" s="18">
        <v>0.011389433240742096</v>
      </c>
      <c r="AK20" s="18">
        <v>0.010114311351789208</v>
      </c>
      <c r="AL20" s="18">
        <v>0.010751110860707755</v>
      </c>
      <c r="AM20" s="18">
        <v>0.0038638094171531538</v>
      </c>
      <c r="AN20" s="18">
        <v>0.0022268832216475747</v>
      </c>
      <c r="AO20" s="18">
        <v>0.011816774343152649</v>
      </c>
      <c r="AP20" s="18">
        <v>0.004520209769301021</v>
      </c>
      <c r="AQ20" s="18">
        <v>0.0022085538642514398</v>
      </c>
      <c r="AR20" s="18">
        <v>0.0066294059564300295</v>
      </c>
      <c r="AS20" s="18">
        <v>0.006759636742719655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0.05630531282438465</v>
      </c>
      <c r="E21" s="18">
        <v>0.1262793086978197</v>
      </c>
      <c r="F21" s="18">
        <v>0.07321723216877776</v>
      </c>
      <c r="G21" s="18">
        <v>0.12452593735233433</v>
      </c>
      <c r="H21" s="18">
        <v>0.12032716549422649</v>
      </c>
      <c r="I21" s="18">
        <v>0.08382520448710898</v>
      </c>
      <c r="J21" s="18">
        <v>0.09260933005328961</v>
      </c>
      <c r="K21" s="18">
        <v>0.08197112072513964</v>
      </c>
      <c r="L21" s="18">
        <v>0.1387302568655495</v>
      </c>
      <c r="M21" s="18">
        <v>0.08630220115022728</v>
      </c>
      <c r="N21" s="18">
        <v>0.0904492468578423</v>
      </c>
      <c r="O21" s="18">
        <v>0.08660401553233826</v>
      </c>
      <c r="P21" s="18">
        <v>0.08726164286531016</v>
      </c>
      <c r="Q21" s="18">
        <v>0.08123262258208185</v>
      </c>
      <c r="R21" s="18">
        <v>0.3104481509130052</v>
      </c>
      <c r="S21" s="18">
        <v>0.08260818446685955</v>
      </c>
      <c r="T21" s="18">
        <v>1.2839698032248121</v>
      </c>
      <c r="U21" s="18">
        <v>0.26768402189048635</v>
      </c>
      <c r="V21" s="18">
        <v>0.13226327020264486</v>
      </c>
      <c r="W21" s="18">
        <v>0.42142447734330163</v>
      </c>
      <c r="X21" s="18">
        <v>0.1537811109735863</v>
      </c>
      <c r="Y21" s="18">
        <v>0.07045521576422513</v>
      </c>
      <c r="Z21" s="18">
        <v>0.10588616941385487</v>
      </c>
      <c r="AA21" s="18">
        <v>0.06654150488996637</v>
      </c>
      <c r="AB21" s="18">
        <v>0.055536974980254</v>
      </c>
      <c r="AC21" s="18">
        <v>0.05164588879047308</v>
      </c>
      <c r="AD21" s="18">
        <v>0.073087018111923</v>
      </c>
      <c r="AE21" s="18">
        <v>0.048876981758158154</v>
      </c>
      <c r="AF21" s="18">
        <v>0.06767922818951032</v>
      </c>
      <c r="AG21" s="18">
        <v>0.0713517877379421</v>
      </c>
      <c r="AH21" s="18">
        <v>0.16397660295424596</v>
      </c>
      <c r="AI21" s="18">
        <v>0.044267492332417814</v>
      </c>
      <c r="AJ21" s="18">
        <v>0.06415579292762008</v>
      </c>
      <c r="AK21" s="18">
        <v>0.03211356976192816</v>
      </c>
      <c r="AL21" s="18">
        <v>0.19022926454531214</v>
      </c>
      <c r="AM21" s="18">
        <v>0.026068974899879045</v>
      </c>
      <c r="AN21" s="18">
        <v>0.01470889053276899</v>
      </c>
      <c r="AO21" s="18">
        <v>0.035183039416383774</v>
      </c>
      <c r="AP21" s="18">
        <v>0.02778309272952689</v>
      </c>
      <c r="AQ21" s="18">
        <v>0.004804415389832101</v>
      </c>
      <c r="AR21" s="18">
        <v>0.022512159138149006</v>
      </c>
      <c r="AS21" s="18">
        <v>0.029537412783353326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0.033719870774115375</v>
      </c>
      <c r="E22" s="18">
        <v>0.010949195026032595</v>
      </c>
      <c r="F22" s="18">
        <v>0.008949745370218911</v>
      </c>
      <c r="G22" s="18">
        <v>0.01995485040445502</v>
      </c>
      <c r="H22" s="18">
        <v>0.00965445628515096</v>
      </c>
      <c r="I22" s="18">
        <v>0.008012765750490479</v>
      </c>
      <c r="J22" s="18">
        <v>0.020287289140939913</v>
      </c>
      <c r="K22" s="18">
        <v>0.009346296482560745</v>
      </c>
      <c r="L22" s="18">
        <v>0.01442086340415445</v>
      </c>
      <c r="M22" s="18">
        <v>0.01931044015262929</v>
      </c>
      <c r="N22" s="18">
        <v>0.01923360426668599</v>
      </c>
      <c r="O22" s="18">
        <v>0.010147483940049384</v>
      </c>
      <c r="P22" s="18">
        <v>0.034444800146206565</v>
      </c>
      <c r="Q22" s="18">
        <v>0.04127412351987113</v>
      </c>
      <c r="R22" s="18">
        <v>0.022931321182046063</v>
      </c>
      <c r="S22" s="18">
        <v>0.020795342288189796</v>
      </c>
      <c r="T22" s="18">
        <v>0.020763475499389582</v>
      </c>
      <c r="U22" s="18">
        <v>1.0939857739407821</v>
      </c>
      <c r="V22" s="18">
        <v>0.05337759527025414</v>
      </c>
      <c r="W22" s="18">
        <v>0.03454814977474688</v>
      </c>
      <c r="X22" s="18">
        <v>0.011668906159709488</v>
      </c>
      <c r="Y22" s="18">
        <v>0.006525386795884274</v>
      </c>
      <c r="Z22" s="18">
        <v>0.035986293262057927</v>
      </c>
      <c r="AA22" s="18">
        <v>0.02056912910315107</v>
      </c>
      <c r="AB22" s="18">
        <v>0.020207400003392915</v>
      </c>
      <c r="AC22" s="18">
        <v>0.022351286738180497</v>
      </c>
      <c r="AD22" s="18">
        <v>0.02124570123032084</v>
      </c>
      <c r="AE22" s="18">
        <v>0.019903738556916076</v>
      </c>
      <c r="AF22" s="18">
        <v>0.02429256213959054</v>
      </c>
      <c r="AG22" s="18">
        <v>0.020065777816039663</v>
      </c>
      <c r="AH22" s="18">
        <v>0.016922816234505728</v>
      </c>
      <c r="AI22" s="18">
        <v>0.0058926325058002976</v>
      </c>
      <c r="AJ22" s="18">
        <v>0.028814270322687907</v>
      </c>
      <c r="AK22" s="18">
        <v>0.002274534948435889</v>
      </c>
      <c r="AL22" s="18">
        <v>0.005404685808736569</v>
      </c>
      <c r="AM22" s="18">
        <v>0.0036545978605537627</v>
      </c>
      <c r="AN22" s="18">
        <v>0.003352291912376403</v>
      </c>
      <c r="AO22" s="18">
        <v>0.010391053078996225</v>
      </c>
      <c r="AP22" s="18">
        <v>0.007831763536876452</v>
      </c>
      <c r="AQ22" s="18">
        <v>0.0011272448185826673</v>
      </c>
      <c r="AR22" s="18">
        <v>0.006890786374845116</v>
      </c>
      <c r="AS22" s="18">
        <v>0.005047690200083307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0.010556862098641387</v>
      </c>
      <c r="E23" s="18">
        <v>0.006660188783847628</v>
      </c>
      <c r="F23" s="18">
        <v>0.0014658745317648778</v>
      </c>
      <c r="G23" s="18">
        <v>0.007261147401761426</v>
      </c>
      <c r="H23" s="18">
        <v>0.004678809652158911</v>
      </c>
      <c r="I23" s="18">
        <v>0.013650237272084047</v>
      </c>
      <c r="J23" s="18">
        <v>0.0036188119396306983</v>
      </c>
      <c r="K23" s="18">
        <v>0.003519797055168159</v>
      </c>
      <c r="L23" s="18">
        <v>0.0018870202858279122</v>
      </c>
      <c r="M23" s="18">
        <v>0.0017181415340765003</v>
      </c>
      <c r="N23" s="18">
        <v>0.0017531682455379591</v>
      </c>
      <c r="O23" s="18">
        <v>0.0019309048978588736</v>
      </c>
      <c r="P23" s="18">
        <v>0.0017816744094636117</v>
      </c>
      <c r="Q23" s="18">
        <v>0.002049005414224412</v>
      </c>
      <c r="R23" s="18">
        <v>0.001651517874738856</v>
      </c>
      <c r="S23" s="18">
        <v>0.016336006398125526</v>
      </c>
      <c r="T23" s="18">
        <v>0.0018399774486215737</v>
      </c>
      <c r="U23" s="18">
        <v>0.005880931096726768</v>
      </c>
      <c r="V23" s="18">
        <v>1.0412422811138033</v>
      </c>
      <c r="W23" s="18">
        <v>0.0013174058419720977</v>
      </c>
      <c r="X23" s="18">
        <v>0.0014091587493829964</v>
      </c>
      <c r="Y23" s="18">
        <v>0.0009360149192001791</v>
      </c>
      <c r="Z23" s="18">
        <v>0.006377761819459089</v>
      </c>
      <c r="AA23" s="18">
        <v>0.0062162562007974775</v>
      </c>
      <c r="AB23" s="18">
        <v>0.005399495441162351</v>
      </c>
      <c r="AC23" s="18">
        <v>0.008769496220814531</v>
      </c>
      <c r="AD23" s="18">
        <v>0.011543709027284316</v>
      </c>
      <c r="AE23" s="18">
        <v>0.004445278840948982</v>
      </c>
      <c r="AF23" s="18">
        <v>0.0069833595115104015</v>
      </c>
      <c r="AG23" s="18">
        <v>0.004289808612132848</v>
      </c>
      <c r="AH23" s="18">
        <v>0.0019662355285612046</v>
      </c>
      <c r="AI23" s="18">
        <v>0.0012140872642542207</v>
      </c>
      <c r="AJ23" s="18">
        <v>0.002950651065388868</v>
      </c>
      <c r="AK23" s="18">
        <v>0.0006494841756367617</v>
      </c>
      <c r="AL23" s="18">
        <v>0.0014551368753431245</v>
      </c>
      <c r="AM23" s="18">
        <v>0.0017036250106768477</v>
      </c>
      <c r="AN23" s="18">
        <v>0.0006390512680082135</v>
      </c>
      <c r="AO23" s="18">
        <v>0.01217455951889057</v>
      </c>
      <c r="AP23" s="18">
        <v>0.0017599909933362573</v>
      </c>
      <c r="AQ23" s="18">
        <v>0.0002711071837944267</v>
      </c>
      <c r="AR23" s="18">
        <v>0.011235136628686703</v>
      </c>
      <c r="AS23" s="18">
        <v>0.003212527397902587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0.007018104847529358</v>
      </c>
      <c r="E24" s="18">
        <v>0.011051529109459217</v>
      </c>
      <c r="F24" s="18">
        <v>0.008148350678876816</v>
      </c>
      <c r="G24" s="18">
        <v>0.005792556471309001</v>
      </c>
      <c r="H24" s="18">
        <v>0.01287149537176376</v>
      </c>
      <c r="I24" s="18">
        <v>0.020873558894125146</v>
      </c>
      <c r="J24" s="18">
        <v>0.028738504193598212</v>
      </c>
      <c r="K24" s="18">
        <v>0.031107891173330206</v>
      </c>
      <c r="L24" s="18">
        <v>0.027256969029685725</v>
      </c>
      <c r="M24" s="18">
        <v>0.02729861654662054</v>
      </c>
      <c r="N24" s="18">
        <v>0.053172613702365305</v>
      </c>
      <c r="O24" s="18">
        <v>0.03442375796076026</v>
      </c>
      <c r="P24" s="18">
        <v>0.02443219733513433</v>
      </c>
      <c r="Q24" s="18">
        <v>0.028526362024573596</v>
      </c>
      <c r="R24" s="18">
        <v>0.017175430180417246</v>
      </c>
      <c r="S24" s="18">
        <v>0.008702131824061087</v>
      </c>
      <c r="T24" s="18">
        <v>0.005944240853631651</v>
      </c>
      <c r="U24" s="18">
        <v>0.03305557982755095</v>
      </c>
      <c r="V24" s="18">
        <v>0.022833725587754903</v>
      </c>
      <c r="W24" s="18">
        <v>1.066807773396683</v>
      </c>
      <c r="X24" s="18">
        <v>0.011518146595268853</v>
      </c>
      <c r="Y24" s="18">
        <v>0.0075433824152062925</v>
      </c>
      <c r="Z24" s="18">
        <v>0.024090487484361756</v>
      </c>
      <c r="AA24" s="18">
        <v>0.019165208380607847</v>
      </c>
      <c r="AB24" s="18">
        <v>0.01027526333389497</v>
      </c>
      <c r="AC24" s="18">
        <v>0.01157775823798214</v>
      </c>
      <c r="AD24" s="18">
        <v>0.0265693308404641</v>
      </c>
      <c r="AE24" s="18">
        <v>0.010065047734989315</v>
      </c>
      <c r="AF24" s="18">
        <v>0.01767288621954041</v>
      </c>
      <c r="AG24" s="18">
        <v>0.05026730909329191</v>
      </c>
      <c r="AH24" s="18">
        <v>0.08008889688730879</v>
      </c>
      <c r="AI24" s="18">
        <v>0.003807395977881766</v>
      </c>
      <c r="AJ24" s="18">
        <v>0.026177056948843338</v>
      </c>
      <c r="AK24" s="18">
        <v>0.008927787092367495</v>
      </c>
      <c r="AL24" s="18">
        <v>0.008861382049966912</v>
      </c>
      <c r="AM24" s="18">
        <v>0.012057654119680794</v>
      </c>
      <c r="AN24" s="18">
        <v>0.004058580332475441</v>
      </c>
      <c r="AO24" s="18">
        <v>0.015062486751608055</v>
      </c>
      <c r="AP24" s="18">
        <v>0.01525412314382898</v>
      </c>
      <c r="AQ24" s="18">
        <v>0.0016621385038807725</v>
      </c>
      <c r="AR24" s="18">
        <v>0.003769015190534348</v>
      </c>
      <c r="AS24" s="18">
        <v>0.008378944177638117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0.0038860053573895226</v>
      </c>
      <c r="E25" s="18">
        <v>0.01933596546503402</v>
      </c>
      <c r="F25" s="18">
        <v>0.0022230332086876506</v>
      </c>
      <c r="G25" s="18">
        <v>0.014064730586287225</v>
      </c>
      <c r="H25" s="18">
        <v>0.003716452826722693</v>
      </c>
      <c r="I25" s="18">
        <v>0.00280642220836648</v>
      </c>
      <c r="J25" s="18">
        <v>0.0024142049381649937</v>
      </c>
      <c r="K25" s="18">
        <v>0.006430247611126974</v>
      </c>
      <c r="L25" s="18">
        <v>0.0030899527686543715</v>
      </c>
      <c r="M25" s="18">
        <v>0.0021327055482423963</v>
      </c>
      <c r="N25" s="18">
        <v>0.005032214905911261</v>
      </c>
      <c r="O25" s="18">
        <v>0.003937195241296952</v>
      </c>
      <c r="P25" s="18">
        <v>0.027534698490634953</v>
      </c>
      <c r="Q25" s="18">
        <v>0.010091252461210409</v>
      </c>
      <c r="R25" s="18">
        <v>0.03035573287483909</v>
      </c>
      <c r="S25" s="18">
        <v>0.004843981723663664</v>
      </c>
      <c r="T25" s="18">
        <v>0.001762733831785137</v>
      </c>
      <c r="U25" s="18">
        <v>0.00881922821767727</v>
      </c>
      <c r="V25" s="18">
        <v>0.005956684259263011</v>
      </c>
      <c r="W25" s="18">
        <v>0.014545144766502515</v>
      </c>
      <c r="X25" s="18">
        <v>1.2903537775097607</v>
      </c>
      <c r="Y25" s="18">
        <v>0.46594023763428627</v>
      </c>
      <c r="Z25" s="18">
        <v>0.04331346806590969</v>
      </c>
      <c r="AA25" s="18">
        <v>0.00319934983035823</v>
      </c>
      <c r="AB25" s="18">
        <v>0.012847055810367984</v>
      </c>
      <c r="AC25" s="18">
        <v>0.0030339563406099413</v>
      </c>
      <c r="AD25" s="18">
        <v>0.003376379683301347</v>
      </c>
      <c r="AE25" s="18">
        <v>0.0034193555040655213</v>
      </c>
      <c r="AF25" s="18">
        <v>0.0038093039186107955</v>
      </c>
      <c r="AG25" s="18">
        <v>0.004385862151326524</v>
      </c>
      <c r="AH25" s="18">
        <v>0.023693613555636678</v>
      </c>
      <c r="AI25" s="18">
        <v>0.0008485403124677964</v>
      </c>
      <c r="AJ25" s="18">
        <v>0.005398467767288454</v>
      </c>
      <c r="AK25" s="18">
        <v>0.003480588504450674</v>
      </c>
      <c r="AL25" s="18">
        <v>0.005707919920515995</v>
      </c>
      <c r="AM25" s="18">
        <v>0.0016743866371696314</v>
      </c>
      <c r="AN25" s="18">
        <v>0.0017795668903144684</v>
      </c>
      <c r="AO25" s="18">
        <v>0.010042520780738348</v>
      </c>
      <c r="AP25" s="18">
        <v>0.0028423923691953453</v>
      </c>
      <c r="AQ25" s="18">
        <v>0.00040753796027830953</v>
      </c>
      <c r="AR25" s="18">
        <v>0.0011831234991497475</v>
      </c>
      <c r="AS25" s="18">
        <v>0.02365832559508579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0.00021195688413921897</v>
      </c>
      <c r="E26" s="18">
        <v>0.0006670005296616627</v>
      </c>
      <c r="F26" s="18">
        <v>0.0008055096280642366</v>
      </c>
      <c r="G26" s="18">
        <v>0.0004891091989240817</v>
      </c>
      <c r="H26" s="18">
        <v>0.0005547371008899431</v>
      </c>
      <c r="I26" s="18">
        <v>0.0004401174246036095</v>
      </c>
      <c r="J26" s="18">
        <v>0.0006160036353125429</v>
      </c>
      <c r="K26" s="18">
        <v>0.0004974327732386845</v>
      </c>
      <c r="L26" s="18">
        <v>0.00048519469011119713</v>
      </c>
      <c r="M26" s="18">
        <v>0.0004999536590800001</v>
      </c>
      <c r="N26" s="18">
        <v>0.0007868818286556116</v>
      </c>
      <c r="O26" s="18">
        <v>0.0011066112681174657</v>
      </c>
      <c r="P26" s="18">
        <v>0.0003898686963072959</v>
      </c>
      <c r="Q26" s="18">
        <v>0.0004701459823637324</v>
      </c>
      <c r="R26" s="18">
        <v>0.0004267103639389499</v>
      </c>
      <c r="S26" s="18">
        <v>0.00040298753360696655</v>
      </c>
      <c r="T26" s="18">
        <v>0.0005092728530667777</v>
      </c>
      <c r="U26" s="18">
        <v>0.0005325216011027007</v>
      </c>
      <c r="V26" s="18">
        <v>0.0005720262584622567</v>
      </c>
      <c r="W26" s="18">
        <v>0.00045762368462318675</v>
      </c>
      <c r="X26" s="18">
        <v>0.00041638595500405936</v>
      </c>
      <c r="Y26" s="18">
        <v>1.0047910322816582</v>
      </c>
      <c r="Z26" s="18">
        <v>0.00043810745720815184</v>
      </c>
      <c r="AA26" s="18">
        <v>0.00038851169562273836</v>
      </c>
      <c r="AB26" s="18">
        <v>0.0003870825925224846</v>
      </c>
      <c r="AC26" s="18">
        <v>0.0003098757043572635</v>
      </c>
      <c r="AD26" s="18">
        <v>0.0004506000088538582</v>
      </c>
      <c r="AE26" s="18">
        <v>0.0003078499240032285</v>
      </c>
      <c r="AF26" s="18">
        <v>0.00044501827062562926</v>
      </c>
      <c r="AG26" s="18">
        <v>0.0005143879771028448</v>
      </c>
      <c r="AH26" s="18">
        <v>0.00037656056097091736</v>
      </c>
      <c r="AI26" s="18">
        <v>0.0004167105546272753</v>
      </c>
      <c r="AJ26" s="18">
        <v>0.0004662708714379894</v>
      </c>
      <c r="AK26" s="18">
        <v>0.0010055709944556592</v>
      </c>
      <c r="AL26" s="18">
        <v>0.0028210336919578314</v>
      </c>
      <c r="AM26" s="18">
        <v>0.0011725922113962146</v>
      </c>
      <c r="AN26" s="18">
        <v>0.0018075926737047604</v>
      </c>
      <c r="AO26" s="18">
        <v>0.0036773501550534846</v>
      </c>
      <c r="AP26" s="18">
        <v>0.002939829576847285</v>
      </c>
      <c r="AQ26" s="18">
        <v>5.185319453476285E-05</v>
      </c>
      <c r="AR26" s="18">
        <v>0.0005986573650616457</v>
      </c>
      <c r="AS26" s="18">
        <v>0.0003985356141919896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1.7733661985602824E-05</v>
      </c>
      <c r="E27" s="18">
        <v>4.791397566625816E-05</v>
      </c>
      <c r="F27" s="18">
        <v>0.00010249861434789437</v>
      </c>
      <c r="G27" s="18">
        <v>4.682332243862869E-05</v>
      </c>
      <c r="H27" s="18">
        <v>4.046502855649336E-05</v>
      </c>
      <c r="I27" s="18">
        <v>3.469602206747586E-05</v>
      </c>
      <c r="J27" s="18">
        <v>6.48387280266654E-05</v>
      </c>
      <c r="K27" s="18">
        <v>6.322927102669069E-05</v>
      </c>
      <c r="L27" s="18">
        <v>4.625590623521036E-05</v>
      </c>
      <c r="M27" s="18">
        <v>4.533784300077466E-05</v>
      </c>
      <c r="N27" s="18">
        <v>0.0035080532594414294</v>
      </c>
      <c r="O27" s="18">
        <v>6.083613009704515E-05</v>
      </c>
      <c r="P27" s="18">
        <v>0.00014262912350533654</v>
      </c>
      <c r="Q27" s="18">
        <v>0.0008842360959693016</v>
      </c>
      <c r="R27" s="18">
        <v>0.00012358128069439952</v>
      </c>
      <c r="S27" s="18">
        <v>3.32670041673507E-05</v>
      </c>
      <c r="T27" s="18">
        <v>7.137767125552061E-05</v>
      </c>
      <c r="U27" s="18">
        <v>6.152939593915965E-05</v>
      </c>
      <c r="V27" s="18">
        <v>6.217169298163294E-05</v>
      </c>
      <c r="W27" s="18">
        <v>7.046818164937884E-05</v>
      </c>
      <c r="X27" s="18">
        <v>3.7287117744866216E-05</v>
      </c>
      <c r="Y27" s="18">
        <v>0.0024341450939348703</v>
      </c>
      <c r="Z27" s="18">
        <v>1.2814689964495982</v>
      </c>
      <c r="AA27" s="18">
        <v>3.2481762382965267E-05</v>
      </c>
      <c r="AB27" s="18">
        <v>3.6482363627067836E-05</v>
      </c>
      <c r="AC27" s="18">
        <v>2.376126875211892E-05</v>
      </c>
      <c r="AD27" s="18">
        <v>5.3199714773173914E-05</v>
      </c>
      <c r="AE27" s="18">
        <v>2.5031969495894763E-05</v>
      </c>
      <c r="AF27" s="18">
        <v>3.850109707387355E-05</v>
      </c>
      <c r="AG27" s="18">
        <v>5.03910295942633E-05</v>
      </c>
      <c r="AH27" s="18">
        <v>9.240573310302281E-05</v>
      </c>
      <c r="AI27" s="18">
        <v>2.3509038145146877E-05</v>
      </c>
      <c r="AJ27" s="18">
        <v>3.9202644286108726E-05</v>
      </c>
      <c r="AK27" s="18">
        <v>5.081421527997015E-05</v>
      </c>
      <c r="AL27" s="18">
        <v>6.33278739301775E-05</v>
      </c>
      <c r="AM27" s="18">
        <v>8.354636902713353E-05</v>
      </c>
      <c r="AN27" s="18">
        <v>5.619341303837039E-05</v>
      </c>
      <c r="AO27" s="18">
        <v>8.602196366464763E-05</v>
      </c>
      <c r="AP27" s="18">
        <v>0.00011328780312572994</v>
      </c>
      <c r="AQ27" s="18">
        <v>8.48616124683597E-06</v>
      </c>
      <c r="AR27" s="18">
        <v>4.505121314030915E-05</v>
      </c>
      <c r="AS27" s="18">
        <v>0.0020658684281450444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0.00013321209626549616</v>
      </c>
      <c r="E28" s="18">
        <v>0.00022029628917290007</v>
      </c>
      <c r="F28" s="18">
        <v>0.00018820680996818734</v>
      </c>
      <c r="G28" s="18">
        <v>0.00026371110977970293</v>
      </c>
      <c r="H28" s="18">
        <v>0.00014884767218247596</v>
      </c>
      <c r="I28" s="18">
        <v>0.00012912307235540493</v>
      </c>
      <c r="J28" s="18">
        <v>0.00010896521510751468</v>
      </c>
      <c r="K28" s="18">
        <v>0.00013968527833006764</v>
      </c>
      <c r="L28" s="18">
        <v>0.0001462748059725539</v>
      </c>
      <c r="M28" s="18">
        <v>0.00017585893731129388</v>
      </c>
      <c r="N28" s="18">
        <v>0.00021485002290729378</v>
      </c>
      <c r="O28" s="18">
        <v>0.00015567370503948526</v>
      </c>
      <c r="P28" s="18">
        <v>0.00020871965898908106</v>
      </c>
      <c r="Q28" s="18">
        <v>0.00017802405746373835</v>
      </c>
      <c r="R28" s="18">
        <v>0.0001326936664677565</v>
      </c>
      <c r="S28" s="18">
        <v>0.00012305390697639912</v>
      </c>
      <c r="T28" s="18">
        <v>0.00014268586377430112</v>
      </c>
      <c r="U28" s="18">
        <v>0.0001593683309476266</v>
      </c>
      <c r="V28" s="18">
        <v>0.00015563152910122555</v>
      </c>
      <c r="W28" s="18">
        <v>0.00014758802248450505</v>
      </c>
      <c r="X28" s="18">
        <v>0.00015898658816144954</v>
      </c>
      <c r="Y28" s="18">
        <v>0.00015694415870570784</v>
      </c>
      <c r="Z28" s="18">
        <v>0.00046051095667721945</v>
      </c>
      <c r="AA28" s="18">
        <v>1.12722670049172</v>
      </c>
      <c r="AB28" s="18">
        <v>0.0002862471009873814</v>
      </c>
      <c r="AC28" s="18">
        <v>0.0002153460447481096</v>
      </c>
      <c r="AD28" s="18">
        <v>0.0003043452313016801</v>
      </c>
      <c r="AE28" s="18">
        <v>0.00012089671272858408</v>
      </c>
      <c r="AF28" s="18">
        <v>0.00023636393729837063</v>
      </c>
      <c r="AG28" s="18">
        <v>0.004766116399145597</v>
      </c>
      <c r="AH28" s="18">
        <v>0.00014853299789003638</v>
      </c>
      <c r="AI28" s="18">
        <v>7.65501130282969E-05</v>
      </c>
      <c r="AJ28" s="18">
        <v>0.00043540409405649195</v>
      </c>
      <c r="AK28" s="18">
        <v>0.0009415455632240054</v>
      </c>
      <c r="AL28" s="18">
        <v>0.0004036728054890141</v>
      </c>
      <c r="AM28" s="18">
        <v>0.00017889928289033607</v>
      </c>
      <c r="AN28" s="18">
        <v>0.00034027829271523254</v>
      </c>
      <c r="AO28" s="18">
        <v>0.002555466412883082</v>
      </c>
      <c r="AP28" s="18">
        <v>0.00020692682408807183</v>
      </c>
      <c r="AQ28" s="18">
        <v>2.5147428155853756E-05</v>
      </c>
      <c r="AR28" s="18">
        <v>0.0007219549215088429</v>
      </c>
      <c r="AS28" s="18">
        <v>0.0022958027083163617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0.04200366991185694</v>
      </c>
      <c r="E29" s="18">
        <v>0.0009723032196524467</v>
      </c>
      <c r="F29" s="18">
        <v>0.0007199676078650186</v>
      </c>
      <c r="G29" s="18">
        <v>0.0007458541530751871</v>
      </c>
      <c r="H29" s="18">
        <v>0.0005457281694212906</v>
      </c>
      <c r="I29" s="18">
        <v>0.0006233319439119128</v>
      </c>
      <c r="J29" s="18">
        <v>0.0004207217505685305</v>
      </c>
      <c r="K29" s="18">
        <v>0.0004172161901082334</v>
      </c>
      <c r="L29" s="18">
        <v>0.0004270899877045695</v>
      </c>
      <c r="M29" s="18">
        <v>0.000390826548871327</v>
      </c>
      <c r="N29" s="18">
        <v>0.0006140968714265064</v>
      </c>
      <c r="O29" s="18">
        <v>0.000452236052321406</v>
      </c>
      <c r="P29" s="18">
        <v>0.003223346596465604</v>
      </c>
      <c r="Q29" s="18">
        <v>0.003672213786797387</v>
      </c>
      <c r="R29" s="18">
        <v>0.0017741705541412394</v>
      </c>
      <c r="S29" s="18">
        <v>0.005806675029449516</v>
      </c>
      <c r="T29" s="18">
        <v>0.0008490994013242713</v>
      </c>
      <c r="U29" s="18">
        <v>0.0015408111926844342</v>
      </c>
      <c r="V29" s="18">
        <v>0.0019603201161907556</v>
      </c>
      <c r="W29" s="18">
        <v>0.0007364288625623704</v>
      </c>
      <c r="X29" s="18">
        <v>0.003467760274550686</v>
      </c>
      <c r="Y29" s="18">
        <v>0.0014640420703527584</v>
      </c>
      <c r="Z29" s="18">
        <v>0.004723713665798931</v>
      </c>
      <c r="AA29" s="18">
        <v>0.024610014888619483</v>
      </c>
      <c r="AB29" s="18">
        <v>1.035599453081065</v>
      </c>
      <c r="AC29" s="18">
        <v>0.030751384980309344</v>
      </c>
      <c r="AD29" s="18">
        <v>0.024875567599951316</v>
      </c>
      <c r="AE29" s="18">
        <v>0.016646620921724416</v>
      </c>
      <c r="AF29" s="18">
        <v>0.02731973298183312</v>
      </c>
      <c r="AG29" s="18">
        <v>0.11168835962983126</v>
      </c>
      <c r="AH29" s="18">
        <v>0.0012154808101837306</v>
      </c>
      <c r="AI29" s="18">
        <v>0.0002942547230542581</v>
      </c>
      <c r="AJ29" s="18">
        <v>0.0004458619304009524</v>
      </c>
      <c r="AK29" s="18">
        <v>0.0004506431157740475</v>
      </c>
      <c r="AL29" s="18">
        <v>0.000873391943956022</v>
      </c>
      <c r="AM29" s="18">
        <v>0.0005132746755672239</v>
      </c>
      <c r="AN29" s="18">
        <v>0.00041973264826706966</v>
      </c>
      <c r="AO29" s="18">
        <v>0.014417335718720944</v>
      </c>
      <c r="AP29" s="18">
        <v>0.0006102733134307317</v>
      </c>
      <c r="AQ29" s="18">
        <v>5.634236093802487E-05</v>
      </c>
      <c r="AR29" s="18">
        <v>0.0015301642888067538</v>
      </c>
      <c r="AS29" s="18">
        <v>0.009524611474092693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0.0004398345883191679</v>
      </c>
      <c r="E30" s="18">
        <v>0.0005318617873417676</v>
      </c>
      <c r="F30" s="18">
        <v>0.000498912727935237</v>
      </c>
      <c r="G30" s="18">
        <v>0.00039069517275870533</v>
      </c>
      <c r="H30" s="18">
        <v>0.00035367170003639805</v>
      </c>
      <c r="I30" s="18">
        <v>0.00045824335514857607</v>
      </c>
      <c r="J30" s="18">
        <v>0.0002467434038805542</v>
      </c>
      <c r="K30" s="18">
        <v>0.00026155593925053646</v>
      </c>
      <c r="L30" s="18">
        <v>0.0002539029534501797</v>
      </c>
      <c r="M30" s="18">
        <v>0.000244744459823398</v>
      </c>
      <c r="N30" s="18">
        <v>0.0007006666652550487</v>
      </c>
      <c r="O30" s="18">
        <v>0.00038416567774300045</v>
      </c>
      <c r="P30" s="18">
        <v>0.0002366430930878976</v>
      </c>
      <c r="Q30" s="18">
        <v>0.0003404985965320972</v>
      </c>
      <c r="R30" s="18">
        <v>0.00027325265698897633</v>
      </c>
      <c r="S30" s="18">
        <v>0.000476881907934672</v>
      </c>
      <c r="T30" s="18">
        <v>0.0004337906308408234</v>
      </c>
      <c r="U30" s="18">
        <v>0.0005156965344196078</v>
      </c>
      <c r="V30" s="18">
        <v>0.01688284889367896</v>
      </c>
      <c r="W30" s="18">
        <v>0.00045859496434189236</v>
      </c>
      <c r="X30" s="18">
        <v>0.00021537071556716094</v>
      </c>
      <c r="Y30" s="18">
        <v>0.001010931753626587</v>
      </c>
      <c r="Z30" s="18">
        <v>0.1224760004904725</v>
      </c>
      <c r="AA30" s="18">
        <v>0.0004508313290617871</v>
      </c>
      <c r="AB30" s="18">
        <v>0.0018373046002943697</v>
      </c>
      <c r="AC30" s="18">
        <v>1.0586319788941907</v>
      </c>
      <c r="AD30" s="18">
        <v>0.0006488020136091122</v>
      </c>
      <c r="AE30" s="18">
        <v>0.0002601474380854742</v>
      </c>
      <c r="AF30" s="18">
        <v>0.006645947039662412</v>
      </c>
      <c r="AG30" s="18">
        <v>0.016032794127497745</v>
      </c>
      <c r="AH30" s="18">
        <v>0.0073242796817144795</v>
      </c>
      <c r="AI30" s="18">
        <v>0.00016659080507756135</v>
      </c>
      <c r="AJ30" s="18">
        <v>0.00026631536701673497</v>
      </c>
      <c r="AK30" s="18">
        <v>0.0002758034229552497</v>
      </c>
      <c r="AL30" s="18">
        <v>0.0006154092343025993</v>
      </c>
      <c r="AM30" s="18">
        <v>0.00032237903563216397</v>
      </c>
      <c r="AN30" s="18">
        <v>0.00032439042545959776</v>
      </c>
      <c r="AO30" s="18">
        <v>0.011818063965932412</v>
      </c>
      <c r="AP30" s="18">
        <v>0.00029757682981479606</v>
      </c>
      <c r="AQ30" s="18">
        <v>3.112619328687957E-05</v>
      </c>
      <c r="AR30" s="18">
        <v>0.0031546166827234787</v>
      </c>
      <c r="AS30" s="18">
        <v>0.012993456143782903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0.00020566889406982186</v>
      </c>
      <c r="E31" s="18">
        <v>0.00021629474123982404</v>
      </c>
      <c r="F31" s="18">
        <v>0.00026728718761330657</v>
      </c>
      <c r="G31" s="18">
        <v>0.00014997063940791895</v>
      </c>
      <c r="H31" s="18">
        <v>0.0001370998298493883</v>
      </c>
      <c r="I31" s="18">
        <v>0.00013207126768921822</v>
      </c>
      <c r="J31" s="18">
        <v>9.757290633551899E-05</v>
      </c>
      <c r="K31" s="18">
        <v>0.00011436401717010421</v>
      </c>
      <c r="L31" s="18">
        <v>0.00011695999403843601</v>
      </c>
      <c r="M31" s="18">
        <v>0.00011574703288858708</v>
      </c>
      <c r="N31" s="18">
        <v>0.0001612794795314915</v>
      </c>
      <c r="O31" s="18">
        <v>0.00012113567201830385</v>
      </c>
      <c r="P31" s="18">
        <v>0.00010739373045375257</v>
      </c>
      <c r="Q31" s="18">
        <v>0.00011738413748522289</v>
      </c>
      <c r="R31" s="18">
        <v>0.00011755822070974675</v>
      </c>
      <c r="S31" s="18">
        <v>0.00013217323318536376</v>
      </c>
      <c r="T31" s="18">
        <v>0.00016606471556641965</v>
      </c>
      <c r="U31" s="18">
        <v>0.00024917805874579536</v>
      </c>
      <c r="V31" s="18">
        <v>0.001576224037392816</v>
      </c>
      <c r="W31" s="18">
        <v>0.00013760662271750562</v>
      </c>
      <c r="X31" s="18">
        <v>0.00010672643227430875</v>
      </c>
      <c r="Y31" s="18">
        <v>9.432451734669082E-05</v>
      </c>
      <c r="Z31" s="18">
        <v>0.00014336442768155233</v>
      </c>
      <c r="AA31" s="18">
        <v>0.003934107173088898</v>
      </c>
      <c r="AB31" s="18">
        <v>0.0004138650425350617</v>
      </c>
      <c r="AC31" s="18">
        <v>0.0002433679858580639</v>
      </c>
      <c r="AD31" s="18">
        <v>1.1428614106158412</v>
      </c>
      <c r="AE31" s="18">
        <v>0.00012767506266159821</v>
      </c>
      <c r="AF31" s="18">
        <v>0.00029297157174650376</v>
      </c>
      <c r="AG31" s="18">
        <v>0.01531999382645252</v>
      </c>
      <c r="AH31" s="18">
        <v>0.00011356307741563469</v>
      </c>
      <c r="AI31" s="18">
        <v>7.542287964015395E-05</v>
      </c>
      <c r="AJ31" s="18">
        <v>0.00011136251917782367</v>
      </c>
      <c r="AK31" s="18">
        <v>0.00013676498593099076</v>
      </c>
      <c r="AL31" s="18">
        <v>0.0002715303146211764</v>
      </c>
      <c r="AM31" s="18">
        <v>0.00015472830164832072</v>
      </c>
      <c r="AN31" s="18">
        <v>0.00012026420242764806</v>
      </c>
      <c r="AO31" s="18">
        <v>0.00514485687053259</v>
      </c>
      <c r="AP31" s="18">
        <v>0.00012608784787503303</v>
      </c>
      <c r="AQ31" s="18">
        <v>1.2670744261920579E-05</v>
      </c>
      <c r="AR31" s="18">
        <v>0.0018007370921996324</v>
      </c>
      <c r="AS31" s="18">
        <v>0.008816505127105276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0.001484102029114405</v>
      </c>
      <c r="E32" s="18">
        <v>0.000645992407809676</v>
      </c>
      <c r="F32" s="18">
        <v>0.0007212062734200243</v>
      </c>
      <c r="G32" s="18">
        <v>0.0007034854074425281</v>
      </c>
      <c r="H32" s="18">
        <v>0.0007223729793026337</v>
      </c>
      <c r="I32" s="18">
        <v>0.0010643251005196537</v>
      </c>
      <c r="J32" s="18">
        <v>0.0005007877072323067</v>
      </c>
      <c r="K32" s="18">
        <v>0.0004925271195769876</v>
      </c>
      <c r="L32" s="18">
        <v>0.00047608309985466694</v>
      </c>
      <c r="M32" s="18">
        <v>0.000364661565839005</v>
      </c>
      <c r="N32" s="18">
        <v>0.0005287007936370275</v>
      </c>
      <c r="O32" s="18">
        <v>0.00045447966369373336</v>
      </c>
      <c r="P32" s="18">
        <v>0.00046450244582128694</v>
      </c>
      <c r="Q32" s="18">
        <v>0.0019829271986448525</v>
      </c>
      <c r="R32" s="18">
        <v>0.0006910656401016961</v>
      </c>
      <c r="S32" s="18">
        <v>0.008052736794850685</v>
      </c>
      <c r="T32" s="18">
        <v>0.001076492093323851</v>
      </c>
      <c r="U32" s="18">
        <v>0.001645236430728726</v>
      </c>
      <c r="V32" s="18">
        <v>0.0033664672305040435</v>
      </c>
      <c r="W32" s="18">
        <v>0.0007377903945214913</v>
      </c>
      <c r="X32" s="18">
        <v>0.000574280713414897</v>
      </c>
      <c r="Y32" s="18">
        <v>0.00035937054860372925</v>
      </c>
      <c r="Z32" s="18">
        <v>0.0006132832136437858</v>
      </c>
      <c r="AA32" s="18">
        <v>0.008608381470527319</v>
      </c>
      <c r="AB32" s="18">
        <v>0.0112823397413565</v>
      </c>
      <c r="AC32" s="18">
        <v>0.0012932627823228394</v>
      </c>
      <c r="AD32" s="18">
        <v>0.017747661947493564</v>
      </c>
      <c r="AE32" s="18">
        <v>1.2265537289934256</v>
      </c>
      <c r="AF32" s="18">
        <v>0.0011505253962618193</v>
      </c>
      <c r="AG32" s="18">
        <v>0.051996930622795465</v>
      </c>
      <c r="AH32" s="18">
        <v>0.0005340106464678873</v>
      </c>
      <c r="AI32" s="18">
        <v>0.003663270280369603</v>
      </c>
      <c r="AJ32" s="18">
        <v>0.0003571134621328075</v>
      </c>
      <c r="AK32" s="18">
        <v>0.00044846252846403333</v>
      </c>
      <c r="AL32" s="18">
        <v>0.0005805451905254736</v>
      </c>
      <c r="AM32" s="18">
        <v>0.0003867610210868648</v>
      </c>
      <c r="AN32" s="18">
        <v>0.00034144164079080356</v>
      </c>
      <c r="AO32" s="18">
        <v>0.0072668352187349105</v>
      </c>
      <c r="AP32" s="18">
        <v>0.0003940704337263115</v>
      </c>
      <c r="AQ32" s="18">
        <v>6.455769842213084E-05</v>
      </c>
      <c r="AR32" s="18">
        <v>0.001301280619920563</v>
      </c>
      <c r="AS32" s="18">
        <v>0.0044075801189410605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0.0069287501744288715</v>
      </c>
      <c r="E33" s="18">
        <v>0.0005243362635434893</v>
      </c>
      <c r="F33" s="18">
        <v>0.0003703842082896454</v>
      </c>
      <c r="G33" s="18">
        <v>0.0005446532729182341</v>
      </c>
      <c r="H33" s="18">
        <v>0.0003808374105737527</v>
      </c>
      <c r="I33" s="18">
        <v>0.0006085646298998502</v>
      </c>
      <c r="J33" s="18">
        <v>0.000375308213057226</v>
      </c>
      <c r="K33" s="18">
        <v>0.00030650015334035964</v>
      </c>
      <c r="L33" s="18">
        <v>0.0003069968214920929</v>
      </c>
      <c r="M33" s="18">
        <v>0.0003127614256372524</v>
      </c>
      <c r="N33" s="18">
        <v>0.0003815244328681885</v>
      </c>
      <c r="O33" s="18">
        <v>0.000298799657294765</v>
      </c>
      <c r="P33" s="18">
        <v>0.0008474862142379795</v>
      </c>
      <c r="Q33" s="18">
        <v>0.0010006835685651787</v>
      </c>
      <c r="R33" s="18">
        <v>0.0006714850453395944</v>
      </c>
      <c r="S33" s="18">
        <v>0.005146821386904914</v>
      </c>
      <c r="T33" s="18">
        <v>0.0006280159650383975</v>
      </c>
      <c r="U33" s="18">
        <v>0.008157176638604983</v>
      </c>
      <c r="V33" s="18">
        <v>0.017903690673831286</v>
      </c>
      <c r="W33" s="18">
        <v>0.0005693963200826075</v>
      </c>
      <c r="X33" s="18">
        <v>0.0007347793752535964</v>
      </c>
      <c r="Y33" s="18">
        <v>0.00035930043025957987</v>
      </c>
      <c r="Z33" s="18">
        <v>0.0025327213442121457</v>
      </c>
      <c r="AA33" s="18">
        <v>0.004369758471575725</v>
      </c>
      <c r="AB33" s="18">
        <v>0.135273196209193</v>
      </c>
      <c r="AC33" s="18">
        <v>0.012432923545840203</v>
      </c>
      <c r="AD33" s="18">
        <v>0.008170517073674655</v>
      </c>
      <c r="AE33" s="18">
        <v>0.002842832630255731</v>
      </c>
      <c r="AF33" s="18">
        <v>1.203596428931854</v>
      </c>
      <c r="AG33" s="18">
        <v>0.03590596235443382</v>
      </c>
      <c r="AH33" s="18">
        <v>0.0004904228436812819</v>
      </c>
      <c r="AI33" s="18">
        <v>0.00018002677951054388</v>
      </c>
      <c r="AJ33" s="18">
        <v>0.0004030989593167336</v>
      </c>
      <c r="AK33" s="18">
        <v>0.00020748201494554541</v>
      </c>
      <c r="AL33" s="18">
        <v>0.00041948979045805285</v>
      </c>
      <c r="AM33" s="18">
        <v>0.00022885420744433213</v>
      </c>
      <c r="AN33" s="18">
        <v>0.0001784599075116291</v>
      </c>
      <c r="AO33" s="18">
        <v>0.006475132812969398</v>
      </c>
      <c r="AP33" s="18">
        <v>0.000264730784403084</v>
      </c>
      <c r="AQ33" s="18">
        <v>3.4529224994478175E-05</v>
      </c>
      <c r="AR33" s="18">
        <v>0.0012508721911463642</v>
      </c>
      <c r="AS33" s="18">
        <v>0.002867071207675994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0.006851938125158954</v>
      </c>
      <c r="E34" s="18">
        <v>0.0019396795382826107</v>
      </c>
      <c r="F34" s="18">
        <v>0.0016768885358861582</v>
      </c>
      <c r="G34" s="18">
        <v>0.0011047334284728242</v>
      </c>
      <c r="H34" s="18">
        <v>0.0009688795086279918</v>
      </c>
      <c r="I34" s="18">
        <v>0.0008712692904310331</v>
      </c>
      <c r="J34" s="18">
        <v>0.000645214361681009</v>
      </c>
      <c r="K34" s="18">
        <v>0.0006898050933121351</v>
      </c>
      <c r="L34" s="18">
        <v>0.0007947309179224289</v>
      </c>
      <c r="M34" s="18">
        <v>0.0007120294713480191</v>
      </c>
      <c r="N34" s="18">
        <v>0.001046500892750763</v>
      </c>
      <c r="O34" s="18">
        <v>0.0008329766064578038</v>
      </c>
      <c r="P34" s="18">
        <v>0.0010344289216530137</v>
      </c>
      <c r="Q34" s="18">
        <v>0.0010442133591523062</v>
      </c>
      <c r="R34" s="18">
        <v>0.0010830384268866046</v>
      </c>
      <c r="S34" s="18">
        <v>0.0015029231136635896</v>
      </c>
      <c r="T34" s="18">
        <v>0.0015834748834389952</v>
      </c>
      <c r="U34" s="18">
        <v>0.0010913263615807236</v>
      </c>
      <c r="V34" s="18">
        <v>0.0011525262116850725</v>
      </c>
      <c r="W34" s="18">
        <v>0.001048018112061064</v>
      </c>
      <c r="X34" s="18">
        <v>0.0011081488140787658</v>
      </c>
      <c r="Y34" s="18">
        <v>0.0007250225033871068</v>
      </c>
      <c r="Z34" s="18">
        <v>0.001759285722410063</v>
      </c>
      <c r="AA34" s="18">
        <v>0.007701661785174961</v>
      </c>
      <c r="AB34" s="18">
        <v>0.00520747508964104</v>
      </c>
      <c r="AC34" s="18">
        <v>0.008698841797672028</v>
      </c>
      <c r="AD34" s="18">
        <v>0.013317687599453435</v>
      </c>
      <c r="AE34" s="18">
        <v>0.002920522654885626</v>
      </c>
      <c r="AF34" s="18">
        <v>0.004858800886465168</v>
      </c>
      <c r="AG34" s="18">
        <v>1.0608216716516679</v>
      </c>
      <c r="AH34" s="18">
        <v>0.0008561322128759473</v>
      </c>
      <c r="AI34" s="18">
        <v>0.0005441649501006409</v>
      </c>
      <c r="AJ34" s="18">
        <v>0.000732931143381324</v>
      </c>
      <c r="AK34" s="18">
        <v>0.001038134538443865</v>
      </c>
      <c r="AL34" s="18">
        <v>0.0031855829098142337</v>
      </c>
      <c r="AM34" s="18">
        <v>0.0010470423141869668</v>
      </c>
      <c r="AN34" s="18">
        <v>0.0010343744099827047</v>
      </c>
      <c r="AO34" s="18">
        <v>0.061050187851799276</v>
      </c>
      <c r="AP34" s="18">
        <v>0.0010362332320601347</v>
      </c>
      <c r="AQ34" s="18">
        <v>8.358019157188347E-05</v>
      </c>
      <c r="AR34" s="18">
        <v>0.0033512577005751967</v>
      </c>
      <c r="AS34" s="18">
        <v>0.015525607328194073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0.000674249829377869</v>
      </c>
      <c r="E35" s="18">
        <v>0.0010783574010006934</v>
      </c>
      <c r="F35" s="18">
        <v>0.0011519799705025171</v>
      </c>
      <c r="G35" s="18">
        <v>0.001208641303130221</v>
      </c>
      <c r="H35" s="18">
        <v>0.005476794638367167</v>
      </c>
      <c r="I35" s="18">
        <v>0.0037450154941590956</v>
      </c>
      <c r="J35" s="18">
        <v>0.0019279970266669665</v>
      </c>
      <c r="K35" s="18">
        <v>0.001745818070616243</v>
      </c>
      <c r="L35" s="18">
        <v>0.001653353614025826</v>
      </c>
      <c r="M35" s="18">
        <v>0.001061855084432283</v>
      </c>
      <c r="N35" s="18">
        <v>0.0015994871577967964</v>
      </c>
      <c r="O35" s="18">
        <v>0.0015075072748673688</v>
      </c>
      <c r="P35" s="18">
        <v>0.0007489552808087122</v>
      </c>
      <c r="Q35" s="18">
        <v>0.0017606192178630925</v>
      </c>
      <c r="R35" s="18">
        <v>0.0009681775856533202</v>
      </c>
      <c r="S35" s="18">
        <v>0.001028114849257271</v>
      </c>
      <c r="T35" s="18">
        <v>0.0008759768419988835</v>
      </c>
      <c r="U35" s="18">
        <v>0.0010247162917083334</v>
      </c>
      <c r="V35" s="18">
        <v>0.0008965409811261997</v>
      </c>
      <c r="W35" s="18">
        <v>0.0013065013277806978</v>
      </c>
      <c r="X35" s="18">
        <v>0.0007105852107701072</v>
      </c>
      <c r="Y35" s="18">
        <v>0.005036793020236001</v>
      </c>
      <c r="Z35" s="18">
        <v>0.0024004995918493434</v>
      </c>
      <c r="AA35" s="18">
        <v>0.0014688006213279556</v>
      </c>
      <c r="AB35" s="18">
        <v>0.0017552132433234858</v>
      </c>
      <c r="AC35" s="18">
        <v>0.0007293993252068563</v>
      </c>
      <c r="AD35" s="18">
        <v>0.0008612425711055885</v>
      </c>
      <c r="AE35" s="18">
        <v>0.0007582825005402581</v>
      </c>
      <c r="AF35" s="18">
        <v>0.0010444965394494808</v>
      </c>
      <c r="AG35" s="18">
        <v>0.0010527299597208576</v>
      </c>
      <c r="AH35" s="18">
        <v>1.0264529535388789</v>
      </c>
      <c r="AI35" s="18">
        <v>0.0006417458132448269</v>
      </c>
      <c r="AJ35" s="18">
        <v>0.003148583576908134</v>
      </c>
      <c r="AK35" s="18">
        <v>0.0006917424527738889</v>
      </c>
      <c r="AL35" s="18">
        <v>0.0028411609910563573</v>
      </c>
      <c r="AM35" s="18">
        <v>0.0008783133169869924</v>
      </c>
      <c r="AN35" s="18">
        <v>0.01017727668263443</v>
      </c>
      <c r="AO35" s="18">
        <v>0.001900010434513401</v>
      </c>
      <c r="AP35" s="18">
        <v>0.0019919574421336946</v>
      </c>
      <c r="AQ35" s="18">
        <v>0.0005816799800525594</v>
      </c>
      <c r="AR35" s="18">
        <v>0.0037440893122120604</v>
      </c>
      <c r="AS35" s="18">
        <v>0.010813231896955898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0.021763547838992058</v>
      </c>
      <c r="E36" s="18">
        <v>0.06010992602797461</v>
      </c>
      <c r="F36" s="18">
        <v>0.06135279084866064</v>
      </c>
      <c r="G36" s="18">
        <v>0.09012069155638361</v>
      </c>
      <c r="H36" s="18">
        <v>0.1216129848867849</v>
      </c>
      <c r="I36" s="18">
        <v>0.18708277134594234</v>
      </c>
      <c r="J36" s="18">
        <v>0.07224512963782027</v>
      </c>
      <c r="K36" s="18">
        <v>0.0575202304610084</v>
      </c>
      <c r="L36" s="18">
        <v>0.0566643015640637</v>
      </c>
      <c r="M36" s="18">
        <v>0.03470614677775317</v>
      </c>
      <c r="N36" s="18">
        <v>0.0655836873602144</v>
      </c>
      <c r="O36" s="18">
        <v>0.06075977169735794</v>
      </c>
      <c r="P36" s="18">
        <v>0.045587361924188684</v>
      </c>
      <c r="Q36" s="18">
        <v>0.06668730213942152</v>
      </c>
      <c r="R36" s="18">
        <v>0.048404123944533896</v>
      </c>
      <c r="S36" s="18">
        <v>0.06925824388917977</v>
      </c>
      <c r="T36" s="18">
        <v>0.05097135180765202</v>
      </c>
      <c r="U36" s="18">
        <v>0.07092935103789079</v>
      </c>
      <c r="V36" s="18">
        <v>0.03617750279386189</v>
      </c>
      <c r="W36" s="18">
        <v>0.06363586977404095</v>
      </c>
      <c r="X36" s="18">
        <v>0.07386572547426482</v>
      </c>
      <c r="Y36" s="18">
        <v>0.0395796488961758</v>
      </c>
      <c r="Z36" s="18">
        <v>0.04414663004943844</v>
      </c>
      <c r="AA36" s="18">
        <v>0.03127411728912215</v>
      </c>
      <c r="AB36" s="18">
        <v>0.029832066274999056</v>
      </c>
      <c r="AC36" s="18">
        <v>0.03300923556258177</v>
      </c>
      <c r="AD36" s="18">
        <v>0.04931088599134998</v>
      </c>
      <c r="AE36" s="18">
        <v>0.022211602956452227</v>
      </c>
      <c r="AF36" s="18">
        <v>0.029668674428280157</v>
      </c>
      <c r="AG36" s="18">
        <v>0.04695816082501551</v>
      </c>
      <c r="AH36" s="18">
        <v>0.04625620082056197</v>
      </c>
      <c r="AI36" s="18">
        <v>1.3174119438930671</v>
      </c>
      <c r="AJ36" s="18">
        <v>0.03053268524701837</v>
      </c>
      <c r="AK36" s="18">
        <v>0.03633024579766244</v>
      </c>
      <c r="AL36" s="18">
        <v>0.02160762152818153</v>
      </c>
      <c r="AM36" s="18">
        <v>0.01916671109102184</v>
      </c>
      <c r="AN36" s="18">
        <v>0.016203497473830594</v>
      </c>
      <c r="AO36" s="18">
        <v>0.03900146527481786</v>
      </c>
      <c r="AP36" s="18">
        <v>0.01849063547473595</v>
      </c>
      <c r="AQ36" s="18">
        <v>0.0025621733137124155</v>
      </c>
      <c r="AR36" s="18">
        <v>0.030013776688227266</v>
      </c>
      <c r="AS36" s="18">
        <v>0.09957751556839504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0.0011905960503054867</v>
      </c>
      <c r="E37" s="18">
        <v>0.002711094166932742</v>
      </c>
      <c r="F37" s="18">
        <v>0.026928955859754737</v>
      </c>
      <c r="G37" s="18">
        <v>0.005618517039202502</v>
      </c>
      <c r="H37" s="18">
        <v>0.0033795996864411666</v>
      </c>
      <c r="I37" s="18">
        <v>0.0034495296552147056</v>
      </c>
      <c r="J37" s="18">
        <v>0.0024405266550991227</v>
      </c>
      <c r="K37" s="18">
        <v>0.003039976495089026</v>
      </c>
      <c r="L37" s="18">
        <v>0.004094312120422203</v>
      </c>
      <c r="M37" s="18">
        <v>0.004976474991260095</v>
      </c>
      <c r="N37" s="18">
        <v>0.01580211536624433</v>
      </c>
      <c r="O37" s="18">
        <v>0.003770998387527122</v>
      </c>
      <c r="P37" s="18">
        <v>0.002770791114534769</v>
      </c>
      <c r="Q37" s="18">
        <v>0.0031610700485346635</v>
      </c>
      <c r="R37" s="18">
        <v>0.004582918831495785</v>
      </c>
      <c r="S37" s="18">
        <v>0.0029344528618438946</v>
      </c>
      <c r="T37" s="18">
        <v>0.010305209548412655</v>
      </c>
      <c r="U37" s="18">
        <v>0.006667676146359017</v>
      </c>
      <c r="V37" s="18">
        <v>0.0032424302036424776</v>
      </c>
      <c r="W37" s="18">
        <v>0.00512852345906373</v>
      </c>
      <c r="X37" s="18">
        <v>0.003293295501622491</v>
      </c>
      <c r="Y37" s="18">
        <v>0.0022081241455442074</v>
      </c>
      <c r="Z37" s="18">
        <v>0.0026825743667067605</v>
      </c>
      <c r="AA37" s="18">
        <v>0.0018898242489467094</v>
      </c>
      <c r="AB37" s="18">
        <v>0.0018112453283174288</v>
      </c>
      <c r="AC37" s="18">
        <v>0.0020442771812009836</v>
      </c>
      <c r="AD37" s="18">
        <v>0.0027969327427871584</v>
      </c>
      <c r="AE37" s="18">
        <v>0.001473281918757333</v>
      </c>
      <c r="AF37" s="18">
        <v>0.002516994895310179</v>
      </c>
      <c r="AG37" s="18">
        <v>0.0027645787296121916</v>
      </c>
      <c r="AH37" s="18">
        <v>0.0026822083880687843</v>
      </c>
      <c r="AI37" s="18">
        <v>0.0023453237250813572</v>
      </c>
      <c r="AJ37" s="18">
        <v>1.032612473509451</v>
      </c>
      <c r="AK37" s="18">
        <v>0.0026772286972645593</v>
      </c>
      <c r="AL37" s="18">
        <v>0.0032810639278760814</v>
      </c>
      <c r="AM37" s="18">
        <v>0.004910170898637413</v>
      </c>
      <c r="AN37" s="18">
        <v>0.010506183115627189</v>
      </c>
      <c r="AO37" s="18">
        <v>0.009352641136960708</v>
      </c>
      <c r="AP37" s="18">
        <v>0.005228227096740452</v>
      </c>
      <c r="AQ37" s="18">
        <v>0.024443930181823097</v>
      </c>
      <c r="AR37" s="18">
        <v>0.026079623657896272</v>
      </c>
      <c r="AS37" s="18">
        <v>0.016760108096293105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0.055002708372689876</v>
      </c>
      <c r="E38" s="18">
        <v>0.05886663558137923</v>
      </c>
      <c r="F38" s="18">
        <v>0.05139627059531738</v>
      </c>
      <c r="G38" s="18">
        <v>0.0922326356059721</v>
      </c>
      <c r="H38" s="18">
        <v>0.06587086800881055</v>
      </c>
      <c r="I38" s="18">
        <v>0.06188494201633301</v>
      </c>
      <c r="J38" s="18">
        <v>0.05613369380516909</v>
      </c>
      <c r="K38" s="18">
        <v>0.08019398697491055</v>
      </c>
      <c r="L38" s="18">
        <v>0.08410933734279652</v>
      </c>
      <c r="M38" s="18">
        <v>0.12076456646839638</v>
      </c>
      <c r="N38" s="18">
        <v>0.13360124996572095</v>
      </c>
      <c r="O38" s="18">
        <v>0.09414970701013</v>
      </c>
      <c r="P38" s="18">
        <v>0.09968358353342115</v>
      </c>
      <c r="Q38" s="18">
        <v>0.0822439186109514</v>
      </c>
      <c r="R38" s="18">
        <v>0.0740606913751601</v>
      </c>
      <c r="S38" s="18">
        <v>0.05828918193597748</v>
      </c>
      <c r="T38" s="18">
        <v>0.06045123093421344</v>
      </c>
      <c r="U38" s="18">
        <v>0.08693776186052983</v>
      </c>
      <c r="V38" s="18">
        <v>0.08914066937226812</v>
      </c>
      <c r="W38" s="18">
        <v>0.08108211090958023</v>
      </c>
      <c r="X38" s="18">
        <v>0.1158609814150487</v>
      </c>
      <c r="Y38" s="18">
        <v>0.12437671463838054</v>
      </c>
      <c r="Z38" s="18">
        <v>0.12796959017927925</v>
      </c>
      <c r="AA38" s="18">
        <v>0.1272442275188181</v>
      </c>
      <c r="AB38" s="18">
        <v>0.10922723480532183</v>
      </c>
      <c r="AC38" s="18">
        <v>0.08338558602706575</v>
      </c>
      <c r="AD38" s="18">
        <v>0.12486582124890669</v>
      </c>
      <c r="AE38" s="18">
        <v>0.06479166675209573</v>
      </c>
      <c r="AF38" s="18">
        <v>0.157846143731312</v>
      </c>
      <c r="AG38" s="18">
        <v>0.12566544138610888</v>
      </c>
      <c r="AH38" s="18">
        <v>0.09770124690952149</v>
      </c>
      <c r="AI38" s="18">
        <v>0.027537875033690803</v>
      </c>
      <c r="AJ38" s="18">
        <v>0.08239636665099409</v>
      </c>
      <c r="AK38" s="18">
        <v>1.0359134178092506</v>
      </c>
      <c r="AL38" s="18">
        <v>0.06588311241019099</v>
      </c>
      <c r="AM38" s="18">
        <v>0.0330165469728571</v>
      </c>
      <c r="AN38" s="18">
        <v>0.02307544718203836</v>
      </c>
      <c r="AO38" s="18">
        <v>0.07003623920346654</v>
      </c>
      <c r="AP38" s="18">
        <v>0.037938655743490826</v>
      </c>
      <c r="AQ38" s="18">
        <v>0.005496572826095886</v>
      </c>
      <c r="AR38" s="18">
        <v>0.030387295246929246</v>
      </c>
      <c r="AS38" s="18">
        <v>0.05308497457910523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0.03749042051625485</v>
      </c>
      <c r="E39" s="18">
        <v>0.11772010957452245</v>
      </c>
      <c r="F39" s="18">
        <v>0.12268193956088244</v>
      </c>
      <c r="G39" s="18">
        <v>0.07857798516101666</v>
      </c>
      <c r="H39" s="18">
        <v>0.10488690488368006</v>
      </c>
      <c r="I39" s="18">
        <v>0.07480429923711987</v>
      </c>
      <c r="J39" s="18">
        <v>0.06672723621179054</v>
      </c>
      <c r="K39" s="18">
        <v>0.07188428114601585</v>
      </c>
      <c r="L39" s="18">
        <v>0.07587731370754418</v>
      </c>
      <c r="M39" s="18">
        <v>0.06792351274498795</v>
      </c>
      <c r="N39" s="18">
        <v>0.09072833856847896</v>
      </c>
      <c r="O39" s="18">
        <v>0.06723271318513674</v>
      </c>
      <c r="P39" s="18">
        <v>0.05459264533466199</v>
      </c>
      <c r="Q39" s="18">
        <v>0.057849526870726</v>
      </c>
      <c r="R39" s="18">
        <v>0.06445105226956287</v>
      </c>
      <c r="S39" s="18">
        <v>0.06573707811347287</v>
      </c>
      <c r="T39" s="18">
        <v>0.07531781892239088</v>
      </c>
      <c r="U39" s="18">
        <v>0.07209806506441215</v>
      </c>
      <c r="V39" s="18">
        <v>0.07695368594194785</v>
      </c>
      <c r="W39" s="18">
        <v>0.06794271598780811</v>
      </c>
      <c r="X39" s="18">
        <v>0.05782723106478516</v>
      </c>
      <c r="Y39" s="18">
        <v>0.04586586521508492</v>
      </c>
      <c r="Z39" s="18">
        <v>0.06642451890005391</v>
      </c>
      <c r="AA39" s="18">
        <v>0.062336783511889815</v>
      </c>
      <c r="AB39" s="18">
        <v>0.06899255535708522</v>
      </c>
      <c r="AC39" s="18">
        <v>0.05971304997646339</v>
      </c>
      <c r="AD39" s="18">
        <v>0.07916076048828541</v>
      </c>
      <c r="AE39" s="18">
        <v>0.047418949963895216</v>
      </c>
      <c r="AF39" s="18">
        <v>0.07884058640957742</v>
      </c>
      <c r="AG39" s="18">
        <v>0.0707911268841933</v>
      </c>
      <c r="AH39" s="18">
        <v>0.05294742465172577</v>
      </c>
      <c r="AI39" s="18">
        <v>0.03729023531701491</v>
      </c>
      <c r="AJ39" s="18">
        <v>0.04201533373870971</v>
      </c>
      <c r="AK39" s="18">
        <v>0.06239394067973798</v>
      </c>
      <c r="AL39" s="18">
        <v>1.1084636075692147</v>
      </c>
      <c r="AM39" s="18">
        <v>0.042929805766203324</v>
      </c>
      <c r="AN39" s="18">
        <v>0.022719395320596594</v>
      </c>
      <c r="AO39" s="18">
        <v>0.042629169739930736</v>
      </c>
      <c r="AP39" s="18">
        <v>0.03666225502938029</v>
      </c>
      <c r="AQ39" s="18">
        <v>0.0034085602420768765</v>
      </c>
      <c r="AR39" s="18">
        <v>0.019205723584851418</v>
      </c>
      <c r="AS39" s="18">
        <v>0.046044215486917894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0.011126447077378811</v>
      </c>
      <c r="E40" s="18">
        <v>0.03737927025718066</v>
      </c>
      <c r="F40" s="18">
        <v>0.05731531675366807</v>
      </c>
      <c r="G40" s="18">
        <v>0.024210922298528524</v>
      </c>
      <c r="H40" s="18">
        <v>0.04767358858163542</v>
      </c>
      <c r="I40" s="18">
        <v>0.020954837655613887</v>
      </c>
      <c r="J40" s="18">
        <v>0.02090954767993443</v>
      </c>
      <c r="K40" s="18">
        <v>0.0451670427849659</v>
      </c>
      <c r="L40" s="18">
        <v>0.05392137932146226</v>
      </c>
      <c r="M40" s="18">
        <v>0.061346306173642194</v>
      </c>
      <c r="N40" s="18">
        <v>0.049113946885845104</v>
      </c>
      <c r="O40" s="18">
        <v>0.033134182742263964</v>
      </c>
      <c r="P40" s="18">
        <v>0.015426421744438748</v>
      </c>
      <c r="Q40" s="18">
        <v>0.031032806679557316</v>
      </c>
      <c r="R40" s="18">
        <v>0.030243033646617613</v>
      </c>
      <c r="S40" s="18">
        <v>0.02269703387443787</v>
      </c>
      <c r="T40" s="18">
        <v>0.03276483726889898</v>
      </c>
      <c r="U40" s="18">
        <v>0.046260256133215875</v>
      </c>
      <c r="V40" s="18">
        <v>0.038760541697589655</v>
      </c>
      <c r="W40" s="18">
        <v>0.03423525665738058</v>
      </c>
      <c r="X40" s="18">
        <v>0.01695036979541668</v>
      </c>
      <c r="Y40" s="18">
        <v>0.012213675652457298</v>
      </c>
      <c r="Z40" s="18">
        <v>0.02341066375013185</v>
      </c>
      <c r="AA40" s="18">
        <v>0.016555919577540806</v>
      </c>
      <c r="AB40" s="18">
        <v>0.015836592757383253</v>
      </c>
      <c r="AC40" s="18">
        <v>0.018292756828222432</v>
      </c>
      <c r="AD40" s="18">
        <v>0.02379065606911643</v>
      </c>
      <c r="AE40" s="18">
        <v>0.01678874488312806</v>
      </c>
      <c r="AF40" s="18">
        <v>0.017944004767197336</v>
      </c>
      <c r="AG40" s="18">
        <v>0.022187907215417482</v>
      </c>
      <c r="AH40" s="18">
        <v>0.019423238476132365</v>
      </c>
      <c r="AI40" s="18">
        <v>0.030383375486192795</v>
      </c>
      <c r="AJ40" s="18">
        <v>0.01609791248786192</v>
      </c>
      <c r="AK40" s="18">
        <v>0.03147021188424393</v>
      </c>
      <c r="AL40" s="18">
        <v>0.030873640631516364</v>
      </c>
      <c r="AM40" s="18">
        <v>1.1629071101353379</v>
      </c>
      <c r="AN40" s="18">
        <v>0.0710706642536313</v>
      </c>
      <c r="AO40" s="18">
        <v>0.04845892032982195</v>
      </c>
      <c r="AP40" s="18">
        <v>0.13801606320110243</v>
      </c>
      <c r="AQ40" s="18">
        <v>0.004142444450439841</v>
      </c>
      <c r="AR40" s="18">
        <v>0.05873787762342351</v>
      </c>
      <c r="AS40" s="18">
        <v>0.04152369542817378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0.028945319222548758</v>
      </c>
      <c r="E41" s="18">
        <v>0.06508488629465262</v>
      </c>
      <c r="F41" s="18">
        <v>0.043794930813135846</v>
      </c>
      <c r="G41" s="18">
        <v>0.051611997871450925</v>
      </c>
      <c r="H41" s="18">
        <v>0.06554878849211192</v>
      </c>
      <c r="I41" s="18">
        <v>0.06246315779230873</v>
      </c>
      <c r="J41" s="18">
        <v>0.04886190666712737</v>
      </c>
      <c r="K41" s="18">
        <v>0.06907277408294604</v>
      </c>
      <c r="L41" s="18">
        <v>0.054112447950849685</v>
      </c>
      <c r="M41" s="18">
        <v>0.0592218279716775</v>
      </c>
      <c r="N41" s="18">
        <v>0.06174585413000704</v>
      </c>
      <c r="O41" s="18">
        <v>0.059104145202805054</v>
      </c>
      <c r="P41" s="18">
        <v>0.03813401176667127</v>
      </c>
      <c r="Q41" s="18">
        <v>0.052087637164271186</v>
      </c>
      <c r="R41" s="18">
        <v>0.04990448245481882</v>
      </c>
      <c r="S41" s="18">
        <v>0.0633896288519619</v>
      </c>
      <c r="T41" s="18">
        <v>0.05094470952100427</v>
      </c>
      <c r="U41" s="18">
        <v>0.06318543801238667</v>
      </c>
      <c r="V41" s="18">
        <v>0.04905445530580479</v>
      </c>
      <c r="W41" s="18">
        <v>0.05287889339556215</v>
      </c>
      <c r="X41" s="18">
        <v>0.04683521060982582</v>
      </c>
      <c r="Y41" s="18">
        <v>0.03715788898680249</v>
      </c>
      <c r="Z41" s="18">
        <v>0.04876353931327812</v>
      </c>
      <c r="AA41" s="18">
        <v>0.03843198792422778</v>
      </c>
      <c r="AB41" s="18">
        <v>0.04228468605441391</v>
      </c>
      <c r="AC41" s="18">
        <v>0.03535868185245367</v>
      </c>
      <c r="AD41" s="18">
        <v>0.038510952773869414</v>
      </c>
      <c r="AE41" s="18">
        <v>0.04846229661654818</v>
      </c>
      <c r="AF41" s="18">
        <v>0.04880349352959724</v>
      </c>
      <c r="AG41" s="18">
        <v>0.05442228884029804</v>
      </c>
      <c r="AH41" s="18">
        <v>0.039939289399461106</v>
      </c>
      <c r="AI41" s="18">
        <v>0.04290087358410757</v>
      </c>
      <c r="AJ41" s="18">
        <v>0.03269750173492562</v>
      </c>
      <c r="AK41" s="18">
        <v>0.04096081758663302</v>
      </c>
      <c r="AL41" s="18">
        <v>0.04740744445076228</v>
      </c>
      <c r="AM41" s="18">
        <v>0.045138425079722315</v>
      </c>
      <c r="AN41" s="18">
        <v>1.1557269565992991</v>
      </c>
      <c r="AO41" s="18">
        <v>0.030092870356382025</v>
      </c>
      <c r="AP41" s="18">
        <v>0.04079820062364341</v>
      </c>
      <c r="AQ41" s="18">
        <v>0.00576798304981452</v>
      </c>
      <c r="AR41" s="18">
        <v>0.07523144895812595</v>
      </c>
      <c r="AS41" s="18">
        <v>0.01904395238345113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0.004068718473599861</v>
      </c>
      <c r="E42" s="18">
        <v>0.02828921581241172</v>
      </c>
      <c r="F42" s="18">
        <v>0.021760526054263117</v>
      </c>
      <c r="G42" s="18">
        <v>0.014134550766966845</v>
      </c>
      <c r="H42" s="18">
        <v>0.012075420725831398</v>
      </c>
      <c r="I42" s="18">
        <v>0.010927591691870561</v>
      </c>
      <c r="J42" s="18">
        <v>0.007670552185176648</v>
      </c>
      <c r="K42" s="18">
        <v>0.008227535725867617</v>
      </c>
      <c r="L42" s="18">
        <v>0.009584309718524945</v>
      </c>
      <c r="M42" s="18">
        <v>0.008472877762037964</v>
      </c>
      <c r="N42" s="18">
        <v>0.013105428297842133</v>
      </c>
      <c r="O42" s="18">
        <v>0.010615711863857702</v>
      </c>
      <c r="P42" s="18">
        <v>0.008036359443922596</v>
      </c>
      <c r="Q42" s="18">
        <v>0.008604208993849708</v>
      </c>
      <c r="R42" s="18">
        <v>0.009843290194230863</v>
      </c>
      <c r="S42" s="18">
        <v>0.008226153501196386</v>
      </c>
      <c r="T42" s="18">
        <v>0.01281625446403279</v>
      </c>
      <c r="U42" s="18">
        <v>0.010756724104536299</v>
      </c>
      <c r="V42" s="18">
        <v>0.009457442420656034</v>
      </c>
      <c r="W42" s="18">
        <v>0.010805523313296792</v>
      </c>
      <c r="X42" s="18">
        <v>0.006911388072836334</v>
      </c>
      <c r="Y42" s="18">
        <v>0.006361496467469656</v>
      </c>
      <c r="Z42" s="18">
        <v>0.007722152203968413</v>
      </c>
      <c r="AA42" s="18">
        <v>0.008181235670862833</v>
      </c>
      <c r="AB42" s="18">
        <v>0.007903638944969236</v>
      </c>
      <c r="AC42" s="18">
        <v>0.005637235480862898</v>
      </c>
      <c r="AD42" s="18">
        <v>0.008108863133891548</v>
      </c>
      <c r="AE42" s="18">
        <v>0.005253772119063061</v>
      </c>
      <c r="AF42" s="18">
        <v>0.0085538920620319</v>
      </c>
      <c r="AG42" s="18">
        <v>0.00982513106174103</v>
      </c>
      <c r="AH42" s="18">
        <v>0.008191411887052632</v>
      </c>
      <c r="AI42" s="18">
        <v>0.007178507147887005</v>
      </c>
      <c r="AJ42" s="18">
        <v>0.009398640674620458</v>
      </c>
      <c r="AK42" s="18">
        <v>0.014464444892605451</v>
      </c>
      <c r="AL42" s="18">
        <v>0.0393870155276869</v>
      </c>
      <c r="AM42" s="18">
        <v>0.014324569002032859</v>
      </c>
      <c r="AN42" s="18">
        <v>0.0156397738351118</v>
      </c>
      <c r="AO42" s="18">
        <v>1.0237171102697311</v>
      </c>
      <c r="AP42" s="18">
        <v>0.01490766347513936</v>
      </c>
      <c r="AQ42" s="18">
        <v>0.0010740530577172478</v>
      </c>
      <c r="AR42" s="18">
        <v>0.019241942882081486</v>
      </c>
      <c r="AS42" s="18">
        <v>0.026543830524981275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0.01467793184707015</v>
      </c>
      <c r="E43" s="18">
        <v>0.05169886015824682</v>
      </c>
      <c r="F43" s="18">
        <v>0.10065782930812305</v>
      </c>
      <c r="G43" s="18">
        <v>0.0490005191706711</v>
      </c>
      <c r="H43" s="18">
        <v>0.04420549512562025</v>
      </c>
      <c r="I43" s="18">
        <v>0.03334310878892635</v>
      </c>
      <c r="J43" s="18">
        <v>0.03196452044065111</v>
      </c>
      <c r="K43" s="18">
        <v>0.03909554198982263</v>
      </c>
      <c r="L43" s="18">
        <v>0.04731887786266086</v>
      </c>
      <c r="M43" s="18">
        <v>0.05392189535106319</v>
      </c>
      <c r="N43" s="18">
        <v>0.0844093653645648</v>
      </c>
      <c r="O43" s="18">
        <v>0.0540884327516845</v>
      </c>
      <c r="P43" s="18">
        <v>0.02780593358746543</v>
      </c>
      <c r="Q43" s="18">
        <v>0.06828667424381289</v>
      </c>
      <c r="R43" s="18">
        <v>0.04125987851236647</v>
      </c>
      <c r="S43" s="18">
        <v>0.03650780665593909</v>
      </c>
      <c r="T43" s="18">
        <v>0.05793621960433057</v>
      </c>
      <c r="U43" s="18">
        <v>0.06558793191111517</v>
      </c>
      <c r="V43" s="18">
        <v>0.09213145246564478</v>
      </c>
      <c r="W43" s="18">
        <v>0.047847853799017716</v>
      </c>
      <c r="X43" s="18">
        <v>0.038743606721544206</v>
      </c>
      <c r="Y43" s="18">
        <v>0.030137202269815627</v>
      </c>
      <c r="Z43" s="18">
        <v>0.03999236512942359</v>
      </c>
      <c r="AA43" s="18">
        <v>0.03501792990094231</v>
      </c>
      <c r="AB43" s="18">
        <v>0.03050459592176587</v>
      </c>
      <c r="AC43" s="18">
        <v>0.02082461874152007</v>
      </c>
      <c r="AD43" s="18">
        <v>0.04259649341841318</v>
      </c>
      <c r="AE43" s="18">
        <v>0.0278418521365061</v>
      </c>
      <c r="AF43" s="18">
        <v>0.029926884515348272</v>
      </c>
      <c r="AG43" s="18">
        <v>0.06419237194092423</v>
      </c>
      <c r="AH43" s="18">
        <v>0.0374983155964244</v>
      </c>
      <c r="AI43" s="18">
        <v>0.06764846502232734</v>
      </c>
      <c r="AJ43" s="18">
        <v>0.033762883557744455</v>
      </c>
      <c r="AK43" s="18">
        <v>0.06461429275227545</v>
      </c>
      <c r="AL43" s="18">
        <v>0.0616768860033908</v>
      </c>
      <c r="AM43" s="18">
        <v>0.16225631169875884</v>
      </c>
      <c r="AN43" s="18">
        <v>0.09064235218143345</v>
      </c>
      <c r="AO43" s="18">
        <v>0.07710163894728547</v>
      </c>
      <c r="AP43" s="18">
        <v>1.0760141913898</v>
      </c>
      <c r="AQ43" s="18">
        <v>0.008746363271694691</v>
      </c>
      <c r="AR43" s="18">
        <v>0.0697600373739043</v>
      </c>
      <c r="AS43" s="18">
        <v>0.05024907397064119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0.0034776134897661587</v>
      </c>
      <c r="E44" s="18">
        <v>0.010226940239233434</v>
      </c>
      <c r="F44" s="18">
        <v>0.05601956073267055</v>
      </c>
      <c r="G44" s="18">
        <v>0.008366683402202101</v>
      </c>
      <c r="H44" s="18">
        <v>0.00981385941776052</v>
      </c>
      <c r="I44" s="18">
        <v>0.006894403850592929</v>
      </c>
      <c r="J44" s="18">
        <v>0.007437897941565494</v>
      </c>
      <c r="K44" s="18">
        <v>0.008270223134430368</v>
      </c>
      <c r="L44" s="18">
        <v>0.008348673449319824</v>
      </c>
      <c r="M44" s="18">
        <v>0.008163025234496074</v>
      </c>
      <c r="N44" s="18">
        <v>0.009378250714290468</v>
      </c>
      <c r="O44" s="18">
        <v>0.008343102896835044</v>
      </c>
      <c r="P44" s="18">
        <v>0.006580458662001306</v>
      </c>
      <c r="Q44" s="18">
        <v>0.008374975381414556</v>
      </c>
      <c r="R44" s="18">
        <v>0.01024376602518354</v>
      </c>
      <c r="S44" s="18">
        <v>0.007039091191225998</v>
      </c>
      <c r="T44" s="18">
        <v>0.024874849467296452</v>
      </c>
      <c r="U44" s="18">
        <v>0.011348055862772197</v>
      </c>
      <c r="V44" s="18">
        <v>0.008439201088320605</v>
      </c>
      <c r="W44" s="18">
        <v>0.012869419775734317</v>
      </c>
      <c r="X44" s="18">
        <v>0.008427136139018911</v>
      </c>
      <c r="Y44" s="18">
        <v>0.008150345053016867</v>
      </c>
      <c r="Z44" s="18">
        <v>0.007540086053064889</v>
      </c>
      <c r="AA44" s="18">
        <v>0.006800528979975289</v>
      </c>
      <c r="AB44" s="18">
        <v>0.005774763888771757</v>
      </c>
      <c r="AC44" s="18">
        <v>0.0047300530394365665</v>
      </c>
      <c r="AD44" s="18">
        <v>0.007049412578022461</v>
      </c>
      <c r="AE44" s="18">
        <v>0.004406493082310411</v>
      </c>
      <c r="AF44" s="18">
        <v>0.0069184547491514155</v>
      </c>
      <c r="AG44" s="18">
        <v>0.007646849050790602</v>
      </c>
      <c r="AH44" s="18">
        <v>0.009813131118793558</v>
      </c>
      <c r="AI44" s="18">
        <v>0.00664911072543537</v>
      </c>
      <c r="AJ44" s="18">
        <v>0.00967539286236278</v>
      </c>
      <c r="AK44" s="18">
        <v>0.020989664252682942</v>
      </c>
      <c r="AL44" s="18">
        <v>0.013870860450263119</v>
      </c>
      <c r="AM44" s="18">
        <v>0.027139319137388703</v>
      </c>
      <c r="AN44" s="18">
        <v>0.00900685441474421</v>
      </c>
      <c r="AO44" s="18">
        <v>0.01673263069192461</v>
      </c>
      <c r="AP44" s="18">
        <v>0.012832424727870669</v>
      </c>
      <c r="AQ44" s="18">
        <v>1.0017155859544267</v>
      </c>
      <c r="AR44" s="18">
        <v>0.014155742575520922</v>
      </c>
      <c r="AS44" s="18">
        <v>0.005660684320190102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0.001736988053540528</v>
      </c>
      <c r="E45" s="18">
        <v>0.004969171480332887</v>
      </c>
      <c r="F45" s="18">
        <v>0.006882333129282268</v>
      </c>
      <c r="G45" s="18">
        <v>0.004911409458900308</v>
      </c>
      <c r="H45" s="18">
        <v>0.00549351176601554</v>
      </c>
      <c r="I45" s="18">
        <v>0.005888677595207511</v>
      </c>
      <c r="J45" s="18">
        <v>0.0037253808071760195</v>
      </c>
      <c r="K45" s="18">
        <v>0.0037390569038963403</v>
      </c>
      <c r="L45" s="18">
        <v>0.004197733801146171</v>
      </c>
      <c r="M45" s="18">
        <v>0.0038964418811858114</v>
      </c>
      <c r="N45" s="18">
        <v>0.005686476294356646</v>
      </c>
      <c r="O45" s="18">
        <v>0.0042051442888238</v>
      </c>
      <c r="P45" s="18">
        <v>0.0031530845892703964</v>
      </c>
      <c r="Q45" s="18">
        <v>0.008678829370754657</v>
      </c>
      <c r="R45" s="18">
        <v>0.003509917954785746</v>
      </c>
      <c r="S45" s="18">
        <v>0.003770150400514462</v>
      </c>
      <c r="T45" s="18">
        <v>0.004308446625986555</v>
      </c>
      <c r="U45" s="18">
        <v>0.005277094044965894</v>
      </c>
      <c r="V45" s="18">
        <v>0.005572683577736191</v>
      </c>
      <c r="W45" s="18">
        <v>0.0047085370851841475</v>
      </c>
      <c r="X45" s="18">
        <v>0.0038098332965899027</v>
      </c>
      <c r="Y45" s="18">
        <v>0.00279329158552796</v>
      </c>
      <c r="Z45" s="18">
        <v>0.00391359270880946</v>
      </c>
      <c r="AA45" s="18">
        <v>0.002986306823526839</v>
      </c>
      <c r="AB45" s="18">
        <v>0.0033931791552616686</v>
      </c>
      <c r="AC45" s="18">
        <v>0.0026134350999763556</v>
      </c>
      <c r="AD45" s="18">
        <v>0.0042735987996058026</v>
      </c>
      <c r="AE45" s="18">
        <v>0.002299176417520347</v>
      </c>
      <c r="AF45" s="18">
        <v>0.003500067692238803</v>
      </c>
      <c r="AG45" s="18">
        <v>0.004829289403603824</v>
      </c>
      <c r="AH45" s="18">
        <v>0.004671023726727915</v>
      </c>
      <c r="AI45" s="18">
        <v>0.008731992733315657</v>
      </c>
      <c r="AJ45" s="18">
        <v>0.002586651487615838</v>
      </c>
      <c r="AK45" s="18">
        <v>0.004173840297404596</v>
      </c>
      <c r="AL45" s="18">
        <v>0.0044630714790213</v>
      </c>
      <c r="AM45" s="18">
        <v>0.00738811223690047</v>
      </c>
      <c r="AN45" s="18">
        <v>0.004517296125160243</v>
      </c>
      <c r="AO45" s="18">
        <v>0.004544085690764157</v>
      </c>
      <c r="AP45" s="18">
        <v>0.005619279606368352</v>
      </c>
      <c r="AQ45" s="18">
        <v>0.0004807221917107393</v>
      </c>
      <c r="AR45" s="18">
        <v>1.0036635543235788</v>
      </c>
      <c r="AS45" s="18">
        <v>0.00482958006221968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0.0024572901650752347</v>
      </c>
      <c r="E46" s="18">
        <v>0.004268183271124952</v>
      </c>
      <c r="F46" s="18">
        <v>0.010573479125330836</v>
      </c>
      <c r="G46" s="18">
        <v>0.005016821621259905</v>
      </c>
      <c r="H46" s="18">
        <v>0.004731391228858905</v>
      </c>
      <c r="I46" s="18">
        <v>0.003964844503312438</v>
      </c>
      <c r="J46" s="18">
        <v>0.003810915709276628</v>
      </c>
      <c r="K46" s="18">
        <v>0.004612499391123396</v>
      </c>
      <c r="L46" s="18">
        <v>0.004673158276351789</v>
      </c>
      <c r="M46" s="18">
        <v>0.006073677108003327</v>
      </c>
      <c r="N46" s="18">
        <v>0.0068980085563147215</v>
      </c>
      <c r="O46" s="18">
        <v>0.004856372049924536</v>
      </c>
      <c r="P46" s="18">
        <v>0.0044013650609208066</v>
      </c>
      <c r="Q46" s="18">
        <v>0.0038198295344740187</v>
      </c>
      <c r="R46" s="18">
        <v>0.004318015790860901</v>
      </c>
      <c r="S46" s="18">
        <v>0.003245069277203076</v>
      </c>
      <c r="T46" s="18">
        <v>0.006491176941019216</v>
      </c>
      <c r="U46" s="18">
        <v>0.0055128792267274546</v>
      </c>
      <c r="V46" s="18">
        <v>0.004590730971067589</v>
      </c>
      <c r="W46" s="18">
        <v>0.0059338616974391216</v>
      </c>
      <c r="X46" s="18">
        <v>0.004500966745885539</v>
      </c>
      <c r="Y46" s="18">
        <v>0.004886316222608164</v>
      </c>
      <c r="Z46" s="18">
        <v>0.006180921502353325</v>
      </c>
      <c r="AA46" s="18">
        <v>0.005593692433942536</v>
      </c>
      <c r="AB46" s="18">
        <v>0.004611865234021702</v>
      </c>
      <c r="AC46" s="18">
        <v>0.003895516737185853</v>
      </c>
      <c r="AD46" s="18">
        <v>0.005945448407325094</v>
      </c>
      <c r="AE46" s="18">
        <v>0.002918028286360693</v>
      </c>
      <c r="AF46" s="18">
        <v>0.006874240098449829</v>
      </c>
      <c r="AG46" s="18">
        <v>0.005418461484879266</v>
      </c>
      <c r="AH46" s="18">
        <v>0.005162080359560786</v>
      </c>
      <c r="AI46" s="18">
        <v>0.001867689065853275</v>
      </c>
      <c r="AJ46" s="18">
        <v>0.0044567466693638</v>
      </c>
      <c r="AK46" s="18">
        <v>0.004468851328610131</v>
      </c>
      <c r="AL46" s="18">
        <v>0.005097971941892962</v>
      </c>
      <c r="AM46" s="18">
        <v>0.005579356531849884</v>
      </c>
      <c r="AN46" s="18">
        <v>0.0030032911378708115</v>
      </c>
      <c r="AO46" s="18">
        <v>0.004931676661635323</v>
      </c>
      <c r="AP46" s="18">
        <v>0.003272088558401273</v>
      </c>
      <c r="AQ46" s="18">
        <v>0.0004327754810007541</v>
      </c>
      <c r="AR46" s="18">
        <v>0.0029959819178238716</v>
      </c>
      <c r="AS46" s="18">
        <v>1.0026333455360503</v>
      </c>
    </row>
    <row r="47" spans="2:48" ht="12.75">
      <c r="B47" s="19" t="s">
        <v>454</v>
      </c>
      <c r="D47" s="18">
        <f>SUM(D5:D46)</f>
        <v>1.6364801415010584</v>
      </c>
      <c r="E47" s="18">
        <f aca="true" t="shared" si="2" ref="E47:AS47">SUM(E5:E46)</f>
        <v>1.911105912867089</v>
      </c>
      <c r="F47" s="18">
        <f t="shared" si="2"/>
        <v>1.9232906982193767</v>
      </c>
      <c r="G47" s="18">
        <f t="shared" si="2"/>
        <v>1.9631939779051895</v>
      </c>
      <c r="H47" s="18">
        <f t="shared" si="2"/>
        <v>2.1595225488656355</v>
      </c>
      <c r="I47" s="18">
        <f t="shared" si="2"/>
        <v>2.027743800571699</v>
      </c>
      <c r="J47" s="18">
        <f t="shared" si="2"/>
        <v>1.9657339986979447</v>
      </c>
      <c r="K47" s="18">
        <f t="shared" si="2"/>
        <v>2.091688360008162</v>
      </c>
      <c r="L47" s="18">
        <f t="shared" si="2"/>
        <v>2.058413409939901</v>
      </c>
      <c r="M47" s="18">
        <f t="shared" si="2"/>
        <v>2.036575342217837</v>
      </c>
      <c r="N47" s="18">
        <f t="shared" si="2"/>
        <v>2.487658803485146</v>
      </c>
      <c r="O47" s="18">
        <f t="shared" si="2"/>
        <v>2.1759537749741127</v>
      </c>
      <c r="P47" s="18">
        <f t="shared" si="2"/>
        <v>1.9457053252756304</v>
      </c>
      <c r="Q47" s="18">
        <f t="shared" si="2"/>
        <v>1.9698032787227147</v>
      </c>
      <c r="R47" s="18">
        <f t="shared" si="2"/>
        <v>2.0639046939419767</v>
      </c>
      <c r="S47" s="18">
        <f t="shared" si="2"/>
        <v>2.0108330369271856</v>
      </c>
      <c r="T47" s="18">
        <f t="shared" si="2"/>
        <v>2.2049872374665496</v>
      </c>
      <c r="U47" s="18">
        <f t="shared" si="2"/>
        <v>2.256365762469077</v>
      </c>
      <c r="V47" s="18">
        <f t="shared" si="2"/>
        <v>1.9622393971934364</v>
      </c>
      <c r="W47" s="18">
        <f t="shared" si="2"/>
        <v>2.207725494133581</v>
      </c>
      <c r="X47" s="18">
        <f t="shared" si="2"/>
        <v>2.0658507685843155</v>
      </c>
      <c r="Y47" s="18">
        <f t="shared" si="2"/>
        <v>2.001553953577472</v>
      </c>
      <c r="Z47" s="18">
        <f t="shared" si="2"/>
        <v>2.282139326761432</v>
      </c>
      <c r="AA47" s="18">
        <f t="shared" si="2"/>
        <v>2.4062990684508905</v>
      </c>
      <c r="AB47" s="18">
        <f t="shared" si="2"/>
        <v>2.2828184679561834</v>
      </c>
      <c r="AC47" s="18">
        <f t="shared" si="2"/>
        <v>2.306320398093647</v>
      </c>
      <c r="AD47" s="18">
        <f t="shared" si="2"/>
        <v>2.4300132033152075</v>
      </c>
      <c r="AE47" s="18">
        <f t="shared" si="2"/>
        <v>2.1527543379609075</v>
      </c>
      <c r="AF47" s="18">
        <f t="shared" si="2"/>
        <v>2.6210199962110217</v>
      </c>
      <c r="AG47" s="18">
        <f t="shared" si="2"/>
        <v>2.277042912608589</v>
      </c>
      <c r="AH47" s="18">
        <f t="shared" si="2"/>
        <v>2.0463906686408326</v>
      </c>
      <c r="AI47" s="18">
        <f t="shared" si="2"/>
        <v>1.735256168755232</v>
      </c>
      <c r="AJ47" s="18">
        <f t="shared" si="2"/>
        <v>1.8011632604389742</v>
      </c>
      <c r="AK47" s="18">
        <f t="shared" si="2"/>
        <v>1.4501513647849498</v>
      </c>
      <c r="AL47" s="18">
        <f t="shared" si="2"/>
        <v>1.8035051217415885</v>
      </c>
      <c r="AM47" s="18">
        <f t="shared" si="2"/>
        <v>1.686276899611444</v>
      </c>
      <c r="AN47" s="18">
        <f t="shared" si="2"/>
        <v>1.528436664848098</v>
      </c>
      <c r="AO47" s="18">
        <f t="shared" si="2"/>
        <v>1.7110930100356643</v>
      </c>
      <c r="AP47" s="18">
        <f t="shared" si="2"/>
        <v>1.6133310514450132</v>
      </c>
      <c r="AQ47" s="18">
        <f t="shared" si="2"/>
        <v>1.0896864259225068</v>
      </c>
      <c r="AR47" s="18">
        <f t="shared" si="2"/>
        <v>1.481126150128029</v>
      </c>
      <c r="AS47" s="18">
        <f t="shared" si="2"/>
        <v>1.6422501681406283</v>
      </c>
      <c r="AU47" s="18">
        <f>MIN(D47:AS47)</f>
        <v>1.0896864259225068</v>
      </c>
      <c r="AV47" s="18">
        <f>MAX(D47:AS47)</f>
        <v>2.6210199962110217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3.421875" style="0" customWidth="1"/>
    <col min="2" max="2" width="17.57421875" style="0" customWidth="1"/>
    <col min="3" max="3" width="6.851562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61.97604790419162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266.988879384089</v>
      </c>
      <c r="AC7" s="28">
        <v>0</v>
      </c>
      <c r="AD7" s="28">
        <v>0</v>
      </c>
      <c r="AE7" s="28">
        <v>0</v>
      </c>
      <c r="AF7" s="28">
        <v>0</v>
      </c>
      <c r="AG7" s="28">
        <v>0.2951240376390077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329.26005132591956</v>
      </c>
      <c r="AU7" s="28">
        <v>0</v>
      </c>
      <c r="AV7" s="28">
        <v>0</v>
      </c>
      <c r="AW7" s="28">
        <v>0</v>
      </c>
      <c r="AX7" s="28">
        <v>1.6723695466210435</v>
      </c>
      <c r="AY7" s="28">
        <v>0</v>
      </c>
      <c r="AZ7" s="28">
        <v>14.067579127459368</v>
      </c>
      <c r="BA7" s="28">
        <v>15.739948674080411</v>
      </c>
      <c r="BB7" s="28">
        <v>345</v>
      </c>
      <c r="BD7" s="28">
        <v>345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55.56758346815708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2341.930872187086</v>
      </c>
      <c r="AC8" s="28">
        <v>2.1579644065303722</v>
      </c>
      <c r="AD8" s="28">
        <v>0</v>
      </c>
      <c r="AE8" s="28">
        <v>0</v>
      </c>
      <c r="AF8" s="28">
        <v>0</v>
      </c>
      <c r="AG8" s="28">
        <v>766.6168554199147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3166.2732754816884</v>
      </c>
      <c r="AU8" s="28">
        <v>0</v>
      </c>
      <c r="AV8" s="28">
        <v>0</v>
      </c>
      <c r="AW8" s="28">
        <v>0</v>
      </c>
      <c r="AX8" s="28">
        <v>12.40829533754964</v>
      </c>
      <c r="AY8" s="28">
        <v>0</v>
      </c>
      <c r="AZ8" s="28">
        <v>489.3184291807618</v>
      </c>
      <c r="BA8" s="28">
        <v>501.72672451831147</v>
      </c>
      <c r="BB8" s="28">
        <v>3668</v>
      </c>
      <c r="BD8" s="28">
        <v>3668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56.31847698947284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5.490904690840156</v>
      </c>
      <c r="AC9" s="28">
        <v>0</v>
      </c>
      <c r="AD9" s="28">
        <v>0</v>
      </c>
      <c r="AE9" s="28">
        <v>0</v>
      </c>
      <c r="AF9" s="28">
        <v>568.9693058524583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630.7786875327714</v>
      </c>
      <c r="AU9" s="28">
        <v>0</v>
      </c>
      <c r="AV9" s="28">
        <v>0</v>
      </c>
      <c r="AW9" s="28">
        <v>0</v>
      </c>
      <c r="AX9" s="28">
        <v>0.3523575202678175</v>
      </c>
      <c r="AY9" s="28">
        <v>0</v>
      </c>
      <c r="AZ9" s="28">
        <v>96.86895494696084</v>
      </c>
      <c r="BA9" s="28">
        <v>97.22131246722866</v>
      </c>
      <c r="BB9" s="28">
        <v>728</v>
      </c>
      <c r="BD9" s="28">
        <v>728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0.027766266058847907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0.0004144218814753419</v>
      </c>
      <c r="U10" s="28">
        <v>0</v>
      </c>
      <c r="V10" s="28">
        <v>0.004144218814753419</v>
      </c>
      <c r="W10" s="28">
        <v>0</v>
      </c>
      <c r="X10" s="28">
        <v>0.5723166183174472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0.4471612101118939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1.0518027351844177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-0.05180273518441774</v>
      </c>
      <c r="BA10" s="28">
        <v>-0.05180273518441774</v>
      </c>
      <c r="BB10" s="28">
        <v>1</v>
      </c>
      <c r="BD10" s="28">
        <v>1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86.61186418796798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0.12955073586367155</v>
      </c>
      <c r="AB11" s="28">
        <v>76.83798089336432</v>
      </c>
      <c r="AC11" s="28">
        <v>9.802672347017817</v>
      </c>
      <c r="AD11" s="28">
        <v>0</v>
      </c>
      <c r="AE11" s="28">
        <v>0</v>
      </c>
      <c r="AF11" s="28">
        <v>2.08720630002582</v>
      </c>
      <c r="AG11" s="28">
        <v>9.154918667699459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0.27349599793441776</v>
      </c>
      <c r="AP11" s="28">
        <v>0</v>
      </c>
      <c r="AQ11" s="28">
        <v>0</v>
      </c>
      <c r="AR11" s="28">
        <v>0.17273431448489543</v>
      </c>
      <c r="AS11" s="28">
        <v>0.2159178931061193</v>
      </c>
      <c r="AT11" s="28">
        <v>185.28634133746448</v>
      </c>
      <c r="AU11" s="28">
        <v>0</v>
      </c>
      <c r="AV11" s="28">
        <v>0</v>
      </c>
      <c r="AW11" s="28">
        <v>0</v>
      </c>
      <c r="AX11" s="28">
        <v>9.716305189775367</v>
      </c>
      <c r="AY11" s="28">
        <v>0</v>
      </c>
      <c r="AZ11" s="28">
        <v>27.997353472760132</v>
      </c>
      <c r="BA11" s="28">
        <v>37.7136586625355</v>
      </c>
      <c r="BB11" s="28">
        <v>223</v>
      </c>
      <c r="BD11" s="28">
        <v>223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0.09670804496686074</v>
      </c>
      <c r="AC12" s="28">
        <v>12.9672269215277</v>
      </c>
      <c r="AD12" s="28">
        <v>0.007653154637665238</v>
      </c>
      <c r="AE12" s="28">
        <v>0</v>
      </c>
      <c r="AF12" s="28">
        <v>0.025046687905086237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13.096634809037315</v>
      </c>
      <c r="AU12" s="28">
        <v>0</v>
      </c>
      <c r="AV12" s="28">
        <v>0</v>
      </c>
      <c r="AW12" s="28">
        <v>0</v>
      </c>
      <c r="AX12" s="28">
        <v>0.16628217803654471</v>
      </c>
      <c r="AY12" s="28">
        <v>5.09908821267714</v>
      </c>
      <c r="AZ12" s="28">
        <v>0.6379948002490021</v>
      </c>
      <c r="BA12" s="28">
        <v>5.9033651909626865</v>
      </c>
      <c r="BB12" s="28">
        <v>19</v>
      </c>
      <c r="BD12" s="28">
        <v>19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0.5240161751652036</v>
      </c>
      <c r="AC14" s="28">
        <v>20.745142518986093</v>
      </c>
      <c r="AD14" s="28">
        <v>0.03856396094289378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0.25179998027418876</v>
      </c>
      <c r="AT14" s="28">
        <v>21.559522635368378</v>
      </c>
      <c r="AU14" s="28">
        <v>0</v>
      </c>
      <c r="AV14" s="28">
        <v>0</v>
      </c>
      <c r="AW14" s="28">
        <v>0</v>
      </c>
      <c r="AX14" s="28">
        <v>1.4745043889929972</v>
      </c>
      <c r="AY14" s="28">
        <v>0</v>
      </c>
      <c r="AZ14" s="28">
        <v>-0.03402702436137686</v>
      </c>
      <c r="BA14" s="28">
        <v>1.4404773646316205</v>
      </c>
      <c r="BB14" s="28">
        <v>23</v>
      </c>
      <c r="BD14" s="28">
        <v>23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279.40790876145815</v>
      </c>
      <c r="E15" s="28">
        <v>0</v>
      </c>
      <c r="F15" s="28">
        <v>0</v>
      </c>
      <c r="G15" s="28">
        <v>2.43350488777903</v>
      </c>
      <c r="H15" s="28">
        <v>0</v>
      </c>
      <c r="I15" s="28">
        <v>0</v>
      </c>
      <c r="J15" s="28">
        <v>0.02967688887535402</v>
      </c>
      <c r="K15" s="28">
        <v>0</v>
      </c>
      <c r="L15" s="28">
        <v>0</v>
      </c>
      <c r="M15" s="28">
        <v>0</v>
      </c>
      <c r="N15" s="28">
        <v>0</v>
      </c>
      <c r="O15" s="28">
        <v>0.5638608886317263</v>
      </c>
      <c r="P15" s="28">
        <v>59.85828486158906</v>
      </c>
      <c r="Q15" s="28">
        <v>89.11969729268812</v>
      </c>
      <c r="R15" s="28">
        <v>11.010125772756343</v>
      </c>
      <c r="S15" s="28">
        <v>0</v>
      </c>
      <c r="T15" s="28">
        <v>2.1367359990254897</v>
      </c>
      <c r="U15" s="28">
        <v>2.8786582209093403</v>
      </c>
      <c r="V15" s="28">
        <v>0.11870755550141608</v>
      </c>
      <c r="W15" s="28">
        <v>0</v>
      </c>
      <c r="X15" s="28">
        <v>15.164890215305904</v>
      </c>
      <c r="Y15" s="28">
        <v>0</v>
      </c>
      <c r="Z15" s="28">
        <v>0.05935377775070804</v>
      </c>
      <c r="AA15" s="28">
        <v>0</v>
      </c>
      <c r="AB15" s="28">
        <v>264.4210798794043</v>
      </c>
      <c r="AC15" s="28">
        <v>12.16752443889515</v>
      </c>
      <c r="AD15" s="28">
        <v>0.02967688887535402</v>
      </c>
      <c r="AE15" s="28">
        <v>0</v>
      </c>
      <c r="AF15" s="28">
        <v>2.7599506654079238</v>
      </c>
      <c r="AG15" s="28">
        <v>81.19596796296861</v>
      </c>
      <c r="AH15" s="28">
        <v>2.5522124432804456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55.94093553004233</v>
      </c>
      <c r="AP15" s="28">
        <v>0</v>
      </c>
      <c r="AQ15" s="28">
        <v>0</v>
      </c>
      <c r="AR15" s="28">
        <v>8.754682218229437</v>
      </c>
      <c r="AS15" s="28">
        <v>13.057831105155769</v>
      </c>
      <c r="AT15" s="28">
        <v>903.66126625453</v>
      </c>
      <c r="AU15" s="28">
        <v>0</v>
      </c>
      <c r="AV15" s="28">
        <v>0</v>
      </c>
      <c r="AW15" s="28">
        <v>0</v>
      </c>
      <c r="AX15" s="28">
        <v>919.597755580595</v>
      </c>
      <c r="AY15" s="28">
        <v>120.01333861193167</v>
      </c>
      <c r="AZ15" s="28">
        <v>5.727639552943326</v>
      </c>
      <c r="BA15" s="28">
        <v>1045.33873374547</v>
      </c>
      <c r="BB15" s="28">
        <v>1949</v>
      </c>
      <c r="BD15" s="28">
        <v>1949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2.450595429674928</v>
      </c>
      <c r="F16" s="28">
        <v>0</v>
      </c>
      <c r="G16" s="28">
        <v>0.20421628580624396</v>
      </c>
      <c r="H16" s="28">
        <v>6.356775024139041</v>
      </c>
      <c r="I16" s="28">
        <v>0</v>
      </c>
      <c r="J16" s="28">
        <v>0</v>
      </c>
      <c r="K16" s="28">
        <v>0.24187318957193435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0.004345027357579659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9.257804956549727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-0.25780495654972646</v>
      </c>
      <c r="BA16" s="28">
        <v>-0.25780495654972646</v>
      </c>
      <c r="BB16" s="28">
        <v>9</v>
      </c>
      <c r="BD16" s="28">
        <v>9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349.79219204655675</v>
      </c>
      <c r="E17" s="28">
        <v>286.29079776915614</v>
      </c>
      <c r="F17" s="28">
        <v>0</v>
      </c>
      <c r="G17" s="28">
        <v>368.1798011639185</v>
      </c>
      <c r="H17" s="28">
        <v>277.3108026188167</v>
      </c>
      <c r="I17" s="28">
        <v>383.57407856450044</v>
      </c>
      <c r="J17" s="28">
        <v>94.07613967022309</v>
      </c>
      <c r="K17" s="28">
        <v>24.160463142580017</v>
      </c>
      <c r="L17" s="28">
        <v>10.262851600387974</v>
      </c>
      <c r="M17" s="28">
        <v>0.2138094083414161</v>
      </c>
      <c r="N17" s="28">
        <v>0</v>
      </c>
      <c r="O17" s="28">
        <v>20.953322017458778</v>
      </c>
      <c r="P17" s="28">
        <v>6.414282250242483</v>
      </c>
      <c r="Q17" s="28">
        <v>19.670465567410282</v>
      </c>
      <c r="R17" s="28">
        <v>0.4276188166828322</v>
      </c>
      <c r="S17" s="28">
        <v>1066.4813288069834</v>
      </c>
      <c r="T17" s="28">
        <v>19.456656159068864</v>
      </c>
      <c r="U17" s="28">
        <v>92.36566440349175</v>
      </c>
      <c r="V17" s="28">
        <v>3.84856935014549</v>
      </c>
      <c r="W17" s="28">
        <v>0</v>
      </c>
      <c r="X17" s="28">
        <v>0</v>
      </c>
      <c r="Y17" s="28">
        <v>0</v>
      </c>
      <c r="Z17" s="28">
        <v>6.841901066925315</v>
      </c>
      <c r="AA17" s="28">
        <v>0</v>
      </c>
      <c r="AB17" s="28">
        <v>1.4966658583899128</v>
      </c>
      <c r="AC17" s="28">
        <v>1.2828564500484967</v>
      </c>
      <c r="AD17" s="28">
        <v>0</v>
      </c>
      <c r="AE17" s="28">
        <v>0.4276188166828322</v>
      </c>
      <c r="AF17" s="28">
        <v>0.6414282250242483</v>
      </c>
      <c r="AG17" s="28">
        <v>13.469992725509215</v>
      </c>
      <c r="AH17" s="28">
        <v>2.3519034917555772</v>
      </c>
      <c r="AI17" s="28">
        <v>0</v>
      </c>
      <c r="AJ17" s="28">
        <v>367.32456353055284</v>
      </c>
      <c r="AK17" s="28">
        <v>0</v>
      </c>
      <c r="AL17" s="28">
        <v>0</v>
      </c>
      <c r="AM17" s="28">
        <v>0</v>
      </c>
      <c r="AN17" s="28">
        <v>0</v>
      </c>
      <c r="AO17" s="28">
        <v>2.3519034917555772</v>
      </c>
      <c r="AP17" s="28">
        <v>0</v>
      </c>
      <c r="AQ17" s="28">
        <v>0</v>
      </c>
      <c r="AR17" s="28">
        <v>5.345235208535402</v>
      </c>
      <c r="AS17" s="28">
        <v>4.489997575169738</v>
      </c>
      <c r="AT17" s="28">
        <v>3429.5029097963143</v>
      </c>
      <c r="AU17" s="28">
        <v>0</v>
      </c>
      <c r="AV17" s="28">
        <v>0</v>
      </c>
      <c r="AW17" s="28">
        <v>0</v>
      </c>
      <c r="AX17" s="28">
        <v>69.48805771096023</v>
      </c>
      <c r="AY17" s="28">
        <v>0</v>
      </c>
      <c r="AZ17" s="28">
        <v>28.009032492725506</v>
      </c>
      <c r="BA17" s="28">
        <v>97.49709020368574</v>
      </c>
      <c r="BB17" s="28">
        <v>3527</v>
      </c>
      <c r="BD17" s="28">
        <v>3527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467.44286441806713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108.74736553453207</v>
      </c>
      <c r="T18" s="28">
        <v>13072.173502565909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883.0741567751792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14531.43788929369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2.562110706310965</v>
      </c>
      <c r="BA18" s="28">
        <v>2.562110706310965</v>
      </c>
      <c r="BB18" s="28">
        <v>14534</v>
      </c>
      <c r="BD18" s="28">
        <v>14534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151.49521785334753</v>
      </c>
      <c r="F19" s="28">
        <v>16.556854410201915</v>
      </c>
      <c r="G19" s="28">
        <v>52.98193411264612</v>
      </c>
      <c r="H19" s="28">
        <v>2025.731137088204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2.4835281615302867</v>
      </c>
      <c r="P19" s="28">
        <v>0</v>
      </c>
      <c r="Q19" s="28">
        <v>43.87566418703507</v>
      </c>
      <c r="R19" s="28">
        <v>0</v>
      </c>
      <c r="S19" s="28">
        <v>0</v>
      </c>
      <c r="T19" s="28">
        <v>38.908607863974495</v>
      </c>
      <c r="U19" s="28">
        <v>2.4835281615302867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2334.51647183847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2.4835281615302867</v>
      </c>
      <c r="BA19" s="28">
        <v>2.4835281615302867</v>
      </c>
      <c r="BB19" s="28">
        <v>2337</v>
      </c>
      <c r="BD19" s="28">
        <v>2337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5.420400529883893</v>
      </c>
      <c r="E20" s="28">
        <v>0.8057352139016598</v>
      </c>
      <c r="F20" s="28">
        <v>21.57172913582171</v>
      </c>
      <c r="G20" s="28">
        <v>161.1836671082366</v>
      </c>
      <c r="H20" s="28">
        <v>22.121094054391023</v>
      </c>
      <c r="I20" s="28">
        <v>3.369438167225123</v>
      </c>
      <c r="J20" s="28">
        <v>6.1528870879763105</v>
      </c>
      <c r="K20" s="28">
        <v>3.0764435439881552</v>
      </c>
      <c r="L20" s="28">
        <v>18.824904542975144</v>
      </c>
      <c r="M20" s="28">
        <v>7.654484532065768</v>
      </c>
      <c r="N20" s="28">
        <v>22.37746434972337</v>
      </c>
      <c r="O20" s="28">
        <v>19.044650510402867</v>
      </c>
      <c r="P20" s="28">
        <v>28.164108158653473</v>
      </c>
      <c r="Q20" s="28">
        <v>2.3805813138003584</v>
      </c>
      <c r="R20" s="28">
        <v>0</v>
      </c>
      <c r="S20" s="28">
        <v>10.58443076443544</v>
      </c>
      <c r="T20" s="28">
        <v>0.47611626276007174</v>
      </c>
      <c r="U20" s="28">
        <v>12.488895815475725</v>
      </c>
      <c r="V20" s="28">
        <v>19.630639756876803</v>
      </c>
      <c r="W20" s="28">
        <v>0.5127405906646926</v>
      </c>
      <c r="X20" s="28">
        <v>0</v>
      </c>
      <c r="Y20" s="28">
        <v>0</v>
      </c>
      <c r="Z20" s="28">
        <v>2.7468245928465675</v>
      </c>
      <c r="AA20" s="28">
        <v>0.5493649185693135</v>
      </c>
      <c r="AB20" s="28">
        <v>1.2818514766617315</v>
      </c>
      <c r="AC20" s="28">
        <v>0.5127405906646926</v>
      </c>
      <c r="AD20" s="28">
        <v>1.5748460998986986</v>
      </c>
      <c r="AE20" s="28">
        <v>0.366243279046209</v>
      </c>
      <c r="AF20" s="28">
        <v>0.0366243279046209</v>
      </c>
      <c r="AG20" s="28">
        <v>20.985739889347776</v>
      </c>
      <c r="AH20" s="28">
        <v>3.0764435439881552</v>
      </c>
      <c r="AI20" s="28">
        <v>0.5127405906646926</v>
      </c>
      <c r="AJ20" s="28">
        <v>934.7260967817346</v>
      </c>
      <c r="AK20" s="28">
        <v>4.651289643886854</v>
      </c>
      <c r="AL20" s="28">
        <v>0</v>
      </c>
      <c r="AM20" s="28">
        <v>0</v>
      </c>
      <c r="AN20" s="28">
        <v>0</v>
      </c>
      <c r="AO20" s="28">
        <v>33.40138704901426</v>
      </c>
      <c r="AP20" s="28">
        <v>0</v>
      </c>
      <c r="AQ20" s="28">
        <v>0</v>
      </c>
      <c r="AR20" s="28">
        <v>13.00163640614042</v>
      </c>
      <c r="AS20" s="28">
        <v>14.21023922699291</v>
      </c>
      <c r="AT20" s="28">
        <v>1397.4744798566196</v>
      </c>
      <c r="AU20" s="28">
        <v>0</v>
      </c>
      <c r="AV20" s="28">
        <v>0</v>
      </c>
      <c r="AW20" s="28">
        <v>0</v>
      </c>
      <c r="AX20" s="28">
        <v>42.447596041455625</v>
      </c>
      <c r="AY20" s="28">
        <v>0</v>
      </c>
      <c r="AZ20" s="28">
        <v>-29.922075898075274</v>
      </c>
      <c r="BA20" s="28">
        <v>12.525520143380348</v>
      </c>
      <c r="BB20" s="28">
        <v>1410</v>
      </c>
      <c r="BD20" s="28">
        <v>1410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0.1980365605958023</v>
      </c>
      <c r="H21" s="28">
        <v>65.61611374407582</v>
      </c>
      <c r="I21" s="28">
        <v>1.1222071767095463</v>
      </c>
      <c r="J21" s="28">
        <v>10.56194989844279</v>
      </c>
      <c r="K21" s="28">
        <v>29.04536222071767</v>
      </c>
      <c r="L21" s="28">
        <v>11.354096140825998</v>
      </c>
      <c r="M21" s="28">
        <v>1.386255924170616</v>
      </c>
      <c r="N21" s="28">
        <v>4.818889641164523</v>
      </c>
      <c r="O21" s="28">
        <v>78.0264048747461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0.1980365605958023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0.2640487474610697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202.59140148950576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-7.591401489505755</v>
      </c>
      <c r="BA21" s="28">
        <v>-7.591401489505755</v>
      </c>
      <c r="BB21" s="28">
        <v>195</v>
      </c>
      <c r="BD21" s="28">
        <v>195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1.5157532281205166</v>
      </c>
      <c r="F22" s="28">
        <v>0</v>
      </c>
      <c r="G22" s="28">
        <v>11.245911047345768</v>
      </c>
      <c r="H22" s="28">
        <v>309.0180774748924</v>
      </c>
      <c r="I22" s="28">
        <v>6.845337159253945</v>
      </c>
      <c r="J22" s="28">
        <v>346.96080344332853</v>
      </c>
      <c r="K22" s="28">
        <v>296.89205164992825</v>
      </c>
      <c r="L22" s="28">
        <v>104.39139167862267</v>
      </c>
      <c r="M22" s="28">
        <v>19.26473457675753</v>
      </c>
      <c r="N22" s="28">
        <v>138.08022955523674</v>
      </c>
      <c r="O22" s="28">
        <v>226.28728837876616</v>
      </c>
      <c r="P22" s="28">
        <v>30.608436154949786</v>
      </c>
      <c r="Q22" s="28">
        <v>1.0268005738880919</v>
      </c>
      <c r="R22" s="28">
        <v>17.602295552367288</v>
      </c>
      <c r="S22" s="28">
        <v>2.004705882352941</v>
      </c>
      <c r="T22" s="28">
        <v>0</v>
      </c>
      <c r="U22" s="28">
        <v>0.24447632711621234</v>
      </c>
      <c r="V22" s="28">
        <v>0.5867431850789097</v>
      </c>
      <c r="W22" s="28">
        <v>1.3690674318507892</v>
      </c>
      <c r="X22" s="28">
        <v>0</v>
      </c>
      <c r="Y22" s="28">
        <v>0</v>
      </c>
      <c r="Z22" s="28">
        <v>0</v>
      </c>
      <c r="AA22" s="28">
        <v>3.862725968436155</v>
      </c>
      <c r="AB22" s="28">
        <v>0</v>
      </c>
      <c r="AC22" s="28">
        <v>0</v>
      </c>
      <c r="AD22" s="28">
        <v>0.24447632711621234</v>
      </c>
      <c r="AE22" s="28">
        <v>0</v>
      </c>
      <c r="AF22" s="28">
        <v>0.39116212338593975</v>
      </c>
      <c r="AG22" s="28">
        <v>0</v>
      </c>
      <c r="AH22" s="28">
        <v>21.513916786226684</v>
      </c>
      <c r="AI22" s="28">
        <v>0</v>
      </c>
      <c r="AJ22" s="28">
        <v>168.3463988522238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1708.3027833572453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-4.302783357245337</v>
      </c>
      <c r="BA22" s="28">
        <v>-4.302783357245337</v>
      </c>
      <c r="BB22" s="28">
        <v>1704</v>
      </c>
      <c r="BD22" s="28">
        <v>1704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14.046938507932344</v>
      </c>
      <c r="F23" s="28">
        <v>0</v>
      </c>
      <c r="G23" s="28">
        <v>24.80162580306805</v>
      </c>
      <c r="H23" s="28">
        <v>212.45994493247673</v>
      </c>
      <c r="I23" s="28">
        <v>458.2813688212928</v>
      </c>
      <c r="J23" s="28">
        <v>595.8974695161925</v>
      </c>
      <c r="K23" s="28">
        <v>746.4630916480924</v>
      </c>
      <c r="L23" s="28">
        <v>304.2040120624099</v>
      </c>
      <c r="M23" s="28">
        <v>215.53271273108692</v>
      </c>
      <c r="N23" s="28">
        <v>108.64429002228923</v>
      </c>
      <c r="O23" s="28">
        <v>235.94467025042613</v>
      </c>
      <c r="P23" s="28">
        <v>25.899042874000262</v>
      </c>
      <c r="Q23" s="28">
        <v>62.33328962894978</v>
      </c>
      <c r="R23" s="28">
        <v>0.43896682837288575</v>
      </c>
      <c r="S23" s="28">
        <v>7.242952668152616</v>
      </c>
      <c r="T23" s="28">
        <v>0</v>
      </c>
      <c r="U23" s="28">
        <v>11.632620951881472</v>
      </c>
      <c r="V23" s="28">
        <v>8.779336567457717</v>
      </c>
      <c r="W23" s="28">
        <v>18.87557362003409</v>
      </c>
      <c r="X23" s="28">
        <v>0</v>
      </c>
      <c r="Y23" s="28">
        <v>0</v>
      </c>
      <c r="Z23" s="28">
        <v>0.6584502425593287</v>
      </c>
      <c r="AA23" s="28">
        <v>1.755867313491543</v>
      </c>
      <c r="AB23" s="28">
        <v>0</v>
      </c>
      <c r="AC23" s="28">
        <v>0</v>
      </c>
      <c r="AD23" s="28">
        <v>17.119706306542547</v>
      </c>
      <c r="AE23" s="28">
        <v>0</v>
      </c>
      <c r="AF23" s="28">
        <v>0</v>
      </c>
      <c r="AG23" s="28">
        <v>0</v>
      </c>
      <c r="AH23" s="28">
        <v>66.72295791267864</v>
      </c>
      <c r="AI23" s="28">
        <v>66.72295791267864</v>
      </c>
      <c r="AJ23" s="28">
        <v>121.37432804510293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1.5363838993051002</v>
      </c>
      <c r="AS23" s="28">
        <v>0.21948341418644288</v>
      </c>
      <c r="AT23" s="28">
        <v>3327.5880424806605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20.41195751933919</v>
      </c>
      <c r="BA23" s="28">
        <v>20.41195751933919</v>
      </c>
      <c r="BB23" s="28">
        <v>3348</v>
      </c>
      <c r="BD23" s="28">
        <v>3348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42.30985585623949</v>
      </c>
      <c r="E24" s="28">
        <v>21.744905997828262</v>
      </c>
      <c r="F24" s="28">
        <v>162.21587497604702</v>
      </c>
      <c r="G24" s="28">
        <v>14.552792386143462</v>
      </c>
      <c r="H24" s="28">
        <v>137.0996657227415</v>
      </c>
      <c r="I24" s="28">
        <v>77.3152213256116</v>
      </c>
      <c r="J24" s="28">
        <v>121.366917197181</v>
      </c>
      <c r="K24" s="28">
        <v>245.03755828560477</v>
      </c>
      <c r="L24" s="28">
        <v>71.24687546575255</v>
      </c>
      <c r="M24" s="28">
        <v>71.921136116848</v>
      </c>
      <c r="N24" s="28">
        <v>104.17327059424701</v>
      </c>
      <c r="O24" s="28">
        <v>77.8209168139332</v>
      </c>
      <c r="P24" s="28">
        <v>38.99474098835352</v>
      </c>
      <c r="Q24" s="28">
        <v>38.095726786892925</v>
      </c>
      <c r="R24" s="28">
        <v>18.092660804394576</v>
      </c>
      <c r="S24" s="28">
        <v>17.0812698277514</v>
      </c>
      <c r="T24" s="28">
        <v>36.410075159154296</v>
      </c>
      <c r="U24" s="28">
        <v>48.771520429237555</v>
      </c>
      <c r="V24" s="28">
        <v>18.148849191985864</v>
      </c>
      <c r="W24" s="28">
        <v>5.337896821172312</v>
      </c>
      <c r="X24" s="28">
        <v>0</v>
      </c>
      <c r="Y24" s="28">
        <v>0</v>
      </c>
      <c r="Z24" s="28">
        <v>13.822343347456727</v>
      </c>
      <c r="AA24" s="28">
        <v>0.337130325547725</v>
      </c>
      <c r="AB24" s="28">
        <v>12.192880107309389</v>
      </c>
      <c r="AC24" s="28">
        <v>12.136691719718101</v>
      </c>
      <c r="AD24" s="28">
        <v>18.710733067898737</v>
      </c>
      <c r="AE24" s="28">
        <v>20.733515021185084</v>
      </c>
      <c r="AF24" s="28">
        <v>16.968893052568827</v>
      </c>
      <c r="AG24" s="28">
        <v>76.416207124151</v>
      </c>
      <c r="AH24" s="28">
        <v>17.75553047884685</v>
      </c>
      <c r="AI24" s="28">
        <v>0</v>
      </c>
      <c r="AJ24" s="28">
        <v>267.06340622138947</v>
      </c>
      <c r="AK24" s="28">
        <v>28.7684544467392</v>
      </c>
      <c r="AL24" s="28">
        <v>0.7304490386867375</v>
      </c>
      <c r="AM24" s="28">
        <v>19.3288053314029</v>
      </c>
      <c r="AN24" s="28">
        <v>0</v>
      </c>
      <c r="AO24" s="28">
        <v>28.206570570826326</v>
      </c>
      <c r="AP24" s="28">
        <v>3.3151148678859625</v>
      </c>
      <c r="AQ24" s="28">
        <v>0</v>
      </c>
      <c r="AR24" s="28">
        <v>77.48378648838546</v>
      </c>
      <c r="AS24" s="28">
        <v>2.3037238912427873</v>
      </c>
      <c r="AT24" s="28">
        <v>1984.0119658483616</v>
      </c>
      <c r="AU24" s="28">
        <v>0</v>
      </c>
      <c r="AV24" s="28">
        <v>0</v>
      </c>
      <c r="AW24" s="28">
        <v>0</v>
      </c>
      <c r="AX24" s="28">
        <v>107.88170417527199</v>
      </c>
      <c r="AY24" s="28">
        <v>525.5861775289032</v>
      </c>
      <c r="AZ24" s="28">
        <v>21.520152447463115</v>
      </c>
      <c r="BA24" s="28">
        <v>654.9880341516384</v>
      </c>
      <c r="BB24" s="28">
        <v>2639</v>
      </c>
      <c r="BD24" s="28">
        <v>2639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268.5230413200966</v>
      </c>
      <c r="F25" s="28">
        <v>743.1157767641535</v>
      </c>
      <c r="G25" s="28">
        <v>196.05607727394687</v>
      </c>
      <c r="H25" s="28">
        <v>449.82220955191843</v>
      </c>
      <c r="I25" s="28">
        <v>103.82539576066542</v>
      </c>
      <c r="J25" s="28">
        <v>152.83941507915213</v>
      </c>
      <c r="K25" s="28">
        <v>705.9599879259457</v>
      </c>
      <c r="L25" s="28">
        <v>274.84743090957875</v>
      </c>
      <c r="M25" s="28">
        <v>49.27753555138181</v>
      </c>
      <c r="N25" s="28">
        <v>616.6279849745104</v>
      </c>
      <c r="O25" s="28">
        <v>321.7533203649047</v>
      </c>
      <c r="P25" s="28">
        <v>84.32519452642876</v>
      </c>
      <c r="Q25" s="28">
        <v>214.50221357660317</v>
      </c>
      <c r="R25" s="28">
        <v>54.547860209283606</v>
      </c>
      <c r="S25" s="28">
        <v>262.1986517306145</v>
      </c>
      <c r="T25" s="28">
        <v>281.6988529648511</v>
      </c>
      <c r="U25" s="28">
        <v>51.12214918164744</v>
      </c>
      <c r="V25" s="28">
        <v>54.547860209283606</v>
      </c>
      <c r="W25" s="28">
        <v>100.13616850013416</v>
      </c>
      <c r="X25" s="28">
        <v>143.616346927824</v>
      </c>
      <c r="Y25" s="28">
        <v>22.662396028977728</v>
      </c>
      <c r="Z25" s="28">
        <v>46.11534075664073</v>
      </c>
      <c r="AA25" s="28">
        <v>2.8986785618459887</v>
      </c>
      <c r="AB25" s="28">
        <v>55.60192514086397</v>
      </c>
      <c r="AC25" s="28">
        <v>76.94674000536625</v>
      </c>
      <c r="AD25" s="28">
        <v>24.50700965924336</v>
      </c>
      <c r="AE25" s="28">
        <v>147.56909042125034</v>
      </c>
      <c r="AF25" s="28">
        <v>43.74369466058492</v>
      </c>
      <c r="AG25" s="28">
        <v>155.7380936409981</v>
      </c>
      <c r="AH25" s="28">
        <v>22.92591226187282</v>
      </c>
      <c r="AI25" s="28">
        <v>41.6355647974242</v>
      </c>
      <c r="AJ25" s="28">
        <v>504.8971022269923</v>
      </c>
      <c r="AK25" s="28">
        <v>2.6351623289508987</v>
      </c>
      <c r="AL25" s="28">
        <v>17.919103836866114</v>
      </c>
      <c r="AM25" s="28">
        <v>89.33200295143547</v>
      </c>
      <c r="AN25" s="28">
        <v>0</v>
      </c>
      <c r="AO25" s="28">
        <v>173.65719747786423</v>
      </c>
      <c r="AP25" s="28">
        <v>49.01401931848672</v>
      </c>
      <c r="AQ25" s="28">
        <v>28.459753152669705</v>
      </c>
      <c r="AR25" s="28">
        <v>20.8177823987121</v>
      </c>
      <c r="AS25" s="28">
        <v>0</v>
      </c>
      <c r="AT25" s="28">
        <v>6656.420042929971</v>
      </c>
      <c r="AU25" s="28">
        <v>0</v>
      </c>
      <c r="AV25" s="28">
        <v>0</v>
      </c>
      <c r="AW25" s="28">
        <v>0</v>
      </c>
      <c r="AX25" s="28">
        <v>534.9379527770325</v>
      </c>
      <c r="AY25" s="28">
        <v>8599.588744298364</v>
      </c>
      <c r="AZ25" s="28">
        <v>-76.94674000536625</v>
      </c>
      <c r="BA25" s="28">
        <v>9057.57995707003</v>
      </c>
      <c r="BB25" s="28">
        <v>15714</v>
      </c>
      <c r="BD25" s="28">
        <v>15714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0.06944812947731493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62.156075882196866</v>
      </c>
      <c r="L26" s="28">
        <v>0</v>
      </c>
      <c r="M26" s="28">
        <v>0</v>
      </c>
      <c r="N26" s="28">
        <v>3.3335102149111173</v>
      </c>
      <c r="O26" s="28">
        <v>1.180618201114354</v>
      </c>
      <c r="P26" s="28">
        <v>0</v>
      </c>
      <c r="Q26" s="28">
        <v>0</v>
      </c>
      <c r="R26" s="28">
        <v>0</v>
      </c>
      <c r="S26" s="28">
        <v>0.8333775537277793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5.972539135049084</v>
      </c>
      <c r="AR26" s="28">
        <v>0</v>
      </c>
      <c r="AS26" s="28">
        <v>0</v>
      </c>
      <c r="AT26" s="28">
        <v>73.54556911647653</v>
      </c>
      <c r="AU26" s="28">
        <v>0</v>
      </c>
      <c r="AV26" s="28">
        <v>0</v>
      </c>
      <c r="AW26" s="28">
        <v>0</v>
      </c>
      <c r="AX26" s="28">
        <v>4.6530246749801005</v>
      </c>
      <c r="AY26" s="28">
        <v>957.273016715309</v>
      </c>
      <c r="AZ26" s="28">
        <v>11.52838949323428</v>
      </c>
      <c r="BA26" s="28">
        <v>973.4544308835235</v>
      </c>
      <c r="BB26" s="28">
        <v>1047</v>
      </c>
      <c r="BD26" s="28">
        <v>1047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10.813397028494466</v>
      </c>
      <c r="E27" s="28">
        <v>16.86156824782188</v>
      </c>
      <c r="F27" s="28">
        <v>187.3100298834126</v>
      </c>
      <c r="G27" s="28">
        <v>35.739193568752896</v>
      </c>
      <c r="H27" s="28">
        <v>15.028789090449935</v>
      </c>
      <c r="I27" s="28">
        <v>12.646176185866409</v>
      </c>
      <c r="J27" s="28">
        <v>9.34717370259691</v>
      </c>
      <c r="K27" s="28">
        <v>423.92181910013045</v>
      </c>
      <c r="L27" s="28">
        <v>714.7838713750579</v>
      </c>
      <c r="M27" s="28">
        <v>738.0601666736816</v>
      </c>
      <c r="N27" s="28">
        <v>575.309377499053</v>
      </c>
      <c r="O27" s="28">
        <v>95.30451618334105</v>
      </c>
      <c r="P27" s="28">
        <v>10.263563281282883</v>
      </c>
      <c r="Q27" s="28">
        <v>7.8809503766993565</v>
      </c>
      <c r="R27" s="28">
        <v>32.62346900122059</v>
      </c>
      <c r="S27" s="28">
        <v>13.929121596026768</v>
      </c>
      <c r="T27" s="28">
        <v>66.71316132833873</v>
      </c>
      <c r="U27" s="28">
        <v>14.84551117471274</v>
      </c>
      <c r="V27" s="28">
        <v>26.025464034681594</v>
      </c>
      <c r="W27" s="28">
        <v>15.578622837661516</v>
      </c>
      <c r="X27" s="28">
        <v>3.299002483269498</v>
      </c>
      <c r="Y27" s="28">
        <v>0.36655583147438864</v>
      </c>
      <c r="Z27" s="28">
        <v>15.395344921924323</v>
      </c>
      <c r="AA27" s="28">
        <v>2.3826129045835263</v>
      </c>
      <c r="AB27" s="28">
        <v>7.147838713750579</v>
      </c>
      <c r="AC27" s="28">
        <v>17.594679910770655</v>
      </c>
      <c r="AD27" s="28">
        <v>18.327791573719434</v>
      </c>
      <c r="AE27" s="28">
        <v>3.482280399006692</v>
      </c>
      <c r="AF27" s="28">
        <v>16.49501241634749</v>
      </c>
      <c r="AG27" s="28">
        <v>17.044846163559072</v>
      </c>
      <c r="AH27" s="28">
        <v>70.745275474557</v>
      </c>
      <c r="AI27" s="28">
        <v>633.5917547034808</v>
      </c>
      <c r="AJ27" s="28">
        <v>334.48219622037965</v>
      </c>
      <c r="AK27" s="28">
        <v>74.04427795782651</v>
      </c>
      <c r="AL27" s="28">
        <v>252.1904120543794</v>
      </c>
      <c r="AM27" s="28">
        <v>145.15610926385793</v>
      </c>
      <c r="AN27" s="28">
        <v>20.71040447830296</v>
      </c>
      <c r="AO27" s="28">
        <v>234.04589839639715</v>
      </c>
      <c r="AP27" s="28">
        <v>22.359905719937707</v>
      </c>
      <c r="AQ27" s="28">
        <v>18.69434740519382</v>
      </c>
      <c r="AR27" s="28">
        <v>41.60408687234311</v>
      </c>
      <c r="AS27" s="28">
        <v>157.98556336546153</v>
      </c>
      <c r="AT27" s="28">
        <v>5130.132139399806</v>
      </c>
      <c r="AU27" s="28">
        <v>0</v>
      </c>
      <c r="AV27" s="28">
        <v>0</v>
      </c>
      <c r="AW27" s="28">
        <v>0</v>
      </c>
      <c r="AX27" s="28">
        <v>2413.7701502588493</v>
      </c>
      <c r="AY27" s="28">
        <v>1090.5035986363064</v>
      </c>
      <c r="AZ27" s="28">
        <v>74.59411170503809</v>
      </c>
      <c r="BA27" s="28">
        <v>3578.8678606001936</v>
      </c>
      <c r="BB27" s="28">
        <v>8709</v>
      </c>
      <c r="BD27" s="28">
        <v>8709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42.37367811557501</v>
      </c>
      <c r="G28" s="28">
        <v>11.067751746605413</v>
      </c>
      <c r="H28" s="28">
        <v>0</v>
      </c>
      <c r="I28" s="28">
        <v>0</v>
      </c>
      <c r="J28" s="28">
        <v>0.3162214784744404</v>
      </c>
      <c r="K28" s="28">
        <v>319.0674717807103</v>
      </c>
      <c r="L28" s="28">
        <v>218.50904162583828</v>
      </c>
      <c r="M28" s="28">
        <v>4813.207123859457</v>
      </c>
      <c r="N28" s="28">
        <v>58.50097351777148</v>
      </c>
      <c r="O28" s="28">
        <v>192.26265891245976</v>
      </c>
      <c r="P28" s="28">
        <v>0.9486644354233211</v>
      </c>
      <c r="Q28" s="28">
        <v>55.33875873302707</v>
      </c>
      <c r="R28" s="28">
        <v>1.5811073923722019</v>
      </c>
      <c r="S28" s="28">
        <v>0</v>
      </c>
      <c r="T28" s="28">
        <v>12.965080617452054</v>
      </c>
      <c r="U28" s="28">
        <v>10.119087311182092</v>
      </c>
      <c r="V28" s="28">
        <v>5.691986612539927</v>
      </c>
      <c r="W28" s="28">
        <v>9.802865832707653</v>
      </c>
      <c r="X28" s="28">
        <v>0.6324429569488808</v>
      </c>
      <c r="Y28" s="28">
        <v>0</v>
      </c>
      <c r="Z28" s="28">
        <v>0</v>
      </c>
      <c r="AA28" s="28">
        <v>0</v>
      </c>
      <c r="AB28" s="28">
        <v>0.3162214784744404</v>
      </c>
      <c r="AC28" s="28">
        <v>0</v>
      </c>
      <c r="AD28" s="28">
        <v>0</v>
      </c>
      <c r="AE28" s="28">
        <v>1.8973288708466423</v>
      </c>
      <c r="AF28" s="28">
        <v>0.9486644354233211</v>
      </c>
      <c r="AG28" s="28">
        <v>0</v>
      </c>
      <c r="AH28" s="28">
        <v>32.57081228286736</v>
      </c>
      <c r="AI28" s="28">
        <v>0</v>
      </c>
      <c r="AJ28" s="28">
        <v>77.79048370471233</v>
      </c>
      <c r="AK28" s="28">
        <v>128.70214173909724</v>
      </c>
      <c r="AL28" s="28">
        <v>69.56872526437688</v>
      </c>
      <c r="AM28" s="28">
        <v>674.8166350644558</v>
      </c>
      <c r="AN28" s="28">
        <v>62.29563125946475</v>
      </c>
      <c r="AO28" s="28">
        <v>330.13522352731576</v>
      </c>
      <c r="AP28" s="28">
        <v>688.7303801173312</v>
      </c>
      <c r="AQ28" s="28">
        <v>13.281302095926497</v>
      </c>
      <c r="AR28" s="28">
        <v>147.67543044756366</v>
      </c>
      <c r="AS28" s="28">
        <v>63.56051717336252</v>
      </c>
      <c r="AT28" s="28">
        <v>8044.674412389763</v>
      </c>
      <c r="AU28" s="28">
        <v>0</v>
      </c>
      <c r="AV28" s="28">
        <v>0</v>
      </c>
      <c r="AW28" s="28">
        <v>0</v>
      </c>
      <c r="AX28" s="28">
        <v>6007.8918695358925</v>
      </c>
      <c r="AY28" s="28">
        <v>10900.15436301396</v>
      </c>
      <c r="AZ28" s="28">
        <v>-103.72064493961643</v>
      </c>
      <c r="BA28" s="28">
        <v>16804.325587610238</v>
      </c>
      <c r="BB28" s="28">
        <v>24849</v>
      </c>
      <c r="BD28" s="28">
        <v>24849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27.414756759587355</v>
      </c>
      <c r="L29" s="28">
        <v>0.06360732426818412</v>
      </c>
      <c r="M29" s="28">
        <v>0</v>
      </c>
      <c r="N29" s="28">
        <v>222.88006423571716</v>
      </c>
      <c r="O29" s="28">
        <v>16.98315557960516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17.93726544362792</v>
      </c>
      <c r="AM29" s="28">
        <v>0</v>
      </c>
      <c r="AN29" s="28">
        <v>0</v>
      </c>
      <c r="AO29" s="28">
        <v>0.2544292970727365</v>
      </c>
      <c r="AP29" s="28">
        <v>0</v>
      </c>
      <c r="AQ29" s="28">
        <v>0</v>
      </c>
      <c r="AR29" s="28">
        <v>0</v>
      </c>
      <c r="AS29" s="28">
        <v>0</v>
      </c>
      <c r="AT29" s="28">
        <v>285.53327863987846</v>
      </c>
      <c r="AU29" s="28">
        <v>0</v>
      </c>
      <c r="AV29" s="28">
        <v>0</v>
      </c>
      <c r="AW29" s="28">
        <v>0</v>
      </c>
      <c r="AX29" s="28">
        <v>1981.686187575276</v>
      </c>
      <c r="AY29" s="28">
        <v>1376.97135575765</v>
      </c>
      <c r="AZ29" s="28">
        <v>-0.19082197280455235</v>
      </c>
      <c r="BA29" s="28">
        <v>3358.4667213601215</v>
      </c>
      <c r="BB29" s="28">
        <v>3644</v>
      </c>
      <c r="BD29" s="28">
        <v>3644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46.013900245298444</v>
      </c>
      <c r="E30" s="28">
        <v>8.402538305663194</v>
      </c>
      <c r="F30" s="28">
        <v>0.20006043584912367</v>
      </c>
      <c r="G30" s="28">
        <v>8.402538305663194</v>
      </c>
      <c r="H30" s="28">
        <v>5.801752639624586</v>
      </c>
      <c r="I30" s="28">
        <v>1.8005439226421132</v>
      </c>
      <c r="J30" s="28">
        <v>2.2006647943403608</v>
      </c>
      <c r="K30" s="28">
        <v>280.0846101887731</v>
      </c>
      <c r="L30" s="28">
        <v>59.417949447189734</v>
      </c>
      <c r="M30" s="28">
        <v>3.000906537736855</v>
      </c>
      <c r="N30" s="28">
        <v>3024.713729602901</v>
      </c>
      <c r="O30" s="28">
        <v>3081.93101425575</v>
      </c>
      <c r="P30" s="28">
        <v>3.000906537736855</v>
      </c>
      <c r="Q30" s="28">
        <v>4.4013295886807215</v>
      </c>
      <c r="R30" s="28">
        <v>20.806285328308864</v>
      </c>
      <c r="S30" s="28">
        <v>3.6010878452842263</v>
      </c>
      <c r="T30" s="28">
        <v>6.401933947171957</v>
      </c>
      <c r="U30" s="28">
        <v>3.2009669735859787</v>
      </c>
      <c r="V30" s="28">
        <v>1.8005439226421132</v>
      </c>
      <c r="W30" s="28">
        <v>3.2009669735859787</v>
      </c>
      <c r="X30" s="28">
        <v>1.8005439226421132</v>
      </c>
      <c r="Y30" s="28">
        <v>0.40012087169824734</v>
      </c>
      <c r="Z30" s="28">
        <v>0.40012087169824734</v>
      </c>
      <c r="AA30" s="28">
        <v>1.0003021792456184</v>
      </c>
      <c r="AB30" s="28">
        <v>2.4007252301894844</v>
      </c>
      <c r="AC30" s="28">
        <v>1.8005439226421132</v>
      </c>
      <c r="AD30" s="28">
        <v>2.0006043584912367</v>
      </c>
      <c r="AE30" s="28">
        <v>4.201269152831597</v>
      </c>
      <c r="AF30" s="28">
        <v>1.0003021792456184</v>
      </c>
      <c r="AG30" s="28">
        <v>10.803263535852679</v>
      </c>
      <c r="AH30" s="28">
        <v>0.20006043584912367</v>
      </c>
      <c r="AI30" s="28">
        <v>21.20640620000711</v>
      </c>
      <c r="AJ30" s="28">
        <v>31.609548864161543</v>
      </c>
      <c r="AK30" s="28">
        <v>649.7962956379538</v>
      </c>
      <c r="AL30" s="28">
        <v>1217.5678125777667</v>
      </c>
      <c r="AM30" s="28">
        <v>8.802659177361443</v>
      </c>
      <c r="AN30" s="28">
        <v>1.2003626150947422</v>
      </c>
      <c r="AO30" s="28">
        <v>488.74764477940914</v>
      </c>
      <c r="AP30" s="28">
        <v>89.82713569625653</v>
      </c>
      <c r="AQ30" s="28">
        <v>45.613779373600195</v>
      </c>
      <c r="AR30" s="28">
        <v>20.406164456610615</v>
      </c>
      <c r="AS30" s="28">
        <v>0</v>
      </c>
      <c r="AT30" s="28">
        <v>9169.169895837036</v>
      </c>
      <c r="AU30" s="28">
        <v>0</v>
      </c>
      <c r="AV30" s="28">
        <v>0</v>
      </c>
      <c r="AW30" s="28">
        <v>0</v>
      </c>
      <c r="AX30" s="28">
        <v>836.4526822851861</v>
      </c>
      <c r="AY30" s="28">
        <v>742.2242170002489</v>
      </c>
      <c r="AZ30" s="28">
        <v>507.1532048775285</v>
      </c>
      <c r="BA30" s="28">
        <v>2085.8301041629634</v>
      </c>
      <c r="BB30" s="28">
        <v>11255</v>
      </c>
      <c r="BD30" s="28">
        <v>11255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3.8094679514034353</v>
      </c>
      <c r="E31" s="28">
        <v>0</v>
      </c>
      <c r="F31" s="28">
        <v>0.029995810640971933</v>
      </c>
      <c r="G31" s="28">
        <v>5.729199832425639</v>
      </c>
      <c r="H31" s="28">
        <v>0.014997905320485967</v>
      </c>
      <c r="I31" s="28">
        <v>0.044993715961457896</v>
      </c>
      <c r="J31" s="28">
        <v>2.0247172182656055</v>
      </c>
      <c r="K31" s="28">
        <v>1.3798072894847089</v>
      </c>
      <c r="L31" s="28">
        <v>0.14997905320485966</v>
      </c>
      <c r="M31" s="28">
        <v>3.029576874738165</v>
      </c>
      <c r="N31" s="28">
        <v>15.222873900293255</v>
      </c>
      <c r="O31" s="28">
        <v>1.8147465437788017</v>
      </c>
      <c r="P31" s="28">
        <v>112.82924172601592</v>
      </c>
      <c r="Q31" s="28">
        <v>4.9643066610808555</v>
      </c>
      <c r="R31" s="28">
        <v>0.059991621281943866</v>
      </c>
      <c r="S31" s="28">
        <v>0.31495601173020527</v>
      </c>
      <c r="T31" s="28">
        <v>0.059991621281943866</v>
      </c>
      <c r="U31" s="28">
        <v>2.8346041055718474</v>
      </c>
      <c r="V31" s="28">
        <v>1.1398408043569335</v>
      </c>
      <c r="W31" s="28">
        <v>0.839882697947214</v>
      </c>
      <c r="X31" s="28">
        <v>0</v>
      </c>
      <c r="Y31" s="28">
        <v>0</v>
      </c>
      <c r="Z31" s="28">
        <v>0.23996648512777546</v>
      </c>
      <c r="AA31" s="28">
        <v>0.014997905320485967</v>
      </c>
      <c r="AB31" s="28">
        <v>0.5249266862170088</v>
      </c>
      <c r="AC31" s="28">
        <v>0</v>
      </c>
      <c r="AD31" s="28">
        <v>0.28496020108923337</v>
      </c>
      <c r="AE31" s="28">
        <v>0.014997905320485967</v>
      </c>
      <c r="AF31" s="28">
        <v>0.014997905320485967</v>
      </c>
      <c r="AG31" s="28">
        <v>0.3449518223711772</v>
      </c>
      <c r="AH31" s="28">
        <v>4.409384164222874</v>
      </c>
      <c r="AI31" s="28">
        <v>0</v>
      </c>
      <c r="AJ31" s="28">
        <v>48.923167155425226</v>
      </c>
      <c r="AK31" s="28">
        <v>2.4446585672392125</v>
      </c>
      <c r="AL31" s="28">
        <v>0</v>
      </c>
      <c r="AM31" s="28">
        <v>0.059991621281943866</v>
      </c>
      <c r="AN31" s="28">
        <v>0</v>
      </c>
      <c r="AO31" s="28">
        <v>2.744616673648932</v>
      </c>
      <c r="AP31" s="28">
        <v>0</v>
      </c>
      <c r="AQ31" s="28">
        <v>0</v>
      </c>
      <c r="AR31" s="28">
        <v>0.5699204021784667</v>
      </c>
      <c r="AS31" s="28">
        <v>0.07498952660242983</v>
      </c>
      <c r="AT31" s="28">
        <v>216.95969836614998</v>
      </c>
      <c r="AU31" s="28">
        <v>0</v>
      </c>
      <c r="AV31" s="28">
        <v>0</v>
      </c>
      <c r="AW31" s="28">
        <v>0</v>
      </c>
      <c r="AX31" s="28">
        <v>217.28965228320067</v>
      </c>
      <c r="AY31" s="28">
        <v>104.5204021784667</v>
      </c>
      <c r="AZ31" s="28">
        <v>-1.769752827817344</v>
      </c>
      <c r="BA31" s="28">
        <v>320.04030163385005</v>
      </c>
      <c r="BB31" s="28">
        <v>537</v>
      </c>
      <c r="BD31" s="28">
        <v>537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0.8914036797855489</v>
      </c>
      <c r="E32" s="28">
        <v>10.251142317533812</v>
      </c>
      <c r="F32" s="28">
        <v>1.1999664920190083</v>
      </c>
      <c r="G32" s="28">
        <v>15.222432070183988</v>
      </c>
      <c r="H32" s="28">
        <v>1.8170921164859266</v>
      </c>
      <c r="I32" s="28">
        <v>2.331363470208359</v>
      </c>
      <c r="J32" s="28">
        <v>12.205373461679056</v>
      </c>
      <c r="K32" s="28">
        <v>7.131229438284391</v>
      </c>
      <c r="L32" s="28">
        <v>12.34251248933837</v>
      </c>
      <c r="M32" s="28">
        <v>13.302485682953575</v>
      </c>
      <c r="N32" s="28">
        <v>6.925520896795419</v>
      </c>
      <c r="O32" s="28">
        <v>7.199798952114049</v>
      </c>
      <c r="P32" s="28">
        <v>16.182405263799197</v>
      </c>
      <c r="Q32" s="28">
        <v>443.6790392347996</v>
      </c>
      <c r="R32" s="28">
        <v>0.7885494090410624</v>
      </c>
      <c r="S32" s="28">
        <v>8.742613013281344</v>
      </c>
      <c r="T32" s="28">
        <v>4.182740343609114</v>
      </c>
      <c r="U32" s="28">
        <v>22.216522480809065</v>
      </c>
      <c r="V32" s="28">
        <v>32.70765809674668</v>
      </c>
      <c r="W32" s="28">
        <v>32.0219629584501</v>
      </c>
      <c r="X32" s="28">
        <v>5.211283051053978</v>
      </c>
      <c r="Y32" s="28">
        <v>1.1313969781893507</v>
      </c>
      <c r="Z32" s="28">
        <v>16.799530888266112</v>
      </c>
      <c r="AA32" s="28">
        <v>0.514271353722432</v>
      </c>
      <c r="AB32" s="28">
        <v>22.90221761910564</v>
      </c>
      <c r="AC32" s="28">
        <v>0.7199798952114049</v>
      </c>
      <c r="AD32" s="28">
        <v>15.222432070183988</v>
      </c>
      <c r="AE32" s="28">
        <v>2.7427805531863045</v>
      </c>
      <c r="AF32" s="28">
        <v>6.03411721700987</v>
      </c>
      <c r="AG32" s="28">
        <v>28.730626294626536</v>
      </c>
      <c r="AH32" s="28">
        <v>26.844964664310954</v>
      </c>
      <c r="AI32" s="28">
        <v>7.234083709028878</v>
      </c>
      <c r="AJ32" s="28">
        <v>7.816924576580967</v>
      </c>
      <c r="AK32" s="28">
        <v>79.54063604240282</v>
      </c>
      <c r="AL32" s="28">
        <v>21.22226453027903</v>
      </c>
      <c r="AM32" s="28">
        <v>115.0939289630803</v>
      </c>
      <c r="AN32" s="28">
        <v>148.24728889971973</v>
      </c>
      <c r="AO32" s="28">
        <v>86.19187888387962</v>
      </c>
      <c r="AP32" s="28">
        <v>393.5890093822347</v>
      </c>
      <c r="AQ32" s="28">
        <v>18.205205921774095</v>
      </c>
      <c r="AR32" s="28">
        <v>90.44318874131838</v>
      </c>
      <c r="AS32" s="28">
        <v>39.08462288290484</v>
      </c>
      <c r="AT32" s="28">
        <v>1784.8644449859876</v>
      </c>
      <c r="AU32" s="28">
        <v>0</v>
      </c>
      <c r="AV32" s="28">
        <v>0</v>
      </c>
      <c r="AW32" s="28">
        <v>0</v>
      </c>
      <c r="AX32" s="28">
        <v>481.39227184111127</v>
      </c>
      <c r="AY32" s="28">
        <v>0</v>
      </c>
      <c r="AZ32" s="28">
        <v>-15.256716827098819</v>
      </c>
      <c r="BA32" s="28">
        <v>466.1355550140124</v>
      </c>
      <c r="BB32" s="28">
        <v>2251</v>
      </c>
      <c r="BD32" s="28">
        <v>2251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13.16630448676978</v>
      </c>
      <c r="E33" s="28">
        <v>40.39371085261409</v>
      </c>
      <c r="F33" s="28">
        <v>16.10635306148536</v>
      </c>
      <c r="G33" s="28">
        <v>13.038476287869104</v>
      </c>
      <c r="H33" s="28">
        <v>15.467212066981977</v>
      </c>
      <c r="I33" s="28">
        <v>7.158379138437939</v>
      </c>
      <c r="J33" s="28">
        <v>8.308832928544037</v>
      </c>
      <c r="K33" s="28">
        <v>18.023776044995525</v>
      </c>
      <c r="L33" s="28">
        <v>24.159529592228047</v>
      </c>
      <c r="M33" s="28">
        <v>20.4525118241084</v>
      </c>
      <c r="N33" s="28">
        <v>432.442796880992</v>
      </c>
      <c r="O33" s="28">
        <v>188.0352805828966</v>
      </c>
      <c r="P33" s="28">
        <v>10.73756870765691</v>
      </c>
      <c r="Q33" s="28">
        <v>17.384635050492136</v>
      </c>
      <c r="R33" s="28">
        <v>36.04755208999105</v>
      </c>
      <c r="S33" s="28">
        <v>8.947973923047424</v>
      </c>
      <c r="T33" s="28">
        <v>10.098427713153523</v>
      </c>
      <c r="U33" s="28">
        <v>17.128978652690783</v>
      </c>
      <c r="V33" s="28">
        <v>18.79074523839959</v>
      </c>
      <c r="W33" s="28">
        <v>13.16630448676978</v>
      </c>
      <c r="X33" s="28">
        <v>5.624440751629809</v>
      </c>
      <c r="Y33" s="28">
        <v>0.766969193404065</v>
      </c>
      <c r="Z33" s="28">
        <v>17.512463249392816</v>
      </c>
      <c r="AA33" s="28">
        <v>1.02262559120542</v>
      </c>
      <c r="AB33" s="28">
        <v>5.240956154927777</v>
      </c>
      <c r="AC33" s="28">
        <v>3.451361370318292</v>
      </c>
      <c r="AD33" s="28">
        <v>3.3235331714176146</v>
      </c>
      <c r="AE33" s="28">
        <v>3.3235331714176146</v>
      </c>
      <c r="AF33" s="28">
        <v>3.1957049725169373</v>
      </c>
      <c r="AG33" s="28">
        <v>10.098427713153523</v>
      </c>
      <c r="AH33" s="28">
        <v>0.766969193404065</v>
      </c>
      <c r="AI33" s="28">
        <v>29.144829349354467</v>
      </c>
      <c r="AJ33" s="28">
        <v>99.9616515403298</v>
      </c>
      <c r="AK33" s="28">
        <v>49.21385657676083</v>
      </c>
      <c r="AL33" s="28">
        <v>393.1995398184839</v>
      </c>
      <c r="AM33" s="28">
        <v>17.512463249392816</v>
      </c>
      <c r="AN33" s="28">
        <v>4.473986961523712</v>
      </c>
      <c r="AO33" s="28">
        <v>49.725169372363546</v>
      </c>
      <c r="AP33" s="28">
        <v>0.1278281989006775</v>
      </c>
      <c r="AQ33" s="28">
        <v>22.497763006519236</v>
      </c>
      <c r="AR33" s="28">
        <v>5.368784353828455</v>
      </c>
      <c r="AS33" s="28">
        <v>0</v>
      </c>
      <c r="AT33" s="28">
        <v>1654.6082065703692</v>
      </c>
      <c r="AU33" s="28">
        <v>0</v>
      </c>
      <c r="AV33" s="28">
        <v>0</v>
      </c>
      <c r="AW33" s="28">
        <v>0</v>
      </c>
      <c r="AX33" s="28">
        <v>325.4505944011249</v>
      </c>
      <c r="AY33" s="28">
        <v>0</v>
      </c>
      <c r="AZ33" s="28">
        <v>19.941199028505686</v>
      </c>
      <c r="BA33" s="28">
        <v>345.3917934296306</v>
      </c>
      <c r="BB33" s="28">
        <v>2000</v>
      </c>
      <c r="BD33" s="28">
        <v>2000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33.973765432098766</v>
      </c>
      <c r="F34" s="28">
        <v>27.729938271604937</v>
      </c>
      <c r="G34" s="28">
        <v>134.2422839506173</v>
      </c>
      <c r="H34" s="28">
        <v>152.05555555555554</v>
      </c>
      <c r="I34" s="28">
        <v>193.92592592592592</v>
      </c>
      <c r="J34" s="28">
        <v>53.43981481481482</v>
      </c>
      <c r="K34" s="28">
        <v>112.20524691358025</v>
      </c>
      <c r="L34" s="28">
        <v>17.262345679012345</v>
      </c>
      <c r="M34" s="28">
        <v>7.529320987654321</v>
      </c>
      <c r="N34" s="28">
        <v>0</v>
      </c>
      <c r="O34" s="28">
        <v>26.444444444444443</v>
      </c>
      <c r="P34" s="28">
        <v>11.20216049382716</v>
      </c>
      <c r="Q34" s="28">
        <v>162.52314814814815</v>
      </c>
      <c r="R34" s="28">
        <v>69.6003086419753</v>
      </c>
      <c r="S34" s="28">
        <v>225.69598765432102</v>
      </c>
      <c r="T34" s="28">
        <v>299.88734567901236</v>
      </c>
      <c r="U34" s="28">
        <v>344.1450617283951</v>
      </c>
      <c r="V34" s="28">
        <v>153.52469135802468</v>
      </c>
      <c r="W34" s="28">
        <v>64.82561728395062</v>
      </c>
      <c r="X34" s="28">
        <v>24.057098765432098</v>
      </c>
      <c r="Y34" s="28">
        <v>1.1018518518518519</v>
      </c>
      <c r="Z34" s="28">
        <v>26.444444444444443</v>
      </c>
      <c r="AA34" s="28">
        <v>0</v>
      </c>
      <c r="AB34" s="28">
        <v>16.71141975308642</v>
      </c>
      <c r="AC34" s="28">
        <v>0.5509259259259259</v>
      </c>
      <c r="AD34" s="28">
        <v>6.060185185185185</v>
      </c>
      <c r="AE34" s="28">
        <v>7.712962962962963</v>
      </c>
      <c r="AF34" s="28">
        <v>22.40432098765432</v>
      </c>
      <c r="AG34" s="28">
        <v>103.57407407407408</v>
      </c>
      <c r="AH34" s="28">
        <v>2.7546296296296293</v>
      </c>
      <c r="AI34" s="28">
        <v>124.6929012345679</v>
      </c>
      <c r="AJ34" s="28">
        <v>0</v>
      </c>
      <c r="AK34" s="28">
        <v>0</v>
      </c>
      <c r="AL34" s="28">
        <v>0</v>
      </c>
      <c r="AM34" s="28">
        <v>14.875</v>
      </c>
      <c r="AN34" s="28">
        <v>0</v>
      </c>
      <c r="AO34" s="28">
        <v>166.7469135802469</v>
      </c>
      <c r="AP34" s="28">
        <v>0</v>
      </c>
      <c r="AQ34" s="28">
        <v>0</v>
      </c>
      <c r="AR34" s="28">
        <v>94.9429012345679</v>
      </c>
      <c r="AS34" s="28">
        <v>0</v>
      </c>
      <c r="AT34" s="28">
        <v>2702.8425925925926</v>
      </c>
      <c r="AU34" s="28">
        <v>0</v>
      </c>
      <c r="AV34" s="28">
        <v>0</v>
      </c>
      <c r="AW34" s="28">
        <v>0</v>
      </c>
      <c r="AX34" s="28">
        <v>17.445987654320987</v>
      </c>
      <c r="AY34" s="28">
        <v>0</v>
      </c>
      <c r="AZ34" s="28">
        <v>16.71141975308642</v>
      </c>
      <c r="BA34" s="28">
        <v>34.157407407407405</v>
      </c>
      <c r="BB34" s="28">
        <v>2737</v>
      </c>
      <c r="BD34" s="28">
        <v>2737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0.03979694158937077</v>
      </c>
      <c r="E35" s="28">
        <v>0.004387064427174731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0.008460767109551265</v>
      </c>
      <c r="N35" s="28">
        <v>0.000313361744798195</v>
      </c>
      <c r="O35" s="28">
        <v>0</v>
      </c>
      <c r="P35" s="28">
        <v>0</v>
      </c>
      <c r="Q35" s="28">
        <v>0.0018801704687891703</v>
      </c>
      <c r="R35" s="28">
        <v>0.00125344697919278</v>
      </c>
      <c r="S35" s="28">
        <v>0.002820255703183755</v>
      </c>
      <c r="T35" s="28">
        <v>1.387879167711206</v>
      </c>
      <c r="U35" s="28">
        <v>0.318062170970168</v>
      </c>
      <c r="V35" s="28">
        <v>0.2751316119328152</v>
      </c>
      <c r="W35" s="28">
        <v>0</v>
      </c>
      <c r="X35" s="28">
        <v>0.004700426171972926</v>
      </c>
      <c r="Y35" s="28">
        <v>0.001566808723990975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0.002820255703183755</v>
      </c>
      <c r="AF35" s="28">
        <v>0</v>
      </c>
      <c r="AG35" s="28">
        <v>0.001566808723990975</v>
      </c>
      <c r="AH35" s="28">
        <v>0</v>
      </c>
      <c r="AI35" s="28">
        <v>0</v>
      </c>
      <c r="AJ35" s="28">
        <v>0.00313361744798195</v>
      </c>
      <c r="AK35" s="28">
        <v>0.5486964151416395</v>
      </c>
      <c r="AL35" s="28">
        <v>0</v>
      </c>
      <c r="AM35" s="28">
        <v>0</v>
      </c>
      <c r="AN35" s="28">
        <v>0</v>
      </c>
      <c r="AO35" s="28">
        <v>0.021621960391075456</v>
      </c>
      <c r="AP35" s="28">
        <v>0</v>
      </c>
      <c r="AQ35" s="28">
        <v>0.07990724492353973</v>
      </c>
      <c r="AR35" s="28">
        <v>0.2080721985460015</v>
      </c>
      <c r="AS35" s="28">
        <v>0</v>
      </c>
      <c r="AT35" s="28">
        <v>2.9120706944096266</v>
      </c>
      <c r="AU35" s="28">
        <v>0</v>
      </c>
      <c r="AV35" s="28">
        <v>0</v>
      </c>
      <c r="AW35" s="28">
        <v>0</v>
      </c>
      <c r="AX35" s="28">
        <v>1.8873777889195287</v>
      </c>
      <c r="AY35" s="28">
        <v>0</v>
      </c>
      <c r="AZ35" s="28">
        <v>0.2005515166708448</v>
      </c>
      <c r="BA35" s="28">
        <v>2.0879293055903734</v>
      </c>
      <c r="BB35" s="28">
        <v>5</v>
      </c>
      <c r="BD35" s="28">
        <v>5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126.66258931123177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0.043212346384681334</v>
      </c>
      <c r="AN36" s="28">
        <v>0.014404115461560446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126.72020577307804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-0.7202057730780222</v>
      </c>
      <c r="BA36" s="28">
        <v>-0.7202057730780222</v>
      </c>
      <c r="BB36" s="28">
        <v>126</v>
      </c>
      <c r="BD36" s="28">
        <v>126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361.5000294817115</v>
      </c>
      <c r="E37" s="28">
        <v>144.18325831875626</v>
      </c>
      <c r="F37" s="28">
        <v>75.21728021384068</v>
      </c>
      <c r="G37" s="28">
        <v>76.5616462587708</v>
      </c>
      <c r="H37" s="28">
        <v>47.25446647929401</v>
      </c>
      <c r="I37" s="28">
        <v>19.08999783800782</v>
      </c>
      <c r="J37" s="28">
        <v>7.797323060594744</v>
      </c>
      <c r="K37" s="28">
        <v>20.63601878967747</v>
      </c>
      <c r="L37" s="28">
        <v>25.610173155918947</v>
      </c>
      <c r="M37" s="28">
        <v>76.4944279565243</v>
      </c>
      <c r="N37" s="28">
        <v>17.07344877061263</v>
      </c>
      <c r="O37" s="28">
        <v>43.557459855736155</v>
      </c>
      <c r="P37" s="28">
        <v>36.633974724346</v>
      </c>
      <c r="Q37" s="28">
        <v>2.352640578627725</v>
      </c>
      <c r="R37" s="28">
        <v>21.37542011438904</v>
      </c>
      <c r="S37" s="28">
        <v>18.485033117789264</v>
      </c>
      <c r="T37" s="28">
        <v>44.76738929617328</v>
      </c>
      <c r="U37" s="28">
        <v>3.6297883213113464</v>
      </c>
      <c r="V37" s="28">
        <v>1.277147742683622</v>
      </c>
      <c r="W37" s="28">
        <v>13.174787240315258</v>
      </c>
      <c r="X37" s="28">
        <v>59.42097918591167</v>
      </c>
      <c r="Y37" s="28">
        <v>3.898661530297372</v>
      </c>
      <c r="Z37" s="28">
        <v>6.990703433636668</v>
      </c>
      <c r="AA37" s="28">
        <v>6.385738713418109</v>
      </c>
      <c r="AB37" s="28">
        <v>22.316476345840133</v>
      </c>
      <c r="AC37" s="28">
        <v>13.645315356040802</v>
      </c>
      <c r="AD37" s="28">
        <v>7.326794944869199</v>
      </c>
      <c r="AE37" s="28">
        <v>15.325772912203464</v>
      </c>
      <c r="AF37" s="28">
        <v>26.2151378761375</v>
      </c>
      <c r="AG37" s="28">
        <v>14.250280076259362</v>
      </c>
      <c r="AH37" s="28">
        <v>5.041372668487981</v>
      </c>
      <c r="AI37" s="28">
        <v>139.94850527722636</v>
      </c>
      <c r="AJ37" s="28">
        <v>116.2876628864561</v>
      </c>
      <c r="AK37" s="28">
        <v>122.20287348414868</v>
      </c>
      <c r="AL37" s="28">
        <v>1460.1831797008588</v>
      </c>
      <c r="AM37" s="28">
        <v>37.23893944456456</v>
      </c>
      <c r="AN37" s="28">
        <v>15.460209516696477</v>
      </c>
      <c r="AO37" s="28">
        <v>52.69914896126103</v>
      </c>
      <c r="AP37" s="28">
        <v>41.94422060182001</v>
      </c>
      <c r="AQ37" s="28">
        <v>7.326794944869199</v>
      </c>
      <c r="AR37" s="28">
        <v>37.37337604905757</v>
      </c>
      <c r="AS37" s="28">
        <v>1.0082745336975962</v>
      </c>
      <c r="AT37" s="28">
        <v>3269.1621297588395</v>
      </c>
      <c r="AU37" s="28">
        <v>0</v>
      </c>
      <c r="AV37" s="28">
        <v>0</v>
      </c>
      <c r="AW37" s="28">
        <v>0</v>
      </c>
      <c r="AX37" s="28">
        <v>162.06332671632697</v>
      </c>
      <c r="AY37" s="28">
        <v>0</v>
      </c>
      <c r="AZ37" s="28">
        <v>-11.225456475166572</v>
      </c>
      <c r="BA37" s="28">
        <v>150.8378702411604</v>
      </c>
      <c r="BB37" s="28">
        <v>3420</v>
      </c>
      <c r="BD37" s="28">
        <v>3420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78.13244854468452</v>
      </c>
      <c r="E38" s="28">
        <v>6.19869979229047</v>
      </c>
      <c r="F38" s="28">
        <v>0</v>
      </c>
      <c r="G38" s="28">
        <v>181.92463111326913</v>
      </c>
      <c r="H38" s="28">
        <v>156.84152032586118</v>
      </c>
      <c r="I38" s="28">
        <v>46.99479377410914</v>
      </c>
      <c r="J38" s="28">
        <v>11.099997302473632</v>
      </c>
      <c r="K38" s="28">
        <v>108.98179169701383</v>
      </c>
      <c r="L38" s="28">
        <v>155.2558064255078</v>
      </c>
      <c r="M38" s="28">
        <v>1.1532464729842733</v>
      </c>
      <c r="N38" s="28">
        <v>0</v>
      </c>
      <c r="O38" s="28">
        <v>33.15583609829786</v>
      </c>
      <c r="P38" s="28">
        <v>7.2077904561517085</v>
      </c>
      <c r="Q38" s="28">
        <v>35.89479647163551</v>
      </c>
      <c r="R38" s="28">
        <v>12.685711202827008</v>
      </c>
      <c r="S38" s="28">
        <v>22.199994604947264</v>
      </c>
      <c r="T38" s="28">
        <v>1667.7385557443824</v>
      </c>
      <c r="U38" s="28">
        <v>33.011680289174826</v>
      </c>
      <c r="V38" s="28">
        <v>5.766232364921367</v>
      </c>
      <c r="W38" s="28">
        <v>56.22076555798333</v>
      </c>
      <c r="X38" s="28">
        <v>3.892206846321923</v>
      </c>
      <c r="Y38" s="28">
        <v>0</v>
      </c>
      <c r="Z38" s="28">
        <v>0</v>
      </c>
      <c r="AA38" s="28">
        <v>0</v>
      </c>
      <c r="AB38" s="28">
        <v>7.063634647028675</v>
      </c>
      <c r="AC38" s="28">
        <v>3.748051037198889</v>
      </c>
      <c r="AD38" s="28">
        <v>7.640257883520812</v>
      </c>
      <c r="AE38" s="28">
        <v>0.2883116182460683</v>
      </c>
      <c r="AF38" s="28">
        <v>1.585713900353376</v>
      </c>
      <c r="AG38" s="28">
        <v>54.490895848506916</v>
      </c>
      <c r="AH38" s="28">
        <v>20.181813277224787</v>
      </c>
      <c r="AI38" s="28">
        <v>0</v>
      </c>
      <c r="AJ38" s="28">
        <v>77.41166949906936</v>
      </c>
      <c r="AK38" s="28">
        <v>41.228561409187776</v>
      </c>
      <c r="AL38" s="28">
        <v>829.3283698848156</v>
      </c>
      <c r="AM38" s="28">
        <v>0</v>
      </c>
      <c r="AN38" s="28">
        <v>0</v>
      </c>
      <c r="AO38" s="28">
        <v>72.9428394162553</v>
      </c>
      <c r="AP38" s="28">
        <v>0</v>
      </c>
      <c r="AQ38" s="28">
        <v>4.180518464567991</v>
      </c>
      <c r="AR38" s="28">
        <v>40.5077823635726</v>
      </c>
      <c r="AS38" s="28">
        <v>0</v>
      </c>
      <c r="AT38" s="28">
        <v>3784.9549243343854</v>
      </c>
      <c r="AU38" s="28">
        <v>0</v>
      </c>
      <c r="AV38" s="28">
        <v>0</v>
      </c>
      <c r="AW38" s="28">
        <v>0</v>
      </c>
      <c r="AX38" s="28">
        <v>1631.4112918453777</v>
      </c>
      <c r="AY38" s="28">
        <v>0</v>
      </c>
      <c r="AZ38" s="28">
        <v>-72.36621617976316</v>
      </c>
      <c r="BA38" s="28">
        <v>1559.0450756656148</v>
      </c>
      <c r="BB38" s="28">
        <v>5344</v>
      </c>
      <c r="BD38" s="28">
        <v>5344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12.19424389279003</v>
      </c>
      <c r="E39" s="28">
        <v>6.351168694161474</v>
      </c>
      <c r="F39" s="28">
        <v>151.66590841657603</v>
      </c>
      <c r="G39" s="28">
        <v>76.2140243299377</v>
      </c>
      <c r="H39" s="28">
        <v>505.8070748030198</v>
      </c>
      <c r="I39" s="28">
        <v>11.686150397257112</v>
      </c>
      <c r="J39" s="28">
        <v>253.28460752315962</v>
      </c>
      <c r="K39" s="28">
        <v>11.686150397257112</v>
      </c>
      <c r="L39" s="28">
        <v>10.161869910658359</v>
      </c>
      <c r="M39" s="28">
        <v>3.8107012164968843</v>
      </c>
      <c r="N39" s="28">
        <v>0</v>
      </c>
      <c r="O39" s="28">
        <v>20.323739821316718</v>
      </c>
      <c r="P39" s="28">
        <v>101.11060561105067</v>
      </c>
      <c r="Q39" s="28">
        <v>185.45412586951505</v>
      </c>
      <c r="R39" s="28">
        <v>393.2643655424785</v>
      </c>
      <c r="S39" s="28">
        <v>349.06023143111463</v>
      </c>
      <c r="T39" s="28">
        <v>2939.3208716579306</v>
      </c>
      <c r="U39" s="28">
        <v>1101.2926515675997</v>
      </c>
      <c r="V39" s="28">
        <v>789.0691985626215</v>
      </c>
      <c r="W39" s="28">
        <v>347.2819041967494</v>
      </c>
      <c r="X39" s="28">
        <v>180.62723766195234</v>
      </c>
      <c r="Y39" s="28">
        <v>11.432103649490655</v>
      </c>
      <c r="Z39" s="28">
        <v>193.32957505027528</v>
      </c>
      <c r="AA39" s="28">
        <v>0</v>
      </c>
      <c r="AB39" s="28">
        <v>16.513038604819833</v>
      </c>
      <c r="AC39" s="28">
        <v>4.0647479642633435</v>
      </c>
      <c r="AD39" s="28">
        <v>32.51798371410675</v>
      </c>
      <c r="AE39" s="28">
        <v>0.25404674776645897</v>
      </c>
      <c r="AF39" s="28">
        <v>0.25404674776645897</v>
      </c>
      <c r="AG39" s="28">
        <v>17.78327234365213</v>
      </c>
      <c r="AH39" s="28">
        <v>6.097121946395015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1.0161869910658359</v>
      </c>
      <c r="AQ39" s="28">
        <v>0</v>
      </c>
      <c r="AR39" s="28">
        <v>0</v>
      </c>
      <c r="AS39" s="28">
        <v>0</v>
      </c>
      <c r="AT39" s="28">
        <v>7732.9289552632445</v>
      </c>
      <c r="AU39" s="28">
        <v>0</v>
      </c>
      <c r="AV39" s="28">
        <v>0</v>
      </c>
      <c r="AW39" s="28">
        <v>0</v>
      </c>
      <c r="AX39" s="28">
        <v>100.34846536775129</v>
      </c>
      <c r="AY39" s="28">
        <v>0</v>
      </c>
      <c r="AZ39" s="28">
        <v>-127.27742063099595</v>
      </c>
      <c r="BA39" s="28">
        <v>-26.92895526324465</v>
      </c>
      <c r="BB39" s="28">
        <v>7706</v>
      </c>
      <c r="BD39" s="28">
        <v>7706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5.906781101291638</v>
      </c>
      <c r="F40" s="28">
        <v>0</v>
      </c>
      <c r="G40" s="28">
        <v>76.10660265125765</v>
      </c>
      <c r="H40" s="28">
        <v>22.49120496261047</v>
      </c>
      <c r="I40" s="28">
        <v>1.590287219578518</v>
      </c>
      <c r="J40" s="28">
        <v>108.59389870836165</v>
      </c>
      <c r="K40" s="28">
        <v>64.7474082256968</v>
      </c>
      <c r="L40" s="28">
        <v>352.13502719238613</v>
      </c>
      <c r="M40" s="28">
        <v>38.84844493541808</v>
      </c>
      <c r="N40" s="28">
        <v>3.6349422161794696</v>
      </c>
      <c r="O40" s="28">
        <v>144.71613698164515</v>
      </c>
      <c r="P40" s="28">
        <v>130.6307358939497</v>
      </c>
      <c r="Q40" s="28">
        <v>247.17607070020395</v>
      </c>
      <c r="R40" s="28">
        <v>413.02030931339226</v>
      </c>
      <c r="S40" s="28">
        <v>2.4990227736233854</v>
      </c>
      <c r="T40" s="28">
        <v>211.05383242692045</v>
      </c>
      <c r="U40" s="28">
        <v>462.09202923181505</v>
      </c>
      <c r="V40" s="28">
        <v>118.13562202583277</v>
      </c>
      <c r="W40" s="28">
        <v>2080.550050985724</v>
      </c>
      <c r="X40" s="28">
        <v>433.4668592794018</v>
      </c>
      <c r="Y40" s="28">
        <v>6.1339649898028545</v>
      </c>
      <c r="Z40" s="28">
        <v>75.87941876274643</v>
      </c>
      <c r="AA40" s="28">
        <v>0</v>
      </c>
      <c r="AB40" s="28">
        <v>4.770861658735554</v>
      </c>
      <c r="AC40" s="28">
        <v>0</v>
      </c>
      <c r="AD40" s="28">
        <v>16.811607749830046</v>
      </c>
      <c r="AE40" s="28">
        <v>0.22718388851121685</v>
      </c>
      <c r="AF40" s="28">
        <v>0</v>
      </c>
      <c r="AG40" s="28">
        <v>31.12419272603671</v>
      </c>
      <c r="AH40" s="28">
        <v>216.27906186267847</v>
      </c>
      <c r="AI40" s="28">
        <v>0</v>
      </c>
      <c r="AJ40" s="28">
        <v>0.9087355540448674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5269.530294017675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77.46970598232495</v>
      </c>
      <c r="BA40" s="28">
        <v>77.46970598232495</v>
      </c>
      <c r="BB40" s="28">
        <v>5347</v>
      </c>
      <c r="BD40" s="28">
        <v>5347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2712.515584117512</v>
      </c>
      <c r="E42" s="28">
        <v>4.7889832453523065</v>
      </c>
      <c r="F42" s="28">
        <v>0</v>
      </c>
      <c r="G42" s="28">
        <v>1.0642184989671792</v>
      </c>
      <c r="H42" s="28">
        <v>0.35473949965572643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2.8379159972458115</v>
      </c>
      <c r="Q42" s="28">
        <v>6.5626807436309385</v>
      </c>
      <c r="R42" s="28">
        <v>0</v>
      </c>
      <c r="S42" s="28">
        <v>958.5061280697728</v>
      </c>
      <c r="T42" s="28">
        <v>73.60844617856323</v>
      </c>
      <c r="U42" s="28">
        <v>39.5534542116135</v>
      </c>
      <c r="V42" s="28">
        <v>31.749185219187517</v>
      </c>
      <c r="W42" s="28">
        <v>0</v>
      </c>
      <c r="X42" s="28">
        <v>0</v>
      </c>
      <c r="Y42" s="28">
        <v>0</v>
      </c>
      <c r="Z42" s="28">
        <v>5.498462244663759</v>
      </c>
      <c r="AA42" s="28">
        <v>0</v>
      </c>
      <c r="AB42" s="28">
        <v>2.8379159972458115</v>
      </c>
      <c r="AC42" s="28">
        <v>0</v>
      </c>
      <c r="AD42" s="28">
        <v>0</v>
      </c>
      <c r="AE42" s="28">
        <v>7.449529492770255</v>
      </c>
      <c r="AF42" s="28">
        <v>7.094789993114529</v>
      </c>
      <c r="AG42" s="28">
        <v>1.9510672481064952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3856.3731007574015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7.6268992425981175</v>
      </c>
      <c r="BA42" s="28">
        <v>7.6268992425981175</v>
      </c>
      <c r="BB42" s="28">
        <v>3864</v>
      </c>
      <c r="BD42" s="28">
        <v>3864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19.289902280130292</v>
      </c>
      <c r="H43" s="28">
        <v>5.2182410423452765</v>
      </c>
      <c r="I43" s="28">
        <v>0.11726384364820848</v>
      </c>
      <c r="J43" s="28">
        <v>28.08469055374593</v>
      </c>
      <c r="K43" s="28">
        <v>9.498371335504885</v>
      </c>
      <c r="L43" s="28">
        <v>3.5179153094462543</v>
      </c>
      <c r="M43" s="28">
        <v>2.1693811074918568</v>
      </c>
      <c r="N43" s="28">
        <v>38.11074918566776</v>
      </c>
      <c r="O43" s="28">
        <v>6.625407166123779</v>
      </c>
      <c r="P43" s="28">
        <v>14.306188925081432</v>
      </c>
      <c r="Q43" s="28">
        <v>33.53745928338762</v>
      </c>
      <c r="R43" s="28">
        <v>0.23452768729641696</v>
      </c>
      <c r="S43" s="28">
        <v>0</v>
      </c>
      <c r="T43" s="28">
        <v>0.05863192182410424</v>
      </c>
      <c r="U43" s="28">
        <v>4.045602605863192</v>
      </c>
      <c r="V43" s="28">
        <v>0.5276872964169381</v>
      </c>
      <c r="W43" s="28">
        <v>10.201954397394136</v>
      </c>
      <c r="X43" s="28">
        <v>0.41042345276872966</v>
      </c>
      <c r="Y43" s="28">
        <v>0</v>
      </c>
      <c r="Z43" s="28">
        <v>2.9315960912052117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0.3517915309446254</v>
      </c>
      <c r="AH43" s="28">
        <v>0.9381107491856678</v>
      </c>
      <c r="AI43" s="28">
        <v>0</v>
      </c>
      <c r="AJ43" s="28">
        <v>205.62214983713355</v>
      </c>
      <c r="AK43" s="28">
        <v>0</v>
      </c>
      <c r="AL43" s="28">
        <v>3.7524429967426713</v>
      </c>
      <c r="AM43" s="28">
        <v>0</v>
      </c>
      <c r="AN43" s="28">
        <v>0</v>
      </c>
      <c r="AO43" s="28">
        <v>15.830618892508143</v>
      </c>
      <c r="AP43" s="28">
        <v>0</v>
      </c>
      <c r="AQ43" s="28">
        <v>1.3485342019543973</v>
      </c>
      <c r="AR43" s="28">
        <v>56.28664495114007</v>
      </c>
      <c r="AS43" s="28">
        <v>0.05863192182410424</v>
      </c>
      <c r="AT43" s="28">
        <v>463.07491856677524</v>
      </c>
      <c r="AU43" s="28">
        <v>0</v>
      </c>
      <c r="AV43" s="28">
        <v>0</v>
      </c>
      <c r="AW43" s="28">
        <v>0</v>
      </c>
      <c r="AX43" s="28">
        <v>73.40716612377851</v>
      </c>
      <c r="AY43" s="28">
        <v>0</v>
      </c>
      <c r="AZ43" s="28">
        <v>3.5179153094462543</v>
      </c>
      <c r="BA43" s="28">
        <v>76.92508143322476</v>
      </c>
      <c r="BB43" s="28">
        <v>540</v>
      </c>
      <c r="BD43" s="28">
        <v>540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1411.934692564443</v>
      </c>
      <c r="E44" s="28">
        <v>35.64462942855994</v>
      </c>
      <c r="F44" s="28">
        <v>43.58828970121044</v>
      </c>
      <c r="G44" s="28">
        <v>37.07041460570233</v>
      </c>
      <c r="H44" s="28">
        <v>7.943660272650501</v>
      </c>
      <c r="I44" s="28">
        <v>5.499457111834962</v>
      </c>
      <c r="J44" s="28">
        <v>36.866731008967704</v>
      </c>
      <c r="K44" s="28">
        <v>3.055253951019423</v>
      </c>
      <c r="L44" s="28">
        <v>44.606707684883574</v>
      </c>
      <c r="M44" s="28">
        <v>129.1354003297543</v>
      </c>
      <c r="N44" s="28">
        <v>0</v>
      </c>
      <c r="O44" s="28">
        <v>26.071500382032415</v>
      </c>
      <c r="P44" s="28">
        <v>169.05738528974143</v>
      </c>
      <c r="Q44" s="28">
        <v>358.0757630594764</v>
      </c>
      <c r="R44" s="28">
        <v>26.071500382032415</v>
      </c>
      <c r="S44" s="28">
        <v>109.58177504323</v>
      </c>
      <c r="T44" s="28">
        <v>389.6467205533438</v>
      </c>
      <c r="U44" s="28">
        <v>577.6466803394056</v>
      </c>
      <c r="V44" s="28">
        <v>429.3650219165963</v>
      </c>
      <c r="W44" s="28">
        <v>89.62078256323642</v>
      </c>
      <c r="X44" s="28">
        <v>20.164676076728195</v>
      </c>
      <c r="Y44" s="28">
        <v>5.295773515100334</v>
      </c>
      <c r="Z44" s="28">
        <v>112.02597820404553</v>
      </c>
      <c r="AA44" s="28">
        <v>0.20368359673462824</v>
      </c>
      <c r="AB44" s="28">
        <v>29.330437929786463</v>
      </c>
      <c r="AC44" s="28">
        <v>5.295773515100334</v>
      </c>
      <c r="AD44" s="28">
        <v>8.554711062854386</v>
      </c>
      <c r="AE44" s="28">
        <v>28.312019946113324</v>
      </c>
      <c r="AF44" s="28">
        <v>11.202597820404552</v>
      </c>
      <c r="AG44" s="28">
        <v>94.71287248160212</v>
      </c>
      <c r="AH44" s="28">
        <v>11.813648610608437</v>
      </c>
      <c r="AI44" s="28">
        <v>80.04765351670889</v>
      </c>
      <c r="AJ44" s="28">
        <v>95.12023967507139</v>
      </c>
      <c r="AK44" s="28">
        <v>0</v>
      </c>
      <c r="AL44" s="28">
        <v>2.647886757550167</v>
      </c>
      <c r="AM44" s="28">
        <v>0</v>
      </c>
      <c r="AN44" s="28">
        <v>33.60779346121366</v>
      </c>
      <c r="AO44" s="28">
        <v>239.53190975992277</v>
      </c>
      <c r="AP44" s="28">
        <v>93.0834037077251</v>
      </c>
      <c r="AQ44" s="28">
        <v>0</v>
      </c>
      <c r="AR44" s="28">
        <v>148.89270921301323</v>
      </c>
      <c r="AS44" s="28">
        <v>5.295773515100334</v>
      </c>
      <c r="AT44" s="28">
        <v>4955.621908553505</v>
      </c>
      <c r="AU44" s="28">
        <v>0</v>
      </c>
      <c r="AV44" s="28">
        <v>0</v>
      </c>
      <c r="AW44" s="28">
        <v>0</v>
      </c>
      <c r="AX44" s="28">
        <v>125.87646278200023</v>
      </c>
      <c r="AY44" s="28">
        <v>0</v>
      </c>
      <c r="AZ44" s="28">
        <v>-16.49837133550489</v>
      </c>
      <c r="BA44" s="28">
        <v>109.37809144649536</v>
      </c>
      <c r="BB44" s="28">
        <v>5065</v>
      </c>
      <c r="BD44" s="28">
        <v>5065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415.32483500332114</v>
      </c>
      <c r="E45" s="28">
        <v>0</v>
      </c>
      <c r="F45" s="28">
        <v>1.2104184626690597</v>
      </c>
      <c r="G45" s="28">
        <v>2.7234415410053843</v>
      </c>
      <c r="H45" s="28">
        <v>0.6052092313345299</v>
      </c>
      <c r="I45" s="28">
        <v>12.558091550191495</v>
      </c>
      <c r="J45" s="28">
        <v>3.782557695840812</v>
      </c>
      <c r="K45" s="28">
        <v>17.09716078520047</v>
      </c>
      <c r="L45" s="28">
        <v>0</v>
      </c>
      <c r="M45" s="28">
        <v>6.052092313345299</v>
      </c>
      <c r="N45" s="28">
        <v>0.6052092313345299</v>
      </c>
      <c r="O45" s="28">
        <v>2.4208369253381194</v>
      </c>
      <c r="P45" s="28">
        <v>1.5130230783363248</v>
      </c>
      <c r="Q45" s="28">
        <v>3.782557695840812</v>
      </c>
      <c r="R45" s="28">
        <v>0</v>
      </c>
      <c r="S45" s="28">
        <v>16.794556169533205</v>
      </c>
      <c r="T45" s="28">
        <v>7.111208468180726</v>
      </c>
      <c r="U45" s="28">
        <v>13.768510012860556</v>
      </c>
      <c r="V45" s="28">
        <v>439.9871111802032</v>
      </c>
      <c r="W45" s="28">
        <v>0.15130230783363247</v>
      </c>
      <c r="X45" s="28">
        <v>0</v>
      </c>
      <c r="Y45" s="28">
        <v>1.3617207705026921</v>
      </c>
      <c r="Z45" s="28">
        <v>21.33362540454218</v>
      </c>
      <c r="AA45" s="28">
        <v>0</v>
      </c>
      <c r="AB45" s="28">
        <v>0.7565115391681624</v>
      </c>
      <c r="AC45" s="28">
        <v>27.537020025721112</v>
      </c>
      <c r="AD45" s="28">
        <v>30.563066182393758</v>
      </c>
      <c r="AE45" s="28">
        <v>0.15130230783363247</v>
      </c>
      <c r="AF45" s="28">
        <v>0</v>
      </c>
      <c r="AG45" s="28">
        <v>14.373719244195085</v>
      </c>
      <c r="AH45" s="28">
        <v>1.0591161548354273</v>
      </c>
      <c r="AI45" s="28">
        <v>14.978928475529615</v>
      </c>
      <c r="AJ45" s="28">
        <v>2.1182323096708546</v>
      </c>
      <c r="AK45" s="28">
        <v>0</v>
      </c>
      <c r="AL45" s="28">
        <v>18.610183863536793</v>
      </c>
      <c r="AM45" s="28">
        <v>27.537020025721112</v>
      </c>
      <c r="AN45" s="28">
        <v>2.7234415410053843</v>
      </c>
      <c r="AO45" s="28">
        <v>687.8202914116932</v>
      </c>
      <c r="AP45" s="28">
        <v>36.31255388007179</v>
      </c>
      <c r="AQ45" s="28">
        <v>5.9007900055116655</v>
      </c>
      <c r="AR45" s="28">
        <v>1081.9628033183058</v>
      </c>
      <c r="AS45" s="28">
        <v>30.714368490227393</v>
      </c>
      <c r="AT45" s="28">
        <v>2951.302816602835</v>
      </c>
      <c r="AU45" s="28">
        <v>0</v>
      </c>
      <c r="AV45" s="28">
        <v>0</v>
      </c>
      <c r="AW45" s="28">
        <v>0</v>
      </c>
      <c r="AX45" s="28">
        <v>7743.954719540977</v>
      </c>
      <c r="AY45" s="28">
        <v>0</v>
      </c>
      <c r="AZ45" s="28">
        <v>10.742463856187905</v>
      </c>
      <c r="BA45" s="28">
        <v>7754.697183397165</v>
      </c>
      <c r="BB45" s="28">
        <v>10706</v>
      </c>
      <c r="BD45" s="28">
        <v>10706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49.468544038346316</v>
      </c>
      <c r="E46" s="28">
        <v>10.570201717595365</v>
      </c>
      <c r="F46" s="28">
        <v>4.087144664136875</v>
      </c>
      <c r="G46" s="28">
        <v>1.1274881832101724</v>
      </c>
      <c r="H46" s="28">
        <v>22.761167698555354</v>
      </c>
      <c r="I46" s="28">
        <v>21.069935423740098</v>
      </c>
      <c r="J46" s="28">
        <v>65.81712269489381</v>
      </c>
      <c r="K46" s="28">
        <v>87.02799414153519</v>
      </c>
      <c r="L46" s="28">
        <v>45.52233539711071</v>
      </c>
      <c r="M46" s="28">
        <v>58.13610944677452</v>
      </c>
      <c r="N46" s="28">
        <v>148.96937620664403</v>
      </c>
      <c r="O46" s="28">
        <v>96.6821117102723</v>
      </c>
      <c r="P46" s="28">
        <v>46.01561147726517</v>
      </c>
      <c r="Q46" s="28">
        <v>94.70900738965449</v>
      </c>
      <c r="R46" s="28">
        <v>11.063477797749817</v>
      </c>
      <c r="S46" s="28">
        <v>10.922541774848547</v>
      </c>
      <c r="T46" s="28">
        <v>9.372245522934557</v>
      </c>
      <c r="U46" s="28">
        <v>55.31738898874908</v>
      </c>
      <c r="V46" s="28">
        <v>47.84777977498169</v>
      </c>
      <c r="W46" s="28">
        <v>127.54710072565075</v>
      </c>
      <c r="X46" s="28">
        <v>14.868750416084149</v>
      </c>
      <c r="Y46" s="28">
        <v>2.536848412222888</v>
      </c>
      <c r="Z46" s="28">
        <v>24.100059916117434</v>
      </c>
      <c r="AA46" s="28">
        <v>5.073696824445776</v>
      </c>
      <c r="AB46" s="28">
        <v>12.966114106916983</v>
      </c>
      <c r="AC46" s="28">
        <v>20.71759536648692</v>
      </c>
      <c r="AD46" s="28">
        <v>25.57988815658079</v>
      </c>
      <c r="AE46" s="28">
        <v>7.821949271020571</v>
      </c>
      <c r="AF46" s="28">
        <v>24.734272019173158</v>
      </c>
      <c r="AG46" s="28">
        <v>152.49277677917584</v>
      </c>
      <c r="AH46" s="28">
        <v>59.19312961853405</v>
      </c>
      <c r="AI46" s="28">
        <v>5.9897809733040415</v>
      </c>
      <c r="AJ46" s="28">
        <v>229.8666533519739</v>
      </c>
      <c r="AK46" s="28">
        <v>114.15817855002996</v>
      </c>
      <c r="AL46" s="28">
        <v>46.86122761467279</v>
      </c>
      <c r="AM46" s="28">
        <v>58.34751348112643</v>
      </c>
      <c r="AN46" s="28">
        <v>1.6912322748152586</v>
      </c>
      <c r="AO46" s="28">
        <v>134.3120298249118</v>
      </c>
      <c r="AP46" s="28">
        <v>95.76602756141402</v>
      </c>
      <c r="AQ46" s="28">
        <v>8.103821316823113</v>
      </c>
      <c r="AR46" s="28">
        <v>0.7751481259569935</v>
      </c>
      <c r="AS46" s="28">
        <v>12.190965980959989</v>
      </c>
      <c r="AT46" s="28">
        <v>2072.1823447173956</v>
      </c>
      <c r="AU46" s="28">
        <v>0</v>
      </c>
      <c r="AV46" s="28">
        <v>0</v>
      </c>
      <c r="AW46" s="28">
        <v>0</v>
      </c>
      <c r="AX46" s="28">
        <v>82.9408494773983</v>
      </c>
      <c r="AY46" s="28">
        <v>0</v>
      </c>
      <c r="AZ46" s="28">
        <v>-38.12319419479396</v>
      </c>
      <c r="BA46" s="28">
        <v>44.81765528260435</v>
      </c>
      <c r="BB46" s="28">
        <v>2117</v>
      </c>
      <c r="BD46" s="28">
        <v>2117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0.896037804434751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2.2400945110868773</v>
      </c>
      <c r="P47" s="28">
        <v>0.8064340239912758</v>
      </c>
      <c r="Q47" s="28">
        <v>0.7168302435478008</v>
      </c>
      <c r="R47" s="28">
        <v>0</v>
      </c>
      <c r="S47" s="28">
        <v>0</v>
      </c>
      <c r="T47" s="28">
        <v>0</v>
      </c>
      <c r="U47" s="28">
        <v>0</v>
      </c>
      <c r="V47" s="28">
        <v>5.10741548527808</v>
      </c>
      <c r="W47" s="28">
        <v>0.8064340239912758</v>
      </c>
      <c r="X47" s="28">
        <v>413.4318429661941</v>
      </c>
      <c r="Y47" s="28">
        <v>65.1419483824064</v>
      </c>
      <c r="Z47" s="28">
        <v>2.688113413304253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0.5376226826608507</v>
      </c>
      <c r="AP47" s="28">
        <v>0</v>
      </c>
      <c r="AQ47" s="28">
        <v>0</v>
      </c>
      <c r="AR47" s="28">
        <v>0</v>
      </c>
      <c r="AS47" s="28">
        <v>0</v>
      </c>
      <c r="AT47" s="28">
        <v>492.3727735368957</v>
      </c>
      <c r="AU47" s="28">
        <v>0</v>
      </c>
      <c r="AV47" s="28">
        <v>0</v>
      </c>
      <c r="AW47" s="28">
        <v>0</v>
      </c>
      <c r="AX47" s="28">
        <v>1.2544529262086515</v>
      </c>
      <c r="AY47" s="28">
        <v>0</v>
      </c>
      <c r="AZ47" s="28">
        <v>-0.6272264631043257</v>
      </c>
      <c r="BA47" s="28">
        <v>0.6272264631043257</v>
      </c>
      <c r="BB47" s="28">
        <v>493</v>
      </c>
      <c r="BD47" s="28">
        <v>493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1.8596279710644161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2.847227006544953</v>
      </c>
      <c r="Q48" s="28">
        <v>0</v>
      </c>
      <c r="R48" s="28">
        <v>0.052531863589390285</v>
      </c>
      <c r="S48" s="28">
        <v>0</v>
      </c>
      <c r="T48" s="28">
        <v>0</v>
      </c>
      <c r="U48" s="28">
        <v>1.2187392352738546</v>
      </c>
      <c r="V48" s="28">
        <v>0.23114019979331726</v>
      </c>
      <c r="W48" s="28">
        <v>0</v>
      </c>
      <c r="X48" s="28">
        <v>10.790044781260764</v>
      </c>
      <c r="Y48" s="28">
        <v>36.99293833964864</v>
      </c>
      <c r="Z48" s="28">
        <v>0.189114708921805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0.30468480881846366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0.2731656906648295</v>
      </c>
      <c r="AP48" s="28">
        <v>0</v>
      </c>
      <c r="AQ48" s="28">
        <v>0</v>
      </c>
      <c r="AR48" s="28">
        <v>0</v>
      </c>
      <c r="AS48" s="28">
        <v>7.669652084050982</v>
      </c>
      <c r="AT48" s="28">
        <v>62.42886668963142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-1.4288666896314157</v>
      </c>
      <c r="BA48" s="28">
        <v>-1.4288666896314157</v>
      </c>
      <c r="BB48" s="28">
        <v>61</v>
      </c>
      <c r="BD48" s="28">
        <v>61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1.031268436578171</v>
      </c>
      <c r="H49" s="28">
        <v>0</v>
      </c>
      <c r="I49" s="28">
        <v>0</v>
      </c>
      <c r="J49" s="28">
        <v>0</v>
      </c>
      <c r="K49" s="28">
        <v>0.9769911504424779</v>
      </c>
      <c r="L49" s="28">
        <v>0</v>
      </c>
      <c r="M49" s="28">
        <v>0</v>
      </c>
      <c r="N49" s="28">
        <v>0</v>
      </c>
      <c r="O49" s="28">
        <v>0.3256637168141593</v>
      </c>
      <c r="P49" s="28">
        <v>0</v>
      </c>
      <c r="Q49" s="28">
        <v>0.7056047197640118</v>
      </c>
      <c r="R49" s="28">
        <v>1.3569321533923304</v>
      </c>
      <c r="S49" s="28">
        <v>0</v>
      </c>
      <c r="T49" s="28">
        <v>0</v>
      </c>
      <c r="U49" s="28">
        <v>0</v>
      </c>
      <c r="V49" s="28">
        <v>0.9769911504424779</v>
      </c>
      <c r="W49" s="28">
        <v>0</v>
      </c>
      <c r="X49" s="28">
        <v>75.77109144542773</v>
      </c>
      <c r="Y49" s="28">
        <v>8.684365781710914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2.1710914454277286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92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92</v>
      </c>
      <c r="BD49" s="28">
        <v>92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1.0294339622641508</v>
      </c>
      <c r="P50" s="28">
        <v>78.40855345911949</v>
      </c>
      <c r="Q50" s="28">
        <v>0</v>
      </c>
      <c r="R50" s="28">
        <v>22.30440251572327</v>
      </c>
      <c r="S50" s="28">
        <v>0</v>
      </c>
      <c r="T50" s="28">
        <v>1.7157232704402514</v>
      </c>
      <c r="U50" s="28">
        <v>0</v>
      </c>
      <c r="V50" s="28">
        <v>0.8578616352201257</v>
      </c>
      <c r="W50" s="28">
        <v>1.201006289308176</v>
      </c>
      <c r="X50" s="28">
        <v>78.23698113207547</v>
      </c>
      <c r="Y50" s="28">
        <v>442.3134591194968</v>
      </c>
      <c r="Z50" s="28">
        <v>24.534842767295597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20.245534591194968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5.3187421383647795</v>
      </c>
      <c r="AP50" s="28">
        <v>0</v>
      </c>
      <c r="AQ50" s="28">
        <v>0</v>
      </c>
      <c r="AR50" s="28">
        <v>0</v>
      </c>
      <c r="AS50" s="28">
        <v>52.32955974842767</v>
      </c>
      <c r="AT50" s="28">
        <v>728.4961006289308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-46.49610062893081</v>
      </c>
      <c r="BA50" s="28">
        <v>-46.49610062893081</v>
      </c>
      <c r="BB50" s="28">
        <v>682</v>
      </c>
      <c r="BD50" s="28">
        <v>682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13.704422643093228</v>
      </c>
      <c r="E51" s="28">
        <v>13.85971355123026</v>
      </c>
      <c r="F51" s="28">
        <v>0</v>
      </c>
      <c r="G51" s="28">
        <v>3.998740884528619</v>
      </c>
      <c r="H51" s="28">
        <v>0</v>
      </c>
      <c r="I51" s="28">
        <v>0</v>
      </c>
      <c r="J51" s="28">
        <v>0</v>
      </c>
      <c r="K51" s="28">
        <v>6.599863595823934</v>
      </c>
      <c r="L51" s="28">
        <v>0.4658727244111012</v>
      </c>
      <c r="M51" s="28">
        <v>0</v>
      </c>
      <c r="N51" s="28">
        <v>0</v>
      </c>
      <c r="O51" s="28">
        <v>0</v>
      </c>
      <c r="P51" s="28">
        <v>5.163422695556371</v>
      </c>
      <c r="Q51" s="28">
        <v>13.549131734956195</v>
      </c>
      <c r="R51" s="28">
        <v>7.41514086354336</v>
      </c>
      <c r="S51" s="28">
        <v>2.3681863490897643</v>
      </c>
      <c r="T51" s="28">
        <v>0</v>
      </c>
      <c r="U51" s="28">
        <v>0.7376318136509102</v>
      </c>
      <c r="V51" s="28">
        <v>1.0093909028907193</v>
      </c>
      <c r="W51" s="28">
        <v>8.618645401605372</v>
      </c>
      <c r="X51" s="28">
        <v>74.57845863281045</v>
      </c>
      <c r="Y51" s="28">
        <v>165.19070353076964</v>
      </c>
      <c r="Z51" s="28">
        <v>20.032527149677353</v>
      </c>
      <c r="AA51" s="28">
        <v>0</v>
      </c>
      <c r="AB51" s="28">
        <v>17.470227165416294</v>
      </c>
      <c r="AC51" s="28">
        <v>0</v>
      </c>
      <c r="AD51" s="28">
        <v>0</v>
      </c>
      <c r="AE51" s="28">
        <v>0.8152772677194272</v>
      </c>
      <c r="AF51" s="28">
        <v>0.2329363622055506</v>
      </c>
      <c r="AG51" s="28">
        <v>0.5823409055138765</v>
      </c>
      <c r="AH51" s="28">
        <v>1.5917318084045957</v>
      </c>
      <c r="AI51" s="28">
        <v>0</v>
      </c>
      <c r="AJ51" s="28">
        <v>6.599863595823934</v>
      </c>
      <c r="AK51" s="28">
        <v>17.936099889827396</v>
      </c>
      <c r="AL51" s="28">
        <v>14.209118094538587</v>
      </c>
      <c r="AM51" s="28">
        <v>0</v>
      </c>
      <c r="AN51" s="28">
        <v>0</v>
      </c>
      <c r="AO51" s="28">
        <v>50.15896332826189</v>
      </c>
      <c r="AP51" s="28">
        <v>0</v>
      </c>
      <c r="AQ51" s="28">
        <v>0.7764545406851686</v>
      </c>
      <c r="AR51" s="28">
        <v>0.3494045433083259</v>
      </c>
      <c r="AS51" s="28">
        <v>6.7939772309952255</v>
      </c>
      <c r="AT51" s="28">
        <v>454.8082472063375</v>
      </c>
      <c r="AU51" s="28">
        <v>0</v>
      </c>
      <c r="AV51" s="28">
        <v>0</v>
      </c>
      <c r="AW51" s="28">
        <v>0</v>
      </c>
      <c r="AX51" s="28">
        <v>306.3501390273333</v>
      </c>
      <c r="AY51" s="28">
        <v>0</v>
      </c>
      <c r="AZ51" s="28">
        <v>-21.158386233670846</v>
      </c>
      <c r="BA51" s="28">
        <v>285.19175279366243</v>
      </c>
      <c r="BB51" s="28">
        <v>740</v>
      </c>
      <c r="BD51" s="28">
        <v>740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0.009796850583002765</v>
      </c>
      <c r="F52" s="28">
        <v>0</v>
      </c>
      <c r="G52" s="28">
        <v>0</v>
      </c>
      <c r="H52" s="28">
        <v>0</v>
      </c>
      <c r="I52" s="28">
        <v>0</v>
      </c>
      <c r="J52" s="28">
        <v>0.12735905757903593</v>
      </c>
      <c r="K52" s="28">
        <v>0.009796850583002765</v>
      </c>
      <c r="L52" s="28">
        <v>0</v>
      </c>
      <c r="M52" s="28">
        <v>0</v>
      </c>
      <c r="N52" s="28">
        <v>0</v>
      </c>
      <c r="O52" s="28">
        <v>0.39187402332011056</v>
      </c>
      <c r="P52" s="28">
        <v>0.01959370116600553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1.4695275874504148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0.058781103498016594</v>
      </c>
      <c r="AJ52" s="28">
        <v>0.2743118163240774</v>
      </c>
      <c r="AK52" s="28">
        <v>1.8222142084385142</v>
      </c>
      <c r="AL52" s="28">
        <v>4.624113475177305</v>
      </c>
      <c r="AM52" s="28">
        <v>0.6955763913931963</v>
      </c>
      <c r="AN52" s="28">
        <v>3.04682053131386</v>
      </c>
      <c r="AO52" s="28">
        <v>9.767460031253757</v>
      </c>
      <c r="AP52" s="28">
        <v>4.35959850943623</v>
      </c>
      <c r="AQ52" s="28">
        <v>0</v>
      </c>
      <c r="AR52" s="28">
        <v>0.793544897223224</v>
      </c>
      <c r="AS52" s="28">
        <v>0</v>
      </c>
      <c r="AT52" s="28">
        <v>27.47036903473975</v>
      </c>
      <c r="AU52" s="28">
        <v>0</v>
      </c>
      <c r="AV52" s="28">
        <v>0</v>
      </c>
      <c r="AW52" s="28">
        <v>0</v>
      </c>
      <c r="AX52" s="28">
        <v>305.1327082582041</v>
      </c>
      <c r="AY52" s="28">
        <v>0</v>
      </c>
      <c r="AZ52" s="28">
        <v>-6.603077292943863</v>
      </c>
      <c r="BA52" s="28">
        <v>298.52963096526025</v>
      </c>
      <c r="BB52" s="28">
        <v>326</v>
      </c>
      <c r="BD52" s="28">
        <v>326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0.0269209197980931</v>
      </c>
      <c r="K53" s="28">
        <v>0</v>
      </c>
      <c r="L53" s="28">
        <v>0</v>
      </c>
      <c r="M53" s="28">
        <v>0</v>
      </c>
      <c r="N53" s="28">
        <v>4.5765563656758275</v>
      </c>
      <c r="O53" s="28">
        <v>0</v>
      </c>
      <c r="P53" s="28">
        <v>0.08076275939427931</v>
      </c>
      <c r="Q53" s="28">
        <v>1.1575995513180033</v>
      </c>
      <c r="R53" s="28">
        <v>0.0269209197980931</v>
      </c>
      <c r="S53" s="28">
        <v>0</v>
      </c>
      <c r="T53" s="28">
        <v>0.0538418395961862</v>
      </c>
      <c r="U53" s="28">
        <v>0</v>
      </c>
      <c r="V53" s="28">
        <v>0</v>
      </c>
      <c r="W53" s="28">
        <v>0</v>
      </c>
      <c r="X53" s="28">
        <v>0</v>
      </c>
      <c r="Y53" s="28">
        <v>1.4806505888951207</v>
      </c>
      <c r="Z53" s="28">
        <v>166.07515423443635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0.08076275939427931</v>
      </c>
      <c r="AP53" s="28">
        <v>0</v>
      </c>
      <c r="AQ53" s="28">
        <v>0</v>
      </c>
      <c r="AR53" s="28">
        <v>0.0269209197980931</v>
      </c>
      <c r="AS53" s="28">
        <v>2.8536174985978686</v>
      </c>
      <c r="AT53" s="28">
        <v>176.43970835670217</v>
      </c>
      <c r="AU53" s="28">
        <v>0</v>
      </c>
      <c r="AV53" s="28">
        <v>0</v>
      </c>
      <c r="AW53" s="28">
        <v>0</v>
      </c>
      <c r="AX53" s="28">
        <v>350.48345485137406</v>
      </c>
      <c r="AY53" s="28">
        <v>0</v>
      </c>
      <c r="AZ53" s="28">
        <v>1.076836791923724</v>
      </c>
      <c r="BA53" s="28">
        <v>351.5602916432978</v>
      </c>
      <c r="BB53" s="28">
        <v>528</v>
      </c>
      <c r="BD53" s="28">
        <v>528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0.0006837606837606838</v>
      </c>
      <c r="F54" s="28">
        <v>0</v>
      </c>
      <c r="G54" s="28">
        <v>0.0020512820512820513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0.0013675213675213675</v>
      </c>
      <c r="Q54" s="28">
        <v>0.0013675213675213675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0.003418803418803419</v>
      </c>
      <c r="AA54" s="28">
        <v>0.5114529914529915</v>
      </c>
      <c r="AB54" s="28">
        <v>0.003418803418803419</v>
      </c>
      <c r="AC54" s="28">
        <v>0.0013675213675213675</v>
      </c>
      <c r="AD54" s="28">
        <v>0.0006837606837606838</v>
      </c>
      <c r="AE54" s="28">
        <v>0</v>
      </c>
      <c r="AF54" s="28">
        <v>0</v>
      </c>
      <c r="AG54" s="28">
        <v>0.14632478632478632</v>
      </c>
      <c r="AH54" s="28">
        <v>0</v>
      </c>
      <c r="AI54" s="28">
        <v>0</v>
      </c>
      <c r="AJ54" s="28">
        <v>0.029401709401709403</v>
      </c>
      <c r="AK54" s="28">
        <v>0.14290598290598291</v>
      </c>
      <c r="AL54" s="28">
        <v>0.0211965811965812</v>
      </c>
      <c r="AM54" s="28">
        <v>0.0041025641025641026</v>
      </c>
      <c r="AN54" s="28">
        <v>0.02735042735042735</v>
      </c>
      <c r="AO54" s="28">
        <v>0.3316239316239316</v>
      </c>
      <c r="AP54" s="28">
        <v>0.008205128205128205</v>
      </c>
      <c r="AQ54" s="28">
        <v>0.0006837606837606838</v>
      </c>
      <c r="AR54" s="28">
        <v>0.14974358974358976</v>
      </c>
      <c r="AS54" s="28">
        <v>0.07931623931623932</v>
      </c>
      <c r="AT54" s="28">
        <v>1.4666666666666666</v>
      </c>
      <c r="AU54" s="28">
        <v>0</v>
      </c>
      <c r="AV54" s="28">
        <v>0</v>
      </c>
      <c r="AW54" s="28">
        <v>0</v>
      </c>
      <c r="AX54" s="28">
        <v>2.594871794871795</v>
      </c>
      <c r="AY54" s="28">
        <v>0</v>
      </c>
      <c r="AZ54" s="28">
        <v>-0.06153846153846154</v>
      </c>
      <c r="BA54" s="28">
        <v>2.533333333333333</v>
      </c>
      <c r="BB54" s="28">
        <v>4</v>
      </c>
      <c r="BD54" s="28">
        <v>4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3.7970486427400254</v>
      </c>
      <c r="AC55" s="28">
        <v>0.1489038683427461</v>
      </c>
      <c r="AD55" s="28">
        <v>0.07445193417137305</v>
      </c>
      <c r="AE55" s="28">
        <v>0</v>
      </c>
      <c r="AF55" s="28">
        <v>0</v>
      </c>
      <c r="AG55" s="28">
        <v>0.18612983542843262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19.39472885164268</v>
      </c>
      <c r="AP55" s="28">
        <v>0</v>
      </c>
      <c r="AQ55" s="28">
        <v>0</v>
      </c>
      <c r="AR55" s="28">
        <v>7.891905022165544</v>
      </c>
      <c r="AS55" s="28">
        <v>7.70577518673711</v>
      </c>
      <c r="AT55" s="28">
        <v>39.19894334122791</v>
      </c>
      <c r="AU55" s="28">
        <v>0</v>
      </c>
      <c r="AV55" s="28">
        <v>0</v>
      </c>
      <c r="AW55" s="28">
        <v>0</v>
      </c>
      <c r="AX55" s="28">
        <v>572.498147810773</v>
      </c>
      <c r="AY55" s="28">
        <v>0</v>
      </c>
      <c r="AZ55" s="28">
        <v>1.3029088479990283</v>
      </c>
      <c r="BA55" s="28">
        <v>573.801056658772</v>
      </c>
      <c r="BB55" s="28">
        <v>613</v>
      </c>
      <c r="BD55" s="28">
        <v>613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0.3876334740501614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2.10429600198659</v>
      </c>
      <c r="AC56" s="28">
        <v>0</v>
      </c>
      <c r="AD56" s="28">
        <v>0.027688105289297247</v>
      </c>
      <c r="AE56" s="28">
        <v>0</v>
      </c>
      <c r="AF56" s="28">
        <v>0</v>
      </c>
      <c r="AG56" s="28">
        <v>94.55487956295009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10.798361062825926</v>
      </c>
      <c r="AP56" s="28">
        <v>0</v>
      </c>
      <c r="AQ56" s="28">
        <v>0</v>
      </c>
      <c r="AR56" s="28">
        <v>0.8306431586789174</v>
      </c>
      <c r="AS56" s="28">
        <v>1.9935435808294015</v>
      </c>
      <c r="AT56" s="28">
        <v>110.69704494661039</v>
      </c>
      <c r="AU56" s="28">
        <v>0</v>
      </c>
      <c r="AV56" s="28">
        <v>0</v>
      </c>
      <c r="AW56" s="28">
        <v>0</v>
      </c>
      <c r="AX56" s="28">
        <v>104.66103799354359</v>
      </c>
      <c r="AY56" s="28">
        <v>0</v>
      </c>
      <c r="AZ56" s="28">
        <v>7.6419170598460395</v>
      </c>
      <c r="BA56" s="28">
        <v>112.30295505338962</v>
      </c>
      <c r="BB56" s="28">
        <v>223</v>
      </c>
      <c r="BD56" s="28">
        <v>223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722.1140056276664</v>
      </c>
      <c r="E57" s="28">
        <v>0.4952346373785967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6.004719978215485</v>
      </c>
      <c r="R57" s="28">
        <v>0</v>
      </c>
      <c r="S57" s="28">
        <v>0</v>
      </c>
      <c r="T57" s="28">
        <v>0</v>
      </c>
      <c r="U57" s="28">
        <v>0.12380865934464917</v>
      </c>
      <c r="V57" s="28">
        <v>0.5571389670509214</v>
      </c>
      <c r="W57" s="28">
        <v>0</v>
      </c>
      <c r="X57" s="28">
        <v>0</v>
      </c>
      <c r="Y57" s="28">
        <v>0</v>
      </c>
      <c r="Z57" s="28">
        <v>0</v>
      </c>
      <c r="AA57" s="28">
        <v>0.4333303077062721</v>
      </c>
      <c r="AB57" s="28">
        <v>63.637650903149684</v>
      </c>
      <c r="AC57" s="28">
        <v>19.623672506126894</v>
      </c>
      <c r="AD57" s="28">
        <v>7.5523282200235995</v>
      </c>
      <c r="AE57" s="28">
        <v>0.9285649450848689</v>
      </c>
      <c r="AF57" s="28">
        <v>2.4761731868929835</v>
      </c>
      <c r="AG57" s="28">
        <v>155.19415448851777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71.18997912317327</v>
      </c>
      <c r="AP57" s="28">
        <v>0</v>
      </c>
      <c r="AQ57" s="28">
        <v>0</v>
      </c>
      <c r="AR57" s="28">
        <v>6.190432967232459</v>
      </c>
      <c r="AS57" s="28">
        <v>12.999909231188164</v>
      </c>
      <c r="AT57" s="28">
        <v>1069.521103748752</v>
      </c>
      <c r="AU57" s="28">
        <v>0</v>
      </c>
      <c r="AV57" s="28">
        <v>0</v>
      </c>
      <c r="AW57" s="28">
        <v>0</v>
      </c>
      <c r="AX57" s="28">
        <v>1701.6881183625305</v>
      </c>
      <c r="AY57" s="28">
        <v>0</v>
      </c>
      <c r="AZ57" s="28">
        <v>-43.20922211128256</v>
      </c>
      <c r="BA57" s="28">
        <v>1658.4788962512482</v>
      </c>
      <c r="BB57" s="28">
        <v>2728</v>
      </c>
      <c r="BD57" s="28">
        <v>2728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0.10459770114942529</v>
      </c>
      <c r="P58" s="28">
        <v>0</v>
      </c>
      <c r="Q58" s="28">
        <v>0</v>
      </c>
      <c r="R58" s="28">
        <v>0</v>
      </c>
      <c r="S58" s="28">
        <v>0</v>
      </c>
      <c r="T58" s="28">
        <v>0.2540229885057471</v>
      </c>
      <c r="U58" s="28">
        <v>0.059770114942528735</v>
      </c>
      <c r="V58" s="28">
        <v>11.924137931034481</v>
      </c>
      <c r="W58" s="28">
        <v>0.07471264367816093</v>
      </c>
      <c r="X58" s="28">
        <v>0</v>
      </c>
      <c r="Y58" s="28">
        <v>0.2540229885057471</v>
      </c>
      <c r="Z58" s="28">
        <v>40.748275862068965</v>
      </c>
      <c r="AA58" s="28">
        <v>0</v>
      </c>
      <c r="AB58" s="28">
        <v>0.7172413793103449</v>
      </c>
      <c r="AC58" s="28">
        <v>38.312643678160924</v>
      </c>
      <c r="AD58" s="28">
        <v>0</v>
      </c>
      <c r="AE58" s="28">
        <v>0</v>
      </c>
      <c r="AF58" s="28">
        <v>3.5264367816091955</v>
      </c>
      <c r="AG58" s="28">
        <v>10.310344827586206</v>
      </c>
      <c r="AH58" s="28">
        <v>1.4344827586206899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30.72183908045977</v>
      </c>
      <c r="AP58" s="28">
        <v>0</v>
      </c>
      <c r="AQ58" s="28">
        <v>0</v>
      </c>
      <c r="AR58" s="28">
        <v>12.058620689655172</v>
      </c>
      <c r="AS58" s="28">
        <v>10.579310344827586</v>
      </c>
      <c r="AT58" s="28">
        <v>161.08045977011494</v>
      </c>
      <c r="AU58" s="28">
        <v>0</v>
      </c>
      <c r="AV58" s="28">
        <v>0</v>
      </c>
      <c r="AW58" s="28">
        <v>0</v>
      </c>
      <c r="AX58" s="28">
        <v>410.7551724137931</v>
      </c>
      <c r="AY58" s="28">
        <v>0</v>
      </c>
      <c r="AZ58" s="28">
        <v>0.16436781609195403</v>
      </c>
      <c r="BA58" s="28">
        <v>410.91954022988506</v>
      </c>
      <c r="BB58" s="28">
        <v>572</v>
      </c>
      <c r="BD58" s="28">
        <v>572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0.09819240196078431</v>
      </c>
      <c r="AC59" s="28">
        <v>54.59497549019608</v>
      </c>
      <c r="AD59" s="28">
        <v>0</v>
      </c>
      <c r="AE59" s="28">
        <v>0</v>
      </c>
      <c r="AF59" s="28">
        <v>0</v>
      </c>
      <c r="AG59" s="28">
        <v>10.212009803921568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40.74984681372549</v>
      </c>
      <c r="AP59" s="28">
        <v>0</v>
      </c>
      <c r="AQ59" s="28">
        <v>0</v>
      </c>
      <c r="AR59" s="28">
        <v>19.000229779411764</v>
      </c>
      <c r="AS59" s="28">
        <v>6.13702512254902</v>
      </c>
      <c r="AT59" s="28">
        <v>130.7922794117647</v>
      </c>
      <c r="AU59" s="28">
        <v>0</v>
      </c>
      <c r="AV59" s="28">
        <v>0</v>
      </c>
      <c r="AW59" s="28">
        <v>0</v>
      </c>
      <c r="AX59" s="28">
        <v>507.5074295343137</v>
      </c>
      <c r="AY59" s="28">
        <v>0</v>
      </c>
      <c r="AZ59" s="28">
        <v>2.7002910539215685</v>
      </c>
      <c r="BA59" s="28">
        <v>510.20772058823525</v>
      </c>
      <c r="BB59" s="28">
        <v>641</v>
      </c>
      <c r="BD59" s="28">
        <v>641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0.0013303400681799285</v>
      </c>
      <c r="AB60" s="28">
        <v>0</v>
      </c>
      <c r="AC60" s="28">
        <v>0</v>
      </c>
      <c r="AD60" s="28">
        <v>0.372162634073335</v>
      </c>
      <c r="AE60" s="28">
        <v>0</v>
      </c>
      <c r="AF60" s="28">
        <v>0</v>
      </c>
      <c r="AG60" s="28">
        <v>0.10592832792882681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0.08647210443169535</v>
      </c>
      <c r="AP60" s="28">
        <v>0</v>
      </c>
      <c r="AQ60" s="28">
        <v>0</v>
      </c>
      <c r="AR60" s="28">
        <v>0.04373492974141515</v>
      </c>
      <c r="AS60" s="28">
        <v>0.05803608547434938</v>
      </c>
      <c r="AT60" s="28">
        <v>0.6676644217178016</v>
      </c>
      <c r="AU60" s="28">
        <v>0</v>
      </c>
      <c r="AV60" s="28">
        <v>0</v>
      </c>
      <c r="AW60" s="28">
        <v>0</v>
      </c>
      <c r="AX60" s="28">
        <v>1.3256838779412987</v>
      </c>
      <c r="AY60" s="28">
        <v>0</v>
      </c>
      <c r="AZ60" s="28">
        <v>0.006651700340899643</v>
      </c>
      <c r="BA60" s="28">
        <v>1.3323355782821984</v>
      </c>
      <c r="BB60" s="28">
        <v>2</v>
      </c>
      <c r="BD60" s="28">
        <v>2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0.09786009260417969</v>
      </c>
      <c r="V61" s="28">
        <v>1.8104117131773245</v>
      </c>
      <c r="W61" s="28">
        <v>0</v>
      </c>
      <c r="X61" s="28">
        <v>0</v>
      </c>
      <c r="Y61" s="28">
        <v>0</v>
      </c>
      <c r="Z61" s="28">
        <v>0</v>
      </c>
      <c r="AA61" s="28">
        <v>0.39144037041671875</v>
      </c>
      <c r="AB61" s="28">
        <v>0.34251032411462895</v>
      </c>
      <c r="AC61" s="28">
        <v>0</v>
      </c>
      <c r="AD61" s="28">
        <v>28.526216994118382</v>
      </c>
      <c r="AE61" s="28">
        <v>0</v>
      </c>
      <c r="AF61" s="28">
        <v>0.07339506945313477</v>
      </c>
      <c r="AG61" s="28">
        <v>4.623889375547491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14.923664122137405</v>
      </c>
      <c r="AP61" s="28">
        <v>0</v>
      </c>
      <c r="AQ61" s="28">
        <v>0</v>
      </c>
      <c r="AR61" s="28">
        <v>11.694281066199474</v>
      </c>
      <c r="AS61" s="28">
        <v>5.088724815417344</v>
      </c>
      <c r="AT61" s="28">
        <v>67.57239394318609</v>
      </c>
      <c r="AU61" s="28">
        <v>0</v>
      </c>
      <c r="AV61" s="28">
        <v>0</v>
      </c>
      <c r="AW61" s="28">
        <v>0</v>
      </c>
      <c r="AX61" s="28">
        <v>321.00556876486047</v>
      </c>
      <c r="AY61" s="28">
        <v>0</v>
      </c>
      <c r="AZ61" s="28">
        <v>2.4220372919534476</v>
      </c>
      <c r="BA61" s="28">
        <v>323.42760605681394</v>
      </c>
      <c r="BB61" s="28">
        <v>391</v>
      </c>
      <c r="BD61" s="28">
        <v>391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0.01967918823348537</v>
      </c>
      <c r="R62" s="28">
        <v>0</v>
      </c>
      <c r="S62" s="28">
        <v>0.07687182903705223</v>
      </c>
      <c r="T62" s="28">
        <v>0.0012299492645928356</v>
      </c>
      <c r="U62" s="28">
        <v>0.0012299492645928356</v>
      </c>
      <c r="V62" s="28">
        <v>0.02490647260800492</v>
      </c>
      <c r="W62" s="28">
        <v>0</v>
      </c>
      <c r="X62" s="28">
        <v>0</v>
      </c>
      <c r="Y62" s="28">
        <v>0</v>
      </c>
      <c r="Z62" s="28">
        <v>0</v>
      </c>
      <c r="AA62" s="28">
        <v>0.010147081432890894</v>
      </c>
      <c r="AB62" s="28">
        <v>0.13990672884743505</v>
      </c>
      <c r="AC62" s="28">
        <v>0</v>
      </c>
      <c r="AD62" s="28">
        <v>0.0756418797724594</v>
      </c>
      <c r="AE62" s="28">
        <v>1.489468559421924</v>
      </c>
      <c r="AF62" s="28">
        <v>0</v>
      </c>
      <c r="AG62" s="28">
        <v>0.6214318659355301</v>
      </c>
      <c r="AH62" s="28">
        <v>0</v>
      </c>
      <c r="AI62" s="28">
        <v>0.0796392148823861</v>
      </c>
      <c r="AJ62" s="28">
        <v>0</v>
      </c>
      <c r="AK62" s="28">
        <v>0</v>
      </c>
      <c r="AL62" s="28">
        <v>0</v>
      </c>
      <c r="AM62" s="28">
        <v>0</v>
      </c>
      <c r="AN62" s="28">
        <v>0.00276738584533388</v>
      </c>
      <c r="AO62" s="28">
        <v>0.22262081689130325</v>
      </c>
      <c r="AP62" s="28">
        <v>0</v>
      </c>
      <c r="AQ62" s="28">
        <v>0</v>
      </c>
      <c r="AR62" s="28">
        <v>0.07379695587557013</v>
      </c>
      <c r="AS62" s="28">
        <v>0.043048224260749245</v>
      </c>
      <c r="AT62" s="28">
        <v>2.88238610157331</v>
      </c>
      <c r="AU62" s="28">
        <v>0</v>
      </c>
      <c r="AV62" s="28">
        <v>0</v>
      </c>
      <c r="AW62" s="28">
        <v>0</v>
      </c>
      <c r="AX62" s="28">
        <v>2.7504740429457284</v>
      </c>
      <c r="AY62" s="28">
        <v>0</v>
      </c>
      <c r="AZ62" s="28">
        <v>0.3671398554809614</v>
      </c>
      <c r="BA62" s="28">
        <v>3.11761389842669</v>
      </c>
      <c r="BB62" s="28">
        <v>6</v>
      </c>
      <c r="BD62" s="28">
        <v>6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3.0208491858164663</v>
      </c>
      <c r="T63" s="28">
        <v>0.06041698371632932</v>
      </c>
      <c r="U63" s="28">
        <v>0.4531273778724699</v>
      </c>
      <c r="V63" s="28">
        <v>11.358392938669914</v>
      </c>
      <c r="W63" s="28">
        <v>0</v>
      </c>
      <c r="X63" s="28">
        <v>0</v>
      </c>
      <c r="Y63" s="28">
        <v>0</v>
      </c>
      <c r="Z63" s="28">
        <v>0.06041698371632932</v>
      </c>
      <c r="AA63" s="28">
        <v>0</v>
      </c>
      <c r="AB63" s="28">
        <v>165.57274387460052</v>
      </c>
      <c r="AC63" s="28">
        <v>8.730254147009587</v>
      </c>
      <c r="AD63" s="28">
        <v>0</v>
      </c>
      <c r="AE63" s="28">
        <v>0</v>
      </c>
      <c r="AF63" s="28">
        <v>170.10401765332523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359.36021914472684</v>
      </c>
      <c r="AU63" s="28">
        <v>0</v>
      </c>
      <c r="AV63" s="28">
        <v>0</v>
      </c>
      <c r="AW63" s="28">
        <v>0</v>
      </c>
      <c r="AX63" s="28">
        <v>0.06041698371632932</v>
      </c>
      <c r="AY63" s="28">
        <v>0</v>
      </c>
      <c r="AZ63" s="28">
        <v>37.57936387155684</v>
      </c>
      <c r="BA63" s="28">
        <v>37.63978085527317</v>
      </c>
      <c r="BB63" s="28">
        <v>397</v>
      </c>
      <c r="BD63" s="28">
        <v>397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0.02210086184828057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3.8234490997525383</v>
      </c>
      <c r="V64" s="28">
        <v>3.911852547145661</v>
      </c>
      <c r="W64" s="28">
        <v>0</v>
      </c>
      <c r="X64" s="28">
        <v>0</v>
      </c>
      <c r="Y64" s="28">
        <v>0</v>
      </c>
      <c r="Z64" s="28">
        <v>0.13260517108968342</v>
      </c>
      <c r="AA64" s="28">
        <v>0.02210086184828057</v>
      </c>
      <c r="AB64" s="28">
        <v>0.39781551326905024</v>
      </c>
      <c r="AC64" s="28">
        <v>0</v>
      </c>
      <c r="AD64" s="28">
        <v>1.3702534345933952</v>
      </c>
      <c r="AE64" s="28">
        <v>0</v>
      </c>
      <c r="AF64" s="28">
        <v>6.409249936001365</v>
      </c>
      <c r="AG64" s="28">
        <v>20.332792900418124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13.790937793327076</v>
      </c>
      <c r="AP64" s="28">
        <v>0</v>
      </c>
      <c r="AQ64" s="28">
        <v>0</v>
      </c>
      <c r="AR64" s="28">
        <v>4.9284921921665665</v>
      </c>
      <c r="AS64" s="28">
        <v>1.1271439542623092</v>
      </c>
      <c r="AT64" s="28">
        <v>56.268794265722335</v>
      </c>
      <c r="AU64" s="28">
        <v>0</v>
      </c>
      <c r="AV64" s="28">
        <v>0</v>
      </c>
      <c r="AW64" s="28">
        <v>0</v>
      </c>
      <c r="AX64" s="28">
        <v>199.43817731888387</v>
      </c>
      <c r="AY64" s="28">
        <v>0</v>
      </c>
      <c r="AZ64" s="28">
        <v>3.2930284153938048</v>
      </c>
      <c r="BA64" s="28">
        <v>202.73120573427767</v>
      </c>
      <c r="BB64" s="28">
        <v>259</v>
      </c>
      <c r="BD64" s="28">
        <v>259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23.21283645026149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1.4554913611346896</v>
      </c>
      <c r="U65" s="28">
        <v>0</v>
      </c>
      <c r="V65" s="28">
        <v>0.06002026231483256</v>
      </c>
      <c r="W65" s="28">
        <v>0</v>
      </c>
      <c r="X65" s="28">
        <v>0</v>
      </c>
      <c r="Y65" s="28">
        <v>0</v>
      </c>
      <c r="Z65" s="28">
        <v>0</v>
      </c>
      <c r="AA65" s="28">
        <v>0.3751266394677035</v>
      </c>
      <c r="AB65" s="28">
        <v>1.4554913611346896</v>
      </c>
      <c r="AC65" s="28">
        <v>4.411489280140193</v>
      </c>
      <c r="AD65" s="28">
        <v>3.7062511979409107</v>
      </c>
      <c r="AE65" s="28">
        <v>0</v>
      </c>
      <c r="AF65" s="28">
        <v>0.03001013115741628</v>
      </c>
      <c r="AG65" s="28">
        <v>26.033788779058625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25.403576024752883</v>
      </c>
      <c r="AP65" s="28">
        <v>0</v>
      </c>
      <c r="AQ65" s="28">
        <v>0</v>
      </c>
      <c r="AR65" s="28">
        <v>13.339503299471538</v>
      </c>
      <c r="AS65" s="28">
        <v>10.41351551162345</v>
      </c>
      <c r="AT65" s="28">
        <v>109.89710029845841</v>
      </c>
      <c r="AU65" s="28">
        <v>0</v>
      </c>
      <c r="AV65" s="28">
        <v>0</v>
      </c>
      <c r="AW65" s="28">
        <v>0</v>
      </c>
      <c r="AX65" s="28">
        <v>438.6880972591112</v>
      </c>
      <c r="AY65" s="28">
        <v>0</v>
      </c>
      <c r="AZ65" s="28">
        <v>-0.5851975575696174</v>
      </c>
      <c r="BA65" s="28">
        <v>438.10289970154156</v>
      </c>
      <c r="BB65" s="28">
        <v>548</v>
      </c>
      <c r="BD65" s="28">
        <v>548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0.024528935873245623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62.40161286153687</v>
      </c>
      <c r="AH66" s="28">
        <v>0</v>
      </c>
      <c r="AI66" s="28">
        <v>0</v>
      </c>
      <c r="AJ66" s="28">
        <v>0</v>
      </c>
      <c r="AK66" s="28">
        <v>0</v>
      </c>
      <c r="AL66" s="28">
        <v>3.3604642146346504</v>
      </c>
      <c r="AM66" s="28">
        <v>0</v>
      </c>
      <c r="AN66" s="28">
        <v>0</v>
      </c>
      <c r="AO66" s="28">
        <v>455.6249838455375</v>
      </c>
      <c r="AP66" s="28">
        <v>0</v>
      </c>
      <c r="AQ66" s="28">
        <v>0</v>
      </c>
      <c r="AR66" s="28">
        <v>5.396365892114037</v>
      </c>
      <c r="AS66" s="28">
        <v>10.179508387396934</v>
      </c>
      <c r="AT66" s="28">
        <v>536.9874641370932</v>
      </c>
      <c r="AU66" s="28">
        <v>0</v>
      </c>
      <c r="AV66" s="28">
        <v>0</v>
      </c>
      <c r="AW66" s="28">
        <v>0</v>
      </c>
      <c r="AX66" s="28">
        <v>404.2859210628344</v>
      </c>
      <c r="AY66" s="28">
        <v>0</v>
      </c>
      <c r="AZ66" s="28">
        <v>7.7266148000723724</v>
      </c>
      <c r="BA66" s="28">
        <v>412.01253586290676</v>
      </c>
      <c r="BB66" s="28">
        <v>949</v>
      </c>
      <c r="BD66" s="28">
        <v>949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2.378125960061444</v>
      </c>
      <c r="E67" s="28">
        <v>0</v>
      </c>
      <c r="F67" s="28">
        <v>0</v>
      </c>
      <c r="G67" s="28">
        <v>0.5643010752688172</v>
      </c>
      <c r="H67" s="28">
        <v>12.65646697388633</v>
      </c>
      <c r="I67" s="28">
        <v>3.1036559139784945</v>
      </c>
      <c r="J67" s="28">
        <v>0.5643010752688172</v>
      </c>
      <c r="K67" s="28">
        <v>0.04030721966205837</v>
      </c>
      <c r="L67" s="28">
        <v>0.6046082949308755</v>
      </c>
      <c r="M67" s="28">
        <v>0</v>
      </c>
      <c r="N67" s="28">
        <v>0.20153609831029184</v>
      </c>
      <c r="O67" s="28">
        <v>0.04030721966205837</v>
      </c>
      <c r="P67" s="28">
        <v>0</v>
      </c>
      <c r="Q67" s="28">
        <v>3.0633486943164363</v>
      </c>
      <c r="R67" s="28">
        <v>0.04030721966205837</v>
      </c>
      <c r="S67" s="28">
        <v>0.24184331797235023</v>
      </c>
      <c r="T67" s="28">
        <v>0</v>
      </c>
      <c r="U67" s="28">
        <v>0</v>
      </c>
      <c r="V67" s="28">
        <v>0.04030721966205837</v>
      </c>
      <c r="W67" s="28">
        <v>0.7255299539170507</v>
      </c>
      <c r="X67" s="28">
        <v>0</v>
      </c>
      <c r="Y67" s="28">
        <v>6.731305683563749</v>
      </c>
      <c r="Z67" s="28">
        <v>1.7735176651305684</v>
      </c>
      <c r="AA67" s="28">
        <v>0.20153609831029184</v>
      </c>
      <c r="AB67" s="28">
        <v>3.0230414746543777</v>
      </c>
      <c r="AC67" s="28">
        <v>0.04030721966205837</v>
      </c>
      <c r="AD67" s="28">
        <v>0</v>
      </c>
      <c r="AE67" s="28">
        <v>0</v>
      </c>
      <c r="AF67" s="28">
        <v>0.20153609831029184</v>
      </c>
      <c r="AG67" s="28">
        <v>0</v>
      </c>
      <c r="AH67" s="28">
        <v>17.37241167434716</v>
      </c>
      <c r="AI67" s="28">
        <v>0</v>
      </c>
      <c r="AJ67" s="28">
        <v>21.403133640552994</v>
      </c>
      <c r="AK67" s="28">
        <v>0</v>
      </c>
      <c r="AL67" s="28">
        <v>18.904086021505375</v>
      </c>
      <c r="AM67" s="28">
        <v>0.04030721966205837</v>
      </c>
      <c r="AN67" s="28">
        <v>95.89087557603688</v>
      </c>
      <c r="AO67" s="28">
        <v>17.251490015360982</v>
      </c>
      <c r="AP67" s="28">
        <v>10.15741935483871</v>
      </c>
      <c r="AQ67" s="28">
        <v>4.474101382488479</v>
      </c>
      <c r="AR67" s="28">
        <v>63.483870967741936</v>
      </c>
      <c r="AS67" s="28">
        <v>35.10758832565284</v>
      </c>
      <c r="AT67" s="28">
        <v>320.3214746543779</v>
      </c>
      <c r="AU67" s="28">
        <v>0</v>
      </c>
      <c r="AV67" s="28">
        <v>0</v>
      </c>
      <c r="AW67" s="28">
        <v>0</v>
      </c>
      <c r="AX67" s="28">
        <v>342.40983102918585</v>
      </c>
      <c r="AY67" s="28">
        <v>0.2821505376344086</v>
      </c>
      <c r="AZ67" s="28">
        <v>-7.013456221198156</v>
      </c>
      <c r="BA67" s="28">
        <v>335.6785253456221</v>
      </c>
      <c r="BB67" s="28">
        <v>656</v>
      </c>
      <c r="BD67" s="28">
        <v>656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31.90696529266937</v>
      </c>
      <c r="E68" s="28">
        <v>20.111198475101265</v>
      </c>
      <c r="F68" s="28">
        <v>41.320220792629655</v>
      </c>
      <c r="G68" s="28">
        <v>41.92752759907871</v>
      </c>
      <c r="H68" s="28">
        <v>89.48432213485823</v>
      </c>
      <c r="I68" s="28">
        <v>60.590532920339925</v>
      </c>
      <c r="J68" s="28">
        <v>23.404670002382655</v>
      </c>
      <c r="K68" s="28">
        <v>16.677579223254703</v>
      </c>
      <c r="L68" s="28">
        <v>13.968056548328171</v>
      </c>
      <c r="M68" s="28">
        <v>8.619085060757683</v>
      </c>
      <c r="N68" s="28">
        <v>26.394488126439523</v>
      </c>
      <c r="O68" s="28">
        <v>26.090834723214996</v>
      </c>
      <c r="P68" s="28">
        <v>15.8834087840521</v>
      </c>
      <c r="Q68" s="28">
        <v>53.53643078389326</v>
      </c>
      <c r="R68" s="28">
        <v>5.465761258041458</v>
      </c>
      <c r="S68" s="28">
        <v>39.47494241918831</v>
      </c>
      <c r="T68" s="28">
        <v>56.97005003573982</v>
      </c>
      <c r="U68" s="28">
        <v>22.867437058216186</v>
      </c>
      <c r="V68" s="28">
        <v>11.585545230720355</v>
      </c>
      <c r="W68" s="28">
        <v>19.1535223572393</v>
      </c>
      <c r="X68" s="28">
        <v>29.7346755619093</v>
      </c>
      <c r="Y68" s="28">
        <v>3.527051068223334</v>
      </c>
      <c r="Z68" s="28">
        <v>8.011778254308632</v>
      </c>
      <c r="AA68" s="28">
        <v>1.0277499801445478</v>
      </c>
      <c r="AB68" s="28">
        <v>11.188460011119053</v>
      </c>
      <c r="AC68" s="28">
        <v>14.45857358430625</v>
      </c>
      <c r="AD68" s="28">
        <v>9.436613454054484</v>
      </c>
      <c r="AE68" s="28">
        <v>2.8963863076800886</v>
      </c>
      <c r="AF68" s="28">
        <v>4.251147645143356</v>
      </c>
      <c r="AG68" s="28">
        <v>22.820721150027797</v>
      </c>
      <c r="AH68" s="28">
        <v>2.9898181240568658</v>
      </c>
      <c r="AI68" s="28">
        <v>695.4830831546342</v>
      </c>
      <c r="AJ68" s="28">
        <v>9.389897545866095</v>
      </c>
      <c r="AK68" s="28">
        <v>141.52584385672307</v>
      </c>
      <c r="AL68" s="28">
        <v>16.81772694781987</v>
      </c>
      <c r="AM68" s="28">
        <v>19.71411325549996</v>
      </c>
      <c r="AN68" s="28">
        <v>30.552203955206103</v>
      </c>
      <c r="AO68" s="28">
        <v>114.05688984195059</v>
      </c>
      <c r="AP68" s="28">
        <v>16.747653085537287</v>
      </c>
      <c r="AQ68" s="28">
        <v>2.919744261774283</v>
      </c>
      <c r="AR68" s="28">
        <v>163.08523548566438</v>
      </c>
      <c r="AS68" s="28">
        <v>96.42163450083392</v>
      </c>
      <c r="AT68" s="28">
        <v>2042.4895798586292</v>
      </c>
      <c r="AU68" s="28">
        <v>0</v>
      </c>
      <c r="AV68" s="28">
        <v>0</v>
      </c>
      <c r="AW68" s="28">
        <v>0</v>
      </c>
      <c r="AX68" s="28">
        <v>898.5104201413708</v>
      </c>
      <c r="AY68" s="28">
        <v>0</v>
      </c>
      <c r="AZ68" s="28">
        <v>0</v>
      </c>
      <c r="BA68" s="28">
        <v>898.5104201413708</v>
      </c>
      <c r="BB68" s="28">
        <v>2941</v>
      </c>
      <c r="BD68" s="28">
        <v>2941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0.0012394645513138325</v>
      </c>
      <c r="F69" s="28">
        <v>1.204759543877045</v>
      </c>
      <c r="G69" s="28">
        <v>0.10783341596430342</v>
      </c>
      <c r="H69" s="28">
        <v>0.03222607833415964</v>
      </c>
      <c r="I69" s="28">
        <v>0.027268220128904314</v>
      </c>
      <c r="J69" s="28">
        <v>0.013634110064452157</v>
      </c>
      <c r="K69" s="28">
        <v>0.03222607833415964</v>
      </c>
      <c r="L69" s="28">
        <v>0.04833911750123947</v>
      </c>
      <c r="M69" s="28">
        <v>0.11155180961824492</v>
      </c>
      <c r="N69" s="28">
        <v>0.7424392662369856</v>
      </c>
      <c r="O69" s="28">
        <v>0.07188894397620228</v>
      </c>
      <c r="P69" s="28">
        <v>0.03222607833415964</v>
      </c>
      <c r="Q69" s="28">
        <v>0.05577590480912246</v>
      </c>
      <c r="R69" s="28">
        <v>0.014873574615765989</v>
      </c>
      <c r="S69" s="28">
        <v>0.034705007436787304</v>
      </c>
      <c r="T69" s="28">
        <v>0.1264253842340109</v>
      </c>
      <c r="U69" s="28">
        <v>0.09172037679722359</v>
      </c>
      <c r="V69" s="28">
        <v>0.024789291026276646</v>
      </c>
      <c r="W69" s="28">
        <v>0.01983143282102132</v>
      </c>
      <c r="X69" s="28">
        <v>0.028507684680218148</v>
      </c>
      <c r="Y69" s="28">
        <v>0.0074367873078829945</v>
      </c>
      <c r="Z69" s="28">
        <v>0.008676251859196826</v>
      </c>
      <c r="AA69" s="28">
        <v>0.0012394645513138325</v>
      </c>
      <c r="AB69" s="28">
        <v>0.011155180961824492</v>
      </c>
      <c r="AC69" s="28">
        <v>0.03842340109072881</v>
      </c>
      <c r="AD69" s="28">
        <v>0.018591968269707486</v>
      </c>
      <c r="AE69" s="28">
        <v>0.002478929102627665</v>
      </c>
      <c r="AF69" s="28">
        <v>0.023549826474962815</v>
      </c>
      <c r="AG69" s="28">
        <v>0.03222607833415964</v>
      </c>
      <c r="AH69" s="28">
        <v>0</v>
      </c>
      <c r="AI69" s="28">
        <v>0.011155180961824492</v>
      </c>
      <c r="AJ69" s="28">
        <v>5.083044124938027</v>
      </c>
      <c r="AK69" s="28">
        <v>0.1648487853247397</v>
      </c>
      <c r="AL69" s="28">
        <v>0.024789291026276646</v>
      </c>
      <c r="AM69" s="28">
        <v>0.2454139811601388</v>
      </c>
      <c r="AN69" s="28">
        <v>1.6298958849776897</v>
      </c>
      <c r="AO69" s="28">
        <v>1.8220128904313337</v>
      </c>
      <c r="AP69" s="28">
        <v>0.4623202776400595</v>
      </c>
      <c r="AQ69" s="28">
        <v>4.510411502231037</v>
      </c>
      <c r="AR69" s="28">
        <v>9.881011403073872</v>
      </c>
      <c r="AS69" s="28">
        <v>0.9481903817550819</v>
      </c>
      <c r="AT69" s="28">
        <v>27.74913237481408</v>
      </c>
      <c r="AU69" s="28">
        <v>0</v>
      </c>
      <c r="AV69" s="28">
        <v>0</v>
      </c>
      <c r="AW69" s="28">
        <v>0</v>
      </c>
      <c r="AX69" s="28">
        <v>0</v>
      </c>
      <c r="AY69" s="28">
        <v>142.25086762518592</v>
      </c>
      <c r="AZ69" s="28">
        <v>0</v>
      </c>
      <c r="BA69" s="28">
        <v>142.25086762518592</v>
      </c>
      <c r="BB69" s="28">
        <v>170</v>
      </c>
      <c r="BD69" s="28">
        <v>170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52.5590576249602</v>
      </c>
      <c r="H70" s="28">
        <v>0</v>
      </c>
      <c r="I70" s="28">
        <v>0</v>
      </c>
      <c r="J70" s="28">
        <v>0</v>
      </c>
      <c r="K70" s="28">
        <v>36.13435211716014</v>
      </c>
      <c r="L70" s="28">
        <v>0</v>
      </c>
      <c r="M70" s="28">
        <v>0</v>
      </c>
      <c r="N70" s="28">
        <v>0</v>
      </c>
      <c r="O70" s="28">
        <v>15.251512257242917</v>
      </c>
      <c r="P70" s="28">
        <v>53.262973575294495</v>
      </c>
      <c r="Q70" s="28">
        <v>46.22381407195161</v>
      </c>
      <c r="R70" s="28">
        <v>0</v>
      </c>
      <c r="S70" s="28">
        <v>0</v>
      </c>
      <c r="T70" s="28">
        <v>0</v>
      </c>
      <c r="U70" s="28">
        <v>23.698503661254374</v>
      </c>
      <c r="V70" s="28">
        <v>108.87233365170327</v>
      </c>
      <c r="W70" s="28">
        <v>48.10092327284305</v>
      </c>
      <c r="X70" s="28">
        <v>53.262973575294495</v>
      </c>
      <c r="Y70" s="28">
        <v>30.73766316459726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34.02260426615727</v>
      </c>
      <c r="AG70" s="28">
        <v>71.56478828398599</v>
      </c>
      <c r="AH70" s="28">
        <v>23.698503661254374</v>
      </c>
      <c r="AI70" s="28">
        <v>0</v>
      </c>
      <c r="AJ70" s="28">
        <v>8.212352753900033</v>
      </c>
      <c r="AK70" s="28">
        <v>866.7551735116205</v>
      </c>
      <c r="AL70" s="28">
        <v>0</v>
      </c>
      <c r="AM70" s="28">
        <v>0</v>
      </c>
      <c r="AN70" s="28">
        <v>0</v>
      </c>
      <c r="AO70" s="28">
        <v>1.6424705507800061</v>
      </c>
      <c r="AP70" s="28">
        <v>0</v>
      </c>
      <c r="AQ70" s="28">
        <v>0</v>
      </c>
      <c r="AR70" s="28">
        <v>0</v>
      </c>
      <c r="AS70" s="28">
        <v>0</v>
      </c>
      <c r="AT70" s="28">
        <v>1474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1474</v>
      </c>
      <c r="BD70" s="28">
        <v>1474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24.445165183285564</v>
      </c>
      <c r="E71" s="28">
        <v>16.96135004882851</v>
      </c>
      <c r="F71" s="28">
        <v>41.26901731625791</v>
      </c>
      <c r="G71" s="28">
        <v>10.636445919444862</v>
      </c>
      <c r="H71" s="28">
        <v>19.82916372239998</v>
      </c>
      <c r="I71" s="28">
        <v>5.4999166342466514</v>
      </c>
      <c r="J71" s="28">
        <v>7.886487602321537</v>
      </c>
      <c r="K71" s="28">
        <v>10.606982080332827</v>
      </c>
      <c r="L71" s="28">
        <v>8.652547419234464</v>
      </c>
      <c r="M71" s="28">
        <v>9.762352025787807</v>
      </c>
      <c r="N71" s="28">
        <v>15.939936959611277</v>
      </c>
      <c r="O71" s="28">
        <v>9.664139228747688</v>
      </c>
      <c r="P71" s="28">
        <v>6.167763654119459</v>
      </c>
      <c r="Q71" s="28">
        <v>13.838183102952735</v>
      </c>
      <c r="R71" s="28">
        <v>2.553532723043088</v>
      </c>
      <c r="S71" s="28">
        <v>8.721296377162547</v>
      </c>
      <c r="T71" s="28">
        <v>22.942509388571747</v>
      </c>
      <c r="U71" s="28">
        <v>6.374010527903709</v>
      </c>
      <c r="V71" s="28">
        <v>15.537264491746791</v>
      </c>
      <c r="W71" s="28">
        <v>5.892767822407127</v>
      </c>
      <c r="X71" s="28">
        <v>5.313312319870426</v>
      </c>
      <c r="Y71" s="28">
        <v>1.6106898714579478</v>
      </c>
      <c r="Z71" s="28">
        <v>3.791013965748585</v>
      </c>
      <c r="AA71" s="28">
        <v>0.7071321386888553</v>
      </c>
      <c r="AB71" s="28">
        <v>12.001603798302515</v>
      </c>
      <c r="AC71" s="28">
        <v>12.08017403593461</v>
      </c>
      <c r="AD71" s="28">
        <v>6.1775849338234705</v>
      </c>
      <c r="AE71" s="28">
        <v>2.3472858492588387</v>
      </c>
      <c r="AF71" s="28">
        <v>7.994521679065668</v>
      </c>
      <c r="AG71" s="28">
        <v>10.528411842700732</v>
      </c>
      <c r="AH71" s="28">
        <v>1.0803407674413066</v>
      </c>
      <c r="AI71" s="28">
        <v>17.413128915213058</v>
      </c>
      <c r="AJ71" s="28">
        <v>7.611491770609205</v>
      </c>
      <c r="AK71" s="28">
        <v>115.71431747266794</v>
      </c>
      <c r="AL71" s="28">
        <v>115.4196790815476</v>
      </c>
      <c r="AM71" s="28">
        <v>26.389778564679915</v>
      </c>
      <c r="AN71" s="28">
        <v>18.1104397741979</v>
      </c>
      <c r="AO71" s="28">
        <v>38.91191018729506</v>
      </c>
      <c r="AP71" s="28">
        <v>22.05859421521068</v>
      </c>
      <c r="AQ71" s="28">
        <v>1.4633706758977698</v>
      </c>
      <c r="AR71" s="28">
        <v>22.137164452842775</v>
      </c>
      <c r="AS71" s="28">
        <v>13.18997864248795</v>
      </c>
      <c r="AT71" s="28">
        <v>725.2327571833491</v>
      </c>
      <c r="AU71" s="28">
        <v>0</v>
      </c>
      <c r="AV71" s="28">
        <v>0</v>
      </c>
      <c r="AW71" s="28">
        <v>0</v>
      </c>
      <c r="AX71" s="28">
        <v>511.7672428166509</v>
      </c>
      <c r="AY71" s="28">
        <v>0</v>
      </c>
      <c r="AZ71" s="28">
        <v>0</v>
      </c>
      <c r="BA71" s="28">
        <v>511.7672428166509</v>
      </c>
      <c r="BB71" s="28">
        <v>1237</v>
      </c>
      <c r="BD71" s="28">
        <v>1237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23.205267410164836</v>
      </c>
      <c r="E72" s="28">
        <v>18.761705565665185</v>
      </c>
      <c r="F72" s="28">
        <v>67.18830085248081</v>
      </c>
      <c r="G72" s="28">
        <v>7.940809592485484</v>
      </c>
      <c r="H72" s="28">
        <v>54.47477668627347</v>
      </c>
      <c r="I72" s="28">
        <v>2.7155100160831185</v>
      </c>
      <c r="J72" s="28">
        <v>3.579535930291384</v>
      </c>
      <c r="K72" s="28">
        <v>52.21185167287088</v>
      </c>
      <c r="L72" s="28">
        <v>42.501846160816086</v>
      </c>
      <c r="M72" s="28">
        <v>65.91283402674479</v>
      </c>
      <c r="N72" s="28">
        <v>41.6789643377606</v>
      </c>
      <c r="O72" s="28">
        <v>22.876114680942635</v>
      </c>
      <c r="P72" s="28">
        <v>3.332671383374737</v>
      </c>
      <c r="Q72" s="28">
        <v>28.2659906219561</v>
      </c>
      <c r="R72" s="28">
        <v>6.171613672916179</v>
      </c>
      <c r="S72" s="28">
        <v>10.409455061651956</v>
      </c>
      <c r="T72" s="28">
        <v>32.832984739914075</v>
      </c>
      <c r="U72" s="28">
        <v>27.443108798900607</v>
      </c>
      <c r="V72" s="28">
        <v>26.24993015547015</v>
      </c>
      <c r="W72" s="28">
        <v>14.97644917960993</v>
      </c>
      <c r="X72" s="28">
        <v>2.3040691045553734</v>
      </c>
      <c r="Y72" s="28">
        <v>0.49372909383329433</v>
      </c>
      <c r="Z72" s="28">
        <v>5.348731849860688</v>
      </c>
      <c r="AA72" s="28">
        <v>0.41144091152774526</v>
      </c>
      <c r="AB72" s="28">
        <v>5.060723211791267</v>
      </c>
      <c r="AC72" s="28">
        <v>13.53640598926282</v>
      </c>
      <c r="AD72" s="28">
        <v>5.554452305624561</v>
      </c>
      <c r="AE72" s="28">
        <v>4.196697297583001</v>
      </c>
      <c r="AF72" s="28">
        <v>3.332671383374737</v>
      </c>
      <c r="AG72" s="28">
        <v>5.143011394096816</v>
      </c>
      <c r="AH72" s="28">
        <v>0.6583054584443925</v>
      </c>
      <c r="AI72" s="28">
        <v>54.76278532434289</v>
      </c>
      <c r="AJ72" s="28">
        <v>14.482720085776633</v>
      </c>
      <c r="AK72" s="28">
        <v>181.44544198373566</v>
      </c>
      <c r="AL72" s="28">
        <v>80.84813911520195</v>
      </c>
      <c r="AM72" s="28">
        <v>658.6346111736146</v>
      </c>
      <c r="AN72" s="28">
        <v>375.0283908575398</v>
      </c>
      <c r="AO72" s="28">
        <v>297.01919403187935</v>
      </c>
      <c r="AP72" s="28">
        <v>658.7991875382257</v>
      </c>
      <c r="AQ72" s="28">
        <v>14.894160997304379</v>
      </c>
      <c r="AR72" s="28">
        <v>659.0049079939896</v>
      </c>
      <c r="AS72" s="28">
        <v>65.33681675060595</v>
      </c>
      <c r="AT72" s="28">
        <v>3659.026314398544</v>
      </c>
      <c r="AU72" s="28">
        <v>0</v>
      </c>
      <c r="AV72" s="28">
        <v>0</v>
      </c>
      <c r="AW72" s="28">
        <v>0</v>
      </c>
      <c r="AX72" s="28">
        <v>1789.9736856014558</v>
      </c>
      <c r="AY72" s="28">
        <v>0</v>
      </c>
      <c r="AZ72" s="28">
        <v>0</v>
      </c>
      <c r="BA72" s="28">
        <v>1789.9736856014558</v>
      </c>
      <c r="BB72" s="28">
        <v>5449</v>
      </c>
      <c r="BD72" s="28">
        <v>5449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2.260935806158624</v>
      </c>
      <c r="E73" s="28">
        <v>0.7391520904749348</v>
      </c>
      <c r="F73" s="28">
        <v>7.956754856289004</v>
      </c>
      <c r="G73" s="28">
        <v>1.0435088336116727</v>
      </c>
      <c r="H73" s="28">
        <v>0.8261111599425742</v>
      </c>
      <c r="I73" s="28">
        <v>0.3043567431367379</v>
      </c>
      <c r="J73" s="28">
        <v>1.3913451114822302</v>
      </c>
      <c r="K73" s="28">
        <v>2.9131288271659197</v>
      </c>
      <c r="L73" s="28">
        <v>1.0869883683454924</v>
      </c>
      <c r="M73" s="28">
        <v>3.000087896633559</v>
      </c>
      <c r="N73" s="28">
        <v>1.4783041809498696</v>
      </c>
      <c r="O73" s="28">
        <v>2.8261697576982803</v>
      </c>
      <c r="P73" s="28">
        <v>1.3913451114822302</v>
      </c>
      <c r="Q73" s="28">
        <v>2.565292549295362</v>
      </c>
      <c r="R73" s="28">
        <v>0.4782748820720166</v>
      </c>
      <c r="S73" s="28">
        <v>0.9565497641440333</v>
      </c>
      <c r="T73" s="28">
        <v>2.260935806158624</v>
      </c>
      <c r="U73" s="28">
        <v>1.5217837156836893</v>
      </c>
      <c r="V73" s="28">
        <v>1.3478655767484105</v>
      </c>
      <c r="W73" s="28">
        <v>1.3043860420145907</v>
      </c>
      <c r="X73" s="28">
        <v>1.2174269725469515</v>
      </c>
      <c r="Y73" s="28">
        <v>0.6087134862734758</v>
      </c>
      <c r="Z73" s="28">
        <v>0.8261111599425742</v>
      </c>
      <c r="AA73" s="28">
        <v>0.04347953473381969</v>
      </c>
      <c r="AB73" s="28">
        <v>1.0435088336116727</v>
      </c>
      <c r="AC73" s="28">
        <v>1.000029298877853</v>
      </c>
      <c r="AD73" s="28">
        <v>0.5217544168058363</v>
      </c>
      <c r="AE73" s="28">
        <v>0.34783627787055754</v>
      </c>
      <c r="AF73" s="28">
        <v>0.34783627787055754</v>
      </c>
      <c r="AG73" s="28">
        <v>1.7391813893527877</v>
      </c>
      <c r="AH73" s="28">
        <v>0.34783627787055754</v>
      </c>
      <c r="AI73" s="28">
        <v>7.565439043684627</v>
      </c>
      <c r="AJ73" s="28">
        <v>0.5217544168058363</v>
      </c>
      <c r="AK73" s="28">
        <v>12.391667399138612</v>
      </c>
      <c r="AL73" s="28">
        <v>43.4795347338197</v>
      </c>
      <c r="AM73" s="28">
        <v>4.087076264979052</v>
      </c>
      <c r="AN73" s="28">
        <v>304.6176203451408</v>
      </c>
      <c r="AO73" s="28">
        <v>1.869619993554247</v>
      </c>
      <c r="AP73" s="28">
        <v>2.043538132489526</v>
      </c>
      <c r="AQ73" s="28">
        <v>0.6087134862734758</v>
      </c>
      <c r="AR73" s="28">
        <v>32.87052825876769</v>
      </c>
      <c r="AS73" s="28">
        <v>0.6521930210072954</v>
      </c>
      <c r="AT73" s="28">
        <v>456.40467610090536</v>
      </c>
      <c r="AU73" s="28">
        <v>0</v>
      </c>
      <c r="AV73" s="28">
        <v>0</v>
      </c>
      <c r="AW73" s="28">
        <v>0</v>
      </c>
      <c r="AX73" s="28">
        <v>1027.5953238990946</v>
      </c>
      <c r="AY73" s="28">
        <v>0</v>
      </c>
      <c r="AZ73" s="28">
        <v>0</v>
      </c>
      <c r="BA73" s="28">
        <v>1027.5953238990946</v>
      </c>
      <c r="BB73" s="28">
        <v>1484</v>
      </c>
      <c r="BD73" s="28">
        <v>1484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37.844823996496444</v>
      </c>
      <c r="E74" s="28">
        <v>14.326735445518963</v>
      </c>
      <c r="F74" s="28">
        <v>11.41559513809616</v>
      </c>
      <c r="G74" s="28">
        <v>11.922591483770919</v>
      </c>
      <c r="H74" s="28">
        <v>24.466662359014123</v>
      </c>
      <c r="I74" s="28">
        <v>9.518447522022875</v>
      </c>
      <c r="J74" s="28">
        <v>11.693625392175866</v>
      </c>
      <c r="K74" s="28">
        <v>27.982927337080994</v>
      </c>
      <c r="L74" s="28">
        <v>11.153919604844674</v>
      </c>
      <c r="M74" s="28">
        <v>18.382706210917025</v>
      </c>
      <c r="N74" s="28">
        <v>16.64910580312592</v>
      </c>
      <c r="O74" s="28">
        <v>20.688721847695767</v>
      </c>
      <c r="P74" s="28">
        <v>7.9974584849986</v>
      </c>
      <c r="Q74" s="28">
        <v>23.550797992633914</v>
      </c>
      <c r="R74" s="28">
        <v>4.039616044569845</v>
      </c>
      <c r="S74" s="28">
        <v>22.27512976803291</v>
      </c>
      <c r="T74" s="28">
        <v>45.36799557747672</v>
      </c>
      <c r="U74" s="28">
        <v>12.102493412881316</v>
      </c>
      <c r="V74" s="28">
        <v>13.247323870856576</v>
      </c>
      <c r="W74" s="28">
        <v>8.602583155642666</v>
      </c>
      <c r="X74" s="28">
        <v>9.534802242851091</v>
      </c>
      <c r="Y74" s="28">
        <v>4.464838786103512</v>
      </c>
      <c r="Z74" s="28">
        <v>6.28021279803571</v>
      </c>
      <c r="AA74" s="28">
        <v>0.8995096455519898</v>
      </c>
      <c r="AB74" s="28">
        <v>11.759044275488739</v>
      </c>
      <c r="AC74" s="28">
        <v>7.326914931041662</v>
      </c>
      <c r="AD74" s="28">
        <v>2.584045890858443</v>
      </c>
      <c r="AE74" s="28">
        <v>8.210069855765434</v>
      </c>
      <c r="AF74" s="28">
        <v>8.422681226532267</v>
      </c>
      <c r="AG74" s="28">
        <v>17.286939915426423</v>
      </c>
      <c r="AH74" s="28">
        <v>1.9952759410425955</v>
      </c>
      <c r="AI74" s="28">
        <v>36.09486886787712</v>
      </c>
      <c r="AJ74" s="28">
        <v>25.2680436795968</v>
      </c>
      <c r="AK74" s="28">
        <v>99.10960821900106</v>
      </c>
      <c r="AL74" s="28">
        <v>45.580606948243556</v>
      </c>
      <c r="AM74" s="28">
        <v>43.34001019477768</v>
      </c>
      <c r="AN74" s="28">
        <v>252.3696971002319</v>
      </c>
      <c r="AO74" s="28">
        <v>40.64148125812172</v>
      </c>
      <c r="AP74" s="28">
        <v>44.59932369855048</v>
      </c>
      <c r="AQ74" s="28">
        <v>8.586228434814448</v>
      </c>
      <c r="AR74" s="28">
        <v>316.0222705636564</v>
      </c>
      <c r="AS74" s="28">
        <v>2.8457214241099313</v>
      </c>
      <c r="AT74" s="28">
        <v>1346.4514563455311</v>
      </c>
      <c r="AU74" s="28">
        <v>0</v>
      </c>
      <c r="AV74" s="28">
        <v>19.511181948064067</v>
      </c>
      <c r="AW74" s="28">
        <v>0</v>
      </c>
      <c r="AX74" s="28">
        <v>912.0373617064048</v>
      </c>
      <c r="AY74" s="28">
        <v>0</v>
      </c>
      <c r="AZ74" s="28">
        <v>0</v>
      </c>
      <c r="BA74" s="28">
        <v>931.5485436544689</v>
      </c>
      <c r="BB74" s="28">
        <v>2278</v>
      </c>
      <c r="BD74" s="28">
        <v>2278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54.555059689836</v>
      </c>
      <c r="F75" s="28">
        <v>12.2940979582729</v>
      </c>
      <c r="G75" s="28">
        <v>13.72109147128672</v>
      </c>
      <c r="H75" s="28">
        <v>6.366586442677037</v>
      </c>
      <c r="I75" s="28">
        <v>6.476355174447331</v>
      </c>
      <c r="J75" s="28">
        <v>1.7562997083246998</v>
      </c>
      <c r="K75" s="28">
        <v>0</v>
      </c>
      <c r="L75" s="28">
        <v>5.049361661433513</v>
      </c>
      <c r="M75" s="28">
        <v>0.10976873177029374</v>
      </c>
      <c r="N75" s="28">
        <v>14.92854752075995</v>
      </c>
      <c r="O75" s="28">
        <v>9.659648395785851</v>
      </c>
      <c r="P75" s="28">
        <v>6.586123906217624</v>
      </c>
      <c r="Q75" s="28">
        <v>9.879185859326437</v>
      </c>
      <c r="R75" s="28">
        <v>0</v>
      </c>
      <c r="S75" s="28">
        <v>1.646530976554406</v>
      </c>
      <c r="T75" s="28">
        <v>18.880221864490526</v>
      </c>
      <c r="U75" s="28">
        <v>4.8298241978929255</v>
      </c>
      <c r="V75" s="28">
        <v>3.402830684879106</v>
      </c>
      <c r="W75" s="28">
        <v>6.695892637987918</v>
      </c>
      <c r="X75" s="28">
        <v>0</v>
      </c>
      <c r="Y75" s="28">
        <v>0</v>
      </c>
      <c r="Z75" s="28">
        <v>0</v>
      </c>
      <c r="AA75" s="28">
        <v>0.43907492708117496</v>
      </c>
      <c r="AB75" s="28">
        <v>7.574042492150269</v>
      </c>
      <c r="AC75" s="28">
        <v>0</v>
      </c>
      <c r="AD75" s="28">
        <v>0</v>
      </c>
      <c r="AE75" s="28">
        <v>0</v>
      </c>
      <c r="AF75" s="28">
        <v>1.8660684400949938</v>
      </c>
      <c r="AG75" s="28">
        <v>8.013117419231444</v>
      </c>
      <c r="AH75" s="28">
        <v>0.9879185859326438</v>
      </c>
      <c r="AI75" s="28">
        <v>1.0976873177029374</v>
      </c>
      <c r="AJ75" s="28">
        <v>30.186401236830783</v>
      </c>
      <c r="AK75" s="28">
        <v>55.54297827576863</v>
      </c>
      <c r="AL75" s="28">
        <v>134.13739022329895</v>
      </c>
      <c r="AM75" s="28">
        <v>28.430101528506082</v>
      </c>
      <c r="AN75" s="28">
        <v>85.18053585374794</v>
      </c>
      <c r="AO75" s="28">
        <v>303.8398495401731</v>
      </c>
      <c r="AP75" s="28">
        <v>33.150156994628716</v>
      </c>
      <c r="AQ75" s="28">
        <v>0</v>
      </c>
      <c r="AR75" s="28">
        <v>414.04765623754804</v>
      </c>
      <c r="AS75" s="28">
        <v>100.3286208380485</v>
      </c>
      <c r="AT75" s="28">
        <v>1381.6590267926874</v>
      </c>
      <c r="AU75" s="28">
        <v>0</v>
      </c>
      <c r="AV75" s="28">
        <v>0</v>
      </c>
      <c r="AW75" s="28">
        <v>0</v>
      </c>
      <c r="AX75" s="28">
        <v>5505.340973207312</v>
      </c>
      <c r="AY75" s="28">
        <v>0</v>
      </c>
      <c r="AZ75" s="28">
        <v>0</v>
      </c>
      <c r="BA75" s="28">
        <v>5505.340973207312</v>
      </c>
      <c r="BB75" s="28">
        <v>6887</v>
      </c>
      <c r="BD75" s="28">
        <v>6887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0.1499766495429982</v>
      </c>
      <c r="E76" s="28">
        <v>0.11716925745546734</v>
      </c>
      <c r="F76" s="28">
        <v>0</v>
      </c>
      <c r="G76" s="28">
        <v>0.31870038027887115</v>
      </c>
      <c r="H76" s="28">
        <v>0.0843618653679365</v>
      </c>
      <c r="I76" s="28">
        <v>0.02343385149109347</v>
      </c>
      <c r="J76" s="28">
        <v>0.04218093268396825</v>
      </c>
      <c r="K76" s="28">
        <v>0.04218093268396825</v>
      </c>
      <c r="L76" s="28">
        <v>0.04218093268396825</v>
      </c>
      <c r="M76" s="28">
        <v>0.09373540596437388</v>
      </c>
      <c r="N76" s="28">
        <v>0.0703015544732804</v>
      </c>
      <c r="O76" s="28">
        <v>0.2249649743144973</v>
      </c>
      <c r="P76" s="28">
        <v>0.02343385149109347</v>
      </c>
      <c r="Q76" s="28">
        <v>0.06092801387684302</v>
      </c>
      <c r="R76" s="28">
        <v>0.13591633864834213</v>
      </c>
      <c r="S76" s="28">
        <v>0.06092801387684302</v>
      </c>
      <c r="T76" s="28">
        <v>0.0749883247714991</v>
      </c>
      <c r="U76" s="28">
        <v>0.05155447328040563</v>
      </c>
      <c r="V76" s="28">
        <v>0.1499766495429982</v>
      </c>
      <c r="W76" s="28">
        <v>0.018747081192874774</v>
      </c>
      <c r="X76" s="28">
        <v>0.028120621789312163</v>
      </c>
      <c r="Y76" s="28">
        <v>0.02343385149109347</v>
      </c>
      <c r="Z76" s="28">
        <v>0.02343385149109347</v>
      </c>
      <c r="AA76" s="28">
        <v>0.014060310894656081</v>
      </c>
      <c r="AB76" s="28">
        <v>0.04686770298218694</v>
      </c>
      <c r="AC76" s="28">
        <v>0.03749416238574955</v>
      </c>
      <c r="AD76" s="28">
        <v>0.03749416238574955</v>
      </c>
      <c r="AE76" s="28">
        <v>0.04686770298218694</v>
      </c>
      <c r="AF76" s="28">
        <v>0.009373540596437387</v>
      </c>
      <c r="AG76" s="28">
        <v>0.09842217626259256</v>
      </c>
      <c r="AH76" s="28">
        <v>0</v>
      </c>
      <c r="AI76" s="28">
        <v>1.0170291547134565</v>
      </c>
      <c r="AJ76" s="28">
        <v>0.41243578624324506</v>
      </c>
      <c r="AK76" s="28">
        <v>4.710204149709787</v>
      </c>
      <c r="AL76" s="28">
        <v>17.266061778637667</v>
      </c>
      <c r="AM76" s="28">
        <v>0.8670525051704583</v>
      </c>
      <c r="AN76" s="28">
        <v>3.0838948562279005</v>
      </c>
      <c r="AO76" s="28">
        <v>5.249182734004937</v>
      </c>
      <c r="AP76" s="28">
        <v>3.829091333644673</v>
      </c>
      <c r="AQ76" s="28">
        <v>0.168723730735873</v>
      </c>
      <c r="AR76" s="28">
        <v>3.8056574821535794</v>
      </c>
      <c r="AS76" s="28">
        <v>1.8606478083928213</v>
      </c>
      <c r="AT76" s="28">
        <v>44.42120888651678</v>
      </c>
      <c r="AU76" s="28">
        <v>0</v>
      </c>
      <c r="AV76" s="28">
        <v>0.06092801387684302</v>
      </c>
      <c r="AW76" s="28">
        <v>15.438221362332376</v>
      </c>
      <c r="AX76" s="28">
        <v>221.07964173727402</v>
      </c>
      <c r="AY76" s="28">
        <v>0</v>
      </c>
      <c r="AZ76" s="28">
        <v>0</v>
      </c>
      <c r="BA76" s="28">
        <v>236.57879111348322</v>
      </c>
      <c r="BB76" s="28">
        <v>281</v>
      </c>
      <c r="BD76" s="28">
        <v>281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0.052022926120688685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1.0872791559223933</v>
      </c>
      <c r="AO77" s="28">
        <v>0.04161834089655095</v>
      </c>
      <c r="AP77" s="28">
        <v>0</v>
      </c>
      <c r="AQ77" s="28">
        <v>0</v>
      </c>
      <c r="AR77" s="28">
        <v>1.714155415676692</v>
      </c>
      <c r="AS77" s="28">
        <v>0</v>
      </c>
      <c r="AT77" s="28">
        <v>2.8950758386163256</v>
      </c>
      <c r="AU77" s="28">
        <v>0</v>
      </c>
      <c r="AV77" s="28">
        <v>26.669553075771056</v>
      </c>
      <c r="AW77" s="28">
        <v>0</v>
      </c>
      <c r="AX77" s="28">
        <v>201.43537108561262</v>
      </c>
      <c r="AY77" s="28">
        <v>0</v>
      </c>
      <c r="AZ77" s="28">
        <v>0</v>
      </c>
      <c r="BA77" s="28">
        <v>228.10492416138368</v>
      </c>
      <c r="BB77" s="28">
        <v>231</v>
      </c>
      <c r="BD77" s="28">
        <v>231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44.73618794340233</v>
      </c>
      <c r="F78" s="28">
        <v>274.33008467554197</v>
      </c>
      <c r="G78" s="28">
        <v>52.360790410277865</v>
      </c>
      <c r="H78" s="28">
        <v>39.60125158815963</v>
      </c>
      <c r="I78" s="28">
        <v>5.757352883150909</v>
      </c>
      <c r="J78" s="28">
        <v>25.90808797417909</v>
      </c>
      <c r="K78" s="28">
        <v>39.05663712623995</v>
      </c>
      <c r="L78" s="28">
        <v>40.846084643976035</v>
      </c>
      <c r="M78" s="28">
        <v>72.90053583124867</v>
      </c>
      <c r="N78" s="28">
        <v>187.65858316432423</v>
      </c>
      <c r="O78" s="28">
        <v>100.98708165310649</v>
      </c>
      <c r="P78" s="28">
        <v>16.57184005555599</v>
      </c>
      <c r="Q78" s="28">
        <v>192.7935195195669</v>
      </c>
      <c r="R78" s="28">
        <v>11.981518162232971</v>
      </c>
      <c r="S78" s="28">
        <v>37.656199938446484</v>
      </c>
      <c r="T78" s="28">
        <v>142.45558282499073</v>
      </c>
      <c r="U78" s="28">
        <v>67.68779741001744</v>
      </c>
      <c r="V78" s="28">
        <v>200.41812198644243</v>
      </c>
      <c r="W78" s="28">
        <v>26.8417127660414</v>
      </c>
      <c r="X78" s="28">
        <v>31.043024329421794</v>
      </c>
      <c r="Y78" s="28">
        <v>12.3705284921756</v>
      </c>
      <c r="Z78" s="28">
        <v>20.072933025039653</v>
      </c>
      <c r="AA78" s="28">
        <v>5.757352883150909</v>
      </c>
      <c r="AB78" s="28">
        <v>40.30147018205636</v>
      </c>
      <c r="AC78" s="28">
        <v>10.658883040428034</v>
      </c>
      <c r="AD78" s="28">
        <v>24.507650786385625</v>
      </c>
      <c r="AE78" s="28">
        <v>19.061506167188817</v>
      </c>
      <c r="AF78" s="28">
        <v>13.537559482003488</v>
      </c>
      <c r="AG78" s="28">
        <v>141.13294770318578</v>
      </c>
      <c r="AH78" s="28">
        <v>8.713831390714889</v>
      </c>
      <c r="AI78" s="28">
        <v>363.8024605623466</v>
      </c>
      <c r="AJ78" s="28">
        <v>149.53557082994658</v>
      </c>
      <c r="AK78" s="28">
        <v>962.10034801411</v>
      </c>
      <c r="AL78" s="28">
        <v>447.1284732360577</v>
      </c>
      <c r="AM78" s="28">
        <v>1202.6643360506316</v>
      </c>
      <c r="AN78" s="28">
        <v>950.0410277858884</v>
      </c>
      <c r="AO78" s="28">
        <v>966.6128678414444</v>
      </c>
      <c r="AP78" s="28">
        <v>461.67745957591205</v>
      </c>
      <c r="AQ78" s="28">
        <v>84.10403333359638</v>
      </c>
      <c r="AR78" s="28">
        <v>1447.1962294525683</v>
      </c>
      <c r="AS78" s="28">
        <v>127.43978408920525</v>
      </c>
      <c r="AT78" s="28">
        <v>9070.00924881036</v>
      </c>
      <c r="AU78" s="28">
        <v>0</v>
      </c>
      <c r="AV78" s="28">
        <v>0</v>
      </c>
      <c r="AW78" s="28">
        <v>0</v>
      </c>
      <c r="AX78" s="28">
        <v>719.9025165918291</v>
      </c>
      <c r="AY78" s="28">
        <v>69.0882345978109</v>
      </c>
      <c r="AZ78" s="28">
        <v>0</v>
      </c>
      <c r="BA78" s="28">
        <v>788.99075118964</v>
      </c>
      <c r="BB78" s="28">
        <v>9859</v>
      </c>
      <c r="BD78" s="28">
        <v>9859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10.108747442045143</v>
      </c>
      <c r="E79" s="28">
        <v>18.554030115146148</v>
      </c>
      <c r="F79" s="28">
        <v>491.10598332366146</v>
      </c>
      <c r="G79" s="28">
        <v>11.900171039369598</v>
      </c>
      <c r="H79" s="28">
        <v>23.928300907119514</v>
      </c>
      <c r="I79" s="28">
        <v>5.374270791973367</v>
      </c>
      <c r="J79" s="28">
        <v>17.146483002962647</v>
      </c>
      <c r="K79" s="28">
        <v>21.36912433951315</v>
      </c>
      <c r="L79" s="28">
        <v>7.037735560917504</v>
      </c>
      <c r="M79" s="28">
        <v>10.748541583946734</v>
      </c>
      <c r="N79" s="28">
        <v>11.260376897468007</v>
      </c>
      <c r="O79" s="28">
        <v>20.72933019761156</v>
      </c>
      <c r="P79" s="28">
        <v>9.59691212852387</v>
      </c>
      <c r="Q79" s="28">
        <v>32.88541889374179</v>
      </c>
      <c r="R79" s="28">
        <v>3.4548883662685927</v>
      </c>
      <c r="S79" s="28">
        <v>14.203429950215325</v>
      </c>
      <c r="T79" s="28">
        <v>133.8449344858129</v>
      </c>
      <c r="U79" s="28">
        <v>11.388335725848325</v>
      </c>
      <c r="V79" s="28">
        <v>12.667924009651507</v>
      </c>
      <c r="W79" s="28">
        <v>10.108747442045143</v>
      </c>
      <c r="X79" s="28">
        <v>10.492623927186097</v>
      </c>
      <c r="Y79" s="28">
        <v>13.435676979933417</v>
      </c>
      <c r="Z79" s="28">
        <v>4.478558993311139</v>
      </c>
      <c r="AA79" s="28">
        <v>1.535505940563819</v>
      </c>
      <c r="AB79" s="28">
        <v>9.340994471763233</v>
      </c>
      <c r="AC79" s="28">
        <v>5.630188448734003</v>
      </c>
      <c r="AD79" s="28">
        <v>4.2226413365505024</v>
      </c>
      <c r="AE79" s="28">
        <v>3.071011881127638</v>
      </c>
      <c r="AF79" s="28">
        <v>4.990394306832412</v>
      </c>
      <c r="AG79" s="28">
        <v>14.58730643535628</v>
      </c>
      <c r="AH79" s="28">
        <v>6.525900247396231</v>
      </c>
      <c r="AI79" s="28">
        <v>37.23601905867261</v>
      </c>
      <c r="AJ79" s="28">
        <v>151.75917045905746</v>
      </c>
      <c r="AK79" s="28">
        <v>904.6689166488501</v>
      </c>
      <c r="AL79" s="28">
        <v>214.45899636541338</v>
      </c>
      <c r="AM79" s="28">
        <v>491.4898598088024</v>
      </c>
      <c r="AN79" s="28">
        <v>180.54990684462905</v>
      </c>
      <c r="AO79" s="28">
        <v>558.9241623652301</v>
      </c>
      <c r="AP79" s="28">
        <v>191.81028374209708</v>
      </c>
      <c r="AQ79" s="28">
        <v>39.2833603127577</v>
      </c>
      <c r="AR79" s="28">
        <v>787.2027121957178</v>
      </c>
      <c r="AS79" s="28">
        <v>17.658318316483918</v>
      </c>
      <c r="AT79" s="28">
        <v>4530.766195290309</v>
      </c>
      <c r="AU79" s="28">
        <v>0</v>
      </c>
      <c r="AV79" s="28">
        <v>0</v>
      </c>
      <c r="AW79" s="28">
        <v>0</v>
      </c>
      <c r="AX79" s="28">
        <v>3316.053037475948</v>
      </c>
      <c r="AY79" s="28">
        <v>532.1807672337437</v>
      </c>
      <c r="AZ79" s="28">
        <v>0</v>
      </c>
      <c r="BA79" s="28">
        <v>3848.2338047096914</v>
      </c>
      <c r="BB79" s="28">
        <v>8379</v>
      </c>
      <c r="BD79" s="28">
        <v>8379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0.038159021883030914</v>
      </c>
      <c r="E84" s="28">
        <v>0.02162344573371752</v>
      </c>
      <c r="F84" s="28">
        <v>0.05215066324014225</v>
      </c>
      <c r="G84" s="28">
        <v>0.030527217506424734</v>
      </c>
      <c r="H84" s="28">
        <v>0.053422630636243286</v>
      </c>
      <c r="I84" s="28">
        <v>0.017807543545414427</v>
      </c>
      <c r="J84" s="28">
        <v>0.027983282714222676</v>
      </c>
      <c r="K84" s="28">
        <v>0.03434311969472782</v>
      </c>
      <c r="L84" s="28">
        <v>0.02035147833761649</v>
      </c>
      <c r="M84" s="28">
        <v>0.04706279365573813</v>
      </c>
      <c r="N84" s="28">
        <v>0.06741427199335462</v>
      </c>
      <c r="O84" s="28">
        <v>0.027983282714222676</v>
      </c>
      <c r="P84" s="28">
        <v>0.011447706564909274</v>
      </c>
      <c r="Q84" s="28">
        <v>0.0012719673961010306</v>
      </c>
      <c r="R84" s="28">
        <v>0.003815902188303092</v>
      </c>
      <c r="S84" s="28">
        <v>0.010175739168808245</v>
      </c>
      <c r="T84" s="28">
        <v>0.10938919606468864</v>
      </c>
      <c r="U84" s="28">
        <v>0.0292552501103237</v>
      </c>
      <c r="V84" s="28">
        <v>0.022895413129818548</v>
      </c>
      <c r="W84" s="28">
        <v>0.038159021883030914</v>
      </c>
      <c r="X84" s="28">
        <v>0.02035147833761649</v>
      </c>
      <c r="Y84" s="28">
        <v>0.007631804376606184</v>
      </c>
      <c r="Z84" s="28">
        <v>0.022895413129818548</v>
      </c>
      <c r="AA84" s="28">
        <v>0.003815902188303092</v>
      </c>
      <c r="AB84" s="28">
        <v>0.015263608753212367</v>
      </c>
      <c r="AC84" s="28">
        <v>0.027983282714222676</v>
      </c>
      <c r="AD84" s="28">
        <v>0.02035147833761649</v>
      </c>
      <c r="AE84" s="28">
        <v>0.003815902188303092</v>
      </c>
      <c r="AF84" s="28">
        <v>0.03434311969472782</v>
      </c>
      <c r="AG84" s="28">
        <v>0.017807543545414427</v>
      </c>
      <c r="AH84" s="28">
        <v>0.0063598369805051526</v>
      </c>
      <c r="AI84" s="28">
        <v>0</v>
      </c>
      <c r="AJ84" s="28">
        <v>0.05723853282454637</v>
      </c>
      <c r="AK84" s="28">
        <v>0.10938919606468864</v>
      </c>
      <c r="AL84" s="28">
        <v>0.17425953326584118</v>
      </c>
      <c r="AM84" s="28">
        <v>0.09412558731147626</v>
      </c>
      <c r="AN84" s="28">
        <v>0.18952314201905357</v>
      </c>
      <c r="AO84" s="28">
        <v>0.10302935908418348</v>
      </c>
      <c r="AP84" s="28">
        <v>0.031799184902525764</v>
      </c>
      <c r="AQ84" s="28">
        <v>0.0012719673961010306</v>
      </c>
      <c r="AR84" s="28">
        <v>0</v>
      </c>
      <c r="AS84" s="28">
        <v>0.010175739168808245</v>
      </c>
      <c r="AT84" s="28">
        <v>1.61667056044441</v>
      </c>
      <c r="AU84" s="28">
        <v>0</v>
      </c>
      <c r="AV84" s="28">
        <v>0</v>
      </c>
      <c r="AW84" s="28">
        <v>23.4512628819147</v>
      </c>
      <c r="AX84" s="28">
        <v>23.93206655764089</v>
      </c>
      <c r="AY84" s="28">
        <v>0</v>
      </c>
      <c r="AZ84" s="28">
        <v>0</v>
      </c>
      <c r="BA84" s="28">
        <v>47.38332943955559</v>
      </c>
      <c r="BB84" s="28">
        <v>49</v>
      </c>
      <c r="BD84" s="28">
        <v>49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6944.6061754694665</v>
      </c>
      <c r="E85" s="28">
        <f aca="true" t="shared" si="5" ref="E85:BD85">SUM(E5:E84)</f>
        <v>1273.7241483092912</v>
      </c>
      <c r="F85" s="28">
        <f t="shared" si="5"/>
        <v>2909.759128353659</v>
      </c>
      <c r="G85" s="28">
        <f t="shared" si="5"/>
        <v>1740.182894295816</v>
      </c>
      <c r="H85" s="28">
        <f t="shared" si="5"/>
        <v>4736.80215645007</v>
      </c>
      <c r="I85" s="28">
        <f t="shared" si="5"/>
        <v>1470.255314707213</v>
      </c>
      <c r="J85" s="28">
        <f t="shared" si="5"/>
        <v>2024.6238998303531</v>
      </c>
      <c r="K85" s="28">
        <f t="shared" si="5"/>
        <v>3839.680065997921</v>
      </c>
      <c r="L85" s="28">
        <f t="shared" si="5"/>
        <v>2610.108126578363</v>
      </c>
      <c r="M85" s="28">
        <f t="shared" si="5"/>
        <v>6469.329287203926</v>
      </c>
      <c r="N85" s="28">
        <f t="shared" si="5"/>
        <v>5864.091569404916</v>
      </c>
      <c r="O85" s="28">
        <f t="shared" si="5"/>
        <v>5200.839686796264</v>
      </c>
      <c r="P85" s="28">
        <f t="shared" si="5"/>
        <v>1157.3144310743266</v>
      </c>
      <c r="Q85" s="28">
        <f t="shared" si="5"/>
        <v>2563.598479595756</v>
      </c>
      <c r="R85" s="28">
        <f t="shared" si="5"/>
        <v>1206.8394034154985</v>
      </c>
      <c r="S85" s="28">
        <f t="shared" si="5"/>
        <v>3365.615019750598</v>
      </c>
      <c r="T85" s="28">
        <f t="shared" si="5"/>
        <v>19781.756779842854</v>
      </c>
      <c r="U85" s="28">
        <f t="shared" si="5"/>
        <v>3111.7598796364505</v>
      </c>
      <c r="V85" s="28">
        <f t="shared" si="5"/>
        <v>2640.767195170994</v>
      </c>
      <c r="W85" s="28">
        <f t="shared" si="5"/>
        <v>3143.7944050946394</v>
      </c>
      <c r="X85" s="28">
        <f t="shared" si="5"/>
        <v>1708.622505813976</v>
      </c>
      <c r="Y85" s="28">
        <f t="shared" si="5"/>
        <v>852.6362458199574</v>
      </c>
      <c r="Z85" s="28">
        <f t="shared" si="5"/>
        <v>894.2278360740523</v>
      </c>
      <c r="AA85" s="28">
        <f t="shared" si="5"/>
        <v>38.91807322221085</v>
      </c>
      <c r="AB85" s="28">
        <f t="shared" si="5"/>
        <v>3535.765778647017</v>
      </c>
      <c r="AC85" s="28">
        <f t="shared" si="5"/>
        <v>438.5042375742163</v>
      </c>
      <c r="AD85" s="28">
        <f t="shared" si="5"/>
        <v>331.2333406131604</v>
      </c>
      <c r="AE85" s="28">
        <f t="shared" si="5"/>
        <v>295.72182393687865</v>
      </c>
      <c r="AF85" s="28">
        <f t="shared" si="5"/>
        <v>1019.1366579886412</v>
      </c>
      <c r="AG85" s="28">
        <f t="shared" si="5"/>
        <v>2354.272033811243</v>
      </c>
      <c r="AH85" s="28">
        <f t="shared" si="5"/>
        <v>685.9183750293879</v>
      </c>
      <c r="AI85" s="28">
        <f t="shared" si="5"/>
        <v>3263.4023404136847</v>
      </c>
      <c r="AJ85" s="28">
        <f t="shared" si="5"/>
        <v>4122.7452251824125</v>
      </c>
      <c r="AK85" s="28">
        <f t="shared" si="5"/>
        <v>4662.075040393252</v>
      </c>
      <c r="AL85" s="28">
        <f t="shared" si="5"/>
        <v>5508.173499024029</v>
      </c>
      <c r="AM85" s="28">
        <f t="shared" si="5"/>
        <v>3684.8407460103567</v>
      </c>
      <c r="AN85" s="28">
        <f t="shared" si="5"/>
        <v>2591.8329845995736</v>
      </c>
      <c r="AO85" s="28">
        <f t="shared" si="5"/>
        <v>5952.942854006052</v>
      </c>
      <c r="AP85" s="28">
        <f t="shared" si="5"/>
        <v>2964.8204168144484</v>
      </c>
      <c r="AQ85" s="28">
        <f t="shared" si="5"/>
        <v>341.45631465602133</v>
      </c>
      <c r="AR85" s="28">
        <f t="shared" si="5"/>
        <v>5897.348273473982</v>
      </c>
      <c r="AS85" s="28">
        <f t="shared" si="5"/>
        <v>942.5740335599755</v>
      </c>
      <c r="AT85" s="28">
        <f t="shared" si="5"/>
        <v>134142.6166836429</v>
      </c>
      <c r="AU85" s="28">
        <f t="shared" si="5"/>
        <v>0</v>
      </c>
      <c r="AV85" s="28">
        <f t="shared" si="5"/>
        <v>46.241663037711966</v>
      </c>
      <c r="AW85" s="28">
        <f t="shared" si="5"/>
        <v>38.88948424424708</v>
      </c>
      <c r="AX85" s="28">
        <f t="shared" si="5"/>
        <v>45008.582604732044</v>
      </c>
      <c r="AY85" s="28">
        <f t="shared" si="5"/>
        <v>25165.736321948196</v>
      </c>
      <c r="AZ85" s="28">
        <f t="shared" si="5"/>
        <v>869.9332423949072</v>
      </c>
      <c r="BA85" s="28">
        <f t="shared" si="5"/>
        <v>71129.38331635711</v>
      </c>
      <c r="BB85" s="28">
        <f t="shared" si="5"/>
        <v>205272</v>
      </c>
      <c r="BD85" s="28">
        <f t="shared" si="5"/>
        <v>205272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4.491017964071856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19.34702024522384</v>
      </c>
      <c r="AC7" s="28">
        <v>0</v>
      </c>
      <c r="AD7" s="28">
        <v>0</v>
      </c>
      <c r="AE7" s="28">
        <v>0</v>
      </c>
      <c r="AF7" s="28">
        <v>0</v>
      </c>
      <c r="AG7" s="28">
        <v>0.0213857998289136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23.85942400912461</v>
      </c>
      <c r="AU7" s="28">
        <v>0</v>
      </c>
      <c r="AV7" s="28">
        <v>0</v>
      </c>
      <c r="AW7" s="28">
        <v>0</v>
      </c>
      <c r="AX7" s="28">
        <v>0.12118619903051041</v>
      </c>
      <c r="AY7" s="28">
        <v>0</v>
      </c>
      <c r="AZ7" s="28">
        <v>1.0193897918448818</v>
      </c>
      <c r="BA7" s="28">
        <v>1.140575990875392</v>
      </c>
      <c r="BB7" s="28">
        <v>25</v>
      </c>
      <c r="BD7" s="28">
        <v>25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0.8786586262685688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37.03162229739667</v>
      </c>
      <c r="AC8" s="28">
        <v>0.0341226650978085</v>
      </c>
      <c r="AD8" s="28">
        <v>0</v>
      </c>
      <c r="AE8" s="28">
        <v>0</v>
      </c>
      <c r="AF8" s="28">
        <v>0</v>
      </c>
      <c r="AG8" s="28">
        <v>12.12207677599647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50.06648036475953</v>
      </c>
      <c r="AU8" s="28">
        <v>0</v>
      </c>
      <c r="AV8" s="28">
        <v>0</v>
      </c>
      <c r="AW8" s="28">
        <v>0</v>
      </c>
      <c r="AX8" s="28">
        <v>0.1962053243123989</v>
      </c>
      <c r="AY8" s="28">
        <v>0</v>
      </c>
      <c r="AZ8" s="28">
        <v>7.737314310928077</v>
      </c>
      <c r="BA8" s="28">
        <v>7.933519635240476</v>
      </c>
      <c r="BB8" s="28">
        <v>58</v>
      </c>
      <c r="BD8" s="28">
        <v>58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8.028138989554467</v>
      </c>
      <c r="E15" s="28">
        <v>0</v>
      </c>
      <c r="F15" s="28">
        <v>0</v>
      </c>
      <c r="G15" s="28">
        <v>0.06992112555958219</v>
      </c>
      <c r="H15" s="28">
        <v>0</v>
      </c>
      <c r="I15" s="28">
        <v>0</v>
      </c>
      <c r="J15" s="28">
        <v>0.0008526966531656364</v>
      </c>
      <c r="K15" s="28">
        <v>0</v>
      </c>
      <c r="L15" s="28">
        <v>0</v>
      </c>
      <c r="M15" s="28">
        <v>0</v>
      </c>
      <c r="N15" s="28">
        <v>0</v>
      </c>
      <c r="O15" s="28">
        <v>0.01620123641014709</v>
      </c>
      <c r="P15" s="28">
        <v>1.7198891494350885</v>
      </c>
      <c r="Q15" s="28">
        <v>2.5606480494564057</v>
      </c>
      <c r="R15" s="28">
        <v>0.3163504583244511</v>
      </c>
      <c r="S15" s="28">
        <v>0</v>
      </c>
      <c r="T15" s="28">
        <v>0.06139415902792582</v>
      </c>
      <c r="U15" s="28">
        <v>0.08271157535706673</v>
      </c>
      <c r="V15" s="28">
        <v>0.0034107866126625455</v>
      </c>
      <c r="W15" s="28">
        <v>0</v>
      </c>
      <c r="X15" s="28">
        <v>0.43572798976764016</v>
      </c>
      <c r="Y15" s="28">
        <v>0</v>
      </c>
      <c r="Z15" s="28">
        <v>0.0017053933063312728</v>
      </c>
      <c r="AA15" s="28">
        <v>0</v>
      </c>
      <c r="AB15" s="28">
        <v>7.5975271797058195</v>
      </c>
      <c r="AC15" s="28">
        <v>0.3496056277979109</v>
      </c>
      <c r="AD15" s="28">
        <v>0.0008526966531656364</v>
      </c>
      <c r="AE15" s="28">
        <v>0</v>
      </c>
      <c r="AF15" s="28">
        <v>0.07930078874440417</v>
      </c>
      <c r="AG15" s="28">
        <v>2.332978043061181</v>
      </c>
      <c r="AH15" s="28">
        <v>0.07333191217224472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1.6073331912172244</v>
      </c>
      <c r="AP15" s="28">
        <v>0</v>
      </c>
      <c r="AQ15" s="28">
        <v>0</v>
      </c>
      <c r="AR15" s="28">
        <v>0.2515455126838627</v>
      </c>
      <c r="AS15" s="28">
        <v>0.37518652739287994</v>
      </c>
      <c r="AT15" s="28">
        <v>25.96461308889363</v>
      </c>
      <c r="AU15" s="28">
        <v>0</v>
      </c>
      <c r="AV15" s="28">
        <v>0</v>
      </c>
      <c r="AW15" s="28">
        <v>0</v>
      </c>
      <c r="AX15" s="28">
        <v>26.422511191643572</v>
      </c>
      <c r="AY15" s="28">
        <v>3.4483052654018334</v>
      </c>
      <c r="AZ15" s="28">
        <v>0.1645704540609678</v>
      </c>
      <c r="BA15" s="28">
        <v>30.035386911106375</v>
      </c>
      <c r="BB15" s="28">
        <v>56</v>
      </c>
      <c r="BD15" s="28">
        <v>56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1.289282250242483</v>
      </c>
      <c r="E17" s="28">
        <v>1.055225509214355</v>
      </c>
      <c r="F17" s="28">
        <v>0</v>
      </c>
      <c r="G17" s="28">
        <v>1.3570562560620756</v>
      </c>
      <c r="H17" s="28">
        <v>1.0221265761396703</v>
      </c>
      <c r="I17" s="28">
        <v>1.4137972841901065</v>
      </c>
      <c r="J17" s="28">
        <v>0.34675072744907853</v>
      </c>
      <c r="K17" s="28">
        <v>0.08905189136760426</v>
      </c>
      <c r="L17" s="28">
        <v>0.037827352085354024</v>
      </c>
      <c r="M17" s="28">
        <v>0.0007880698351115422</v>
      </c>
      <c r="N17" s="28">
        <v>0</v>
      </c>
      <c r="O17" s="28">
        <v>0.07723084384093114</v>
      </c>
      <c r="P17" s="28">
        <v>0.023642095053346263</v>
      </c>
      <c r="Q17" s="28">
        <v>0.07250242483026188</v>
      </c>
      <c r="R17" s="28">
        <v>0.0015761396702230843</v>
      </c>
      <c r="S17" s="28">
        <v>3.9308923375363722</v>
      </c>
      <c r="T17" s="28">
        <v>0.07171435499515033</v>
      </c>
      <c r="U17" s="28">
        <v>0.34044616876818623</v>
      </c>
      <c r="V17" s="28">
        <v>0.014185257032007759</v>
      </c>
      <c r="W17" s="28">
        <v>0</v>
      </c>
      <c r="X17" s="28">
        <v>0</v>
      </c>
      <c r="Y17" s="28">
        <v>0</v>
      </c>
      <c r="Z17" s="28">
        <v>0.02521823472356935</v>
      </c>
      <c r="AA17" s="28">
        <v>0</v>
      </c>
      <c r="AB17" s="28">
        <v>0.005516488845780795</v>
      </c>
      <c r="AC17" s="28">
        <v>0.004728419010669253</v>
      </c>
      <c r="AD17" s="28">
        <v>0</v>
      </c>
      <c r="AE17" s="28">
        <v>0.0015761396702230843</v>
      </c>
      <c r="AF17" s="28">
        <v>0.0023642095053346265</v>
      </c>
      <c r="AG17" s="28">
        <v>0.04964839961202716</v>
      </c>
      <c r="AH17" s="28">
        <v>0.008668768186226965</v>
      </c>
      <c r="AI17" s="28">
        <v>0</v>
      </c>
      <c r="AJ17" s="28">
        <v>1.3539039767216294</v>
      </c>
      <c r="AK17" s="28">
        <v>0</v>
      </c>
      <c r="AL17" s="28">
        <v>0</v>
      </c>
      <c r="AM17" s="28">
        <v>0</v>
      </c>
      <c r="AN17" s="28">
        <v>0</v>
      </c>
      <c r="AO17" s="28">
        <v>0.008668768186226965</v>
      </c>
      <c r="AP17" s="28">
        <v>0</v>
      </c>
      <c r="AQ17" s="28">
        <v>0</v>
      </c>
      <c r="AR17" s="28">
        <v>0.019701745877788553</v>
      </c>
      <c r="AS17" s="28">
        <v>0.016549466537342385</v>
      </c>
      <c r="AT17" s="28">
        <v>12.640640155189137</v>
      </c>
      <c r="AU17" s="28">
        <v>0</v>
      </c>
      <c r="AV17" s="28">
        <v>0</v>
      </c>
      <c r="AW17" s="28">
        <v>0</v>
      </c>
      <c r="AX17" s="28">
        <v>0.2561226964112512</v>
      </c>
      <c r="AY17" s="28">
        <v>0</v>
      </c>
      <c r="AZ17" s="28">
        <v>0.10323714839961201</v>
      </c>
      <c r="BA17" s="28">
        <v>0.35935984481086325</v>
      </c>
      <c r="BB17" s="28">
        <v>13</v>
      </c>
      <c r="BD17" s="28">
        <v>13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0.42671238213979584</v>
      </c>
      <c r="E20" s="28">
        <v>0.0634302189667264</v>
      </c>
      <c r="F20" s="28">
        <v>1.698199953245539</v>
      </c>
      <c r="G20" s="28">
        <v>12.688926985116497</v>
      </c>
      <c r="H20" s="28">
        <v>1.7414478298137614</v>
      </c>
      <c r="I20" s="28">
        <v>0.265253642951765</v>
      </c>
      <c r="J20" s="28">
        <v>0.48437621756409255</v>
      </c>
      <c r="K20" s="28">
        <v>0.24218810878204627</v>
      </c>
      <c r="L20" s="28">
        <v>1.481960570404426</v>
      </c>
      <c r="M20" s="28">
        <v>0.602587080183901</v>
      </c>
      <c r="N20" s="28">
        <v>1.7616301722122654</v>
      </c>
      <c r="O20" s="28">
        <v>1.4992597210317151</v>
      </c>
      <c r="P20" s="28">
        <v>2.2171744720642095</v>
      </c>
      <c r="Q20" s="28">
        <v>0.1874074651289644</v>
      </c>
      <c r="R20" s="28">
        <v>0</v>
      </c>
      <c r="S20" s="28">
        <v>0.8332424218810878</v>
      </c>
      <c r="T20" s="28">
        <v>0.03748149302579288</v>
      </c>
      <c r="U20" s="28">
        <v>0.9831683939842593</v>
      </c>
      <c r="V20" s="28">
        <v>1.5453907893711525</v>
      </c>
      <c r="W20" s="28">
        <v>0.040364684797007715</v>
      </c>
      <c r="X20" s="28">
        <v>0</v>
      </c>
      <c r="Y20" s="28">
        <v>0</v>
      </c>
      <c r="Z20" s="28">
        <v>0.21623938284111274</v>
      </c>
      <c r="AA20" s="28">
        <v>0.04324787656822255</v>
      </c>
      <c r="AB20" s="28">
        <v>0.10091171199251928</v>
      </c>
      <c r="AC20" s="28">
        <v>0.040364684797007715</v>
      </c>
      <c r="AD20" s="28">
        <v>0.12397724616223797</v>
      </c>
      <c r="AE20" s="28">
        <v>0.02883191771214837</v>
      </c>
      <c r="AF20" s="28">
        <v>0.0028831917712148366</v>
      </c>
      <c r="AG20" s="28">
        <v>1.6520688849061014</v>
      </c>
      <c r="AH20" s="28">
        <v>0.24218810878204627</v>
      </c>
      <c r="AI20" s="28">
        <v>0.040364684797007715</v>
      </c>
      <c r="AJ20" s="28">
        <v>73.58482038494506</v>
      </c>
      <c r="AK20" s="28">
        <v>0.36616535494428426</v>
      </c>
      <c r="AL20" s="28">
        <v>0</v>
      </c>
      <c r="AM20" s="28">
        <v>0</v>
      </c>
      <c r="AN20" s="28">
        <v>0</v>
      </c>
      <c r="AO20" s="28">
        <v>2.6294708953479313</v>
      </c>
      <c r="AP20" s="28">
        <v>0</v>
      </c>
      <c r="AQ20" s="28">
        <v>0</v>
      </c>
      <c r="AR20" s="28">
        <v>1.023533078781267</v>
      </c>
      <c r="AS20" s="28">
        <v>1.1186784072313567</v>
      </c>
      <c r="AT20" s="28">
        <v>110.01394841424452</v>
      </c>
      <c r="AU20" s="28">
        <v>0</v>
      </c>
      <c r="AV20" s="28">
        <v>0</v>
      </c>
      <c r="AW20" s="28">
        <v>0</v>
      </c>
      <c r="AX20" s="28">
        <v>3.341619262837996</v>
      </c>
      <c r="AY20" s="28">
        <v>0</v>
      </c>
      <c r="AZ20" s="28">
        <v>-2.355567677082522</v>
      </c>
      <c r="BA20" s="28">
        <v>0.9860515857554741</v>
      </c>
      <c r="BB20" s="28">
        <v>111</v>
      </c>
      <c r="BD20" s="28">
        <v>111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0.013202437373053487</v>
      </c>
      <c r="H21" s="28">
        <v>4.374407582938388</v>
      </c>
      <c r="I21" s="28">
        <v>0.07481381178063642</v>
      </c>
      <c r="J21" s="28">
        <v>0.7041299932295193</v>
      </c>
      <c r="K21" s="28">
        <v>1.9363574813811781</v>
      </c>
      <c r="L21" s="28">
        <v>0.7569397427217333</v>
      </c>
      <c r="M21" s="28">
        <v>0.0924170616113744</v>
      </c>
      <c r="N21" s="28">
        <v>0.3212593094109682</v>
      </c>
      <c r="O21" s="28">
        <v>5.201760324983074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0.013202437373053487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0.017603249830737983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13.506093432633717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-0.506093432633717</v>
      </c>
      <c r="BA21" s="28">
        <v>-0.506093432633717</v>
      </c>
      <c r="BB21" s="28">
        <v>13</v>
      </c>
      <c r="BD21" s="28">
        <v>13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0.12809182209469153</v>
      </c>
      <c r="F22" s="28">
        <v>0</v>
      </c>
      <c r="G22" s="28">
        <v>0.9503586800573888</v>
      </c>
      <c r="H22" s="28">
        <v>26.114203730272596</v>
      </c>
      <c r="I22" s="28">
        <v>0.5784791965566713</v>
      </c>
      <c r="J22" s="28">
        <v>29.320631276901004</v>
      </c>
      <c r="K22" s="28">
        <v>25.089469153515065</v>
      </c>
      <c r="L22" s="28">
        <v>8.82180774748924</v>
      </c>
      <c r="M22" s="28">
        <v>1.6280057388809182</v>
      </c>
      <c r="N22" s="28">
        <v>11.668751793400288</v>
      </c>
      <c r="O22" s="28">
        <v>19.122869440459112</v>
      </c>
      <c r="P22" s="28">
        <v>2.5866284074605455</v>
      </c>
      <c r="Q22" s="28">
        <v>0.08677187948350072</v>
      </c>
      <c r="R22" s="28">
        <v>1.4875179340028695</v>
      </c>
      <c r="S22" s="28">
        <v>0.16941176470588235</v>
      </c>
      <c r="T22" s="28">
        <v>0</v>
      </c>
      <c r="U22" s="28">
        <v>0.02065997130559541</v>
      </c>
      <c r="V22" s="28">
        <v>0.04958393113342898</v>
      </c>
      <c r="W22" s="28">
        <v>0.11569583931133429</v>
      </c>
      <c r="X22" s="28">
        <v>0</v>
      </c>
      <c r="Y22" s="28">
        <v>0</v>
      </c>
      <c r="Z22" s="28">
        <v>0</v>
      </c>
      <c r="AA22" s="28">
        <v>0.32642754662840745</v>
      </c>
      <c r="AB22" s="28">
        <v>0</v>
      </c>
      <c r="AC22" s="28">
        <v>0</v>
      </c>
      <c r="AD22" s="28">
        <v>0.02065997130559541</v>
      </c>
      <c r="AE22" s="28">
        <v>0</v>
      </c>
      <c r="AF22" s="28">
        <v>0.033055954088952656</v>
      </c>
      <c r="AG22" s="28">
        <v>0</v>
      </c>
      <c r="AH22" s="28">
        <v>1.8180774748923958</v>
      </c>
      <c r="AI22" s="28">
        <v>0</v>
      </c>
      <c r="AJ22" s="28">
        <v>14.226456241032999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144.36361549497846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-0.3636154949784792</v>
      </c>
      <c r="BA22" s="28">
        <v>-0.3636154949784792</v>
      </c>
      <c r="BB22" s="28">
        <v>144</v>
      </c>
      <c r="BD22" s="28">
        <v>144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0.49088763602989377</v>
      </c>
      <c r="F23" s="28">
        <v>0</v>
      </c>
      <c r="G23" s="28">
        <v>0.8667234823652813</v>
      </c>
      <c r="H23" s="28">
        <v>7.424675494952144</v>
      </c>
      <c r="I23" s="28">
        <v>16.015209125475284</v>
      </c>
      <c r="J23" s="28">
        <v>20.82437393470565</v>
      </c>
      <c r="K23" s="28">
        <v>26.086075783401075</v>
      </c>
      <c r="L23" s="28">
        <v>10.630785367772388</v>
      </c>
      <c r="M23" s="28">
        <v>7.532057165333683</v>
      </c>
      <c r="N23" s="28">
        <v>3.7967090599187094</v>
      </c>
      <c r="O23" s="28">
        <v>8.245378261439622</v>
      </c>
      <c r="P23" s="28">
        <v>0.9050740789301167</v>
      </c>
      <c r="Q23" s="28">
        <v>2.1783138848826535</v>
      </c>
      <c r="R23" s="28">
        <v>0.01534023862593418</v>
      </c>
      <c r="S23" s="28">
        <v>0.253113937327914</v>
      </c>
      <c r="T23" s="28">
        <v>0</v>
      </c>
      <c r="U23" s="28">
        <v>0.40651632358725576</v>
      </c>
      <c r="V23" s="28">
        <v>0.30680477251868365</v>
      </c>
      <c r="W23" s="28">
        <v>0.6596302609151697</v>
      </c>
      <c r="X23" s="28">
        <v>0</v>
      </c>
      <c r="Y23" s="28">
        <v>0</v>
      </c>
      <c r="Z23" s="28">
        <v>0.02301035793890127</v>
      </c>
      <c r="AA23" s="28">
        <v>0.06136095450373672</v>
      </c>
      <c r="AB23" s="28">
        <v>0</v>
      </c>
      <c r="AC23" s="28">
        <v>0</v>
      </c>
      <c r="AD23" s="28">
        <v>0.598269306411433</v>
      </c>
      <c r="AE23" s="28">
        <v>0</v>
      </c>
      <c r="AF23" s="28">
        <v>0</v>
      </c>
      <c r="AG23" s="28">
        <v>0</v>
      </c>
      <c r="AH23" s="28">
        <v>2.3317162711419956</v>
      </c>
      <c r="AI23" s="28">
        <v>2.3317162711419956</v>
      </c>
      <c r="AJ23" s="28">
        <v>4.2415759800708015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0.053690835190769635</v>
      </c>
      <c r="AS23" s="28">
        <v>0.00767011931296709</v>
      </c>
      <c r="AT23" s="28">
        <v>116.28667890389406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0.7133210961059395</v>
      </c>
      <c r="BA23" s="28">
        <v>0.7133210961059395</v>
      </c>
      <c r="BB23" s="28">
        <v>117</v>
      </c>
      <c r="BD23" s="28">
        <v>117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4.905955245172142</v>
      </c>
      <c r="E24" s="28">
        <v>2.521387357080503</v>
      </c>
      <c r="F24" s="28">
        <v>18.809419379564375</v>
      </c>
      <c r="G24" s="28">
        <v>1.687440117529329</v>
      </c>
      <c r="H24" s="28">
        <v>15.89711925394426</v>
      </c>
      <c r="I24" s="28">
        <v>8.964932825175122</v>
      </c>
      <c r="J24" s="28">
        <v>14.072859667426066</v>
      </c>
      <c r="K24" s="28">
        <v>28.412843060020865</v>
      </c>
      <c r="L24" s="28">
        <v>8.26128984180382</v>
      </c>
      <c r="M24" s="28">
        <v>8.339472395511743</v>
      </c>
      <c r="N24" s="28">
        <v>12.079204547874038</v>
      </c>
      <c r="O24" s="28">
        <v>9.023569740456065</v>
      </c>
      <c r="P24" s="28">
        <v>4.521557689441522</v>
      </c>
      <c r="Q24" s="28">
        <v>4.417314284497626</v>
      </c>
      <c r="R24" s="28">
        <v>2.0978985244959225</v>
      </c>
      <c r="S24" s="28">
        <v>1.9806246939340388</v>
      </c>
      <c r="T24" s="28">
        <v>4.221857900227819</v>
      </c>
      <c r="U24" s="28">
        <v>5.6552047182064005</v>
      </c>
      <c r="V24" s="28">
        <v>2.1044137373049163</v>
      </c>
      <c r="W24" s="28">
        <v>0.6189452168543871</v>
      </c>
      <c r="X24" s="28">
        <v>0</v>
      </c>
      <c r="Y24" s="28">
        <v>0</v>
      </c>
      <c r="Z24" s="28">
        <v>1.602742351012413</v>
      </c>
      <c r="AA24" s="28">
        <v>0.03909127685396129</v>
      </c>
      <c r="AB24" s="28">
        <v>1.4138011795516001</v>
      </c>
      <c r="AC24" s="28">
        <v>1.4072859667426065</v>
      </c>
      <c r="AD24" s="28">
        <v>2.1695658653948517</v>
      </c>
      <c r="AE24" s="28">
        <v>2.404113526518619</v>
      </c>
      <c r="AF24" s="28">
        <v>1.9675942683160517</v>
      </c>
      <c r="AG24" s="28">
        <v>8.860689420231227</v>
      </c>
      <c r="AH24" s="28">
        <v>2.0588072476419614</v>
      </c>
      <c r="AI24" s="28">
        <v>0</v>
      </c>
      <c r="AJ24" s="28">
        <v>30.966806481146335</v>
      </c>
      <c r="AK24" s="28">
        <v>3.335788958204697</v>
      </c>
      <c r="AL24" s="28">
        <v>0.08469776651691613</v>
      </c>
      <c r="AM24" s="28">
        <v>2.2412332062937805</v>
      </c>
      <c r="AN24" s="28">
        <v>0</v>
      </c>
      <c r="AO24" s="28">
        <v>3.2706368301147615</v>
      </c>
      <c r="AP24" s="28">
        <v>0.3843975557306194</v>
      </c>
      <c r="AQ24" s="28">
        <v>0</v>
      </c>
      <c r="AR24" s="28">
        <v>8.984478463602104</v>
      </c>
      <c r="AS24" s="28">
        <v>0.2671237251687355</v>
      </c>
      <c r="AT24" s="28">
        <v>230.0521642855622</v>
      </c>
      <c r="AU24" s="28">
        <v>0</v>
      </c>
      <c r="AV24" s="28">
        <v>0</v>
      </c>
      <c r="AW24" s="28">
        <v>0</v>
      </c>
      <c r="AX24" s="28">
        <v>12.509208593267614</v>
      </c>
      <c r="AY24" s="28">
        <v>60.943300615325654</v>
      </c>
      <c r="AZ24" s="28">
        <v>2.4953265058445293</v>
      </c>
      <c r="BA24" s="28">
        <v>75.9478357144378</v>
      </c>
      <c r="BB24" s="28">
        <v>306</v>
      </c>
      <c r="BD24" s="28">
        <v>306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21.513969009927557</v>
      </c>
      <c r="F25" s="28">
        <v>59.5381674268849</v>
      </c>
      <c r="G25" s="28">
        <v>15.707942044539845</v>
      </c>
      <c r="H25" s="28">
        <v>36.039592836061175</v>
      </c>
      <c r="I25" s="28">
        <v>8.318453179500938</v>
      </c>
      <c r="J25" s="28">
        <v>12.2454386906359</v>
      </c>
      <c r="K25" s="28">
        <v>56.561259055540646</v>
      </c>
      <c r="L25" s="28">
        <v>22.02067681781594</v>
      </c>
      <c r="M25" s="28">
        <v>3.948098336463644</v>
      </c>
      <c r="N25" s="28">
        <v>49.404011269117255</v>
      </c>
      <c r="O25" s="28">
        <v>25.778759726321436</v>
      </c>
      <c r="P25" s="28">
        <v>6.756104105178428</v>
      </c>
      <c r="Q25" s="28">
        <v>17.185839817547624</v>
      </c>
      <c r="R25" s="28">
        <v>4.370354843037296</v>
      </c>
      <c r="S25" s="28">
        <v>21.007261202039174</v>
      </c>
      <c r="T25" s="28">
        <v>22.569610276361686</v>
      </c>
      <c r="U25" s="28">
        <v>4.095888113764422</v>
      </c>
      <c r="V25" s="28">
        <v>4.370354843037296</v>
      </c>
      <c r="W25" s="28">
        <v>8.022873624899383</v>
      </c>
      <c r="X25" s="28">
        <v>11.506489804132011</v>
      </c>
      <c r="Y25" s="28">
        <v>1.8157029782667025</v>
      </c>
      <c r="Z25" s="28">
        <v>3.6947444325194523</v>
      </c>
      <c r="AA25" s="28">
        <v>0.23224107861550844</v>
      </c>
      <c r="AB25" s="28">
        <v>4.454806144352026</v>
      </c>
      <c r="AC25" s="28">
        <v>6.164944995975316</v>
      </c>
      <c r="AD25" s="28">
        <v>1.9634927555674806</v>
      </c>
      <c r="AE25" s="28">
        <v>11.823182184062249</v>
      </c>
      <c r="AF25" s="28">
        <v>3.5047290045613093</v>
      </c>
      <c r="AG25" s="28">
        <v>12.477679769251408</v>
      </c>
      <c r="AH25" s="28">
        <v>1.8368158035953852</v>
      </c>
      <c r="AI25" s="28">
        <v>3.3358264019318487</v>
      </c>
      <c r="AJ25" s="28">
        <v>40.45217332975584</v>
      </c>
      <c r="AK25" s="28">
        <v>0.21112825328682588</v>
      </c>
      <c r="AL25" s="28">
        <v>1.4356721223504159</v>
      </c>
      <c r="AM25" s="28">
        <v>7.1572477864233965</v>
      </c>
      <c r="AN25" s="28">
        <v>0</v>
      </c>
      <c r="AO25" s="28">
        <v>13.913351891601824</v>
      </c>
      <c r="AP25" s="28">
        <v>3.926985511134961</v>
      </c>
      <c r="AQ25" s="28">
        <v>2.280185135497719</v>
      </c>
      <c r="AR25" s="28">
        <v>1.6679132009659243</v>
      </c>
      <c r="AS25" s="28">
        <v>0</v>
      </c>
      <c r="AT25" s="28">
        <v>533.3099678025221</v>
      </c>
      <c r="AU25" s="28">
        <v>0</v>
      </c>
      <c r="AV25" s="28">
        <v>0</v>
      </c>
      <c r="AW25" s="28">
        <v>0</v>
      </c>
      <c r="AX25" s="28">
        <v>42.85903541722565</v>
      </c>
      <c r="AY25" s="28">
        <v>688.9959417762276</v>
      </c>
      <c r="AZ25" s="28">
        <v>-6.164944995975316</v>
      </c>
      <c r="BA25" s="28">
        <v>725.6900321974779</v>
      </c>
      <c r="BB25" s="28">
        <v>1259</v>
      </c>
      <c r="BD25" s="28">
        <v>1259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0.00371451313345715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3.3244892544441496</v>
      </c>
      <c r="L26" s="28">
        <v>0</v>
      </c>
      <c r="M26" s="28">
        <v>0</v>
      </c>
      <c r="N26" s="28">
        <v>0.17829663040594323</v>
      </c>
      <c r="O26" s="28">
        <v>0.06314672326877156</v>
      </c>
      <c r="P26" s="28">
        <v>0</v>
      </c>
      <c r="Q26" s="28">
        <v>0</v>
      </c>
      <c r="R26" s="28">
        <v>0</v>
      </c>
      <c r="S26" s="28">
        <v>0.04457415760148581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0.31944812947731493</v>
      </c>
      <c r="AR26" s="28">
        <v>0</v>
      </c>
      <c r="AS26" s="28">
        <v>0</v>
      </c>
      <c r="AT26" s="28">
        <v>3.9336694083311223</v>
      </c>
      <c r="AU26" s="28">
        <v>0</v>
      </c>
      <c r="AV26" s="28">
        <v>0</v>
      </c>
      <c r="AW26" s="28">
        <v>0</v>
      </c>
      <c r="AX26" s="28">
        <v>0.24887237994162908</v>
      </c>
      <c r="AY26" s="28">
        <v>51.20084903157336</v>
      </c>
      <c r="AZ26" s="28">
        <v>0.616609180153887</v>
      </c>
      <c r="BA26" s="28">
        <v>52.06633059166888</v>
      </c>
      <c r="BB26" s="28">
        <v>56</v>
      </c>
      <c r="BD26" s="28">
        <v>56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0.8654194200092596</v>
      </c>
      <c r="E27" s="28">
        <v>1.3494675701839303</v>
      </c>
      <c r="F27" s="28">
        <v>14.99082452965192</v>
      </c>
      <c r="G27" s="28">
        <v>2.860284523759417</v>
      </c>
      <c r="H27" s="28">
        <v>1.2027863125552423</v>
      </c>
      <c r="I27" s="28">
        <v>1.0121006776379478</v>
      </c>
      <c r="J27" s="28">
        <v>0.7480744139063091</v>
      </c>
      <c r="K27" s="28">
        <v>33.927374889515555</v>
      </c>
      <c r="L27" s="28">
        <v>57.20569047518835</v>
      </c>
      <c r="M27" s="28">
        <v>59.06854244707269</v>
      </c>
      <c r="N27" s="28">
        <v>46.04324676964518</v>
      </c>
      <c r="O27" s="28">
        <v>7.62742539669178</v>
      </c>
      <c r="P27" s="28">
        <v>0.8214150427206532</v>
      </c>
      <c r="Q27" s="28">
        <v>0.6307294078033587</v>
      </c>
      <c r="R27" s="28">
        <v>2.6109263857906475</v>
      </c>
      <c r="S27" s="28">
        <v>1.1147775579780295</v>
      </c>
      <c r="T27" s="28">
        <v>5.339197777684245</v>
      </c>
      <c r="U27" s="28">
        <v>1.1881181867923734</v>
      </c>
      <c r="V27" s="28">
        <v>2.0828738583273707</v>
      </c>
      <c r="W27" s="28">
        <v>1.2467906898438486</v>
      </c>
      <c r="X27" s="28">
        <v>0.2640262637316385</v>
      </c>
      <c r="Y27" s="28">
        <v>0.029336251525737614</v>
      </c>
      <c r="Z27" s="28">
        <v>1.2321225640809799</v>
      </c>
      <c r="AA27" s="28">
        <v>0.1906856349172945</v>
      </c>
      <c r="AB27" s="28">
        <v>0.5720569047518835</v>
      </c>
      <c r="AC27" s="28">
        <v>1.4081400732354057</v>
      </c>
      <c r="AD27" s="28">
        <v>1.4668125762868809</v>
      </c>
      <c r="AE27" s="28">
        <v>0.27869438949450737</v>
      </c>
      <c r="AF27" s="28">
        <v>1.3201313186581927</v>
      </c>
      <c r="AG27" s="28">
        <v>1.3641356959467992</v>
      </c>
      <c r="AH27" s="28">
        <v>5.66189654446736</v>
      </c>
      <c r="AI27" s="28">
        <v>50.70771076223747</v>
      </c>
      <c r="AJ27" s="28">
        <v>26.769329517235576</v>
      </c>
      <c r="AK27" s="28">
        <v>5.925922808198998</v>
      </c>
      <c r="AL27" s="28">
        <v>20.18334104970748</v>
      </c>
      <c r="AM27" s="28">
        <v>11.617155604192098</v>
      </c>
      <c r="AN27" s="28">
        <v>1.6574982112041754</v>
      </c>
      <c r="AO27" s="28">
        <v>18.731196599183466</v>
      </c>
      <c r="AP27" s="28">
        <v>1.7895113430699945</v>
      </c>
      <c r="AQ27" s="28">
        <v>1.4961488278126183</v>
      </c>
      <c r="AR27" s="28">
        <v>3.3296645481712193</v>
      </c>
      <c r="AS27" s="28">
        <v>12.643924407592912</v>
      </c>
      <c r="AT27" s="28">
        <v>410.57550822846076</v>
      </c>
      <c r="AU27" s="28">
        <v>0</v>
      </c>
      <c r="AV27" s="28">
        <v>0</v>
      </c>
      <c r="AW27" s="28">
        <v>0</v>
      </c>
      <c r="AX27" s="28">
        <v>193.1792162969822</v>
      </c>
      <c r="AY27" s="28">
        <v>87.27534828906941</v>
      </c>
      <c r="AZ27" s="28">
        <v>5.969927185487604</v>
      </c>
      <c r="BA27" s="28">
        <v>286.4244917715392</v>
      </c>
      <c r="BB27" s="28">
        <v>697</v>
      </c>
      <c r="BD27" s="28">
        <v>697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2.0633486466194118</v>
      </c>
      <c r="G28" s="28">
        <v>0.5389343479976076</v>
      </c>
      <c r="H28" s="28">
        <v>0</v>
      </c>
      <c r="I28" s="28">
        <v>0</v>
      </c>
      <c r="J28" s="28">
        <v>0.015398124228503073</v>
      </c>
      <c r="K28" s="28">
        <v>15.5367073465596</v>
      </c>
      <c r="L28" s="28">
        <v>10.640103841895623</v>
      </c>
      <c r="M28" s="28">
        <v>234.37484888204528</v>
      </c>
      <c r="N28" s="28">
        <v>2.8486529822730686</v>
      </c>
      <c r="O28" s="28">
        <v>9.36205953092987</v>
      </c>
      <c r="P28" s="28">
        <v>0.046194372685509216</v>
      </c>
      <c r="Q28" s="28">
        <v>2.694671739988038</v>
      </c>
      <c r="R28" s="28">
        <v>0.07699062114251537</v>
      </c>
      <c r="S28" s="28">
        <v>0</v>
      </c>
      <c r="T28" s="28">
        <v>0.6313230933686259</v>
      </c>
      <c r="U28" s="28">
        <v>0.49273997531209834</v>
      </c>
      <c r="V28" s="28">
        <v>0.2771662361130553</v>
      </c>
      <c r="W28" s="28">
        <v>0.4773418510835953</v>
      </c>
      <c r="X28" s="28">
        <v>0.030796248457006146</v>
      </c>
      <c r="Y28" s="28">
        <v>0</v>
      </c>
      <c r="Z28" s="28">
        <v>0</v>
      </c>
      <c r="AA28" s="28">
        <v>0</v>
      </c>
      <c r="AB28" s="28">
        <v>0.015398124228503073</v>
      </c>
      <c r="AC28" s="28">
        <v>0</v>
      </c>
      <c r="AD28" s="28">
        <v>0</v>
      </c>
      <c r="AE28" s="28">
        <v>0.09238874537101843</v>
      </c>
      <c r="AF28" s="28">
        <v>0.046194372685509216</v>
      </c>
      <c r="AG28" s="28">
        <v>0</v>
      </c>
      <c r="AH28" s="28">
        <v>1.5860067955358166</v>
      </c>
      <c r="AI28" s="28">
        <v>0</v>
      </c>
      <c r="AJ28" s="28">
        <v>3.7879385602117557</v>
      </c>
      <c r="AK28" s="28">
        <v>6.267036561000751</v>
      </c>
      <c r="AL28" s="28">
        <v>3.387587330270676</v>
      </c>
      <c r="AM28" s="28">
        <v>32.85959710362556</v>
      </c>
      <c r="AN28" s="28">
        <v>3.0334304730151054</v>
      </c>
      <c r="AO28" s="28">
        <v>16.07564169455721</v>
      </c>
      <c r="AP28" s="28">
        <v>33.537114569679694</v>
      </c>
      <c r="AQ28" s="28">
        <v>0.6467212175971291</v>
      </c>
      <c r="AR28" s="28">
        <v>7.1909240147109355</v>
      </c>
      <c r="AS28" s="28">
        <v>3.095022969929118</v>
      </c>
      <c r="AT28" s="28">
        <v>391.7282803731182</v>
      </c>
      <c r="AU28" s="28">
        <v>0</v>
      </c>
      <c r="AV28" s="28">
        <v>0</v>
      </c>
      <c r="AW28" s="28">
        <v>0</v>
      </c>
      <c r="AX28" s="28">
        <v>292.54896221732986</v>
      </c>
      <c r="AY28" s="28">
        <v>530.7733421565009</v>
      </c>
      <c r="AZ28" s="28">
        <v>-5.050584746949007</v>
      </c>
      <c r="BA28" s="28">
        <v>818.2717196268819</v>
      </c>
      <c r="BB28" s="28">
        <v>1210</v>
      </c>
      <c r="BD28" s="28">
        <v>1210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2.490198816526733</v>
      </c>
      <c r="L29" s="28">
        <v>0.005777723472219798</v>
      </c>
      <c r="M29" s="28">
        <v>0</v>
      </c>
      <c r="N29" s="28">
        <v>20.24514304665817</v>
      </c>
      <c r="O29" s="28">
        <v>1.5426521670826858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1.6293180191659828</v>
      </c>
      <c r="AM29" s="28">
        <v>0</v>
      </c>
      <c r="AN29" s="28">
        <v>0</v>
      </c>
      <c r="AO29" s="28">
        <v>0.023110893888879193</v>
      </c>
      <c r="AP29" s="28">
        <v>0</v>
      </c>
      <c r="AQ29" s="28">
        <v>0</v>
      </c>
      <c r="AR29" s="28">
        <v>0</v>
      </c>
      <c r="AS29" s="28">
        <v>0</v>
      </c>
      <c r="AT29" s="28">
        <v>25.93620066679467</v>
      </c>
      <c r="AU29" s="28">
        <v>0</v>
      </c>
      <c r="AV29" s="28">
        <v>0</v>
      </c>
      <c r="AW29" s="28">
        <v>0</v>
      </c>
      <c r="AX29" s="28">
        <v>180.0049747770078</v>
      </c>
      <c r="AY29" s="28">
        <v>125.07615772661418</v>
      </c>
      <c r="AZ29" s="28">
        <v>-0.017333170416659393</v>
      </c>
      <c r="BA29" s="28">
        <v>305.06379933320534</v>
      </c>
      <c r="BB29" s="28">
        <v>331</v>
      </c>
      <c r="BD29" s="28">
        <v>331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2.616516762060507</v>
      </c>
      <c r="E30" s="28">
        <v>0.4777987130719186</v>
      </c>
      <c r="F30" s="28">
        <v>0.011376159835045682</v>
      </c>
      <c r="G30" s="28">
        <v>0.4777987130719186</v>
      </c>
      <c r="H30" s="28">
        <v>0.32990863521632474</v>
      </c>
      <c r="I30" s="28">
        <v>0.10238543851541115</v>
      </c>
      <c r="J30" s="28">
        <v>0.12513775818550252</v>
      </c>
      <c r="K30" s="28">
        <v>15.926623769063955</v>
      </c>
      <c r="L30" s="28">
        <v>3.3787194710085675</v>
      </c>
      <c r="M30" s="28">
        <v>0.17064239752568522</v>
      </c>
      <c r="N30" s="28">
        <v>171.99616054605568</v>
      </c>
      <c r="O30" s="28">
        <v>175.24974225887874</v>
      </c>
      <c r="P30" s="28">
        <v>0.17064239752568522</v>
      </c>
      <c r="Q30" s="28">
        <v>0.25027551637100504</v>
      </c>
      <c r="R30" s="28">
        <v>1.1831206228447508</v>
      </c>
      <c r="S30" s="28">
        <v>0.2047708770308223</v>
      </c>
      <c r="T30" s="28">
        <v>0.36403711472146183</v>
      </c>
      <c r="U30" s="28">
        <v>0.18201855736073091</v>
      </c>
      <c r="V30" s="28">
        <v>0.10238543851541115</v>
      </c>
      <c r="W30" s="28">
        <v>0.18201855736073091</v>
      </c>
      <c r="X30" s="28">
        <v>0.10238543851541115</v>
      </c>
      <c r="Y30" s="28">
        <v>0.022752319670091364</v>
      </c>
      <c r="Z30" s="28">
        <v>0.022752319670091364</v>
      </c>
      <c r="AA30" s="28">
        <v>0.05688079917522841</v>
      </c>
      <c r="AB30" s="28">
        <v>0.1365139180205482</v>
      </c>
      <c r="AC30" s="28">
        <v>0.10238543851541115</v>
      </c>
      <c r="AD30" s="28">
        <v>0.11376159835045682</v>
      </c>
      <c r="AE30" s="28">
        <v>0.2388993565359593</v>
      </c>
      <c r="AF30" s="28">
        <v>0.05688079917522841</v>
      </c>
      <c r="AG30" s="28">
        <v>0.6143126310924669</v>
      </c>
      <c r="AH30" s="28">
        <v>0.011376159835045682</v>
      </c>
      <c r="AI30" s="28">
        <v>1.2058729425148424</v>
      </c>
      <c r="AJ30" s="28">
        <v>1.7974332539372178</v>
      </c>
      <c r="AK30" s="28">
        <v>36.949767144228375</v>
      </c>
      <c r="AL30" s="28">
        <v>69.23530875608802</v>
      </c>
      <c r="AM30" s="28">
        <v>0.5005510327420101</v>
      </c>
      <c r="AN30" s="28">
        <v>0.0682569590102741</v>
      </c>
      <c r="AO30" s="28">
        <v>27.7919584770166</v>
      </c>
      <c r="AP30" s="28">
        <v>5.1078957659355115</v>
      </c>
      <c r="AQ30" s="28">
        <v>2.5937644423904156</v>
      </c>
      <c r="AR30" s="28">
        <v>1.1603683031746597</v>
      </c>
      <c r="AS30" s="28">
        <v>0</v>
      </c>
      <c r="AT30" s="28">
        <v>521.3921575598137</v>
      </c>
      <c r="AU30" s="28">
        <v>0</v>
      </c>
      <c r="AV30" s="28">
        <v>0</v>
      </c>
      <c r="AW30" s="28">
        <v>0</v>
      </c>
      <c r="AX30" s="28">
        <v>47.563724270326006</v>
      </c>
      <c r="AY30" s="28">
        <v>42.205552988019484</v>
      </c>
      <c r="AZ30" s="28">
        <v>28.838565181840803</v>
      </c>
      <c r="BA30" s="28">
        <v>118.60784244018629</v>
      </c>
      <c r="BB30" s="28">
        <v>640</v>
      </c>
      <c r="BD30" s="28">
        <v>640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0.29085323278871666</v>
      </c>
      <c r="E31" s="28">
        <v>0</v>
      </c>
      <c r="F31" s="28">
        <v>0.0022901829353442257</v>
      </c>
      <c r="G31" s="28">
        <v>0.4374249406507471</v>
      </c>
      <c r="H31" s="28">
        <v>0.0011450914676721128</v>
      </c>
      <c r="I31" s="28">
        <v>0.0034352744030163385</v>
      </c>
      <c r="J31" s="28">
        <v>0.15458734813573524</v>
      </c>
      <c r="K31" s="28">
        <v>0.10534841502583438</v>
      </c>
      <c r="L31" s="28">
        <v>0.011450914676721128</v>
      </c>
      <c r="M31" s="28">
        <v>0.2313084764697668</v>
      </c>
      <c r="N31" s="28">
        <v>1.1622678396871944</v>
      </c>
      <c r="O31" s="28">
        <v>0.13855606758832564</v>
      </c>
      <c r="P31" s="28">
        <v>8.614523111297304</v>
      </c>
      <c r="Q31" s="28">
        <v>0.3790252757994694</v>
      </c>
      <c r="R31" s="28">
        <v>0.004580365870688451</v>
      </c>
      <c r="S31" s="28">
        <v>0.02404692082111437</v>
      </c>
      <c r="T31" s="28">
        <v>0.004580365870688451</v>
      </c>
      <c r="U31" s="28">
        <v>0.21642228739002933</v>
      </c>
      <c r="V31" s="28">
        <v>0.08702695154308057</v>
      </c>
      <c r="W31" s="28">
        <v>0.06412512218963831</v>
      </c>
      <c r="X31" s="28">
        <v>0</v>
      </c>
      <c r="Y31" s="28">
        <v>0</v>
      </c>
      <c r="Z31" s="28">
        <v>0.018321463482753805</v>
      </c>
      <c r="AA31" s="28">
        <v>0.0011450914676721128</v>
      </c>
      <c r="AB31" s="28">
        <v>0.04007820136852395</v>
      </c>
      <c r="AC31" s="28">
        <v>0</v>
      </c>
      <c r="AD31" s="28">
        <v>0.021756737885770143</v>
      </c>
      <c r="AE31" s="28">
        <v>0.0011450914676721128</v>
      </c>
      <c r="AF31" s="28">
        <v>0.0011450914676721128</v>
      </c>
      <c r="AG31" s="28">
        <v>0.026337103756458594</v>
      </c>
      <c r="AH31" s="28">
        <v>0.3366568914956012</v>
      </c>
      <c r="AI31" s="28">
        <v>0</v>
      </c>
      <c r="AJ31" s="28">
        <v>3.735288367546432</v>
      </c>
      <c r="AK31" s="28">
        <v>0.18664990923055438</v>
      </c>
      <c r="AL31" s="28">
        <v>0</v>
      </c>
      <c r="AM31" s="28">
        <v>0.004580365870688451</v>
      </c>
      <c r="AN31" s="28">
        <v>0</v>
      </c>
      <c r="AO31" s="28">
        <v>0.20955173858399664</v>
      </c>
      <c r="AP31" s="28">
        <v>0</v>
      </c>
      <c r="AQ31" s="28">
        <v>0</v>
      </c>
      <c r="AR31" s="28">
        <v>0.043513475771540286</v>
      </c>
      <c r="AS31" s="28">
        <v>0.005725457338360564</v>
      </c>
      <c r="AT31" s="28">
        <v>16.564893171344785</v>
      </c>
      <c r="AU31" s="28">
        <v>0</v>
      </c>
      <c r="AV31" s="28">
        <v>0</v>
      </c>
      <c r="AW31" s="28">
        <v>0</v>
      </c>
      <c r="AX31" s="28">
        <v>16.59008518363357</v>
      </c>
      <c r="AY31" s="28">
        <v>7.980142438206955</v>
      </c>
      <c r="AZ31" s="28">
        <v>-0.1351207931853093</v>
      </c>
      <c r="BA31" s="28">
        <v>24.435106828655215</v>
      </c>
      <c r="BB31" s="28">
        <v>41</v>
      </c>
      <c r="BD31" s="28">
        <v>41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0.039600341172170095</v>
      </c>
      <c r="E32" s="28">
        <v>0.4554039234799561</v>
      </c>
      <c r="F32" s="28">
        <v>0.053308151577921285</v>
      </c>
      <c r="G32" s="28">
        <v>0.6762519800170586</v>
      </c>
      <c r="H32" s="28">
        <v>0.08072377238942366</v>
      </c>
      <c r="I32" s="28">
        <v>0.10357012306567565</v>
      </c>
      <c r="J32" s="28">
        <v>0.5422200560497137</v>
      </c>
      <c r="K32" s="28">
        <v>0.31680272937736076</v>
      </c>
      <c r="L32" s="28">
        <v>0.5483124162300475</v>
      </c>
      <c r="M32" s="28">
        <v>0.5909589374923845</v>
      </c>
      <c r="N32" s="28">
        <v>0.30766418910686</v>
      </c>
      <c r="O32" s="28">
        <v>0.31984890946752775</v>
      </c>
      <c r="P32" s="28">
        <v>0.7188985012793956</v>
      </c>
      <c r="Q32" s="28">
        <v>19.710308273425127</v>
      </c>
      <c r="R32" s="28">
        <v>0.0350310710369197</v>
      </c>
      <c r="S32" s="28">
        <v>0.38838796149628363</v>
      </c>
      <c r="T32" s="28">
        <v>0.18581698550018277</v>
      </c>
      <c r="U32" s="28">
        <v>0.9869623492140855</v>
      </c>
      <c r="V32" s="28">
        <v>1.4530279030096258</v>
      </c>
      <c r="W32" s="28">
        <v>1.4225661021079565</v>
      </c>
      <c r="X32" s="28">
        <v>0.23150968685268672</v>
      </c>
      <c r="Y32" s="28">
        <v>0.05026197148775436</v>
      </c>
      <c r="Z32" s="28">
        <v>0.746314122090898</v>
      </c>
      <c r="AA32" s="28">
        <v>0.02284635067625198</v>
      </c>
      <c r="AB32" s="28">
        <v>1.0174241501157548</v>
      </c>
      <c r="AC32" s="28">
        <v>0.031984890946752775</v>
      </c>
      <c r="AD32" s="28">
        <v>0.6762519800170586</v>
      </c>
      <c r="AE32" s="28">
        <v>0.12184720360667724</v>
      </c>
      <c r="AF32" s="28">
        <v>0.2680638479346899</v>
      </c>
      <c r="AG32" s="28">
        <v>1.276349457779944</v>
      </c>
      <c r="AH32" s="28">
        <v>1.1925795053003534</v>
      </c>
      <c r="AI32" s="28">
        <v>0.3213719995126112</v>
      </c>
      <c r="AJ32" s="28">
        <v>0.3472645302790301</v>
      </c>
      <c r="AK32" s="28">
        <v>3.53356890459364</v>
      </c>
      <c r="AL32" s="28">
        <v>0.9427927379066651</v>
      </c>
      <c r="AM32" s="28">
        <v>5.113013281345193</v>
      </c>
      <c r="AN32" s="28">
        <v>6.585841354940904</v>
      </c>
      <c r="AO32" s="28">
        <v>3.829048373339832</v>
      </c>
      <c r="AP32" s="28">
        <v>17.485073717558183</v>
      </c>
      <c r="AQ32" s="28">
        <v>0.8087608139393201</v>
      </c>
      <c r="AR32" s="28">
        <v>4.017911538930181</v>
      </c>
      <c r="AS32" s="28">
        <v>1.7363226513951506</v>
      </c>
      <c r="AT32" s="28">
        <v>79.29206774704521</v>
      </c>
      <c r="AU32" s="28">
        <v>0</v>
      </c>
      <c r="AV32" s="28">
        <v>0</v>
      </c>
      <c r="AW32" s="28">
        <v>0</v>
      </c>
      <c r="AX32" s="28">
        <v>21.385707323016938</v>
      </c>
      <c r="AY32" s="28">
        <v>0</v>
      </c>
      <c r="AZ32" s="28">
        <v>-0.6777750700621421</v>
      </c>
      <c r="BA32" s="28">
        <v>20.707932252954794</v>
      </c>
      <c r="BB32" s="28">
        <v>100</v>
      </c>
      <c r="BD32" s="28">
        <v>100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1.2771315352166688</v>
      </c>
      <c r="E33" s="28">
        <v>3.9181899527035666</v>
      </c>
      <c r="F33" s="28">
        <v>1.5623162469640801</v>
      </c>
      <c r="G33" s="28">
        <v>1.264732199923303</v>
      </c>
      <c r="H33" s="28">
        <v>1.5003195704972516</v>
      </c>
      <c r="I33" s="28">
        <v>0.6943627764284801</v>
      </c>
      <c r="J33" s="28">
        <v>0.8059567940687716</v>
      </c>
      <c r="K33" s="28">
        <v>1.748306276364566</v>
      </c>
      <c r="L33" s="28">
        <v>2.3434743704461205</v>
      </c>
      <c r="M33" s="28">
        <v>1.9838936469385147</v>
      </c>
      <c r="N33" s="28">
        <v>41.94695129745622</v>
      </c>
      <c r="O33" s="28">
        <v>18.23942221654097</v>
      </c>
      <c r="P33" s="28">
        <v>1.0415441646427204</v>
      </c>
      <c r="Q33" s="28">
        <v>1.6863095998977373</v>
      </c>
      <c r="R33" s="28">
        <v>3.496612552729132</v>
      </c>
      <c r="S33" s="28">
        <v>0.8679534705356002</v>
      </c>
      <c r="T33" s="28">
        <v>0.9795474881758917</v>
      </c>
      <c r="U33" s="28">
        <v>1.661510929311006</v>
      </c>
      <c r="V33" s="28">
        <v>1.82270228812476</v>
      </c>
      <c r="W33" s="28">
        <v>1.2771315352166688</v>
      </c>
      <c r="X33" s="28">
        <v>0.5455707529080915</v>
      </c>
      <c r="Y33" s="28">
        <v>0.0743960117601943</v>
      </c>
      <c r="Z33" s="28">
        <v>1.6987089351911029</v>
      </c>
      <c r="AA33" s="28">
        <v>0.09919468234692574</v>
      </c>
      <c r="AB33" s="28">
        <v>0.5083727470279944</v>
      </c>
      <c r="AC33" s="28">
        <v>0.3347820529208743</v>
      </c>
      <c r="AD33" s="28">
        <v>0.3223827176275086</v>
      </c>
      <c r="AE33" s="28">
        <v>0.3223827176275086</v>
      </c>
      <c r="AF33" s="28">
        <v>0.3099833823341429</v>
      </c>
      <c r="AG33" s="28">
        <v>0.9795474881758917</v>
      </c>
      <c r="AH33" s="28">
        <v>0.0743960117601943</v>
      </c>
      <c r="AI33" s="28">
        <v>2.827048446887383</v>
      </c>
      <c r="AJ33" s="28">
        <v>9.69628019941199</v>
      </c>
      <c r="AK33" s="28">
        <v>4.773744087945801</v>
      </c>
      <c r="AL33" s="28">
        <v>38.14035536239294</v>
      </c>
      <c r="AM33" s="28">
        <v>1.6987089351911029</v>
      </c>
      <c r="AN33" s="28">
        <v>0.4339767352678001</v>
      </c>
      <c r="AO33" s="28">
        <v>4.823341429119264</v>
      </c>
      <c r="AP33" s="28">
        <v>0.012399335293365718</v>
      </c>
      <c r="AQ33" s="28">
        <v>2.182283011632366</v>
      </c>
      <c r="AR33" s="28">
        <v>0.5207720823213602</v>
      </c>
      <c r="AS33" s="28">
        <v>0</v>
      </c>
      <c r="AT33" s="28">
        <v>160.49699603732583</v>
      </c>
      <c r="AU33" s="28">
        <v>0</v>
      </c>
      <c r="AV33" s="28">
        <v>0</v>
      </c>
      <c r="AW33" s="28">
        <v>0</v>
      </c>
      <c r="AX33" s="28">
        <v>31.568707656909115</v>
      </c>
      <c r="AY33" s="28">
        <v>0</v>
      </c>
      <c r="AZ33" s="28">
        <v>1.9342963057650517</v>
      </c>
      <c r="BA33" s="28">
        <v>33.503003962674164</v>
      </c>
      <c r="BB33" s="28">
        <v>194</v>
      </c>
      <c r="BD33" s="28">
        <v>194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1.8495034889962425</v>
      </c>
      <c r="F34" s="28">
        <v>1.5095947396672034</v>
      </c>
      <c r="G34" s="28">
        <v>7.308038110574343</v>
      </c>
      <c r="H34" s="28">
        <v>8.277777777777777</v>
      </c>
      <c r="I34" s="28">
        <v>10.557165861513687</v>
      </c>
      <c r="J34" s="28">
        <v>2.909219001610306</v>
      </c>
      <c r="K34" s="28">
        <v>6.108360171765969</v>
      </c>
      <c r="L34" s="28">
        <v>0.939747718733226</v>
      </c>
      <c r="M34" s="28">
        <v>0.4098899624261943</v>
      </c>
      <c r="N34" s="28">
        <v>0</v>
      </c>
      <c r="O34" s="28">
        <v>1.4396135265700483</v>
      </c>
      <c r="P34" s="28">
        <v>0.6098362855609233</v>
      </c>
      <c r="Q34" s="28">
        <v>8.847624798711756</v>
      </c>
      <c r="R34" s="28">
        <v>3.788982823403113</v>
      </c>
      <c r="S34" s="28">
        <v>12.286701556629094</v>
      </c>
      <c r="T34" s="28">
        <v>16.325617283950617</v>
      </c>
      <c r="U34" s="28">
        <v>18.7349704777241</v>
      </c>
      <c r="V34" s="28">
        <v>8.35775630703167</v>
      </c>
      <c r="W34" s="28">
        <v>3.529052603327966</v>
      </c>
      <c r="X34" s="28">
        <v>1.3096484165324744</v>
      </c>
      <c r="Y34" s="28">
        <v>0.05998389694041868</v>
      </c>
      <c r="Z34" s="28">
        <v>1.4396135265700483</v>
      </c>
      <c r="AA34" s="28">
        <v>0</v>
      </c>
      <c r="AB34" s="28">
        <v>0.9097557702630167</v>
      </c>
      <c r="AC34" s="28">
        <v>0.02999194847020934</v>
      </c>
      <c r="AD34" s="28">
        <v>0.3299114331723027</v>
      </c>
      <c r="AE34" s="28">
        <v>0.41988727858293073</v>
      </c>
      <c r="AF34" s="28">
        <v>1.2196725711218466</v>
      </c>
      <c r="AG34" s="28">
        <v>5.6384863123993565</v>
      </c>
      <c r="AH34" s="28">
        <v>0.1499597423510467</v>
      </c>
      <c r="AI34" s="28">
        <v>6.788177670424047</v>
      </c>
      <c r="AJ34" s="28">
        <v>0</v>
      </c>
      <c r="AK34" s="28">
        <v>0</v>
      </c>
      <c r="AL34" s="28">
        <v>0</v>
      </c>
      <c r="AM34" s="28">
        <v>0.8097826086956521</v>
      </c>
      <c r="AN34" s="28">
        <v>0</v>
      </c>
      <c r="AO34" s="28">
        <v>9.077563070316694</v>
      </c>
      <c r="AP34" s="28">
        <v>0</v>
      </c>
      <c r="AQ34" s="28">
        <v>0</v>
      </c>
      <c r="AR34" s="28">
        <v>5.168612453032743</v>
      </c>
      <c r="AS34" s="28">
        <v>0</v>
      </c>
      <c r="AT34" s="28">
        <v>147.14049919484702</v>
      </c>
      <c r="AU34" s="28">
        <v>0</v>
      </c>
      <c r="AV34" s="28">
        <v>0</v>
      </c>
      <c r="AW34" s="28">
        <v>0</v>
      </c>
      <c r="AX34" s="28">
        <v>0.9497450348899624</v>
      </c>
      <c r="AY34" s="28">
        <v>0</v>
      </c>
      <c r="AZ34" s="28">
        <v>0.9097557702630167</v>
      </c>
      <c r="BA34" s="28">
        <v>1.859500805152979</v>
      </c>
      <c r="BB34" s="28">
        <v>149</v>
      </c>
      <c r="BD34" s="28">
        <v>149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0.007959388317874154</v>
      </c>
      <c r="E35" s="28">
        <v>0.0008774128854349461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0.001692153421910253</v>
      </c>
      <c r="N35" s="28">
        <v>6.2672348959639E-05</v>
      </c>
      <c r="O35" s="28">
        <v>0</v>
      </c>
      <c r="P35" s="28">
        <v>0</v>
      </c>
      <c r="Q35" s="28">
        <v>0.00037603409375783404</v>
      </c>
      <c r="R35" s="28">
        <v>0.000250689395838556</v>
      </c>
      <c r="S35" s="28">
        <v>0.000564051140636751</v>
      </c>
      <c r="T35" s="28">
        <v>0.2775758335422412</v>
      </c>
      <c r="U35" s="28">
        <v>0.06361243419403359</v>
      </c>
      <c r="V35" s="28">
        <v>0.05502632238656305</v>
      </c>
      <c r="W35" s="28">
        <v>0</v>
      </c>
      <c r="X35" s="28">
        <v>0.0009400852343945851</v>
      </c>
      <c r="Y35" s="28">
        <v>0.000313361744798195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0.000564051140636751</v>
      </c>
      <c r="AF35" s="28">
        <v>0</v>
      </c>
      <c r="AG35" s="28">
        <v>0.000313361744798195</v>
      </c>
      <c r="AH35" s="28">
        <v>0</v>
      </c>
      <c r="AI35" s="28">
        <v>0</v>
      </c>
      <c r="AJ35" s="28">
        <v>0.00062672348959639</v>
      </c>
      <c r="AK35" s="28">
        <v>0.1097392830283279</v>
      </c>
      <c r="AL35" s="28">
        <v>0</v>
      </c>
      <c r="AM35" s="28">
        <v>0</v>
      </c>
      <c r="AN35" s="28">
        <v>0</v>
      </c>
      <c r="AO35" s="28">
        <v>0.004324392078215091</v>
      </c>
      <c r="AP35" s="28">
        <v>0</v>
      </c>
      <c r="AQ35" s="28">
        <v>0.015981448984707946</v>
      </c>
      <c r="AR35" s="28">
        <v>0.0416144397092003</v>
      </c>
      <c r="AS35" s="28">
        <v>0</v>
      </c>
      <c r="AT35" s="28">
        <v>0.5824141388819253</v>
      </c>
      <c r="AU35" s="28">
        <v>0</v>
      </c>
      <c r="AV35" s="28">
        <v>0</v>
      </c>
      <c r="AW35" s="28">
        <v>0</v>
      </c>
      <c r="AX35" s="28">
        <v>0.37747555778390574</v>
      </c>
      <c r="AY35" s="28">
        <v>0</v>
      </c>
      <c r="AZ35" s="28">
        <v>0.04011030333416896</v>
      </c>
      <c r="BA35" s="28">
        <v>0.4175858611180747</v>
      </c>
      <c r="BB35" s="28">
        <v>1</v>
      </c>
      <c r="BD35" s="28">
        <v>1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D37" s="28">
        <v>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0.19006770791184482</v>
      </c>
      <c r="E38" s="28">
        <v>0.0150791723989102</v>
      </c>
      <c r="F38" s="28">
        <v>0</v>
      </c>
      <c r="G38" s="28">
        <v>0.4425561759866203</v>
      </c>
      <c r="H38" s="28">
        <v>0.3815381295352162</v>
      </c>
      <c r="I38" s="28">
        <v>0.11432116748941219</v>
      </c>
      <c r="J38" s="28">
        <v>0.027002238946885707</v>
      </c>
      <c r="K38" s="28">
        <v>0.2651128914785142</v>
      </c>
      <c r="L38" s="28">
        <v>0.37768066682851825</v>
      </c>
      <c r="M38" s="28">
        <v>0.00280542742305306</v>
      </c>
      <c r="N38" s="28">
        <v>0</v>
      </c>
      <c r="O38" s="28">
        <v>0.08065603841277548</v>
      </c>
      <c r="P38" s="28">
        <v>0.017533921394081626</v>
      </c>
      <c r="Q38" s="28">
        <v>0.0873189285425265</v>
      </c>
      <c r="R38" s="28">
        <v>0.030859701653583663</v>
      </c>
      <c r="S38" s="28">
        <v>0.05400447789377141</v>
      </c>
      <c r="T38" s="28">
        <v>4.056998732162607</v>
      </c>
      <c r="U38" s="28">
        <v>0.08030535998489385</v>
      </c>
      <c r="V38" s="28">
        <v>0.014027137115265303</v>
      </c>
      <c r="W38" s="28">
        <v>0.1367645868738367</v>
      </c>
      <c r="X38" s="28">
        <v>0.009468317552804079</v>
      </c>
      <c r="Y38" s="28">
        <v>0</v>
      </c>
      <c r="Z38" s="28">
        <v>0</v>
      </c>
      <c r="AA38" s="28">
        <v>0</v>
      </c>
      <c r="AB38" s="28">
        <v>0.017183242966199993</v>
      </c>
      <c r="AC38" s="28">
        <v>0.009117639124922448</v>
      </c>
      <c r="AD38" s="28">
        <v>0.018585956677726525</v>
      </c>
      <c r="AE38" s="28">
        <v>0.000701356855763265</v>
      </c>
      <c r="AF38" s="28">
        <v>0.003857462706697958</v>
      </c>
      <c r="AG38" s="28">
        <v>0.1325564457392571</v>
      </c>
      <c r="AH38" s="28">
        <v>0.04909497990342856</v>
      </c>
      <c r="AI38" s="28">
        <v>0</v>
      </c>
      <c r="AJ38" s="28">
        <v>0.18831431577243668</v>
      </c>
      <c r="AK38" s="28">
        <v>0.1002940303741469</v>
      </c>
      <c r="AL38" s="28">
        <v>2.017452995603032</v>
      </c>
      <c r="AM38" s="28">
        <v>0</v>
      </c>
      <c r="AN38" s="28">
        <v>0</v>
      </c>
      <c r="AO38" s="28">
        <v>0.1774432845081061</v>
      </c>
      <c r="AP38" s="28">
        <v>0</v>
      </c>
      <c r="AQ38" s="28">
        <v>0.010169674408567343</v>
      </c>
      <c r="AR38" s="28">
        <v>0.09854063823473874</v>
      </c>
      <c r="AS38" s="28">
        <v>0</v>
      </c>
      <c r="AT38" s="28">
        <v>9.207412802460144</v>
      </c>
      <c r="AU38" s="28">
        <v>0</v>
      </c>
      <c r="AV38" s="28">
        <v>0</v>
      </c>
      <c r="AW38" s="28">
        <v>0</v>
      </c>
      <c r="AX38" s="28">
        <v>3.9686277683364355</v>
      </c>
      <c r="AY38" s="28">
        <v>0</v>
      </c>
      <c r="AZ38" s="28">
        <v>-0.17604057079657953</v>
      </c>
      <c r="BA38" s="28">
        <v>3.792587197539856</v>
      </c>
      <c r="BB38" s="28">
        <v>13</v>
      </c>
      <c r="BD38" s="28">
        <v>13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0.5870833745425774</v>
      </c>
      <c r="E39" s="28">
        <v>0.30577259090759235</v>
      </c>
      <c r="F39" s="28">
        <v>7.301849470873307</v>
      </c>
      <c r="G39" s="28">
        <v>3.669271090891109</v>
      </c>
      <c r="H39" s="28">
        <v>24.351729139880657</v>
      </c>
      <c r="I39" s="28">
        <v>0.56262156726997</v>
      </c>
      <c r="J39" s="28">
        <v>12.194210925394785</v>
      </c>
      <c r="K39" s="28">
        <v>0.56262156726997</v>
      </c>
      <c r="L39" s="28">
        <v>0.4892361454521478</v>
      </c>
      <c r="M39" s="28">
        <v>0.18346355454455543</v>
      </c>
      <c r="N39" s="28">
        <v>0</v>
      </c>
      <c r="O39" s="28">
        <v>0.9784722909042955</v>
      </c>
      <c r="P39" s="28">
        <v>4.867899647248871</v>
      </c>
      <c r="Q39" s="28">
        <v>8.928559654501697</v>
      </c>
      <c r="R39" s="28">
        <v>18.93343882899812</v>
      </c>
      <c r="S39" s="28">
        <v>16.805261596281277</v>
      </c>
      <c r="T39" s="28">
        <v>141.51155507203376</v>
      </c>
      <c r="U39" s="28">
        <v>53.02096726337653</v>
      </c>
      <c r="V39" s="28">
        <v>37.989186694359276</v>
      </c>
      <c r="W39" s="28">
        <v>16.71964527082715</v>
      </c>
      <c r="X39" s="28">
        <v>8.696172485411928</v>
      </c>
      <c r="Y39" s="28">
        <v>0.5503906636336663</v>
      </c>
      <c r="Z39" s="28">
        <v>9.307717667227113</v>
      </c>
      <c r="AA39" s="28">
        <v>0</v>
      </c>
      <c r="AB39" s="28">
        <v>0.7950087363597402</v>
      </c>
      <c r="AC39" s="28">
        <v>0.19569445818085912</v>
      </c>
      <c r="AD39" s="28">
        <v>1.565555665446873</v>
      </c>
      <c r="AE39" s="28">
        <v>0.012230903636303695</v>
      </c>
      <c r="AF39" s="28">
        <v>0.012230903636303695</v>
      </c>
      <c r="AG39" s="28">
        <v>0.8561632545412587</v>
      </c>
      <c r="AH39" s="28">
        <v>0.2935416872712887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0.04892361454521478</v>
      </c>
      <c r="AQ39" s="28">
        <v>0</v>
      </c>
      <c r="AR39" s="28">
        <v>0</v>
      </c>
      <c r="AS39" s="28">
        <v>0</v>
      </c>
      <c r="AT39" s="28">
        <v>372.2964757854482</v>
      </c>
      <c r="AU39" s="28">
        <v>0</v>
      </c>
      <c r="AV39" s="28">
        <v>0</v>
      </c>
      <c r="AW39" s="28">
        <v>0</v>
      </c>
      <c r="AX39" s="28">
        <v>4.831206936339959</v>
      </c>
      <c r="AY39" s="28">
        <v>0</v>
      </c>
      <c r="AZ39" s="28">
        <v>-6.127682721788152</v>
      </c>
      <c r="BA39" s="28">
        <v>-1.2964757854481916</v>
      </c>
      <c r="BB39" s="28">
        <v>371</v>
      </c>
      <c r="BD39" s="28">
        <v>371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0.49158735554044863</v>
      </c>
      <c r="F40" s="28">
        <v>0</v>
      </c>
      <c r="G40" s="28">
        <v>6.333914004078858</v>
      </c>
      <c r="H40" s="28">
        <v>1.87181339225017</v>
      </c>
      <c r="I40" s="28">
        <v>0.13235044187627465</v>
      </c>
      <c r="J40" s="28">
        <v>9.037644459551325</v>
      </c>
      <c r="K40" s="28">
        <v>5.38855370496261</v>
      </c>
      <c r="L40" s="28">
        <v>29.30616927260367</v>
      </c>
      <c r="M40" s="28">
        <v>3.233132222977566</v>
      </c>
      <c r="N40" s="28">
        <v>0.30251529571719915</v>
      </c>
      <c r="O40" s="28">
        <v>12.043890210740992</v>
      </c>
      <c r="P40" s="28">
        <v>10.871643439836847</v>
      </c>
      <c r="Q40" s="28">
        <v>20.571040108769544</v>
      </c>
      <c r="R40" s="28">
        <v>34.373300475866756</v>
      </c>
      <c r="S40" s="28">
        <v>0.20797926580557444</v>
      </c>
      <c r="T40" s="28">
        <v>17.564794357579878</v>
      </c>
      <c r="U40" s="28">
        <v>38.457256968048945</v>
      </c>
      <c r="V40" s="28">
        <v>9.831747110808973</v>
      </c>
      <c r="W40" s="28">
        <v>173.15219238613187</v>
      </c>
      <c r="X40" s="28">
        <v>36.074949014276</v>
      </c>
      <c r="Y40" s="28">
        <v>0.5104945615227736</v>
      </c>
      <c r="Z40" s="28">
        <v>6.315006798096533</v>
      </c>
      <c r="AA40" s="28">
        <v>0</v>
      </c>
      <c r="AB40" s="28">
        <v>0.3970513256288239</v>
      </c>
      <c r="AC40" s="28">
        <v>0</v>
      </c>
      <c r="AD40" s="28">
        <v>1.3991332426920462</v>
      </c>
      <c r="AE40" s="28">
        <v>0.018907205982324947</v>
      </c>
      <c r="AF40" s="28">
        <v>0</v>
      </c>
      <c r="AG40" s="28">
        <v>2.590287219578518</v>
      </c>
      <c r="AH40" s="28">
        <v>17.999660095173354</v>
      </c>
      <c r="AI40" s="28">
        <v>0</v>
      </c>
      <c r="AJ40" s="28">
        <v>0.07562882392929979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438.5526427600272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6.447357239972808</v>
      </c>
      <c r="BA40" s="28">
        <v>6.447357239972808</v>
      </c>
      <c r="BB40" s="28">
        <v>445</v>
      </c>
      <c r="BD40" s="28">
        <v>445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117.23346339224237</v>
      </c>
      <c r="E42" s="28">
        <v>0.20697727794353912</v>
      </c>
      <c r="F42" s="28">
        <v>0</v>
      </c>
      <c r="G42" s="28">
        <v>0.04599495065411981</v>
      </c>
      <c r="H42" s="28">
        <v>0.015331650218039937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0.1226532017443195</v>
      </c>
      <c r="Q42" s="28">
        <v>0.2836355290337388</v>
      </c>
      <c r="R42" s="28">
        <v>0</v>
      </c>
      <c r="S42" s="28">
        <v>41.42611888914391</v>
      </c>
      <c r="T42" s="28">
        <v>3.181317420243287</v>
      </c>
      <c r="U42" s="28">
        <v>1.709478999311453</v>
      </c>
      <c r="V42" s="28">
        <v>1.3721826945145743</v>
      </c>
      <c r="W42" s="28">
        <v>0</v>
      </c>
      <c r="X42" s="28">
        <v>0</v>
      </c>
      <c r="Y42" s="28">
        <v>0</v>
      </c>
      <c r="Z42" s="28">
        <v>0.237640578379619</v>
      </c>
      <c r="AA42" s="28">
        <v>0</v>
      </c>
      <c r="AB42" s="28">
        <v>0.1226532017443195</v>
      </c>
      <c r="AC42" s="28">
        <v>0</v>
      </c>
      <c r="AD42" s="28">
        <v>0</v>
      </c>
      <c r="AE42" s="28">
        <v>0.32196465457883866</v>
      </c>
      <c r="AF42" s="28">
        <v>0.3066330043607987</v>
      </c>
      <c r="AG42" s="28">
        <v>0.08432407619921964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166.67036952031214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0.32963047968785864</v>
      </c>
      <c r="BA42" s="28">
        <v>0.32963047968785864</v>
      </c>
      <c r="BB42" s="28">
        <v>167</v>
      </c>
      <c r="BD42" s="28">
        <v>167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2.4290988056460368</v>
      </c>
      <c r="H43" s="28">
        <v>0.6571118349619978</v>
      </c>
      <c r="I43" s="28">
        <v>0.01476655808903366</v>
      </c>
      <c r="J43" s="28">
        <v>3.5365906623235612</v>
      </c>
      <c r="K43" s="28">
        <v>1.1960912052117263</v>
      </c>
      <c r="L43" s="28">
        <v>0.4429967426710098</v>
      </c>
      <c r="M43" s="28">
        <v>0.27318132464712275</v>
      </c>
      <c r="N43" s="28">
        <v>4.7991313789359396</v>
      </c>
      <c r="O43" s="28">
        <v>0.8343105320304017</v>
      </c>
      <c r="P43" s="28">
        <v>1.8015200868621064</v>
      </c>
      <c r="Q43" s="28">
        <v>4.223235613463626</v>
      </c>
      <c r="R43" s="28">
        <v>0.02953311617806732</v>
      </c>
      <c r="S43" s="28">
        <v>0</v>
      </c>
      <c r="T43" s="28">
        <v>0.00738327904451683</v>
      </c>
      <c r="U43" s="28">
        <v>0.5094462540716612</v>
      </c>
      <c r="V43" s="28">
        <v>0.06644951140065147</v>
      </c>
      <c r="W43" s="28">
        <v>1.2846905537459283</v>
      </c>
      <c r="X43" s="28">
        <v>0.05168295331161781</v>
      </c>
      <c r="Y43" s="28">
        <v>0</v>
      </c>
      <c r="Z43" s="28">
        <v>0.3691639522258415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0.04429967426710098</v>
      </c>
      <c r="AH43" s="28">
        <v>0.11813246471226928</v>
      </c>
      <c r="AI43" s="28">
        <v>0</v>
      </c>
      <c r="AJ43" s="28">
        <v>25.89315960912052</v>
      </c>
      <c r="AK43" s="28">
        <v>0</v>
      </c>
      <c r="AL43" s="28">
        <v>0.4725298588490771</v>
      </c>
      <c r="AM43" s="28">
        <v>0</v>
      </c>
      <c r="AN43" s="28">
        <v>0</v>
      </c>
      <c r="AO43" s="28">
        <v>1.993485342019544</v>
      </c>
      <c r="AP43" s="28">
        <v>0</v>
      </c>
      <c r="AQ43" s="28">
        <v>0.16981541802388708</v>
      </c>
      <c r="AR43" s="28">
        <v>7.087947882736157</v>
      </c>
      <c r="AS43" s="28">
        <v>0.00738327904451683</v>
      </c>
      <c r="AT43" s="28">
        <v>58.31313789359392</v>
      </c>
      <c r="AU43" s="28">
        <v>0</v>
      </c>
      <c r="AV43" s="28">
        <v>0</v>
      </c>
      <c r="AW43" s="28">
        <v>0</v>
      </c>
      <c r="AX43" s="28">
        <v>9.243865363735072</v>
      </c>
      <c r="AY43" s="28">
        <v>0</v>
      </c>
      <c r="AZ43" s="28">
        <v>0.4429967426710098</v>
      </c>
      <c r="BA43" s="28">
        <v>9.686862106406082</v>
      </c>
      <c r="BB43" s="28">
        <v>68</v>
      </c>
      <c r="BD43" s="28">
        <v>68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100.63344995375397</v>
      </c>
      <c r="E44" s="28">
        <v>2.5405155426870953</v>
      </c>
      <c r="F44" s="28">
        <v>3.1066875779145056</v>
      </c>
      <c r="G44" s="28">
        <v>2.642136164394579</v>
      </c>
      <c r="H44" s="28">
        <v>0.5661720352274098</v>
      </c>
      <c r="I44" s="28">
        <v>0.3919652551574376</v>
      </c>
      <c r="J44" s="28">
        <v>2.6276189327220814</v>
      </c>
      <c r="K44" s="28">
        <v>0.21775847508746532</v>
      </c>
      <c r="L44" s="28">
        <v>3.1792737362769934</v>
      </c>
      <c r="M44" s="28">
        <v>9.203924880363534</v>
      </c>
      <c r="N44" s="28">
        <v>0</v>
      </c>
      <c r="O44" s="28">
        <v>1.858205654079704</v>
      </c>
      <c r="P44" s="28">
        <v>12.049302288173081</v>
      </c>
      <c r="Q44" s="28">
        <v>25.521293280250934</v>
      </c>
      <c r="R44" s="28">
        <v>1.858205654079704</v>
      </c>
      <c r="S44" s="28">
        <v>7.810270639803757</v>
      </c>
      <c r="T44" s="28">
        <v>27.77146418948808</v>
      </c>
      <c r="U44" s="28">
        <v>41.170869023203444</v>
      </c>
      <c r="V44" s="28">
        <v>30.602324365625126</v>
      </c>
      <c r="W44" s="28">
        <v>6.387581935898982</v>
      </c>
      <c r="X44" s="28">
        <v>1.437205935577271</v>
      </c>
      <c r="Y44" s="28">
        <v>0.37744802348493983</v>
      </c>
      <c r="Z44" s="28">
        <v>7.984477419873729</v>
      </c>
      <c r="AA44" s="28">
        <v>0.014517231672497688</v>
      </c>
      <c r="AB44" s="28">
        <v>2.090481360839667</v>
      </c>
      <c r="AC44" s="28">
        <v>0.37744802348493983</v>
      </c>
      <c r="AD44" s="28">
        <v>0.6097237302449029</v>
      </c>
      <c r="AE44" s="28">
        <v>2.017895202477179</v>
      </c>
      <c r="AF44" s="28">
        <v>0.7984477419873728</v>
      </c>
      <c r="AG44" s="28">
        <v>6.750512727711424</v>
      </c>
      <c r="AH44" s="28">
        <v>0.841999437004866</v>
      </c>
      <c r="AI44" s="28">
        <v>5.705272047291592</v>
      </c>
      <c r="AJ44" s="28">
        <v>6.7795471910564205</v>
      </c>
      <c r="AK44" s="28">
        <v>0</v>
      </c>
      <c r="AL44" s="28">
        <v>0.18872401174246992</v>
      </c>
      <c r="AM44" s="28">
        <v>0</v>
      </c>
      <c r="AN44" s="28">
        <v>2.3953432259621183</v>
      </c>
      <c r="AO44" s="28">
        <v>17.07226444685728</v>
      </c>
      <c r="AP44" s="28">
        <v>6.634374874331443</v>
      </c>
      <c r="AQ44" s="28">
        <v>0</v>
      </c>
      <c r="AR44" s="28">
        <v>10.61209635259581</v>
      </c>
      <c r="AS44" s="28">
        <v>0.37744802348493983</v>
      </c>
      <c r="AT44" s="28">
        <v>353.20424659186875</v>
      </c>
      <c r="AU44" s="28">
        <v>0</v>
      </c>
      <c r="AV44" s="28">
        <v>0</v>
      </c>
      <c r="AW44" s="28">
        <v>0</v>
      </c>
      <c r="AX44" s="28">
        <v>8.97164917360357</v>
      </c>
      <c r="AY44" s="28">
        <v>0</v>
      </c>
      <c r="AZ44" s="28">
        <v>-1.1758957654723128</v>
      </c>
      <c r="BA44" s="28">
        <v>7.795753408131258</v>
      </c>
      <c r="BB44" s="28">
        <v>361</v>
      </c>
      <c r="BD44" s="28">
        <v>361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6.129396967170254</v>
      </c>
      <c r="E45" s="28">
        <v>0</v>
      </c>
      <c r="F45" s="28">
        <v>0.01786345199903899</v>
      </c>
      <c r="G45" s="28">
        <v>0.04019276699783773</v>
      </c>
      <c r="H45" s="28">
        <v>0.008931725999519495</v>
      </c>
      <c r="I45" s="28">
        <v>0.18533331449002952</v>
      </c>
      <c r="J45" s="28">
        <v>0.055823287496996846</v>
      </c>
      <c r="K45" s="28">
        <v>0.25232125948642575</v>
      </c>
      <c r="L45" s="28">
        <v>0</v>
      </c>
      <c r="M45" s="28">
        <v>0.08931725999519496</v>
      </c>
      <c r="N45" s="28">
        <v>0.008931725999519495</v>
      </c>
      <c r="O45" s="28">
        <v>0.03572690399807798</v>
      </c>
      <c r="P45" s="28">
        <v>0.02232931499879874</v>
      </c>
      <c r="Q45" s="28">
        <v>0.055823287496996846</v>
      </c>
      <c r="R45" s="28">
        <v>0</v>
      </c>
      <c r="S45" s="28">
        <v>0.24785539648666602</v>
      </c>
      <c r="T45" s="28">
        <v>0.10494778049435408</v>
      </c>
      <c r="U45" s="28">
        <v>0.20319676648906854</v>
      </c>
      <c r="V45" s="28">
        <v>6.4933648016506735</v>
      </c>
      <c r="W45" s="28">
        <v>0.0022329314998798737</v>
      </c>
      <c r="X45" s="28">
        <v>0</v>
      </c>
      <c r="Y45" s="28">
        <v>0.020096383498918863</v>
      </c>
      <c r="Z45" s="28">
        <v>0.31484334148306226</v>
      </c>
      <c r="AA45" s="28">
        <v>0</v>
      </c>
      <c r="AB45" s="28">
        <v>0.01116465749939937</v>
      </c>
      <c r="AC45" s="28">
        <v>0.4063935329781371</v>
      </c>
      <c r="AD45" s="28">
        <v>0.4510521629757345</v>
      </c>
      <c r="AE45" s="28">
        <v>0.0022329314998798737</v>
      </c>
      <c r="AF45" s="28">
        <v>0</v>
      </c>
      <c r="AG45" s="28">
        <v>0.212128492488588</v>
      </c>
      <c r="AH45" s="28">
        <v>0.01563052049915912</v>
      </c>
      <c r="AI45" s="28">
        <v>0.22106021848810753</v>
      </c>
      <c r="AJ45" s="28">
        <v>0.03126104099831824</v>
      </c>
      <c r="AK45" s="28">
        <v>0</v>
      </c>
      <c r="AL45" s="28">
        <v>0.2746505744852245</v>
      </c>
      <c r="AM45" s="28">
        <v>0.4063935329781371</v>
      </c>
      <c r="AN45" s="28">
        <v>0.04019276699783773</v>
      </c>
      <c r="AO45" s="28">
        <v>10.150906598453908</v>
      </c>
      <c r="AP45" s="28">
        <v>0.5359035599711698</v>
      </c>
      <c r="AQ45" s="28">
        <v>0.08708432849531507</v>
      </c>
      <c r="AR45" s="28">
        <v>15.967693155640978</v>
      </c>
      <c r="AS45" s="28">
        <v>0.45328509447561444</v>
      </c>
      <c r="AT45" s="28">
        <v>43.555561836656814</v>
      </c>
      <c r="AU45" s="28">
        <v>0</v>
      </c>
      <c r="AV45" s="28">
        <v>0</v>
      </c>
      <c r="AW45" s="28">
        <v>0</v>
      </c>
      <c r="AX45" s="28">
        <v>114.2859000268517</v>
      </c>
      <c r="AY45" s="28">
        <v>0</v>
      </c>
      <c r="AZ45" s="28">
        <v>0.15853813649147103</v>
      </c>
      <c r="BA45" s="28">
        <v>114.44443816334318</v>
      </c>
      <c r="BB45" s="28">
        <v>158</v>
      </c>
      <c r="BD45" s="28">
        <v>158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5.140802875973637</v>
      </c>
      <c r="E46" s="28">
        <v>1.0984621529858198</v>
      </c>
      <c r="F46" s="28">
        <v>0.424738699154517</v>
      </c>
      <c r="G46" s="28">
        <v>0.11716929631848745</v>
      </c>
      <c r="H46" s="28">
        <v>2.365355169429465</v>
      </c>
      <c r="I46" s="28">
        <v>2.1896012249517343</v>
      </c>
      <c r="J46" s="28">
        <v>6.8397576725917055</v>
      </c>
      <c r="K46" s="28">
        <v>9.04400505958325</v>
      </c>
      <c r="L46" s="28">
        <v>4.73071033885893</v>
      </c>
      <c r="M46" s="28">
        <v>6.041541841422009</v>
      </c>
      <c r="N46" s="28">
        <v>15.480993276080154</v>
      </c>
      <c r="O46" s="28">
        <v>10.0472671593103</v>
      </c>
      <c r="P46" s="28">
        <v>4.78197190599827</v>
      </c>
      <c r="Q46" s="28">
        <v>9.842220890752946</v>
      </c>
      <c r="R46" s="28">
        <v>1.149723720125158</v>
      </c>
      <c r="S46" s="28">
        <v>1.1350775580853472</v>
      </c>
      <c r="T46" s="28">
        <v>0.9739697756474269</v>
      </c>
      <c r="U46" s="28">
        <v>5.74861860062579</v>
      </c>
      <c r="V46" s="28">
        <v>4.972372012515811</v>
      </c>
      <c r="W46" s="28">
        <v>13.254776646028892</v>
      </c>
      <c r="X46" s="28">
        <v>1.5451700952000533</v>
      </c>
      <c r="Y46" s="28">
        <v>0.2636309167165968</v>
      </c>
      <c r="Z46" s="28">
        <v>2.504493708807669</v>
      </c>
      <c r="AA46" s="28">
        <v>0.5272618334331935</v>
      </c>
      <c r="AB46" s="28">
        <v>1.3474469076626057</v>
      </c>
      <c r="AC46" s="28">
        <v>2.1529858198522067</v>
      </c>
      <c r="AD46" s="28">
        <v>2.6582784102256842</v>
      </c>
      <c r="AE46" s="28">
        <v>0.8128619932095067</v>
      </c>
      <c r="AF46" s="28">
        <v>2.5704014379868183</v>
      </c>
      <c r="AG46" s="28">
        <v>15.84714732707543</v>
      </c>
      <c r="AH46" s="28">
        <v>6.151388056720592</v>
      </c>
      <c r="AI46" s="28">
        <v>0.6224618866919646</v>
      </c>
      <c r="AJ46" s="28">
        <v>23.88789028693163</v>
      </c>
      <c r="AK46" s="28">
        <v>11.863391252246855</v>
      </c>
      <c r="AL46" s="28">
        <v>4.869848878237135</v>
      </c>
      <c r="AM46" s="28">
        <v>6.063511084481726</v>
      </c>
      <c r="AN46" s="28">
        <v>0.17575394447773118</v>
      </c>
      <c r="AO46" s="28">
        <v>13.957792423939818</v>
      </c>
      <c r="AP46" s="28">
        <v>9.952067106051528</v>
      </c>
      <c r="AQ46" s="28">
        <v>0.8421543172891285</v>
      </c>
      <c r="AR46" s="28">
        <v>0.08055389121896012</v>
      </c>
      <c r="AS46" s="28">
        <v>1.2668930164436456</v>
      </c>
      <c r="AT46" s="28">
        <v>215.34252047134012</v>
      </c>
      <c r="AU46" s="28">
        <v>0</v>
      </c>
      <c r="AV46" s="28">
        <v>0</v>
      </c>
      <c r="AW46" s="28">
        <v>0</v>
      </c>
      <c r="AX46" s="28">
        <v>8.619266360428732</v>
      </c>
      <c r="AY46" s="28">
        <v>0</v>
      </c>
      <c r="AZ46" s="28">
        <v>-3.9617868317688574</v>
      </c>
      <c r="BA46" s="28">
        <v>4.657479528659876</v>
      </c>
      <c r="BB46" s="28">
        <v>220</v>
      </c>
      <c r="BD46" s="28">
        <v>220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0.010905125408942203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0.027262813522355503</v>
      </c>
      <c r="P47" s="28">
        <v>0.009814612868047983</v>
      </c>
      <c r="Q47" s="28">
        <v>0.008724100327153761</v>
      </c>
      <c r="R47" s="28">
        <v>0</v>
      </c>
      <c r="S47" s="28">
        <v>0</v>
      </c>
      <c r="T47" s="28">
        <v>0</v>
      </c>
      <c r="U47" s="28">
        <v>0</v>
      </c>
      <c r="V47" s="28">
        <v>0.06215921483097056</v>
      </c>
      <c r="W47" s="28">
        <v>0.009814612868047983</v>
      </c>
      <c r="X47" s="28">
        <v>5.031624863685932</v>
      </c>
      <c r="Y47" s="28">
        <v>0.7928026172300982</v>
      </c>
      <c r="Z47" s="28">
        <v>0.03271537622682661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0.0065430752453653224</v>
      </c>
      <c r="AP47" s="28">
        <v>0</v>
      </c>
      <c r="AQ47" s="28">
        <v>0</v>
      </c>
      <c r="AR47" s="28">
        <v>0</v>
      </c>
      <c r="AS47" s="28">
        <v>0</v>
      </c>
      <c r="AT47" s="28">
        <v>5.992366412213741</v>
      </c>
      <c r="AU47" s="28">
        <v>0</v>
      </c>
      <c r="AV47" s="28">
        <v>0</v>
      </c>
      <c r="AW47" s="28">
        <v>0</v>
      </c>
      <c r="AX47" s="28">
        <v>0.015267175572519085</v>
      </c>
      <c r="AY47" s="28">
        <v>0</v>
      </c>
      <c r="AZ47" s="28">
        <v>-0.0076335877862595426</v>
      </c>
      <c r="BA47" s="28">
        <v>0.0076335877862595426</v>
      </c>
      <c r="BB47" s="28">
        <v>6</v>
      </c>
      <c r="BD47" s="28">
        <v>6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0.15242852221839476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0.23337926283155355</v>
      </c>
      <c r="Q48" s="28">
        <v>0</v>
      </c>
      <c r="R48" s="28">
        <v>0.004305890458146745</v>
      </c>
      <c r="S48" s="28">
        <v>0</v>
      </c>
      <c r="T48" s="28">
        <v>0</v>
      </c>
      <c r="U48" s="28">
        <v>0.09989665862900447</v>
      </c>
      <c r="V48" s="28">
        <v>0.018945918015845678</v>
      </c>
      <c r="W48" s="28">
        <v>0</v>
      </c>
      <c r="X48" s="28">
        <v>0.8844299001033413</v>
      </c>
      <c r="Y48" s="28">
        <v>3.0322080606269375</v>
      </c>
      <c r="Z48" s="28">
        <v>0.015501205649328281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0.024974164657251118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0.022390630382363073</v>
      </c>
      <c r="AP48" s="28">
        <v>0</v>
      </c>
      <c r="AQ48" s="28">
        <v>0</v>
      </c>
      <c r="AR48" s="28">
        <v>0</v>
      </c>
      <c r="AS48" s="28">
        <v>0.6286600068894248</v>
      </c>
      <c r="AT48" s="28">
        <v>5.117120220461592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-0.11712022046159146</v>
      </c>
      <c r="BA48" s="28">
        <v>-0.11712022046159146</v>
      </c>
      <c r="BB48" s="28">
        <v>5</v>
      </c>
      <c r="BD48" s="28">
        <v>5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0.12330383480825959</v>
      </c>
      <c r="H49" s="28">
        <v>0</v>
      </c>
      <c r="I49" s="28">
        <v>0</v>
      </c>
      <c r="J49" s="28">
        <v>0</v>
      </c>
      <c r="K49" s="28">
        <v>0.1168141592920354</v>
      </c>
      <c r="L49" s="28">
        <v>0</v>
      </c>
      <c r="M49" s="28">
        <v>0</v>
      </c>
      <c r="N49" s="28">
        <v>0</v>
      </c>
      <c r="O49" s="28">
        <v>0.03893805309734513</v>
      </c>
      <c r="P49" s="28">
        <v>0</v>
      </c>
      <c r="Q49" s="28">
        <v>0.08436578171091445</v>
      </c>
      <c r="R49" s="28">
        <v>0.16224188790560473</v>
      </c>
      <c r="S49" s="28">
        <v>0</v>
      </c>
      <c r="T49" s="28">
        <v>0</v>
      </c>
      <c r="U49" s="28">
        <v>0</v>
      </c>
      <c r="V49" s="28">
        <v>0.1168141592920354</v>
      </c>
      <c r="W49" s="28">
        <v>0</v>
      </c>
      <c r="X49" s="28">
        <v>9.059587020648967</v>
      </c>
      <c r="Y49" s="28">
        <v>1.0383480825958702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0.25958702064896755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11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11</v>
      </c>
      <c r="BD49" s="28">
        <v>11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0.1690566037735849</v>
      </c>
      <c r="P50" s="28">
        <v>12.876477987421383</v>
      </c>
      <c r="Q50" s="28">
        <v>0</v>
      </c>
      <c r="R50" s="28">
        <v>3.6628930817610064</v>
      </c>
      <c r="S50" s="28">
        <v>0</v>
      </c>
      <c r="T50" s="28">
        <v>0.28176100628930817</v>
      </c>
      <c r="U50" s="28">
        <v>0</v>
      </c>
      <c r="V50" s="28">
        <v>0.14088050314465408</v>
      </c>
      <c r="W50" s="28">
        <v>0.19723270440251572</v>
      </c>
      <c r="X50" s="28">
        <v>12.848301886792452</v>
      </c>
      <c r="Y50" s="28">
        <v>72.63798742138364</v>
      </c>
      <c r="Z50" s="28">
        <v>4.029182389937107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3.3247798742138364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0.8734591194968553</v>
      </c>
      <c r="AP50" s="28">
        <v>0</v>
      </c>
      <c r="AQ50" s="28">
        <v>0</v>
      </c>
      <c r="AR50" s="28">
        <v>0</v>
      </c>
      <c r="AS50" s="28">
        <v>8.5937106918239</v>
      </c>
      <c r="AT50" s="28">
        <v>119.63572327044025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-7.635723270440251</v>
      </c>
      <c r="BA50" s="28">
        <v>-7.635723270440251</v>
      </c>
      <c r="BB50" s="28">
        <v>112</v>
      </c>
      <c r="BD50" s="28">
        <v>112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1.5926761450081317</v>
      </c>
      <c r="E51" s="28">
        <v>1.6107234667645978</v>
      </c>
      <c r="F51" s="28">
        <v>0</v>
      </c>
      <c r="G51" s="28">
        <v>0.46471853522900164</v>
      </c>
      <c r="H51" s="28">
        <v>0</v>
      </c>
      <c r="I51" s="28">
        <v>0</v>
      </c>
      <c r="J51" s="28">
        <v>0</v>
      </c>
      <c r="K51" s="28">
        <v>0.7670111746498085</v>
      </c>
      <c r="L51" s="28">
        <v>0.05414196526939825</v>
      </c>
      <c r="M51" s="28">
        <v>0</v>
      </c>
      <c r="N51" s="28">
        <v>0</v>
      </c>
      <c r="O51" s="28">
        <v>0</v>
      </c>
      <c r="P51" s="28">
        <v>0.6000734484024972</v>
      </c>
      <c r="Q51" s="28">
        <v>1.5746288232516659</v>
      </c>
      <c r="R51" s="28">
        <v>0.8617596138712554</v>
      </c>
      <c r="S51" s="28">
        <v>0.27522165678610777</v>
      </c>
      <c r="T51" s="28">
        <v>0</v>
      </c>
      <c r="U51" s="28">
        <v>0.08572477834321389</v>
      </c>
      <c r="V51" s="28">
        <v>0.11730759141702954</v>
      </c>
      <c r="W51" s="28">
        <v>1.0016263574838675</v>
      </c>
      <c r="X51" s="28">
        <v>8.667226273542836</v>
      </c>
      <c r="Y51" s="28">
        <v>19.197838518440797</v>
      </c>
      <c r="Z51" s="28">
        <v>2.3281045065841246</v>
      </c>
      <c r="AA51" s="28">
        <v>0</v>
      </c>
      <c r="AB51" s="28">
        <v>2.030323697602434</v>
      </c>
      <c r="AC51" s="28">
        <v>0</v>
      </c>
      <c r="AD51" s="28">
        <v>0</v>
      </c>
      <c r="AE51" s="28">
        <v>0.09474843922144695</v>
      </c>
      <c r="AF51" s="28">
        <v>0.027070982634699123</v>
      </c>
      <c r="AG51" s="28">
        <v>0.06767745658674781</v>
      </c>
      <c r="AH51" s="28">
        <v>0.18498504800377735</v>
      </c>
      <c r="AI51" s="28">
        <v>0</v>
      </c>
      <c r="AJ51" s="28">
        <v>0.7670111746498085</v>
      </c>
      <c r="AK51" s="28">
        <v>2.0844656628718328</v>
      </c>
      <c r="AL51" s="28">
        <v>1.6513299407166466</v>
      </c>
      <c r="AM51" s="28">
        <v>0</v>
      </c>
      <c r="AN51" s="28">
        <v>0</v>
      </c>
      <c r="AO51" s="28">
        <v>5.829284927338544</v>
      </c>
      <c r="AP51" s="28">
        <v>0</v>
      </c>
      <c r="AQ51" s="28">
        <v>0.0902366087823304</v>
      </c>
      <c r="AR51" s="28">
        <v>0.04060647395204869</v>
      </c>
      <c r="AS51" s="28">
        <v>0.7895703268453911</v>
      </c>
      <c r="AT51" s="28">
        <v>52.856093594250034</v>
      </c>
      <c r="AU51" s="28">
        <v>0</v>
      </c>
      <c r="AV51" s="28">
        <v>0</v>
      </c>
      <c r="AW51" s="28">
        <v>0</v>
      </c>
      <c r="AX51" s="28">
        <v>35.602853995068465</v>
      </c>
      <c r="AY51" s="28">
        <v>0</v>
      </c>
      <c r="AZ51" s="28">
        <v>-2.4589475893185035</v>
      </c>
      <c r="BA51" s="28">
        <v>33.14390640574996</v>
      </c>
      <c r="BB51" s="28">
        <v>86</v>
      </c>
      <c r="BD51" s="28">
        <v>86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0.0019533597788195696</v>
      </c>
      <c r="F52" s="28">
        <v>0</v>
      </c>
      <c r="G52" s="28">
        <v>0</v>
      </c>
      <c r="H52" s="28">
        <v>0</v>
      </c>
      <c r="I52" s="28">
        <v>0</v>
      </c>
      <c r="J52" s="28">
        <v>0.025393677124654405</v>
      </c>
      <c r="K52" s="28">
        <v>0.0019533597788195696</v>
      </c>
      <c r="L52" s="28">
        <v>0</v>
      </c>
      <c r="M52" s="28">
        <v>0</v>
      </c>
      <c r="N52" s="28">
        <v>0</v>
      </c>
      <c r="O52" s="28">
        <v>0.07813439115278278</v>
      </c>
      <c r="P52" s="28">
        <v>0.003906719557639139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0.2930039668229355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0.01172015867291742</v>
      </c>
      <c r="AJ52" s="28">
        <v>0.05469407380694795</v>
      </c>
      <c r="AK52" s="28">
        <v>0.36332491886044</v>
      </c>
      <c r="AL52" s="28">
        <v>0.9219858156028369</v>
      </c>
      <c r="AM52" s="28">
        <v>0.13868854429618943</v>
      </c>
      <c r="AN52" s="28">
        <v>0.6074948912128861</v>
      </c>
      <c r="AO52" s="28">
        <v>1.947499699483111</v>
      </c>
      <c r="AP52" s="28">
        <v>0.8692451015747085</v>
      </c>
      <c r="AQ52" s="28">
        <v>0</v>
      </c>
      <c r="AR52" s="28">
        <v>0.15822214208438515</v>
      </c>
      <c r="AS52" s="28">
        <v>0</v>
      </c>
      <c r="AT52" s="28">
        <v>5.477220819810073</v>
      </c>
      <c r="AU52" s="28">
        <v>0</v>
      </c>
      <c r="AV52" s="28">
        <v>0</v>
      </c>
      <c r="AW52" s="28">
        <v>0</v>
      </c>
      <c r="AX52" s="28">
        <v>60.839343671114314</v>
      </c>
      <c r="AY52" s="28">
        <v>0</v>
      </c>
      <c r="AZ52" s="28">
        <v>-1.3165644909243899</v>
      </c>
      <c r="BA52" s="28">
        <v>59.52277918018993</v>
      </c>
      <c r="BB52" s="28">
        <v>65</v>
      </c>
      <c r="BD52" s="28">
        <v>65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0.003620047927395095</v>
      </c>
      <c r="K53" s="28">
        <v>0</v>
      </c>
      <c r="L53" s="28">
        <v>0</v>
      </c>
      <c r="M53" s="28">
        <v>0</v>
      </c>
      <c r="N53" s="28">
        <v>0.6154081476571662</v>
      </c>
      <c r="O53" s="28">
        <v>0</v>
      </c>
      <c r="P53" s="28">
        <v>0.010860143782185286</v>
      </c>
      <c r="Q53" s="28">
        <v>0.1556620608779891</v>
      </c>
      <c r="R53" s="28">
        <v>0.003620047927395095</v>
      </c>
      <c r="S53" s="28">
        <v>0</v>
      </c>
      <c r="T53" s="28">
        <v>0.00724009585479019</v>
      </c>
      <c r="U53" s="28">
        <v>0</v>
      </c>
      <c r="V53" s="28">
        <v>0</v>
      </c>
      <c r="W53" s="28">
        <v>0</v>
      </c>
      <c r="X53" s="28">
        <v>0</v>
      </c>
      <c r="Y53" s="28">
        <v>0.19910263600673023</v>
      </c>
      <c r="Z53" s="28">
        <v>22.332075664100344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0.010860143782185286</v>
      </c>
      <c r="AP53" s="28">
        <v>0</v>
      </c>
      <c r="AQ53" s="28">
        <v>0</v>
      </c>
      <c r="AR53" s="28">
        <v>0.003620047927395095</v>
      </c>
      <c r="AS53" s="28">
        <v>0.3837250803038801</v>
      </c>
      <c r="AT53" s="28">
        <v>23.72579411614745</v>
      </c>
      <c r="AU53" s="28">
        <v>0</v>
      </c>
      <c r="AV53" s="28">
        <v>0</v>
      </c>
      <c r="AW53" s="28">
        <v>0</v>
      </c>
      <c r="AX53" s="28">
        <v>47.12940396675674</v>
      </c>
      <c r="AY53" s="28">
        <v>0</v>
      </c>
      <c r="AZ53" s="28">
        <v>0.1448019170958038</v>
      </c>
      <c r="BA53" s="28">
        <v>47.274205883852545</v>
      </c>
      <c r="BB53" s="28">
        <v>71</v>
      </c>
      <c r="BD53" s="28">
        <v>71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0.030971032975040988</v>
      </c>
      <c r="AC55" s="28">
        <v>0.0012145503127467055</v>
      </c>
      <c r="AD55" s="28">
        <v>0.0006072751563733527</v>
      </c>
      <c r="AE55" s="28">
        <v>0</v>
      </c>
      <c r="AF55" s="28">
        <v>0</v>
      </c>
      <c r="AG55" s="28">
        <v>0.0015181878909333818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0.1581951782352584</v>
      </c>
      <c r="AP55" s="28">
        <v>0</v>
      </c>
      <c r="AQ55" s="28">
        <v>0</v>
      </c>
      <c r="AR55" s="28">
        <v>0.0643711665755754</v>
      </c>
      <c r="AS55" s="28">
        <v>0.06285297868464201</v>
      </c>
      <c r="AT55" s="28">
        <v>0.31973036983057024</v>
      </c>
      <c r="AU55" s="28">
        <v>0</v>
      </c>
      <c r="AV55" s="28">
        <v>0</v>
      </c>
      <c r="AW55" s="28">
        <v>0</v>
      </c>
      <c r="AX55" s="28">
        <v>4.669642314932895</v>
      </c>
      <c r="AY55" s="28">
        <v>0</v>
      </c>
      <c r="AZ55" s="28">
        <v>0.010627315236533673</v>
      </c>
      <c r="BA55" s="28">
        <v>4.6802696301694295</v>
      </c>
      <c r="BB55" s="28">
        <v>5</v>
      </c>
      <c r="BD55" s="28">
        <v>5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0.0017382666997765085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0.009436304941643903</v>
      </c>
      <c r="AC56" s="28">
        <v>0</v>
      </c>
      <c r="AD56" s="28">
        <v>0.00012416190712689348</v>
      </c>
      <c r="AE56" s="28">
        <v>0</v>
      </c>
      <c r="AF56" s="28">
        <v>0</v>
      </c>
      <c r="AG56" s="28">
        <v>0.4240129128383412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0.048423143779488455</v>
      </c>
      <c r="AP56" s="28">
        <v>0</v>
      </c>
      <c r="AQ56" s="28">
        <v>0</v>
      </c>
      <c r="AR56" s="28">
        <v>0.003724857213806804</v>
      </c>
      <c r="AS56" s="28">
        <v>0.00893965731313633</v>
      </c>
      <c r="AT56" s="28">
        <v>0.4963993046933201</v>
      </c>
      <c r="AU56" s="28">
        <v>0</v>
      </c>
      <c r="AV56" s="28">
        <v>0</v>
      </c>
      <c r="AW56" s="28">
        <v>0</v>
      </c>
      <c r="AX56" s="28">
        <v>0.4693320089396573</v>
      </c>
      <c r="AY56" s="28">
        <v>0</v>
      </c>
      <c r="AZ56" s="28">
        <v>0.0342686863670226</v>
      </c>
      <c r="BA56" s="28">
        <v>0.50360069530668</v>
      </c>
      <c r="BB56" s="28">
        <v>1</v>
      </c>
      <c r="BD56" s="28">
        <v>1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14.02934101842607</v>
      </c>
      <c r="E57" s="28">
        <v>0.009621494054642825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0.11666061541254424</v>
      </c>
      <c r="R57" s="28">
        <v>0</v>
      </c>
      <c r="S57" s="28">
        <v>0</v>
      </c>
      <c r="T57" s="28">
        <v>0</v>
      </c>
      <c r="U57" s="28">
        <v>0.002405373513660706</v>
      </c>
      <c r="V57" s="28">
        <v>0.010824180811473178</v>
      </c>
      <c r="W57" s="28">
        <v>0</v>
      </c>
      <c r="X57" s="28">
        <v>0</v>
      </c>
      <c r="Y57" s="28">
        <v>0</v>
      </c>
      <c r="Z57" s="28">
        <v>0</v>
      </c>
      <c r="AA57" s="28">
        <v>0.008418807297812471</v>
      </c>
      <c r="AB57" s="28">
        <v>1.236361986021603</v>
      </c>
      <c r="AC57" s="28">
        <v>0.38125170191522195</v>
      </c>
      <c r="AD57" s="28">
        <v>0.14672778433330308</v>
      </c>
      <c r="AE57" s="28">
        <v>0.018040301352455296</v>
      </c>
      <c r="AF57" s="28">
        <v>0.048107470273214124</v>
      </c>
      <c r="AG57" s="28">
        <v>3.0151356993736953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1.383089770354906</v>
      </c>
      <c r="AP57" s="28">
        <v>0</v>
      </c>
      <c r="AQ57" s="28">
        <v>0</v>
      </c>
      <c r="AR57" s="28">
        <v>0.1202686756830353</v>
      </c>
      <c r="AS57" s="28">
        <v>0.25256421893437414</v>
      </c>
      <c r="AT57" s="28">
        <v>20.77881909775801</v>
      </c>
      <c r="AU57" s="28">
        <v>0</v>
      </c>
      <c r="AV57" s="28">
        <v>0</v>
      </c>
      <c r="AW57" s="28">
        <v>0</v>
      </c>
      <c r="AX57" s="28">
        <v>33.060656258509574</v>
      </c>
      <c r="AY57" s="28">
        <v>0</v>
      </c>
      <c r="AZ57" s="28">
        <v>-0.8394753562675864</v>
      </c>
      <c r="BA57" s="28">
        <v>32.22118090224199</v>
      </c>
      <c r="BB57" s="28">
        <v>53</v>
      </c>
      <c r="BD57" s="28">
        <v>53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0.0018286311389759666</v>
      </c>
      <c r="P58" s="28">
        <v>0</v>
      </c>
      <c r="Q58" s="28">
        <v>0</v>
      </c>
      <c r="R58" s="28">
        <v>0</v>
      </c>
      <c r="S58" s="28">
        <v>0</v>
      </c>
      <c r="T58" s="28">
        <v>0.004440961337513061</v>
      </c>
      <c r="U58" s="28">
        <v>0.0010449320794148381</v>
      </c>
      <c r="V58" s="28">
        <v>0.20846394984326017</v>
      </c>
      <c r="W58" s="28">
        <v>0.0013061650992685476</v>
      </c>
      <c r="X58" s="28">
        <v>0</v>
      </c>
      <c r="Y58" s="28">
        <v>0.004440961337513061</v>
      </c>
      <c r="Z58" s="28">
        <v>0.7123824451410659</v>
      </c>
      <c r="AA58" s="28">
        <v>0</v>
      </c>
      <c r="AB58" s="28">
        <v>0.012539184952978058</v>
      </c>
      <c r="AC58" s="28">
        <v>0.6698014629049112</v>
      </c>
      <c r="AD58" s="28">
        <v>0</v>
      </c>
      <c r="AE58" s="28">
        <v>0</v>
      </c>
      <c r="AF58" s="28">
        <v>0.06165099268547545</v>
      </c>
      <c r="AG58" s="28">
        <v>0.18025078369905956</v>
      </c>
      <c r="AH58" s="28">
        <v>0.025078369905956115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0.5370950888192267</v>
      </c>
      <c r="AP58" s="28">
        <v>0</v>
      </c>
      <c r="AQ58" s="28">
        <v>0</v>
      </c>
      <c r="AR58" s="28">
        <v>0.21081504702194356</v>
      </c>
      <c r="AS58" s="28">
        <v>0.18495297805642633</v>
      </c>
      <c r="AT58" s="28">
        <v>2.8160919540229883</v>
      </c>
      <c r="AU58" s="28">
        <v>0</v>
      </c>
      <c r="AV58" s="28">
        <v>0</v>
      </c>
      <c r="AW58" s="28">
        <v>0</v>
      </c>
      <c r="AX58" s="28">
        <v>7.18103448275862</v>
      </c>
      <c r="AY58" s="28">
        <v>0</v>
      </c>
      <c r="AZ58" s="28">
        <v>0.0028735632183908046</v>
      </c>
      <c r="BA58" s="28">
        <v>7.183908045977011</v>
      </c>
      <c r="BB58" s="28">
        <v>10</v>
      </c>
      <c r="BD58" s="28">
        <v>10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0.0012254901960784314</v>
      </c>
      <c r="AC59" s="28">
        <v>0.6813725490196079</v>
      </c>
      <c r="AD59" s="28">
        <v>0</v>
      </c>
      <c r="AE59" s="28">
        <v>0</v>
      </c>
      <c r="AF59" s="28">
        <v>0</v>
      </c>
      <c r="AG59" s="28">
        <v>0.12745098039215685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0.508578431372549</v>
      </c>
      <c r="AP59" s="28">
        <v>0</v>
      </c>
      <c r="AQ59" s="28">
        <v>0</v>
      </c>
      <c r="AR59" s="28">
        <v>0.23713235294117646</v>
      </c>
      <c r="AS59" s="28">
        <v>0.07659313725490197</v>
      </c>
      <c r="AT59" s="28">
        <v>1.6323529411764706</v>
      </c>
      <c r="AU59" s="28">
        <v>0</v>
      </c>
      <c r="AV59" s="28">
        <v>0</v>
      </c>
      <c r="AW59" s="28">
        <v>0</v>
      </c>
      <c r="AX59" s="28">
        <v>6.333946078431373</v>
      </c>
      <c r="AY59" s="28">
        <v>0</v>
      </c>
      <c r="AZ59" s="28">
        <v>0.03370098039215686</v>
      </c>
      <c r="BA59" s="28">
        <v>6.367647058823529</v>
      </c>
      <c r="BB59" s="28">
        <v>8</v>
      </c>
      <c r="BD59" s="28">
        <v>8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0.0052559129020147664</v>
      </c>
      <c r="V61" s="28">
        <v>0.09723438868727319</v>
      </c>
      <c r="W61" s="28">
        <v>0</v>
      </c>
      <c r="X61" s="28">
        <v>0</v>
      </c>
      <c r="Y61" s="28">
        <v>0</v>
      </c>
      <c r="Z61" s="28">
        <v>0</v>
      </c>
      <c r="AA61" s="28">
        <v>0.021023651608059066</v>
      </c>
      <c r="AB61" s="28">
        <v>0.018395695157051684</v>
      </c>
      <c r="AC61" s="28">
        <v>0</v>
      </c>
      <c r="AD61" s="28">
        <v>1.5320986109373045</v>
      </c>
      <c r="AE61" s="28">
        <v>0</v>
      </c>
      <c r="AF61" s="28">
        <v>0.003941934676511075</v>
      </c>
      <c r="AG61" s="28">
        <v>0.24834188462019774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0.8015267175572519</v>
      </c>
      <c r="AP61" s="28">
        <v>0</v>
      </c>
      <c r="AQ61" s="28">
        <v>0</v>
      </c>
      <c r="AR61" s="28">
        <v>0.6280815917907646</v>
      </c>
      <c r="AS61" s="28">
        <v>0.27330747090476787</v>
      </c>
      <c r="AT61" s="28">
        <v>3.629207858841196</v>
      </c>
      <c r="AU61" s="28">
        <v>0</v>
      </c>
      <c r="AV61" s="28">
        <v>0</v>
      </c>
      <c r="AW61" s="28">
        <v>0</v>
      </c>
      <c r="AX61" s="28">
        <v>17.24070829683394</v>
      </c>
      <c r="AY61" s="28">
        <v>0</v>
      </c>
      <c r="AZ61" s="28">
        <v>0.13008384432486547</v>
      </c>
      <c r="BA61" s="28">
        <v>17.370792141158805</v>
      </c>
      <c r="BB61" s="28">
        <v>21</v>
      </c>
      <c r="BD61" s="28">
        <v>21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0.07609191903819815</v>
      </c>
      <c r="T63" s="28">
        <v>0.0015218383807639626</v>
      </c>
      <c r="U63" s="28">
        <v>0.011413787855729721</v>
      </c>
      <c r="V63" s="28">
        <v>0.286105615583625</v>
      </c>
      <c r="W63" s="28">
        <v>0</v>
      </c>
      <c r="X63" s="28">
        <v>0</v>
      </c>
      <c r="Y63" s="28">
        <v>0</v>
      </c>
      <c r="Z63" s="28">
        <v>0.0015218383807639626</v>
      </c>
      <c r="AA63" s="28">
        <v>0</v>
      </c>
      <c r="AB63" s="28">
        <v>4.17059808248364</v>
      </c>
      <c r="AC63" s="28">
        <v>0.21990564602039264</v>
      </c>
      <c r="AD63" s="28">
        <v>0</v>
      </c>
      <c r="AE63" s="28">
        <v>0</v>
      </c>
      <c r="AF63" s="28">
        <v>4.284735961040937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9.051894688784051</v>
      </c>
      <c r="AU63" s="28">
        <v>0</v>
      </c>
      <c r="AV63" s="28">
        <v>0</v>
      </c>
      <c r="AW63" s="28">
        <v>0</v>
      </c>
      <c r="AX63" s="28">
        <v>0.0015218383807639626</v>
      </c>
      <c r="AY63" s="28">
        <v>0</v>
      </c>
      <c r="AZ63" s="28">
        <v>0.946583472835185</v>
      </c>
      <c r="BA63" s="28">
        <v>0.9481053112159489</v>
      </c>
      <c r="BB63" s="28">
        <v>10</v>
      </c>
      <c r="BD63" s="28">
        <v>10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0.0023039508490485536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0.39858349688539974</v>
      </c>
      <c r="V64" s="28">
        <v>0.407799300281594</v>
      </c>
      <c r="W64" s="28">
        <v>0</v>
      </c>
      <c r="X64" s="28">
        <v>0</v>
      </c>
      <c r="Y64" s="28">
        <v>0</v>
      </c>
      <c r="Z64" s="28">
        <v>0.013823705094291323</v>
      </c>
      <c r="AA64" s="28">
        <v>0.0023039508490485536</v>
      </c>
      <c r="AB64" s="28">
        <v>0.04147111528287396</v>
      </c>
      <c r="AC64" s="28">
        <v>0</v>
      </c>
      <c r="AD64" s="28">
        <v>0.14284495264101033</v>
      </c>
      <c r="AE64" s="28">
        <v>0</v>
      </c>
      <c r="AF64" s="28">
        <v>0.6681457462240806</v>
      </c>
      <c r="AG64" s="28">
        <v>2.119634781124669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1.4376653298062976</v>
      </c>
      <c r="AP64" s="28">
        <v>0</v>
      </c>
      <c r="AQ64" s="28">
        <v>0</v>
      </c>
      <c r="AR64" s="28">
        <v>0.5137810393378275</v>
      </c>
      <c r="AS64" s="28">
        <v>0.11750149330147625</v>
      </c>
      <c r="AT64" s="28">
        <v>5.8658588616776175</v>
      </c>
      <c r="AU64" s="28">
        <v>0</v>
      </c>
      <c r="AV64" s="28">
        <v>0</v>
      </c>
      <c r="AW64" s="28">
        <v>0</v>
      </c>
      <c r="AX64" s="28">
        <v>20.790852461814147</v>
      </c>
      <c r="AY64" s="28">
        <v>0</v>
      </c>
      <c r="AZ64" s="28">
        <v>0.34328867650823447</v>
      </c>
      <c r="BA64" s="28">
        <v>21.13414113832238</v>
      </c>
      <c r="BB64" s="28">
        <v>27</v>
      </c>
      <c r="BD64" s="28">
        <v>27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2.3721146737493495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0.14873634347361792</v>
      </c>
      <c r="U65" s="28">
        <v>0</v>
      </c>
      <c r="V65" s="28">
        <v>0.006133457462829605</v>
      </c>
      <c r="W65" s="28">
        <v>0</v>
      </c>
      <c r="X65" s="28">
        <v>0</v>
      </c>
      <c r="Y65" s="28">
        <v>0</v>
      </c>
      <c r="Z65" s="28">
        <v>0</v>
      </c>
      <c r="AA65" s="28">
        <v>0.038334109142685036</v>
      </c>
      <c r="AB65" s="28">
        <v>0.14873634347361792</v>
      </c>
      <c r="AC65" s="28">
        <v>0.450809123517976</v>
      </c>
      <c r="AD65" s="28">
        <v>0.37874099832972813</v>
      </c>
      <c r="AE65" s="28">
        <v>0</v>
      </c>
      <c r="AF65" s="28">
        <v>0.0030667287314148023</v>
      </c>
      <c r="AG65" s="28">
        <v>2.660387174502341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2.5959858711426302</v>
      </c>
      <c r="AP65" s="28">
        <v>0</v>
      </c>
      <c r="AQ65" s="28">
        <v>0</v>
      </c>
      <c r="AR65" s="28">
        <v>1.3631609211138798</v>
      </c>
      <c r="AS65" s="28">
        <v>1.0641548698009364</v>
      </c>
      <c r="AT65" s="28">
        <v>11.230360614441006</v>
      </c>
      <c r="AU65" s="28">
        <v>0</v>
      </c>
      <c r="AV65" s="28">
        <v>0</v>
      </c>
      <c r="AW65" s="28">
        <v>0</v>
      </c>
      <c r="AX65" s="28">
        <v>44.82944059582158</v>
      </c>
      <c r="AY65" s="28">
        <v>0</v>
      </c>
      <c r="AZ65" s="28">
        <v>-0.05980121026258864</v>
      </c>
      <c r="BA65" s="28">
        <v>44.76963938555899</v>
      </c>
      <c r="BB65" s="28">
        <v>56</v>
      </c>
      <c r="BD65" s="28">
        <v>56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0.002403784021298043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6.115226550182221</v>
      </c>
      <c r="AH66" s="28">
        <v>0</v>
      </c>
      <c r="AI66" s="28">
        <v>0</v>
      </c>
      <c r="AJ66" s="28">
        <v>0</v>
      </c>
      <c r="AK66" s="28">
        <v>0</v>
      </c>
      <c r="AL66" s="28">
        <v>0.3293184109178319</v>
      </c>
      <c r="AM66" s="28">
        <v>0</v>
      </c>
      <c r="AN66" s="28">
        <v>0</v>
      </c>
      <c r="AO66" s="28">
        <v>44.650288195611154</v>
      </c>
      <c r="AP66" s="28">
        <v>0</v>
      </c>
      <c r="AQ66" s="28">
        <v>0</v>
      </c>
      <c r="AR66" s="28">
        <v>0.5288324846855695</v>
      </c>
      <c r="AS66" s="28">
        <v>0.9975703688386879</v>
      </c>
      <c r="AT66" s="28">
        <v>52.62363979425677</v>
      </c>
      <c r="AU66" s="28">
        <v>0</v>
      </c>
      <c r="AV66" s="28">
        <v>0</v>
      </c>
      <c r="AW66" s="28">
        <v>0</v>
      </c>
      <c r="AX66" s="28">
        <v>39.61916823903435</v>
      </c>
      <c r="AY66" s="28">
        <v>0</v>
      </c>
      <c r="AZ66" s="28">
        <v>0.7571919667088837</v>
      </c>
      <c r="BA66" s="28">
        <v>40.37636020574323</v>
      </c>
      <c r="BB66" s="28">
        <v>93</v>
      </c>
      <c r="BD66" s="28">
        <v>93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0.43502304147465437</v>
      </c>
      <c r="E67" s="28">
        <v>0</v>
      </c>
      <c r="F67" s="28">
        <v>0</v>
      </c>
      <c r="G67" s="28">
        <v>0.1032258064516129</v>
      </c>
      <c r="H67" s="28">
        <v>2.3152073732718894</v>
      </c>
      <c r="I67" s="28">
        <v>0.567741935483871</v>
      </c>
      <c r="J67" s="28">
        <v>0.1032258064516129</v>
      </c>
      <c r="K67" s="28">
        <v>0.007373271889400922</v>
      </c>
      <c r="L67" s="28">
        <v>0.11059907834101382</v>
      </c>
      <c r="M67" s="28">
        <v>0</v>
      </c>
      <c r="N67" s="28">
        <v>0.03686635944700461</v>
      </c>
      <c r="O67" s="28">
        <v>0.007373271889400922</v>
      </c>
      <c r="P67" s="28">
        <v>0</v>
      </c>
      <c r="Q67" s="28">
        <v>0.56036866359447</v>
      </c>
      <c r="R67" s="28">
        <v>0.007373271889400922</v>
      </c>
      <c r="S67" s="28">
        <v>0.04423963133640553</v>
      </c>
      <c r="T67" s="28">
        <v>0</v>
      </c>
      <c r="U67" s="28">
        <v>0</v>
      </c>
      <c r="V67" s="28">
        <v>0.007373271889400922</v>
      </c>
      <c r="W67" s="28">
        <v>0.1327188940092166</v>
      </c>
      <c r="X67" s="28">
        <v>0</v>
      </c>
      <c r="Y67" s="28">
        <v>1.231336405529954</v>
      </c>
      <c r="Z67" s="28">
        <v>0.3244239631336405</v>
      </c>
      <c r="AA67" s="28">
        <v>0.03686635944700461</v>
      </c>
      <c r="AB67" s="28">
        <v>0.5529953917050692</v>
      </c>
      <c r="AC67" s="28">
        <v>0.007373271889400922</v>
      </c>
      <c r="AD67" s="28">
        <v>0</v>
      </c>
      <c r="AE67" s="28">
        <v>0</v>
      </c>
      <c r="AF67" s="28">
        <v>0.03686635944700461</v>
      </c>
      <c r="AG67" s="28">
        <v>0</v>
      </c>
      <c r="AH67" s="28">
        <v>3.1778801843317974</v>
      </c>
      <c r="AI67" s="28">
        <v>0</v>
      </c>
      <c r="AJ67" s="28">
        <v>3.9152073732718895</v>
      </c>
      <c r="AK67" s="28">
        <v>0</v>
      </c>
      <c r="AL67" s="28">
        <v>3.458064516129032</v>
      </c>
      <c r="AM67" s="28">
        <v>0.007373271889400922</v>
      </c>
      <c r="AN67" s="28">
        <v>17.541013824884793</v>
      </c>
      <c r="AO67" s="28">
        <v>3.1557603686635947</v>
      </c>
      <c r="AP67" s="28">
        <v>1.8580645161290323</v>
      </c>
      <c r="AQ67" s="28">
        <v>0.8184331797235023</v>
      </c>
      <c r="AR67" s="28">
        <v>11.612903225806452</v>
      </c>
      <c r="AS67" s="28">
        <v>6.422119815668203</v>
      </c>
      <c r="AT67" s="28">
        <v>58.59539170506912</v>
      </c>
      <c r="AU67" s="28">
        <v>0</v>
      </c>
      <c r="AV67" s="28">
        <v>0</v>
      </c>
      <c r="AW67" s="28">
        <v>0</v>
      </c>
      <c r="AX67" s="28">
        <v>62.635944700460826</v>
      </c>
      <c r="AY67" s="28">
        <v>0.05161290322580645</v>
      </c>
      <c r="AZ67" s="28">
        <v>-1.2829493087557604</v>
      </c>
      <c r="BA67" s="28">
        <v>61.404608294930874</v>
      </c>
      <c r="BB67" s="28">
        <v>120</v>
      </c>
      <c r="BD67" s="28">
        <v>120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273.4606652872674</v>
      </c>
      <c r="E85" s="28">
        <f aca="true" t="shared" si="5" ref="E85:BB85">SUM(E5:E84)</f>
        <v>40.10863954082969</v>
      </c>
      <c r="F85" s="28">
        <f t="shared" si="5"/>
        <v>111.0899846168871</v>
      </c>
      <c r="G85" s="28">
        <f t="shared" si="5"/>
        <v>63.4799510236813</v>
      </c>
      <c r="H85" s="28">
        <f t="shared" si="5"/>
        <v>136.53942491480007</v>
      </c>
      <c r="I85" s="28">
        <f t="shared" si="5"/>
        <v>52.26266068200252</v>
      </c>
      <c r="J85" s="28">
        <f t="shared" si="5"/>
        <v>117.75089441128033</v>
      </c>
      <c r="K85" s="28">
        <f t="shared" si="5"/>
        <v>235.72107233134227</v>
      </c>
      <c r="L85" s="28">
        <f t="shared" si="5"/>
        <v>165.77537231804544</v>
      </c>
      <c r="M85" s="28">
        <f t="shared" si="5"/>
        <v>338.00256926258584</v>
      </c>
      <c r="N85" s="28">
        <f t="shared" si="5"/>
        <v>385.00385830940775</v>
      </c>
      <c r="O85" s="28">
        <f t="shared" si="5"/>
        <v>309.1509225968608</v>
      </c>
      <c r="P85" s="28">
        <f t="shared" si="5"/>
        <v>79.02422812109488</v>
      </c>
      <c r="Q85" s="28">
        <f t="shared" si="5"/>
        <v>132.90165578990405</v>
      </c>
      <c r="R85" s="28">
        <f t="shared" si="5"/>
        <v>80.5627885610845</v>
      </c>
      <c r="S85" s="28">
        <f t="shared" si="5"/>
        <v>111.18844394131854</v>
      </c>
      <c r="T85" s="28">
        <f t="shared" si="5"/>
        <v>246.68588497848222</v>
      </c>
      <c r="U85" s="28">
        <f t="shared" si="5"/>
        <v>176.61541463759187</v>
      </c>
      <c r="V85" s="28">
        <f t="shared" si="5"/>
        <v>115.45620908533331</v>
      </c>
      <c r="W85" s="28">
        <f t="shared" si="5"/>
        <v>229.95032157015024</v>
      </c>
      <c r="X85" s="28">
        <f t="shared" si="5"/>
        <v>98.73291343223455</v>
      </c>
      <c r="Y85" s="28">
        <f t="shared" si="5"/>
        <v>102.20187601022707</v>
      </c>
      <c r="Z85" s="28">
        <f t="shared" si="5"/>
        <v>67.54456764376872</v>
      </c>
      <c r="AA85" s="28">
        <f t="shared" si="5"/>
        <v>1.7218472352035101</v>
      </c>
      <c r="AB85" s="28">
        <f t="shared" si="5"/>
        <v>86.18484882033725</v>
      </c>
      <c r="AC85" s="28">
        <f t="shared" si="5"/>
        <v>15.461704542711294</v>
      </c>
      <c r="AD85" s="28">
        <f t="shared" si="5"/>
        <v>16.711167836402556</v>
      </c>
      <c r="AE85" s="28">
        <f t="shared" si="5"/>
        <v>19.03309559060385</v>
      </c>
      <c r="AF85" s="28">
        <f t="shared" si="5"/>
        <v>17.637155526755876</v>
      </c>
      <c r="AG85" s="28">
        <f t="shared" si="5"/>
        <v>88.89306477259424</v>
      </c>
      <c r="AH85" s="28">
        <f t="shared" si="5"/>
        <v>49.84920914020421</v>
      </c>
      <c r="AI85" s="28">
        <f t="shared" si="5"/>
        <v>74.11860349059178</v>
      </c>
      <c r="AJ85" s="28">
        <f t="shared" si="5"/>
        <v>272.5702146851523</v>
      </c>
      <c r="AK85" s="28">
        <f t="shared" si="5"/>
        <v>76.07098712901552</v>
      </c>
      <c r="AL85" s="28">
        <f t="shared" si="5"/>
        <v>149.22297814668235</v>
      </c>
      <c r="AM85" s="28">
        <f t="shared" si="5"/>
        <v>68.61783635802493</v>
      </c>
      <c r="AN85" s="28">
        <f t="shared" si="5"/>
        <v>32.53880238697362</v>
      </c>
      <c r="AO85" s="28">
        <f t="shared" si="5"/>
        <v>209.31373603140156</v>
      </c>
      <c r="AP85" s="28">
        <f t="shared" si="5"/>
        <v>82.14195657100544</v>
      </c>
      <c r="AQ85" s="28">
        <f t="shared" si="5"/>
        <v>12.361186554054324</v>
      </c>
      <c r="AR85" s="28">
        <f t="shared" si="5"/>
        <v>82.80659563948403</v>
      </c>
      <c r="AS85" s="28">
        <f t="shared" si="5"/>
        <v>41.2274362399677</v>
      </c>
      <c r="AT85" s="28">
        <f t="shared" si="5"/>
        <v>5065.692745763348</v>
      </c>
      <c r="AU85" s="28">
        <f t="shared" si="5"/>
        <v>0</v>
      </c>
      <c r="AV85" s="28">
        <f t="shared" si="5"/>
        <v>0</v>
      </c>
      <c r="AW85" s="28">
        <f t="shared" si="5"/>
        <v>0</v>
      </c>
      <c r="AX85" s="28">
        <f t="shared" si="5"/>
        <v>1400.4629910962751</v>
      </c>
      <c r="AY85" s="28">
        <f t="shared" si="5"/>
        <v>1597.950553190165</v>
      </c>
      <c r="AZ85" s="28">
        <f t="shared" si="5"/>
        <v>19.893709950212777</v>
      </c>
      <c r="BA85" s="28">
        <f t="shared" si="5"/>
        <v>3018.3072542366517</v>
      </c>
      <c r="BB85" s="28">
        <f t="shared" si="5"/>
        <v>8084</v>
      </c>
      <c r="BD85" s="28">
        <f>SUM(BD5:BD84)</f>
        <v>8084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47.4463973996268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0.07096851862998856</v>
      </c>
      <c r="AB11" s="28">
        <v>42.0922169385421</v>
      </c>
      <c r="AC11" s="28">
        <v>5.369951243002468</v>
      </c>
      <c r="AD11" s="28">
        <v>0</v>
      </c>
      <c r="AE11" s="28">
        <v>0</v>
      </c>
      <c r="AF11" s="28">
        <v>1.1433816890387045</v>
      </c>
      <c r="AG11" s="28">
        <v>5.015108649852524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0.14982242821886474</v>
      </c>
      <c r="AP11" s="28">
        <v>0</v>
      </c>
      <c r="AQ11" s="28">
        <v>0</v>
      </c>
      <c r="AR11" s="28">
        <v>0.09462469150665141</v>
      </c>
      <c r="AS11" s="28">
        <v>0.11828086438331427</v>
      </c>
      <c r="AT11" s="28">
        <v>101.50075242280141</v>
      </c>
      <c r="AU11" s="28">
        <v>8.83952326491302</v>
      </c>
      <c r="AV11" s="28">
        <v>0</v>
      </c>
      <c r="AW11" s="28">
        <v>0</v>
      </c>
      <c r="AX11" s="28">
        <v>5.322638897249142</v>
      </c>
      <c r="AY11" s="28">
        <v>0</v>
      </c>
      <c r="AZ11" s="28">
        <v>15.337085415036418</v>
      </c>
      <c r="BA11" s="28">
        <v>29.49924757719858</v>
      </c>
      <c r="BB11" s="28">
        <v>131</v>
      </c>
      <c r="BD11" s="28">
        <v>131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4.803983305264699</v>
      </c>
      <c r="AC12" s="28">
        <v>644.1484952771473</v>
      </c>
      <c r="AD12" s="28">
        <v>0.3801713407044007</v>
      </c>
      <c r="AE12" s="28">
        <v>0</v>
      </c>
      <c r="AF12" s="28">
        <v>1.2441971150325841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650.5768470381489</v>
      </c>
      <c r="AU12" s="28">
        <v>0.1728051548656367</v>
      </c>
      <c r="AV12" s="28">
        <v>0</v>
      </c>
      <c r="AW12" s="28">
        <v>0</v>
      </c>
      <c r="AX12" s="28">
        <v>8.260086402577432</v>
      </c>
      <c r="AY12" s="28">
        <v>253.2977960020502</v>
      </c>
      <c r="AZ12" s="28">
        <v>31.69246540235776</v>
      </c>
      <c r="BA12" s="28">
        <v>293.4231529618511</v>
      </c>
      <c r="BB12" s="28">
        <v>944</v>
      </c>
      <c r="BD12" s="28">
        <v>944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5.017693494238272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218.11196806097448</v>
      </c>
      <c r="AE13" s="28">
        <v>0</v>
      </c>
      <c r="AF13" s="28">
        <v>0.3440704110334815</v>
      </c>
      <c r="AG13" s="28">
        <v>17.74829870247709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241.22203066872336</v>
      </c>
      <c r="AU13" s="28">
        <v>0</v>
      </c>
      <c r="AV13" s="28">
        <v>0</v>
      </c>
      <c r="AW13" s="28">
        <v>0</v>
      </c>
      <c r="AX13" s="28">
        <v>74.77796933127665</v>
      </c>
      <c r="AY13" s="28">
        <v>0</v>
      </c>
      <c r="AZ13" s="28">
        <v>0</v>
      </c>
      <c r="BA13" s="28">
        <v>74.77796933127665</v>
      </c>
      <c r="BB13" s="28">
        <v>316</v>
      </c>
      <c r="BD13" s="28">
        <v>316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1.7954545454545454</v>
      </c>
      <c r="AC14" s="28">
        <v>71.0797914207005</v>
      </c>
      <c r="AD14" s="28">
        <v>0.13213301849665487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0.8627508854781583</v>
      </c>
      <c r="AT14" s="28">
        <v>73.87012987012987</v>
      </c>
      <c r="AU14" s="28">
        <v>0.19431326249508066</v>
      </c>
      <c r="AV14" s="28">
        <v>0</v>
      </c>
      <c r="AW14" s="28">
        <v>0</v>
      </c>
      <c r="AX14" s="28">
        <v>5.052144824872098</v>
      </c>
      <c r="AY14" s="28">
        <v>0</v>
      </c>
      <c r="AZ14" s="28">
        <v>-0.11658795749704841</v>
      </c>
      <c r="BA14" s="28">
        <v>5.129870129870129</v>
      </c>
      <c r="BB14" s="28">
        <v>79</v>
      </c>
      <c r="BD14" s="28">
        <v>79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321.3637772268461</v>
      </c>
      <c r="E15" s="28">
        <v>0</v>
      </c>
      <c r="F15" s="28">
        <v>0</v>
      </c>
      <c r="G15" s="28">
        <v>2.7989197804143795</v>
      </c>
      <c r="H15" s="28">
        <v>0</v>
      </c>
      <c r="I15" s="28">
        <v>0</v>
      </c>
      <c r="J15" s="28">
        <v>0.034133168053833894</v>
      </c>
      <c r="K15" s="28">
        <v>0</v>
      </c>
      <c r="L15" s="28">
        <v>0</v>
      </c>
      <c r="M15" s="28">
        <v>0</v>
      </c>
      <c r="N15" s="28">
        <v>0</v>
      </c>
      <c r="O15" s="28">
        <v>0.648530193022844</v>
      </c>
      <c r="P15" s="28">
        <v>68.84659996458296</v>
      </c>
      <c r="Q15" s="28">
        <v>102.50190366566318</v>
      </c>
      <c r="R15" s="28">
        <v>12.663405347972374</v>
      </c>
      <c r="S15" s="28">
        <v>0</v>
      </c>
      <c r="T15" s="28">
        <v>2.45758809987604</v>
      </c>
      <c r="U15" s="28">
        <v>3.3109173012218878</v>
      </c>
      <c r="V15" s="28">
        <v>0.13653267221533558</v>
      </c>
      <c r="W15" s="28">
        <v>0</v>
      </c>
      <c r="X15" s="28">
        <v>17.44204887550912</v>
      </c>
      <c r="Y15" s="28">
        <v>0</v>
      </c>
      <c r="Z15" s="28">
        <v>0.06826633610766779</v>
      </c>
      <c r="AA15" s="28">
        <v>0</v>
      </c>
      <c r="AB15" s="28">
        <v>304.12652735966</v>
      </c>
      <c r="AC15" s="28">
        <v>13.994598902071898</v>
      </c>
      <c r="AD15" s="28">
        <v>0.034133168053833894</v>
      </c>
      <c r="AE15" s="28">
        <v>0</v>
      </c>
      <c r="AF15" s="28">
        <v>3.174384629006552</v>
      </c>
      <c r="AG15" s="28">
        <v>93.38834779528953</v>
      </c>
      <c r="AH15" s="28">
        <v>2.9354524526297148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64.34102178147688</v>
      </c>
      <c r="AP15" s="28">
        <v>0</v>
      </c>
      <c r="AQ15" s="28">
        <v>0</v>
      </c>
      <c r="AR15" s="28">
        <v>10.069284575881</v>
      </c>
      <c r="AS15" s="28">
        <v>15.018593943686913</v>
      </c>
      <c r="AT15" s="28">
        <v>1039.3549672392421</v>
      </c>
      <c r="AU15" s="28">
        <v>71.33832123251284</v>
      </c>
      <c r="AV15" s="28">
        <v>0</v>
      </c>
      <c r="AW15" s="28">
        <v>0</v>
      </c>
      <c r="AX15" s="28">
        <v>1057.6844784841508</v>
      </c>
      <c r="AY15" s="28">
        <v>138.03453160970426</v>
      </c>
      <c r="AZ15" s="28">
        <v>6.587701434389942</v>
      </c>
      <c r="BA15" s="28">
        <v>1273.6450327607579</v>
      </c>
      <c r="BB15" s="28">
        <v>2313</v>
      </c>
      <c r="BD15" s="28">
        <v>2313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60.869045679213514</v>
      </c>
      <c r="E17" s="28">
        <v>49.81885829123894</v>
      </c>
      <c r="F17" s="28">
        <v>0</v>
      </c>
      <c r="G17" s="28">
        <v>64.06876323936777</v>
      </c>
      <c r="H17" s="28">
        <v>48.25620552930314</v>
      </c>
      <c r="I17" s="28">
        <v>66.74759654554343</v>
      </c>
      <c r="J17" s="28">
        <v>16.370647982184565</v>
      </c>
      <c r="K17" s="28">
        <v>4.2042800499701265</v>
      </c>
      <c r="L17" s="28">
        <v>1.7858888707837706</v>
      </c>
      <c r="M17" s="28">
        <v>0.03720601814132855</v>
      </c>
      <c r="N17" s="28">
        <v>0</v>
      </c>
      <c r="O17" s="28">
        <v>3.646189777850198</v>
      </c>
      <c r="P17" s="28">
        <v>1.1161805442398567</v>
      </c>
      <c r="Q17" s="28">
        <v>3.422953669002227</v>
      </c>
      <c r="R17" s="28">
        <v>0.0744120362826571</v>
      </c>
      <c r="S17" s="28">
        <v>185.58361848894683</v>
      </c>
      <c r="T17" s="28">
        <v>3.3857476508608984</v>
      </c>
      <c r="U17" s="28">
        <v>16.072999837053935</v>
      </c>
      <c r="V17" s="28">
        <v>0.669708326543914</v>
      </c>
      <c r="W17" s="28">
        <v>0</v>
      </c>
      <c r="X17" s="28">
        <v>0</v>
      </c>
      <c r="Y17" s="28">
        <v>0</v>
      </c>
      <c r="Z17" s="28">
        <v>1.1905925805225137</v>
      </c>
      <c r="AA17" s="28">
        <v>0</v>
      </c>
      <c r="AB17" s="28">
        <v>0.26044212698929986</v>
      </c>
      <c r="AC17" s="28">
        <v>0.22323610884797132</v>
      </c>
      <c r="AD17" s="28">
        <v>0</v>
      </c>
      <c r="AE17" s="28">
        <v>0.0744120362826571</v>
      </c>
      <c r="AF17" s="28">
        <v>0.11161805442398566</v>
      </c>
      <c r="AG17" s="28">
        <v>2.3439791429036987</v>
      </c>
      <c r="AH17" s="28">
        <v>0.4092661995546141</v>
      </c>
      <c r="AI17" s="28">
        <v>0</v>
      </c>
      <c r="AJ17" s="28">
        <v>63.91993916680246</v>
      </c>
      <c r="AK17" s="28">
        <v>0</v>
      </c>
      <c r="AL17" s="28">
        <v>0</v>
      </c>
      <c r="AM17" s="28">
        <v>0</v>
      </c>
      <c r="AN17" s="28">
        <v>0</v>
      </c>
      <c r="AO17" s="28">
        <v>0.4092661995546141</v>
      </c>
      <c r="AP17" s="28">
        <v>0</v>
      </c>
      <c r="AQ17" s="28">
        <v>0</v>
      </c>
      <c r="AR17" s="28">
        <v>0.9301504535332139</v>
      </c>
      <c r="AS17" s="28">
        <v>0.7813263809678996</v>
      </c>
      <c r="AT17" s="28">
        <v>596.78453098691</v>
      </c>
      <c r="AU17" s="28">
        <v>71.24952474064418</v>
      </c>
      <c r="AV17" s="28">
        <v>0</v>
      </c>
      <c r="AW17" s="28">
        <v>0</v>
      </c>
      <c r="AX17" s="28">
        <v>12.09195589593178</v>
      </c>
      <c r="AY17" s="28">
        <v>0</v>
      </c>
      <c r="AZ17" s="28">
        <v>4.873988376514041</v>
      </c>
      <c r="BA17" s="28">
        <v>88.21546901309</v>
      </c>
      <c r="BB17" s="28">
        <v>685</v>
      </c>
      <c r="BD17" s="28">
        <v>685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5.197749272805303</v>
      </c>
      <c r="E20" s="28">
        <v>0.7726384054170045</v>
      </c>
      <c r="F20" s="28">
        <v>20.685637308664344</v>
      </c>
      <c r="G20" s="28">
        <v>154.56280101091986</v>
      </c>
      <c r="H20" s="28">
        <v>21.21243622144867</v>
      </c>
      <c r="I20" s="28">
        <v>3.2310333317438364</v>
      </c>
      <c r="J20" s="28">
        <v>5.900147823184397</v>
      </c>
      <c r="K20" s="28">
        <v>2.9500739115921983</v>
      </c>
      <c r="L20" s="28">
        <v>18.05164274474274</v>
      </c>
      <c r="M20" s="28">
        <v>7.340064851461543</v>
      </c>
      <c r="N20" s="28">
        <v>21.45827571408135</v>
      </c>
      <c r="O20" s="28">
        <v>18.262362309856467</v>
      </c>
      <c r="P20" s="28">
        <v>27.007224262076203</v>
      </c>
      <c r="Q20" s="28">
        <v>2.2827952887320584</v>
      </c>
      <c r="R20" s="28">
        <v>0</v>
      </c>
      <c r="S20" s="28">
        <v>10.149659052977922</v>
      </c>
      <c r="T20" s="28">
        <v>0.4565590577464117</v>
      </c>
      <c r="U20" s="28">
        <v>11.975895283963567</v>
      </c>
      <c r="V20" s="28">
        <v>18.824281150159745</v>
      </c>
      <c r="W20" s="28">
        <v>0.49167898526536646</v>
      </c>
      <c r="X20" s="28">
        <v>0</v>
      </c>
      <c r="Y20" s="28">
        <v>0</v>
      </c>
      <c r="Z20" s="28">
        <v>2.6339945639216062</v>
      </c>
      <c r="AA20" s="28">
        <v>0.5267989127843212</v>
      </c>
      <c r="AB20" s="28">
        <v>1.2291974631634162</v>
      </c>
      <c r="AC20" s="28">
        <v>0.49167898526536646</v>
      </c>
      <c r="AD20" s="28">
        <v>1.510156883315054</v>
      </c>
      <c r="AE20" s="28">
        <v>0.35119927518954747</v>
      </c>
      <c r="AF20" s="28">
        <v>0.03511992751895474</v>
      </c>
      <c r="AG20" s="28">
        <v>20.12371846836107</v>
      </c>
      <c r="AH20" s="28">
        <v>2.9500739115921983</v>
      </c>
      <c r="AI20" s="28">
        <v>0.49167898526536646</v>
      </c>
      <c r="AJ20" s="28">
        <v>896.3307901387631</v>
      </c>
      <c r="AK20" s="28">
        <v>4.460230794907252</v>
      </c>
      <c r="AL20" s="28">
        <v>0</v>
      </c>
      <c r="AM20" s="28">
        <v>0</v>
      </c>
      <c r="AN20" s="28">
        <v>0</v>
      </c>
      <c r="AO20" s="28">
        <v>32.02937389728673</v>
      </c>
      <c r="AP20" s="28">
        <v>0</v>
      </c>
      <c r="AQ20" s="28">
        <v>0</v>
      </c>
      <c r="AR20" s="28">
        <v>12.467574269228935</v>
      </c>
      <c r="AS20" s="28">
        <v>13.626531877354441</v>
      </c>
      <c r="AT20" s="28">
        <v>1340.0710743407562</v>
      </c>
      <c r="AU20" s="28">
        <v>120.9179104477612</v>
      </c>
      <c r="AV20" s="28">
        <v>0</v>
      </c>
      <c r="AW20" s="28">
        <v>0</v>
      </c>
      <c r="AX20" s="28">
        <v>40.70399599446855</v>
      </c>
      <c r="AY20" s="28">
        <v>0</v>
      </c>
      <c r="AZ20" s="28">
        <v>-28.69298078298603</v>
      </c>
      <c r="BA20" s="28">
        <v>132.9289256592437</v>
      </c>
      <c r="BB20" s="28">
        <v>1473</v>
      </c>
      <c r="BD20" s="28">
        <v>1473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D22" s="28">
        <v>0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0.047132212788078325</v>
      </c>
      <c r="F23" s="28">
        <v>0</v>
      </c>
      <c r="G23" s="28">
        <v>0.08321781320395079</v>
      </c>
      <c r="H23" s="28">
        <v>0.7128747184196846</v>
      </c>
      <c r="I23" s="28">
        <v>1.5376884422110553</v>
      </c>
      <c r="J23" s="28">
        <v>1.99943683936926</v>
      </c>
      <c r="K23" s="28">
        <v>2.5046352451914746</v>
      </c>
      <c r="L23" s="28">
        <v>1.0207069831918212</v>
      </c>
      <c r="M23" s="28">
        <v>0.7231848899670767</v>
      </c>
      <c r="N23" s="28">
        <v>0.36453820828279326</v>
      </c>
      <c r="O23" s="28">
        <v>0.791673886674753</v>
      </c>
      <c r="P23" s="28">
        <v>0.08690001732801941</v>
      </c>
      <c r="Q23" s="28">
        <v>0.20914919424709758</v>
      </c>
      <c r="R23" s="28">
        <v>0.0014728816496274476</v>
      </c>
      <c r="S23" s="28">
        <v>0.024302547218852884</v>
      </c>
      <c r="T23" s="28">
        <v>0</v>
      </c>
      <c r="U23" s="28">
        <v>0.03903136371512736</v>
      </c>
      <c r="V23" s="28">
        <v>0.029457632992548954</v>
      </c>
      <c r="W23" s="28">
        <v>0.06333391093398025</v>
      </c>
      <c r="X23" s="28">
        <v>0</v>
      </c>
      <c r="Y23" s="28">
        <v>0</v>
      </c>
      <c r="Z23" s="28">
        <v>0.0022093224744411714</v>
      </c>
      <c r="AA23" s="28">
        <v>0.005891526598509791</v>
      </c>
      <c r="AB23" s="28">
        <v>0</v>
      </c>
      <c r="AC23" s="28">
        <v>0</v>
      </c>
      <c r="AD23" s="28">
        <v>0.057442384335470456</v>
      </c>
      <c r="AE23" s="28">
        <v>0</v>
      </c>
      <c r="AF23" s="28">
        <v>0</v>
      </c>
      <c r="AG23" s="28">
        <v>0</v>
      </c>
      <c r="AH23" s="28">
        <v>0.22387801074337205</v>
      </c>
      <c r="AI23" s="28">
        <v>0.22387801074337205</v>
      </c>
      <c r="AJ23" s="28">
        <v>0.40725177612198926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0.005155085773696067</v>
      </c>
      <c r="AS23" s="28">
        <v>0.0007364408248137238</v>
      </c>
      <c r="AT23" s="28">
        <v>11.165179345000867</v>
      </c>
      <c r="AU23" s="28">
        <v>5.766331658291458</v>
      </c>
      <c r="AV23" s="28">
        <v>0</v>
      </c>
      <c r="AW23" s="28">
        <v>0</v>
      </c>
      <c r="AX23" s="28">
        <v>0</v>
      </c>
      <c r="AY23" s="28">
        <v>0</v>
      </c>
      <c r="AZ23" s="28">
        <v>0.06848899670767632</v>
      </c>
      <c r="BA23" s="28">
        <v>5.834820654999134</v>
      </c>
      <c r="BB23" s="28">
        <v>17</v>
      </c>
      <c r="BD23" s="28">
        <v>17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21.28199914601167</v>
      </c>
      <c r="E24" s="28">
        <v>10.937760517272931</v>
      </c>
      <c r="F24" s="28">
        <v>81.5951281999146</v>
      </c>
      <c r="G24" s="28">
        <v>7.3201032919216775</v>
      </c>
      <c r="H24" s="28">
        <v>68.96159085825826</v>
      </c>
      <c r="I24" s="28">
        <v>38.88981517252597</v>
      </c>
      <c r="J24" s="28">
        <v>61.0479656778024</v>
      </c>
      <c r="K24" s="28">
        <v>123.25471218560013</v>
      </c>
      <c r="L24" s="28">
        <v>35.83741688863585</v>
      </c>
      <c r="M24" s="28">
        <v>36.17657225351253</v>
      </c>
      <c r="N24" s="28">
        <v>52.39950387344706</v>
      </c>
      <c r="O24" s="28">
        <v>39.14418169618349</v>
      </c>
      <c r="P24" s="28">
        <v>19.614485268701326</v>
      </c>
      <c r="Q24" s="28">
        <v>19.16227811553242</v>
      </c>
      <c r="R24" s="28">
        <v>9.100668957524247</v>
      </c>
      <c r="S24" s="28">
        <v>8.591935910209227</v>
      </c>
      <c r="T24" s="28">
        <v>18.31438970334072</v>
      </c>
      <c r="U24" s="28">
        <v>24.53223805941319</v>
      </c>
      <c r="V24" s="28">
        <v>9.128931904597305</v>
      </c>
      <c r="W24" s="28">
        <v>2.6849799719403835</v>
      </c>
      <c r="X24" s="28">
        <v>0</v>
      </c>
      <c r="Y24" s="28">
        <v>0</v>
      </c>
      <c r="Z24" s="28">
        <v>6.952684979971941</v>
      </c>
      <c r="AA24" s="28">
        <v>0.16957768243834</v>
      </c>
      <c r="AB24" s="28">
        <v>6.133059514853297</v>
      </c>
      <c r="AC24" s="28">
        <v>6.10479656778024</v>
      </c>
      <c r="AD24" s="28">
        <v>9.41156137532787</v>
      </c>
      <c r="AE24" s="28">
        <v>10.42902746995791</v>
      </c>
      <c r="AF24" s="28">
        <v>8.535410016063114</v>
      </c>
      <c r="AG24" s="28">
        <v>38.43760801935707</v>
      </c>
      <c r="AH24" s="28">
        <v>8.931091275085908</v>
      </c>
      <c r="AI24" s="28">
        <v>0</v>
      </c>
      <c r="AJ24" s="28">
        <v>134.33378743823835</v>
      </c>
      <c r="AK24" s="28">
        <v>14.470628901405012</v>
      </c>
      <c r="AL24" s="28">
        <v>0.3674183119497367</v>
      </c>
      <c r="AM24" s="28">
        <v>9.722453793131493</v>
      </c>
      <c r="AN24" s="28">
        <v>0</v>
      </c>
      <c r="AO24" s="28">
        <v>14.187999430674447</v>
      </c>
      <c r="AP24" s="28">
        <v>1.6675138773103433</v>
      </c>
      <c r="AQ24" s="28">
        <v>0</v>
      </c>
      <c r="AR24" s="28">
        <v>38.97460401374514</v>
      </c>
      <c r="AS24" s="28">
        <v>1.1587808299953235</v>
      </c>
      <c r="AT24" s="28">
        <v>997.964661149631</v>
      </c>
      <c r="AU24" s="28">
        <v>62.574164819747466</v>
      </c>
      <c r="AV24" s="28">
        <v>0</v>
      </c>
      <c r="AW24" s="28">
        <v>0</v>
      </c>
      <c r="AX24" s="28">
        <v>54.264858380268805</v>
      </c>
      <c r="AY24" s="28">
        <v>264.37160692137206</v>
      </c>
      <c r="AZ24" s="28">
        <v>10.824708728980704</v>
      </c>
      <c r="BA24" s="28">
        <v>392.0353388503691</v>
      </c>
      <c r="BB24" s="28">
        <v>1390</v>
      </c>
      <c r="BD24" s="28">
        <v>1390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52.716409828628294</v>
      </c>
      <c r="F25" s="28">
        <v>145.88839618913818</v>
      </c>
      <c r="G25" s="28">
        <v>38.48970452649603</v>
      </c>
      <c r="H25" s="28">
        <v>88.30903982087193</v>
      </c>
      <c r="I25" s="28">
        <v>20.382988687418596</v>
      </c>
      <c r="J25" s="28">
        <v>30.005414819042603</v>
      </c>
      <c r="K25" s="28">
        <v>138.59397637968127</v>
      </c>
      <c r="L25" s="28">
        <v>53.95801320045075</v>
      </c>
      <c r="M25" s="28">
        <v>9.674159605449942</v>
      </c>
      <c r="N25" s="28">
        <v>121.05632875268913</v>
      </c>
      <c r="O25" s="28">
        <v>63.16657154146728</v>
      </c>
      <c r="P25" s="28">
        <v>16.554711624299365</v>
      </c>
      <c r="Q25" s="28">
        <v>42.11104769431151</v>
      </c>
      <c r="R25" s="28">
        <v>10.708829081968652</v>
      </c>
      <c r="S25" s="28">
        <v>51.474806456805844</v>
      </c>
      <c r="T25" s="28">
        <v>55.30308351992507</v>
      </c>
      <c r="U25" s="28">
        <v>10.03629392223149</v>
      </c>
      <c r="V25" s="28">
        <v>10.708829081968652</v>
      </c>
      <c r="W25" s="28">
        <v>19.658720053855497</v>
      </c>
      <c r="X25" s="28">
        <v>28.194743235134858</v>
      </c>
      <c r="Y25" s="28">
        <v>4.449078749030455</v>
      </c>
      <c r="Z25" s="28">
        <v>9.053357919538715</v>
      </c>
      <c r="AA25" s="28">
        <v>0.5690682120852907</v>
      </c>
      <c r="AB25" s="28">
        <v>10.915762977272394</v>
      </c>
      <c r="AC25" s="28">
        <v>15.10617435717317</v>
      </c>
      <c r="AD25" s="28">
        <v>4.811213065812003</v>
      </c>
      <c r="AE25" s="28">
        <v>28.97074534252389</v>
      </c>
      <c r="AF25" s="28">
        <v>8.587756655105295</v>
      </c>
      <c r="AG25" s="28">
        <v>30.57448303112789</v>
      </c>
      <c r="AH25" s="28">
        <v>4.50081222285639</v>
      </c>
      <c r="AI25" s="28">
        <v>8.173888864497814</v>
      </c>
      <c r="AJ25" s="28">
        <v>99.12133585049246</v>
      </c>
      <c r="AK25" s="28">
        <v>0.5173347382593552</v>
      </c>
      <c r="AL25" s="28">
        <v>3.517876220163615</v>
      </c>
      <c r="AM25" s="28">
        <v>17.53764762699214</v>
      </c>
      <c r="AN25" s="28">
        <v>0</v>
      </c>
      <c r="AO25" s="28">
        <v>34.092359251291505</v>
      </c>
      <c r="AP25" s="28">
        <v>9.622426131624007</v>
      </c>
      <c r="AQ25" s="28">
        <v>5.587215173201036</v>
      </c>
      <c r="AR25" s="28">
        <v>4.086944432248907</v>
      </c>
      <c r="AS25" s="28">
        <v>0</v>
      </c>
      <c r="AT25" s="28">
        <v>1306.7875488431314</v>
      </c>
      <c r="AU25" s="28">
        <v>450.02948881181305</v>
      </c>
      <c r="AV25" s="28">
        <v>0</v>
      </c>
      <c r="AW25" s="28">
        <v>0</v>
      </c>
      <c r="AX25" s="28">
        <v>105.0189518666491</v>
      </c>
      <c r="AY25" s="28">
        <v>1688.2701848355798</v>
      </c>
      <c r="AZ25" s="28">
        <v>-15.10617435717317</v>
      </c>
      <c r="BA25" s="28">
        <v>2228.2124511568686</v>
      </c>
      <c r="BB25" s="28">
        <v>3535</v>
      </c>
      <c r="BD25" s="28">
        <v>3535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0.05035565089759512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45.06830755334764</v>
      </c>
      <c r="L26" s="28">
        <v>0</v>
      </c>
      <c r="M26" s="28">
        <v>0</v>
      </c>
      <c r="N26" s="28">
        <v>2.417071243084566</v>
      </c>
      <c r="O26" s="28">
        <v>0.8560460652591171</v>
      </c>
      <c r="P26" s="28">
        <v>0</v>
      </c>
      <c r="Q26" s="28">
        <v>0</v>
      </c>
      <c r="R26" s="28">
        <v>0</v>
      </c>
      <c r="S26" s="28">
        <v>0.6042678107711414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4.330585977193181</v>
      </c>
      <c r="AR26" s="28">
        <v>0</v>
      </c>
      <c r="AS26" s="28">
        <v>0</v>
      </c>
      <c r="AT26" s="28">
        <v>53.32663430055323</v>
      </c>
      <c r="AU26" s="28">
        <v>132.83820706785593</v>
      </c>
      <c r="AV26" s="28">
        <v>0</v>
      </c>
      <c r="AW26" s="28">
        <v>0</v>
      </c>
      <c r="AX26" s="28">
        <v>3.3738286101388733</v>
      </c>
      <c r="AY26" s="28">
        <v>694.1022919724512</v>
      </c>
      <c r="AZ26" s="28">
        <v>8.359038049000791</v>
      </c>
      <c r="BA26" s="28">
        <v>838.6733656994468</v>
      </c>
      <c r="BB26" s="28">
        <v>892</v>
      </c>
      <c r="BD26" s="28">
        <v>892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5.067721567721568</v>
      </c>
      <c r="E27" s="28">
        <v>7.902209902209902</v>
      </c>
      <c r="F27" s="28">
        <v>87.78324478324478</v>
      </c>
      <c r="G27" s="28">
        <v>16.74924924924925</v>
      </c>
      <c r="H27" s="28">
        <v>7.043274043274043</v>
      </c>
      <c r="I27" s="28">
        <v>5.926657426657426</v>
      </c>
      <c r="J27" s="28">
        <v>4.38057288057288</v>
      </c>
      <c r="K27" s="28">
        <v>198.67186417186417</v>
      </c>
      <c r="L27" s="28">
        <v>334.984984984985</v>
      </c>
      <c r="M27" s="28">
        <v>345.89347039347035</v>
      </c>
      <c r="N27" s="28">
        <v>269.61996611996614</v>
      </c>
      <c r="O27" s="28">
        <v>44.66466466466466</v>
      </c>
      <c r="P27" s="28">
        <v>4.810040810040809</v>
      </c>
      <c r="Q27" s="28">
        <v>3.6934241934241934</v>
      </c>
      <c r="R27" s="28">
        <v>15.28905828905829</v>
      </c>
      <c r="S27" s="28">
        <v>6.527912527912528</v>
      </c>
      <c r="T27" s="28">
        <v>31.265265265265263</v>
      </c>
      <c r="U27" s="28">
        <v>6.957380457380458</v>
      </c>
      <c r="V27" s="28">
        <v>12.196889196889197</v>
      </c>
      <c r="W27" s="28">
        <v>7.300954800954801</v>
      </c>
      <c r="X27" s="28">
        <v>1.546084546084546</v>
      </c>
      <c r="Y27" s="28">
        <v>0.1717871717871718</v>
      </c>
      <c r="Z27" s="28">
        <v>7.215061215061215</v>
      </c>
      <c r="AA27" s="28">
        <v>1.1166166166166167</v>
      </c>
      <c r="AB27" s="28">
        <v>3.34984984984985</v>
      </c>
      <c r="AC27" s="28">
        <v>8.245784245784245</v>
      </c>
      <c r="AD27" s="28">
        <v>8.58935858935859</v>
      </c>
      <c r="AE27" s="28">
        <v>1.631978131978132</v>
      </c>
      <c r="AF27" s="28">
        <v>7.73042273042273</v>
      </c>
      <c r="AG27" s="28">
        <v>7.988103488103488</v>
      </c>
      <c r="AH27" s="28">
        <v>33.15492415492415</v>
      </c>
      <c r="AI27" s="28">
        <v>296.9341264341264</v>
      </c>
      <c r="AJ27" s="28">
        <v>156.75579425579426</v>
      </c>
      <c r="AK27" s="28">
        <v>34.7010087010087</v>
      </c>
      <c r="AL27" s="28">
        <v>118.18957418957419</v>
      </c>
      <c r="AM27" s="28">
        <v>68.02772002772002</v>
      </c>
      <c r="AN27" s="28">
        <v>9.705975205975205</v>
      </c>
      <c r="AO27" s="28">
        <v>109.68610918610919</v>
      </c>
      <c r="AP27" s="28">
        <v>10.479017479017479</v>
      </c>
      <c r="AQ27" s="28">
        <v>8.76114576114576</v>
      </c>
      <c r="AR27" s="28">
        <v>19.497843997843997</v>
      </c>
      <c r="AS27" s="28">
        <v>74.04027104027104</v>
      </c>
      <c r="AT27" s="28">
        <v>2404.247362747363</v>
      </c>
      <c r="AU27" s="28">
        <v>380.5085855085855</v>
      </c>
      <c r="AV27" s="28">
        <v>0</v>
      </c>
      <c r="AW27" s="28">
        <v>0</v>
      </c>
      <c r="AX27" s="28">
        <v>1131.218526218526</v>
      </c>
      <c r="AY27" s="28">
        <v>511.06683606683606</v>
      </c>
      <c r="AZ27" s="28">
        <v>34.95868945868946</v>
      </c>
      <c r="BA27" s="28">
        <v>2057.752637252637</v>
      </c>
      <c r="BB27" s="28">
        <v>4462</v>
      </c>
      <c r="BD27" s="28">
        <v>4462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6.545665007524019</v>
      </c>
      <c r="G28" s="28">
        <v>1.709688621368214</v>
      </c>
      <c r="H28" s="28">
        <v>0</v>
      </c>
      <c r="I28" s="28">
        <v>0</v>
      </c>
      <c r="J28" s="28">
        <v>0.04884824632480611</v>
      </c>
      <c r="K28" s="28">
        <v>49.287880541729365</v>
      </c>
      <c r="L28" s="28">
        <v>33.75413821044103</v>
      </c>
      <c r="M28" s="28">
        <v>743.5191573098739</v>
      </c>
      <c r="N28" s="28">
        <v>9.036925570089132</v>
      </c>
      <c r="O28" s="28">
        <v>29.699733765482115</v>
      </c>
      <c r="P28" s="28">
        <v>0.14654473897441833</v>
      </c>
      <c r="Q28" s="28">
        <v>8.548443106841068</v>
      </c>
      <c r="R28" s="28">
        <v>0.24424123162403055</v>
      </c>
      <c r="S28" s="28">
        <v>0</v>
      </c>
      <c r="T28" s="28">
        <v>2.0027780993170508</v>
      </c>
      <c r="U28" s="28">
        <v>1.5631438823937955</v>
      </c>
      <c r="V28" s="28">
        <v>0.8792684338465101</v>
      </c>
      <c r="W28" s="28">
        <v>1.5142956360689894</v>
      </c>
      <c r="X28" s="28">
        <v>0.09769649264961222</v>
      </c>
      <c r="Y28" s="28">
        <v>0</v>
      </c>
      <c r="Z28" s="28">
        <v>0</v>
      </c>
      <c r="AA28" s="28">
        <v>0</v>
      </c>
      <c r="AB28" s="28">
        <v>0.04884824632480611</v>
      </c>
      <c r="AC28" s="28">
        <v>0</v>
      </c>
      <c r="AD28" s="28">
        <v>0</v>
      </c>
      <c r="AE28" s="28">
        <v>0.29308947794883666</v>
      </c>
      <c r="AF28" s="28">
        <v>0.14654473897441833</v>
      </c>
      <c r="AG28" s="28">
        <v>0</v>
      </c>
      <c r="AH28" s="28">
        <v>5.031369371455029</v>
      </c>
      <c r="AI28" s="28">
        <v>0</v>
      </c>
      <c r="AJ28" s="28">
        <v>12.016668595902305</v>
      </c>
      <c r="AK28" s="28">
        <v>19.88123625419609</v>
      </c>
      <c r="AL28" s="28">
        <v>10.746614191457345</v>
      </c>
      <c r="AM28" s="28">
        <v>104.24215765713625</v>
      </c>
      <c r="AN28" s="28">
        <v>9.623104525986804</v>
      </c>
      <c r="AO28" s="28">
        <v>50.99756916309758</v>
      </c>
      <c r="AP28" s="28">
        <v>106.39148049542771</v>
      </c>
      <c r="AQ28" s="28">
        <v>2.0516263456418566</v>
      </c>
      <c r="AR28" s="28">
        <v>22.812131033684455</v>
      </c>
      <c r="AS28" s="28">
        <v>9.818497511286028</v>
      </c>
      <c r="AT28" s="28">
        <v>1242.6993865030677</v>
      </c>
      <c r="AU28" s="28">
        <v>381.4559555504109</v>
      </c>
      <c r="AV28" s="28">
        <v>0</v>
      </c>
      <c r="AW28" s="28">
        <v>0</v>
      </c>
      <c r="AX28" s="28">
        <v>928.0678319249913</v>
      </c>
      <c r="AY28" s="28">
        <v>1683.7990508160667</v>
      </c>
      <c r="AZ28" s="28">
        <v>-16.022224794536406</v>
      </c>
      <c r="BA28" s="28">
        <v>2977.300613496933</v>
      </c>
      <c r="BB28" s="28">
        <v>4220</v>
      </c>
      <c r="BD28" s="28">
        <v>4220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28.940437776753413</v>
      </c>
      <c r="L29" s="28">
        <v>0.06714718741706127</v>
      </c>
      <c r="M29" s="28">
        <v>0</v>
      </c>
      <c r="N29" s="28">
        <v>235.28374470938274</v>
      </c>
      <c r="O29" s="28">
        <v>17.928299040355363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18.935506851611283</v>
      </c>
      <c r="AM29" s="28">
        <v>0</v>
      </c>
      <c r="AN29" s="28">
        <v>0</v>
      </c>
      <c r="AO29" s="28">
        <v>0.2685887496682451</v>
      </c>
      <c r="AP29" s="28">
        <v>0</v>
      </c>
      <c r="AQ29" s="28">
        <v>0</v>
      </c>
      <c r="AR29" s="28">
        <v>0</v>
      </c>
      <c r="AS29" s="28">
        <v>0</v>
      </c>
      <c r="AT29" s="28">
        <v>301.42372431518805</v>
      </c>
      <c r="AU29" s="28">
        <v>960.2047800639763</v>
      </c>
      <c r="AV29" s="28">
        <v>0</v>
      </c>
      <c r="AW29" s="28">
        <v>0</v>
      </c>
      <c r="AX29" s="28">
        <v>2091.970623978544</v>
      </c>
      <c r="AY29" s="28">
        <v>1453.6023132045427</v>
      </c>
      <c r="AZ29" s="28">
        <v>-0.20144156225118384</v>
      </c>
      <c r="BA29" s="28">
        <v>4505.576275684812</v>
      </c>
      <c r="BB29" s="28">
        <v>4807</v>
      </c>
      <c r="BD29" s="28">
        <v>4807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4.879163043628283</v>
      </c>
      <c r="E30" s="28">
        <v>0.8909775992712518</v>
      </c>
      <c r="F30" s="28">
        <v>0.02121375236360123</v>
      </c>
      <c r="G30" s="28">
        <v>0.8909775992712518</v>
      </c>
      <c r="H30" s="28">
        <v>0.6151988185444357</v>
      </c>
      <c r="I30" s="28">
        <v>0.19092377127241109</v>
      </c>
      <c r="J30" s="28">
        <v>0.23335127599961356</v>
      </c>
      <c r="K30" s="28">
        <v>29.699253309041723</v>
      </c>
      <c r="L30" s="28">
        <v>6.300484451989567</v>
      </c>
      <c r="M30" s="28">
        <v>0.31820628545401847</v>
      </c>
      <c r="N30" s="28">
        <v>320.730721985287</v>
      </c>
      <c r="O30" s="28">
        <v>326.79785516127697</v>
      </c>
      <c r="P30" s="28">
        <v>0.31820628545401847</v>
      </c>
      <c r="Q30" s="28">
        <v>0.4667025519992271</v>
      </c>
      <c r="R30" s="28">
        <v>2.206230245814528</v>
      </c>
      <c r="S30" s="28">
        <v>0.38184754254482217</v>
      </c>
      <c r="T30" s="28">
        <v>0.6788400756352394</v>
      </c>
      <c r="U30" s="28">
        <v>0.3394200378176197</v>
      </c>
      <c r="V30" s="28">
        <v>0.19092377127241109</v>
      </c>
      <c r="W30" s="28">
        <v>0.3394200378176197</v>
      </c>
      <c r="X30" s="28">
        <v>0.19092377127241109</v>
      </c>
      <c r="Y30" s="28">
        <v>0.04242750472720246</v>
      </c>
      <c r="Z30" s="28">
        <v>0.04242750472720246</v>
      </c>
      <c r="AA30" s="28">
        <v>0.10606876181800616</v>
      </c>
      <c r="AB30" s="28">
        <v>0.25456502836321476</v>
      </c>
      <c r="AC30" s="28">
        <v>0.19092377127241109</v>
      </c>
      <c r="AD30" s="28">
        <v>0.21213752363601232</v>
      </c>
      <c r="AE30" s="28">
        <v>0.4454887996356259</v>
      </c>
      <c r="AF30" s="28">
        <v>0.10606876181800616</v>
      </c>
      <c r="AG30" s="28">
        <v>1.1455426276344665</v>
      </c>
      <c r="AH30" s="28">
        <v>0.02121375236360123</v>
      </c>
      <c r="AI30" s="28">
        <v>2.2486577505417307</v>
      </c>
      <c r="AJ30" s="28">
        <v>3.3517728734489944</v>
      </c>
      <c r="AK30" s="28">
        <v>68.90226767697679</v>
      </c>
      <c r="AL30" s="28">
        <v>129.1068968848771</v>
      </c>
      <c r="AM30" s="28">
        <v>0.9334051039984542</v>
      </c>
      <c r="AN30" s="28">
        <v>0.12728251418160738</v>
      </c>
      <c r="AO30" s="28">
        <v>51.825197024277806</v>
      </c>
      <c r="AP30" s="28">
        <v>9.524974811256952</v>
      </c>
      <c r="AQ30" s="28">
        <v>4.836735538901081</v>
      </c>
      <c r="AR30" s="28">
        <v>2.1638027410873257</v>
      </c>
      <c r="AS30" s="28">
        <v>0</v>
      </c>
      <c r="AT30" s="28">
        <v>972.2686983285716</v>
      </c>
      <c r="AU30" s="28">
        <v>343.55671952852197</v>
      </c>
      <c r="AV30" s="28">
        <v>0</v>
      </c>
      <c r="AW30" s="28">
        <v>0</v>
      </c>
      <c r="AX30" s="28">
        <v>88.69469863221674</v>
      </c>
      <c r="AY30" s="28">
        <v>78.70302126896057</v>
      </c>
      <c r="AZ30" s="28">
        <v>53.77686224172912</v>
      </c>
      <c r="BA30" s="28">
        <v>564.7313016714284</v>
      </c>
      <c r="BB30" s="28">
        <v>1537</v>
      </c>
      <c r="BD30" s="28">
        <v>1537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11.153658205511062</v>
      </c>
      <c r="E31" s="28">
        <v>0</v>
      </c>
      <c r="F31" s="28">
        <v>0.08782408035835483</v>
      </c>
      <c r="G31" s="28">
        <v>16.77439934844577</v>
      </c>
      <c r="H31" s="28">
        <v>0.043912040179177415</v>
      </c>
      <c r="I31" s="28">
        <v>0.13173612053753223</v>
      </c>
      <c r="J31" s="28">
        <v>5.92812542418895</v>
      </c>
      <c r="K31" s="28">
        <v>4.039907696484322</v>
      </c>
      <c r="L31" s="28">
        <v>0.43912040179177414</v>
      </c>
      <c r="M31" s="28">
        <v>8.870232116193838</v>
      </c>
      <c r="N31" s="28">
        <v>44.57072078186508</v>
      </c>
      <c r="O31" s="28">
        <v>5.313356861680467</v>
      </c>
      <c r="P31" s="28">
        <v>330.3502782679517</v>
      </c>
      <c r="Q31" s="28">
        <v>14.534885299307723</v>
      </c>
      <c r="R31" s="28">
        <v>0.17564816071670966</v>
      </c>
      <c r="S31" s="28">
        <v>0.9221528437627257</v>
      </c>
      <c r="T31" s="28">
        <v>0.17564816071670966</v>
      </c>
      <c r="U31" s="28">
        <v>8.29937559386453</v>
      </c>
      <c r="V31" s="28">
        <v>3.3373150536174836</v>
      </c>
      <c r="W31" s="28">
        <v>2.459074250033935</v>
      </c>
      <c r="X31" s="28">
        <v>0</v>
      </c>
      <c r="Y31" s="28">
        <v>0</v>
      </c>
      <c r="Z31" s="28">
        <v>0.7025926428668386</v>
      </c>
      <c r="AA31" s="28">
        <v>0.043912040179177415</v>
      </c>
      <c r="AB31" s="28">
        <v>1.5369214062712095</v>
      </c>
      <c r="AC31" s="28">
        <v>0</v>
      </c>
      <c r="AD31" s="28">
        <v>0.8343287634043709</v>
      </c>
      <c r="AE31" s="28">
        <v>0.043912040179177415</v>
      </c>
      <c r="AF31" s="28">
        <v>0.043912040179177415</v>
      </c>
      <c r="AG31" s="28">
        <v>1.0099769241210805</v>
      </c>
      <c r="AH31" s="28">
        <v>12.910139812678159</v>
      </c>
      <c r="AI31" s="28">
        <v>0</v>
      </c>
      <c r="AJ31" s="28">
        <v>143.24107506447672</v>
      </c>
      <c r="AK31" s="28">
        <v>7.157662549205918</v>
      </c>
      <c r="AL31" s="28">
        <v>0</v>
      </c>
      <c r="AM31" s="28">
        <v>0.17564816071670966</v>
      </c>
      <c r="AN31" s="28">
        <v>0</v>
      </c>
      <c r="AO31" s="28">
        <v>8.035903352789466</v>
      </c>
      <c r="AP31" s="28">
        <v>0</v>
      </c>
      <c r="AQ31" s="28">
        <v>0</v>
      </c>
      <c r="AR31" s="28">
        <v>1.6686575268087418</v>
      </c>
      <c r="AS31" s="28">
        <v>0.21956020089588707</v>
      </c>
      <c r="AT31" s="28">
        <v>635.2315732319805</v>
      </c>
      <c r="AU31" s="28">
        <v>368.7294013845528</v>
      </c>
      <c r="AV31" s="28">
        <v>0</v>
      </c>
      <c r="AW31" s="28">
        <v>0</v>
      </c>
      <c r="AX31" s="28">
        <v>636.1976381159224</v>
      </c>
      <c r="AY31" s="28">
        <v>306.0230080086874</v>
      </c>
      <c r="AZ31" s="28">
        <v>-5.181620741142935</v>
      </c>
      <c r="BA31" s="28">
        <v>1305.7684267680197</v>
      </c>
      <c r="BB31" s="28">
        <v>1941</v>
      </c>
      <c r="BD31" s="28">
        <v>1941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0.6572827910097282</v>
      </c>
      <c r="E32" s="28">
        <v>7.558752096611875</v>
      </c>
      <c r="F32" s="28">
        <v>0.8848037571284804</v>
      </c>
      <c r="G32" s="28">
        <v>11.224367661858437</v>
      </c>
      <c r="H32" s="28">
        <v>1.3398456893659847</v>
      </c>
      <c r="I32" s="28">
        <v>1.7190472995639046</v>
      </c>
      <c r="J32" s="28">
        <v>8.999718215363972</v>
      </c>
      <c r="K32" s="28">
        <v>5.258262328077826</v>
      </c>
      <c r="L32" s="28">
        <v>9.100838644750084</v>
      </c>
      <c r="M32" s="28">
        <v>9.808681650452868</v>
      </c>
      <c r="N32" s="28">
        <v>5.106581683998659</v>
      </c>
      <c r="O32" s="28">
        <v>5.308822542770883</v>
      </c>
      <c r="P32" s="28">
        <v>11.93221066756122</v>
      </c>
      <c r="Q32" s="28">
        <v>327.14986917141897</v>
      </c>
      <c r="R32" s="28">
        <v>0.5814424689701443</v>
      </c>
      <c r="S32" s="28">
        <v>6.446427373364643</v>
      </c>
      <c r="T32" s="28">
        <v>3.0841730962764173</v>
      </c>
      <c r="U32" s="28">
        <v>16.38150956055015</v>
      </c>
      <c r="V32" s="28">
        <v>24.117222408587722</v>
      </c>
      <c r="W32" s="28">
        <v>23.611620261657162</v>
      </c>
      <c r="X32" s="28">
        <v>3.8425763166722575</v>
      </c>
      <c r="Y32" s="28">
        <v>0.8342435424354244</v>
      </c>
      <c r="Z32" s="28">
        <v>12.387252599798725</v>
      </c>
      <c r="AA32" s="28">
        <v>0.37920161019792015</v>
      </c>
      <c r="AB32" s="28">
        <v>16.887111707480713</v>
      </c>
      <c r="AC32" s="28">
        <v>0.5308822542770882</v>
      </c>
      <c r="AD32" s="28">
        <v>11.224367661858437</v>
      </c>
      <c r="AE32" s="28">
        <v>2.022408587722241</v>
      </c>
      <c r="AF32" s="28">
        <v>4.4492988929889306</v>
      </c>
      <c r="AG32" s="28">
        <v>21.184729956390473</v>
      </c>
      <c r="AH32" s="28">
        <v>19.794324052331433</v>
      </c>
      <c r="AI32" s="28">
        <v>5.33410265011741</v>
      </c>
      <c r="AJ32" s="28">
        <v>5.763864475008386</v>
      </c>
      <c r="AK32" s="28">
        <v>58.64984904394498</v>
      </c>
      <c r="AL32" s="28">
        <v>15.648386447500837</v>
      </c>
      <c r="AM32" s="28">
        <v>84.86532036229453</v>
      </c>
      <c r="AN32" s="28">
        <v>109.31118416638712</v>
      </c>
      <c r="AO32" s="28">
        <v>63.55418986917142</v>
      </c>
      <c r="AP32" s="28">
        <v>290.2156323381415</v>
      </c>
      <c r="AQ32" s="28">
        <v>13.423737001006373</v>
      </c>
      <c r="AR32" s="28">
        <v>66.68892318014089</v>
      </c>
      <c r="AS32" s="28">
        <v>28.81932237504193</v>
      </c>
      <c r="AT32" s="28">
        <v>1316.0823884602482</v>
      </c>
      <c r="AU32" s="28">
        <v>224.20927205635692</v>
      </c>
      <c r="AV32" s="28">
        <v>0</v>
      </c>
      <c r="AW32" s="28">
        <v>0</v>
      </c>
      <c r="AX32" s="28">
        <v>354.95798725259976</v>
      </c>
      <c r="AY32" s="28">
        <v>0</v>
      </c>
      <c r="AZ32" s="28">
        <v>-11.249647769204964</v>
      </c>
      <c r="BA32" s="28">
        <v>567.9176115397518</v>
      </c>
      <c r="BB32" s="28">
        <v>1884</v>
      </c>
      <c r="BD32" s="28">
        <v>1884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1.3545111530351792</v>
      </c>
      <c r="E33" s="28">
        <v>4.155587615137055</v>
      </c>
      <c r="F33" s="28">
        <v>1.6569748085673066</v>
      </c>
      <c r="G33" s="28">
        <v>1.341360559316391</v>
      </c>
      <c r="H33" s="28">
        <v>1.5912218399733657</v>
      </c>
      <c r="I33" s="28">
        <v>0.7364332482521363</v>
      </c>
      <c r="J33" s="28">
        <v>0.8547885917212297</v>
      </c>
      <c r="K33" s="28">
        <v>1.8542337143491288</v>
      </c>
      <c r="L33" s="28">
        <v>2.48546221285096</v>
      </c>
      <c r="M33" s="28">
        <v>2.1040949950061036</v>
      </c>
      <c r="N33" s="28">
        <v>44.488458550660305</v>
      </c>
      <c r="O33" s="28">
        <v>19.344523360337366</v>
      </c>
      <c r="P33" s="28">
        <v>1.1046498723782043</v>
      </c>
      <c r="Q33" s="28">
        <v>1.7884807457551881</v>
      </c>
      <c r="R33" s="28">
        <v>3.7084674286982575</v>
      </c>
      <c r="S33" s="28">
        <v>0.9205415603151704</v>
      </c>
      <c r="T33" s="28">
        <v>1.0388969037842637</v>
      </c>
      <c r="U33" s="28">
        <v>1.7621795583176119</v>
      </c>
      <c r="V33" s="28">
        <v>1.9331372766618578</v>
      </c>
      <c r="W33" s="28">
        <v>1.3545111530351792</v>
      </c>
      <c r="X33" s="28">
        <v>0.5786261236266784</v>
      </c>
      <c r="Y33" s="28">
        <v>0.07890356231272888</v>
      </c>
      <c r="Z33" s="28">
        <v>1.8016313394739762</v>
      </c>
      <c r="AA33" s="28">
        <v>0.10520474975030518</v>
      </c>
      <c r="AB33" s="28">
        <v>0.5391743424703141</v>
      </c>
      <c r="AC33" s="28">
        <v>0.35506603040728</v>
      </c>
      <c r="AD33" s="28">
        <v>0.34191543668849184</v>
      </c>
      <c r="AE33" s="28">
        <v>0.34191543668849184</v>
      </c>
      <c r="AF33" s="28">
        <v>0.3287648429697037</v>
      </c>
      <c r="AG33" s="28">
        <v>1.0388969037842637</v>
      </c>
      <c r="AH33" s="28">
        <v>0.07890356231272888</v>
      </c>
      <c r="AI33" s="28">
        <v>2.9983353678836977</v>
      </c>
      <c r="AJ33" s="28">
        <v>10.283764288092332</v>
      </c>
      <c r="AK33" s="28">
        <v>5.062978581733438</v>
      </c>
      <c r="AL33" s="28">
        <v>40.451226278992344</v>
      </c>
      <c r="AM33" s="28">
        <v>1.8016313394739762</v>
      </c>
      <c r="AN33" s="28">
        <v>0.4602707801575852</v>
      </c>
      <c r="AO33" s="28">
        <v>5.115580956608589</v>
      </c>
      <c r="AP33" s="28">
        <v>0.013150593718788147</v>
      </c>
      <c r="AQ33" s="28">
        <v>2.3145044945067137</v>
      </c>
      <c r="AR33" s="28">
        <v>0.5523249361891022</v>
      </c>
      <c r="AS33" s="28">
        <v>0</v>
      </c>
      <c r="AT33" s="28">
        <v>170.22128509599378</v>
      </c>
      <c r="AU33" s="28">
        <v>31.24581067584064</v>
      </c>
      <c r="AV33" s="28">
        <v>0</v>
      </c>
      <c r="AW33" s="28">
        <v>0</v>
      </c>
      <c r="AX33" s="28">
        <v>33.48141160803462</v>
      </c>
      <c r="AY33" s="28">
        <v>0</v>
      </c>
      <c r="AZ33" s="28">
        <v>2.051492620130951</v>
      </c>
      <c r="BA33" s="28">
        <v>66.77871490400621</v>
      </c>
      <c r="BB33" s="28">
        <v>237</v>
      </c>
      <c r="BD33" s="28">
        <v>237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0.03445706835537344</v>
      </c>
      <c r="F34" s="28">
        <v>0.02812441795492643</v>
      </c>
      <c r="G34" s="28">
        <v>0.13615198360961073</v>
      </c>
      <c r="H34" s="28">
        <v>0.15421866269323897</v>
      </c>
      <c r="I34" s="28">
        <v>0.19668467126094247</v>
      </c>
      <c r="J34" s="28">
        <v>0.05420003725088471</v>
      </c>
      <c r="K34" s="28">
        <v>0.11380145278450363</v>
      </c>
      <c r="L34" s="28">
        <v>0.017507915813000558</v>
      </c>
      <c r="M34" s="28">
        <v>0.007636431365244924</v>
      </c>
      <c r="N34" s="28">
        <v>0</v>
      </c>
      <c r="O34" s="28">
        <v>0.026820636990128516</v>
      </c>
      <c r="P34" s="28">
        <v>0.011361519836096108</v>
      </c>
      <c r="Q34" s="28">
        <v>0.16483516483516483</v>
      </c>
      <c r="R34" s="28">
        <v>0.07059042652262991</v>
      </c>
      <c r="S34" s="28">
        <v>0.22890668653380516</v>
      </c>
      <c r="T34" s="28">
        <v>0.30415347364499906</v>
      </c>
      <c r="U34" s="28">
        <v>0.3490407897187558</v>
      </c>
      <c r="V34" s="28">
        <v>0.15570869808157944</v>
      </c>
      <c r="W34" s="28">
        <v>0.06574781151052338</v>
      </c>
      <c r="X34" s="28">
        <v>0.024399329484075246</v>
      </c>
      <c r="Y34" s="28">
        <v>0.0011175265412553548</v>
      </c>
      <c r="Z34" s="28">
        <v>0.026820636990128516</v>
      </c>
      <c r="AA34" s="28">
        <v>0</v>
      </c>
      <c r="AB34" s="28">
        <v>0.01694915254237288</v>
      </c>
      <c r="AC34" s="28">
        <v>0.0005587632706276774</v>
      </c>
      <c r="AD34" s="28">
        <v>0.006146395976904452</v>
      </c>
      <c r="AE34" s="28">
        <v>0.007822685788787483</v>
      </c>
      <c r="AF34" s="28">
        <v>0.022723039672192216</v>
      </c>
      <c r="AG34" s="28">
        <v>0.10504749487800336</v>
      </c>
      <c r="AH34" s="28">
        <v>0.002793816353138387</v>
      </c>
      <c r="AI34" s="28">
        <v>0.12646675358539766</v>
      </c>
      <c r="AJ34" s="28">
        <v>0</v>
      </c>
      <c r="AK34" s="28">
        <v>0</v>
      </c>
      <c r="AL34" s="28">
        <v>0</v>
      </c>
      <c r="AM34" s="28">
        <v>0.01508660830694729</v>
      </c>
      <c r="AN34" s="28">
        <v>0</v>
      </c>
      <c r="AO34" s="28">
        <v>0.1691190165766437</v>
      </c>
      <c r="AP34" s="28">
        <v>0</v>
      </c>
      <c r="AQ34" s="28">
        <v>0</v>
      </c>
      <c r="AR34" s="28">
        <v>0.09629353697150306</v>
      </c>
      <c r="AS34" s="28">
        <v>0</v>
      </c>
      <c r="AT34" s="28">
        <v>2.7412926056993854</v>
      </c>
      <c r="AU34" s="28">
        <v>0.22406407152169866</v>
      </c>
      <c r="AV34" s="28">
        <v>0</v>
      </c>
      <c r="AW34" s="28">
        <v>0</v>
      </c>
      <c r="AX34" s="28">
        <v>0.01769417023654312</v>
      </c>
      <c r="AY34" s="28">
        <v>0</v>
      </c>
      <c r="AZ34" s="28">
        <v>0.01694915254237288</v>
      </c>
      <c r="BA34" s="28">
        <v>0.2587073943006146</v>
      </c>
      <c r="BB34" s="28">
        <v>3</v>
      </c>
      <c r="BD34" s="28">
        <v>3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9.639703199124195</v>
      </c>
      <c r="E35" s="28">
        <v>1.062644447147549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2.0493857194988445</v>
      </c>
      <c r="N35" s="28">
        <v>0.0759031747962535</v>
      </c>
      <c r="O35" s="28">
        <v>0</v>
      </c>
      <c r="P35" s="28">
        <v>0</v>
      </c>
      <c r="Q35" s="28">
        <v>0.455419048777521</v>
      </c>
      <c r="R35" s="28">
        <v>0.303612699185014</v>
      </c>
      <c r="S35" s="28">
        <v>0.6831285731662814</v>
      </c>
      <c r="T35" s="28">
        <v>336.1751611726067</v>
      </c>
      <c r="U35" s="28">
        <v>77.0417224181973</v>
      </c>
      <c r="V35" s="28">
        <v>66.64298747111057</v>
      </c>
      <c r="W35" s="28">
        <v>0</v>
      </c>
      <c r="X35" s="28">
        <v>1.1385476219438024</v>
      </c>
      <c r="Y35" s="28">
        <v>0.3795158739812675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0.6831285731662814</v>
      </c>
      <c r="AF35" s="28">
        <v>0</v>
      </c>
      <c r="AG35" s="28">
        <v>0.3795158739812675</v>
      </c>
      <c r="AH35" s="28">
        <v>0</v>
      </c>
      <c r="AI35" s="28">
        <v>0</v>
      </c>
      <c r="AJ35" s="28">
        <v>0.759031747962535</v>
      </c>
      <c r="AK35" s="28">
        <v>132.90645906823988</v>
      </c>
      <c r="AL35" s="28">
        <v>0</v>
      </c>
      <c r="AM35" s="28">
        <v>0</v>
      </c>
      <c r="AN35" s="28">
        <v>0</v>
      </c>
      <c r="AO35" s="28">
        <v>5.237319060941491</v>
      </c>
      <c r="AP35" s="28">
        <v>0</v>
      </c>
      <c r="AQ35" s="28">
        <v>19.355309573044643</v>
      </c>
      <c r="AR35" s="28">
        <v>50.39970806471232</v>
      </c>
      <c r="AS35" s="28">
        <v>0</v>
      </c>
      <c r="AT35" s="28">
        <v>705.3682033815837</v>
      </c>
      <c r="AU35" s="28">
        <v>36.8889429509792</v>
      </c>
      <c r="AV35" s="28">
        <v>0</v>
      </c>
      <c r="AW35" s="28">
        <v>0</v>
      </c>
      <c r="AX35" s="28">
        <v>457.1648217978348</v>
      </c>
      <c r="AY35" s="28">
        <v>0</v>
      </c>
      <c r="AZ35" s="28">
        <v>48.57803186960224</v>
      </c>
      <c r="BA35" s="28">
        <v>542.6317966184163</v>
      </c>
      <c r="BB35" s="28">
        <v>1248</v>
      </c>
      <c r="BD35" s="28">
        <v>1248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451.0740984305849</v>
      </c>
      <c r="E37" s="28">
        <v>179.90962088761708</v>
      </c>
      <c r="F37" s="28">
        <v>93.85494907843521</v>
      </c>
      <c r="G37" s="28">
        <v>95.53242806107033</v>
      </c>
      <c r="H37" s="28">
        <v>58.96338623962462</v>
      </c>
      <c r="I37" s="28">
        <v>23.820201553418766</v>
      </c>
      <c r="J37" s="28">
        <v>9.729378099283721</v>
      </c>
      <c r="K37" s="28">
        <v>25.74930238344916</v>
      </c>
      <c r="L37" s="28">
        <v>31.955974619199118</v>
      </c>
      <c r="M37" s="28">
        <v>95.44855411193858</v>
      </c>
      <c r="N37" s="28">
        <v>21.30398307946608</v>
      </c>
      <c r="O37" s="28">
        <v>54.35031903737803</v>
      </c>
      <c r="P37" s="28">
        <v>45.71130227680714</v>
      </c>
      <c r="Q37" s="28">
        <v>2.9355882196114678</v>
      </c>
      <c r="R37" s="28">
        <v>26.671915823898473</v>
      </c>
      <c r="S37" s="28">
        <v>23.065336011232958</v>
      </c>
      <c r="T37" s="28">
        <v>55.86005012174964</v>
      </c>
      <c r="U37" s="28">
        <v>4.529193253114836</v>
      </c>
      <c r="V37" s="28">
        <v>1.5936050335033682</v>
      </c>
      <c r="W37" s="28">
        <v>16.439294029824218</v>
      </c>
      <c r="X37" s="28">
        <v>74.1445710324725</v>
      </c>
      <c r="Y37" s="28">
        <v>4.864689049641861</v>
      </c>
      <c r="Z37" s="28">
        <v>8.722890709702646</v>
      </c>
      <c r="AA37" s="28">
        <v>7.96802516751684</v>
      </c>
      <c r="AB37" s="28">
        <v>27.846151111743062</v>
      </c>
      <c r="AC37" s="28">
        <v>17.026411673746512</v>
      </c>
      <c r="AD37" s="28">
        <v>9.142260455361427</v>
      </c>
      <c r="AE37" s="28">
        <v>19.12326040204042</v>
      </c>
      <c r="AF37" s="28">
        <v>32.71084016138492</v>
      </c>
      <c r="AG37" s="28">
        <v>17.781277215932317</v>
      </c>
      <c r="AH37" s="28">
        <v>6.290546184881716</v>
      </c>
      <c r="AI37" s="28">
        <v>174.62556209231644</v>
      </c>
      <c r="AJ37" s="28">
        <v>145.10193199793827</v>
      </c>
      <c r="AK37" s="28">
        <v>152.48283952153278</v>
      </c>
      <c r="AL37" s="28">
        <v>1821.9937969891403</v>
      </c>
      <c r="AM37" s="28">
        <v>46.46616781899294</v>
      </c>
      <c r="AN37" s="28">
        <v>19.29100830030393</v>
      </c>
      <c r="AO37" s="28">
        <v>65.75717611929687</v>
      </c>
      <c r="AP37" s="28">
        <v>52.33734425821588</v>
      </c>
      <c r="AQ37" s="28">
        <v>9.142260455361427</v>
      </c>
      <c r="AR37" s="28">
        <v>46.63391571725646</v>
      </c>
      <c r="AS37" s="28">
        <v>1.2581092369763431</v>
      </c>
      <c r="AT37" s="28">
        <v>4079.2095160229633</v>
      </c>
      <c r="AU37" s="28">
        <v>451.5773421253755</v>
      </c>
      <c r="AV37" s="28">
        <v>0</v>
      </c>
      <c r="AW37" s="28">
        <v>0</v>
      </c>
      <c r="AX37" s="28">
        <v>202.22009135666426</v>
      </c>
      <c r="AY37" s="28">
        <v>0</v>
      </c>
      <c r="AZ37" s="28">
        <v>-14.00694950500329</v>
      </c>
      <c r="BA37" s="28">
        <v>639.7904839770364</v>
      </c>
      <c r="BB37" s="28">
        <v>4719</v>
      </c>
      <c r="BD37" s="28">
        <v>4719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32.33095799538753</v>
      </c>
      <c r="E38" s="28">
        <v>2.5650022025860952</v>
      </c>
      <c r="F38" s="28">
        <v>0</v>
      </c>
      <c r="G38" s="28">
        <v>75.27983208520122</v>
      </c>
      <c r="H38" s="28">
        <v>64.90052084682958</v>
      </c>
      <c r="I38" s="28">
        <v>19.44629576844342</v>
      </c>
      <c r="J38" s="28">
        <v>4.593143479049519</v>
      </c>
      <c r="K38" s="28">
        <v>45.09631779430437</v>
      </c>
      <c r="L38" s="28">
        <v>64.24435749267964</v>
      </c>
      <c r="M38" s="28">
        <v>0.47720971210904095</v>
      </c>
      <c r="N38" s="28">
        <v>0</v>
      </c>
      <c r="O38" s="28">
        <v>13.719779223134928</v>
      </c>
      <c r="P38" s="28">
        <v>2.982560700681506</v>
      </c>
      <c r="Q38" s="28">
        <v>14.8531522893939</v>
      </c>
      <c r="R38" s="28">
        <v>5.249306833199451</v>
      </c>
      <c r="S38" s="28">
        <v>9.186286958099037</v>
      </c>
      <c r="T38" s="28">
        <v>690.1048949236869</v>
      </c>
      <c r="U38" s="28">
        <v>13.660128009121296</v>
      </c>
      <c r="V38" s="28">
        <v>2.3860485605452046</v>
      </c>
      <c r="W38" s="28">
        <v>23.263973465315747</v>
      </c>
      <c r="X38" s="28">
        <v>1.6105827783680133</v>
      </c>
      <c r="Y38" s="28">
        <v>0</v>
      </c>
      <c r="Z38" s="28">
        <v>0</v>
      </c>
      <c r="AA38" s="28">
        <v>0</v>
      </c>
      <c r="AB38" s="28">
        <v>2.922909486667876</v>
      </c>
      <c r="AC38" s="28">
        <v>1.5509315643543833</v>
      </c>
      <c r="AD38" s="28">
        <v>3.161514342722396</v>
      </c>
      <c r="AE38" s="28">
        <v>0.11930242802726024</v>
      </c>
      <c r="AF38" s="28">
        <v>0.6561633541499313</v>
      </c>
      <c r="AG38" s="28">
        <v>22.548158897152184</v>
      </c>
      <c r="AH38" s="28">
        <v>8.351169961908218</v>
      </c>
      <c r="AI38" s="28">
        <v>0</v>
      </c>
      <c r="AJ38" s="28">
        <v>32.03270192531937</v>
      </c>
      <c r="AK38" s="28">
        <v>17.060247207898215</v>
      </c>
      <c r="AL38" s="28">
        <v>343.1734342204141</v>
      </c>
      <c r="AM38" s="28">
        <v>0</v>
      </c>
      <c r="AN38" s="28">
        <v>0</v>
      </c>
      <c r="AO38" s="28">
        <v>30.18351429089684</v>
      </c>
      <c r="AP38" s="28">
        <v>0</v>
      </c>
      <c r="AQ38" s="28">
        <v>1.7298852063952734</v>
      </c>
      <c r="AR38" s="28">
        <v>16.761991137830066</v>
      </c>
      <c r="AS38" s="28">
        <v>0</v>
      </c>
      <c r="AT38" s="28">
        <v>1566.2022751418724</v>
      </c>
      <c r="AU38" s="28">
        <v>90.66984530071778</v>
      </c>
      <c r="AV38" s="28">
        <v>0</v>
      </c>
      <c r="AW38" s="28">
        <v>0</v>
      </c>
      <c r="AX38" s="28">
        <v>675.0727889922521</v>
      </c>
      <c r="AY38" s="28">
        <v>0</v>
      </c>
      <c r="AZ38" s="28">
        <v>-29.94490943484232</v>
      </c>
      <c r="BA38" s="28">
        <v>735.7977248581276</v>
      </c>
      <c r="BB38" s="28">
        <v>2302</v>
      </c>
      <c r="BD38" s="28">
        <v>2302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0.019638786603541996</v>
      </c>
      <c r="E39" s="28">
        <v>0.01022853468934479</v>
      </c>
      <c r="F39" s="28">
        <v>0.24425740838155358</v>
      </c>
      <c r="G39" s="28">
        <v>0.12274241627213747</v>
      </c>
      <c r="H39" s="28">
        <v>0.814600502659419</v>
      </c>
      <c r="I39" s="28">
        <v>0.01882050382839441</v>
      </c>
      <c r="J39" s="28">
        <v>0.4079139634110702</v>
      </c>
      <c r="K39" s="28">
        <v>0.01882050382839441</v>
      </c>
      <c r="L39" s="28">
        <v>0.016365655502951663</v>
      </c>
      <c r="M39" s="28">
        <v>0.006137120813606874</v>
      </c>
      <c r="N39" s="28">
        <v>0</v>
      </c>
      <c r="O39" s="28">
        <v>0.032731311005903325</v>
      </c>
      <c r="P39" s="28">
        <v>0.16283827225436903</v>
      </c>
      <c r="Q39" s="28">
        <v>0.29867321292886784</v>
      </c>
      <c r="R39" s="28">
        <v>0.6333508679642293</v>
      </c>
      <c r="S39" s="28">
        <v>0.5621602665263896</v>
      </c>
      <c r="T39" s="28">
        <v>4.733765854228769</v>
      </c>
      <c r="U39" s="28">
        <v>1.7736279151323866</v>
      </c>
      <c r="V39" s="28">
        <v>1.2707931498041967</v>
      </c>
      <c r="W39" s="28">
        <v>0.559296276813373</v>
      </c>
      <c r="X39" s="28">
        <v>0.2908995265649658</v>
      </c>
      <c r="Y39" s="28">
        <v>0.01841136244082062</v>
      </c>
      <c r="Z39" s="28">
        <v>0.3113565959436554</v>
      </c>
      <c r="AA39" s="28">
        <v>0</v>
      </c>
      <c r="AB39" s="28">
        <v>0.02659419019229645</v>
      </c>
      <c r="AC39" s="28">
        <v>0.006546262201180665</v>
      </c>
      <c r="AD39" s="28">
        <v>0.05237009760944532</v>
      </c>
      <c r="AE39" s="28">
        <v>0.00040914138757379155</v>
      </c>
      <c r="AF39" s="28">
        <v>0.00040914138757379155</v>
      </c>
      <c r="AG39" s="28">
        <v>0.02863989713016541</v>
      </c>
      <c r="AH39" s="28">
        <v>0.009819393301770998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0.0016365655502951662</v>
      </c>
      <c r="AQ39" s="28">
        <v>0</v>
      </c>
      <c r="AR39" s="28">
        <v>0</v>
      </c>
      <c r="AS39" s="28">
        <v>0</v>
      </c>
      <c r="AT39" s="28">
        <v>12.453854696358642</v>
      </c>
      <c r="AU39" s="28">
        <v>1.5895142907241804</v>
      </c>
      <c r="AV39" s="28">
        <v>0</v>
      </c>
      <c r="AW39" s="28">
        <v>0</v>
      </c>
      <c r="AX39" s="28">
        <v>0.16161084809164766</v>
      </c>
      <c r="AY39" s="28">
        <v>0</v>
      </c>
      <c r="AZ39" s="28">
        <v>-0.20497983517446958</v>
      </c>
      <c r="BA39" s="28">
        <v>1.5461453036413584</v>
      </c>
      <c r="BB39" s="28">
        <v>14</v>
      </c>
      <c r="BD39" s="28">
        <v>14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34.97317209121974</v>
      </c>
      <c r="E41" s="28">
        <v>0.19538084967161864</v>
      </c>
      <c r="F41" s="28">
        <v>0</v>
      </c>
      <c r="G41" s="28">
        <v>6.252187189491797</v>
      </c>
      <c r="H41" s="28">
        <v>0</v>
      </c>
      <c r="I41" s="28">
        <v>4.689140392118847</v>
      </c>
      <c r="J41" s="28">
        <v>0</v>
      </c>
      <c r="K41" s="28">
        <v>6.740639313670843</v>
      </c>
      <c r="L41" s="28">
        <v>8.49906696071541</v>
      </c>
      <c r="M41" s="28">
        <v>47.67292731987495</v>
      </c>
      <c r="N41" s="28">
        <v>2.442260620895233</v>
      </c>
      <c r="O41" s="28">
        <v>4.396069117611419</v>
      </c>
      <c r="P41" s="28">
        <v>0</v>
      </c>
      <c r="Q41" s="28">
        <v>30.967864672951553</v>
      </c>
      <c r="R41" s="28">
        <v>4.493759542447228</v>
      </c>
      <c r="S41" s="28">
        <v>1.2699755228655212</v>
      </c>
      <c r="T41" s="28">
        <v>7.424472287521509</v>
      </c>
      <c r="U41" s="28">
        <v>8.49906696071541</v>
      </c>
      <c r="V41" s="28">
        <v>9.475971209073503</v>
      </c>
      <c r="W41" s="28">
        <v>3.614545718924945</v>
      </c>
      <c r="X41" s="28">
        <v>7.033710588178271</v>
      </c>
      <c r="Y41" s="28">
        <v>1.0745946731939027</v>
      </c>
      <c r="Z41" s="28">
        <v>1.3676659477013304</v>
      </c>
      <c r="AA41" s="28">
        <v>0.3907616993432373</v>
      </c>
      <c r="AB41" s="28">
        <v>13.578969052177495</v>
      </c>
      <c r="AC41" s="28">
        <v>1.9538084967161864</v>
      </c>
      <c r="AD41" s="28">
        <v>1.2699755228655212</v>
      </c>
      <c r="AE41" s="28">
        <v>5.7637350653127495</v>
      </c>
      <c r="AF41" s="28">
        <v>2.0514989215519956</v>
      </c>
      <c r="AG41" s="28">
        <v>2.6376414705668516</v>
      </c>
      <c r="AH41" s="28">
        <v>0</v>
      </c>
      <c r="AI41" s="28">
        <v>67.69946441121586</v>
      </c>
      <c r="AJ41" s="28">
        <v>15.337396699222063</v>
      </c>
      <c r="AK41" s="28">
        <v>172.0328381358602</v>
      </c>
      <c r="AL41" s="28">
        <v>123.18762571795556</v>
      </c>
      <c r="AM41" s="28">
        <v>22.468797712236146</v>
      </c>
      <c r="AN41" s="28">
        <v>38.099265685965634</v>
      </c>
      <c r="AO41" s="28">
        <v>93.68511741754114</v>
      </c>
      <c r="AP41" s="28">
        <v>25.008748757967187</v>
      </c>
      <c r="AQ41" s="28">
        <v>16.99813392143082</v>
      </c>
      <c r="AR41" s="28">
        <v>368.390592055837</v>
      </c>
      <c r="AS41" s="28">
        <v>27.54869980369823</v>
      </c>
      <c r="AT41" s="28">
        <v>1189.185541526307</v>
      </c>
      <c r="AU41" s="28">
        <v>0</v>
      </c>
      <c r="AV41" s="28">
        <v>0</v>
      </c>
      <c r="AW41" s="28">
        <v>0</v>
      </c>
      <c r="AX41" s="28">
        <v>2841.8144584736933</v>
      </c>
      <c r="AY41" s="28">
        <v>0</v>
      </c>
      <c r="AZ41" s="28">
        <v>0</v>
      </c>
      <c r="BA41" s="28">
        <v>2841.8144584736933</v>
      </c>
      <c r="BB41" s="28">
        <v>4031</v>
      </c>
      <c r="BD41" s="28">
        <v>4031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1.3807331166486096</v>
      </c>
      <c r="E42" s="28">
        <v>0.002437703141928494</v>
      </c>
      <c r="F42" s="28">
        <v>0</v>
      </c>
      <c r="G42" s="28">
        <v>0.0005417118093174431</v>
      </c>
      <c r="H42" s="28">
        <v>0.00018057060310581438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0.001444564824846515</v>
      </c>
      <c r="Q42" s="28">
        <v>0.003340556157457566</v>
      </c>
      <c r="R42" s="28">
        <v>0</v>
      </c>
      <c r="S42" s="28">
        <v>0.48790176959191045</v>
      </c>
      <c r="T42" s="28">
        <v>0.03746840014445648</v>
      </c>
      <c r="U42" s="28">
        <v>0.0201336222462983</v>
      </c>
      <c r="V42" s="28">
        <v>0.016161068977970386</v>
      </c>
      <c r="W42" s="28">
        <v>0</v>
      </c>
      <c r="X42" s="28">
        <v>0</v>
      </c>
      <c r="Y42" s="28">
        <v>0</v>
      </c>
      <c r="Z42" s="28">
        <v>0.0027988443481401226</v>
      </c>
      <c r="AA42" s="28">
        <v>0</v>
      </c>
      <c r="AB42" s="28">
        <v>0.001444564824846515</v>
      </c>
      <c r="AC42" s="28">
        <v>0</v>
      </c>
      <c r="AD42" s="28">
        <v>0</v>
      </c>
      <c r="AE42" s="28">
        <v>0.003791982665222102</v>
      </c>
      <c r="AF42" s="28">
        <v>0.0036114120621162874</v>
      </c>
      <c r="AG42" s="28">
        <v>0.0009931383170819791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1.9629830263633081</v>
      </c>
      <c r="AU42" s="28">
        <v>0.033134705669916935</v>
      </c>
      <c r="AV42" s="28">
        <v>0</v>
      </c>
      <c r="AW42" s="28">
        <v>0</v>
      </c>
      <c r="AX42" s="28">
        <v>0</v>
      </c>
      <c r="AY42" s="28">
        <v>0</v>
      </c>
      <c r="AZ42" s="28">
        <v>0.003882267966775009</v>
      </c>
      <c r="BA42" s="28">
        <v>0.037016973636691944</v>
      </c>
      <c r="BB42" s="28">
        <v>2</v>
      </c>
      <c r="BD42" s="28">
        <v>2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6.283528542787802</v>
      </c>
      <c r="H43" s="28">
        <v>1.6997995146143294</v>
      </c>
      <c r="I43" s="28">
        <v>0.038197741901445606</v>
      </c>
      <c r="J43" s="28">
        <v>9.148359185396222</v>
      </c>
      <c r="K43" s="28">
        <v>3.094017094017094</v>
      </c>
      <c r="L43" s="28">
        <v>1.145932257043368</v>
      </c>
      <c r="M43" s="28">
        <v>0.7066582251767437</v>
      </c>
      <c r="N43" s="28">
        <v>12.414266117969822</v>
      </c>
      <c r="O43" s="28">
        <v>2.1581724174316768</v>
      </c>
      <c r="P43" s="28">
        <v>4.660124511976364</v>
      </c>
      <c r="Q43" s="28">
        <v>10.924554183813443</v>
      </c>
      <c r="R43" s="28">
        <v>0.07639548380289121</v>
      </c>
      <c r="S43" s="28">
        <v>0</v>
      </c>
      <c r="T43" s="28">
        <v>0.019098870950722803</v>
      </c>
      <c r="U43" s="28">
        <v>1.3178220955998734</v>
      </c>
      <c r="V43" s="28">
        <v>0.17188983855650522</v>
      </c>
      <c r="W43" s="28">
        <v>3.3232035454257676</v>
      </c>
      <c r="X43" s="28">
        <v>0.13369209665505963</v>
      </c>
      <c r="Y43" s="28">
        <v>0</v>
      </c>
      <c r="Z43" s="28">
        <v>0.9549435475361401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0.11459322570433682</v>
      </c>
      <c r="AH43" s="28">
        <v>0.30558193521156485</v>
      </c>
      <c r="AI43" s="28">
        <v>0</v>
      </c>
      <c r="AJ43" s="28">
        <v>66.97974042418487</v>
      </c>
      <c r="AK43" s="28">
        <v>0</v>
      </c>
      <c r="AL43" s="28">
        <v>1.2223277408462594</v>
      </c>
      <c r="AM43" s="28">
        <v>0</v>
      </c>
      <c r="AN43" s="28">
        <v>0</v>
      </c>
      <c r="AO43" s="28">
        <v>5.156695156695156</v>
      </c>
      <c r="AP43" s="28">
        <v>0</v>
      </c>
      <c r="AQ43" s="28">
        <v>0.43927403186662445</v>
      </c>
      <c r="AR43" s="28">
        <v>18.33491611269389</v>
      </c>
      <c r="AS43" s="28">
        <v>0.019098870950722803</v>
      </c>
      <c r="AT43" s="28">
        <v>150.8428827688087</v>
      </c>
      <c r="AU43" s="28">
        <v>5.099398543842988</v>
      </c>
      <c r="AV43" s="28">
        <v>0</v>
      </c>
      <c r="AW43" s="28">
        <v>0</v>
      </c>
      <c r="AX43" s="28">
        <v>23.91178643030495</v>
      </c>
      <c r="AY43" s="28">
        <v>0</v>
      </c>
      <c r="AZ43" s="28">
        <v>1.145932257043368</v>
      </c>
      <c r="BA43" s="28">
        <v>30.157117231191304</v>
      </c>
      <c r="BB43" s="28">
        <v>181</v>
      </c>
      <c r="BD43" s="28">
        <v>181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227.04811594202897</v>
      </c>
      <c r="E44" s="28">
        <v>5.731884057971015</v>
      </c>
      <c r="F44" s="28">
        <v>7.00927536231884</v>
      </c>
      <c r="G44" s="28">
        <v>5.961159420289855</v>
      </c>
      <c r="H44" s="28">
        <v>1.2773913043478262</v>
      </c>
      <c r="I44" s="28">
        <v>0.8843478260869566</v>
      </c>
      <c r="J44" s="28">
        <v>5.928405797101449</v>
      </c>
      <c r="K44" s="28">
        <v>0.49130434782608695</v>
      </c>
      <c r="L44" s="28">
        <v>7.17304347826087</v>
      </c>
      <c r="M44" s="28">
        <v>20.765797101449277</v>
      </c>
      <c r="N44" s="28">
        <v>0</v>
      </c>
      <c r="O44" s="28">
        <v>4.192463768115942</v>
      </c>
      <c r="P44" s="28">
        <v>27.18550724637681</v>
      </c>
      <c r="Q44" s="28">
        <v>57.58086956521739</v>
      </c>
      <c r="R44" s="28">
        <v>4.192463768115942</v>
      </c>
      <c r="S44" s="28">
        <v>17.62144927536232</v>
      </c>
      <c r="T44" s="28">
        <v>62.657681159420285</v>
      </c>
      <c r="U44" s="28">
        <v>92.88927536231884</v>
      </c>
      <c r="V44" s="28">
        <v>69.04463768115941</v>
      </c>
      <c r="W44" s="28">
        <v>14.41159420289855</v>
      </c>
      <c r="X44" s="28">
        <v>3.242608695652174</v>
      </c>
      <c r="Y44" s="28">
        <v>0.8515942028985507</v>
      </c>
      <c r="Z44" s="28">
        <v>18.014492753623188</v>
      </c>
      <c r="AA44" s="28">
        <v>0.032753623188405794</v>
      </c>
      <c r="AB44" s="28">
        <v>4.716521739130435</v>
      </c>
      <c r="AC44" s="28">
        <v>0.8515942028985507</v>
      </c>
      <c r="AD44" s="28">
        <v>1.3756521739130434</v>
      </c>
      <c r="AE44" s="28">
        <v>4.552753623188406</v>
      </c>
      <c r="AF44" s="28">
        <v>1.8014492753623188</v>
      </c>
      <c r="AG44" s="28">
        <v>15.230434782608695</v>
      </c>
      <c r="AH44" s="28">
        <v>1.8997101449275362</v>
      </c>
      <c r="AI44" s="28">
        <v>12.872173913043477</v>
      </c>
      <c r="AJ44" s="28">
        <v>15.295942028985506</v>
      </c>
      <c r="AK44" s="28">
        <v>0</v>
      </c>
      <c r="AL44" s="28">
        <v>0.42579710144927535</v>
      </c>
      <c r="AM44" s="28">
        <v>0</v>
      </c>
      <c r="AN44" s="28">
        <v>5.404347826086957</v>
      </c>
      <c r="AO44" s="28">
        <v>38.51826086956522</v>
      </c>
      <c r="AP44" s="28">
        <v>14.968405797101449</v>
      </c>
      <c r="AQ44" s="28">
        <v>0</v>
      </c>
      <c r="AR44" s="28">
        <v>23.94289855072464</v>
      </c>
      <c r="AS44" s="28">
        <v>0.8515942028985507</v>
      </c>
      <c r="AT44" s="28">
        <v>796.895652173913</v>
      </c>
      <c r="AU44" s="28">
        <v>89.51565217391304</v>
      </c>
      <c r="AV44" s="28">
        <v>0</v>
      </c>
      <c r="AW44" s="28">
        <v>0</v>
      </c>
      <c r="AX44" s="28">
        <v>20.241739130434784</v>
      </c>
      <c r="AY44" s="28">
        <v>0</v>
      </c>
      <c r="AZ44" s="28">
        <v>-2.6530434782608694</v>
      </c>
      <c r="BA44" s="28">
        <v>107.10434782608695</v>
      </c>
      <c r="BB44" s="28">
        <v>904</v>
      </c>
      <c r="BD44" s="28">
        <v>904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313.1414593812444</v>
      </c>
      <c r="E45" s="28">
        <v>0</v>
      </c>
      <c r="F45" s="28">
        <v>0.912616275063736</v>
      </c>
      <c r="G45" s="28">
        <v>2.053386618893406</v>
      </c>
      <c r="H45" s="28">
        <v>0.456308137531868</v>
      </c>
      <c r="I45" s="28">
        <v>9.46839385378626</v>
      </c>
      <c r="J45" s="28">
        <v>2.851925859574175</v>
      </c>
      <c r="K45" s="28">
        <v>12.89070488527527</v>
      </c>
      <c r="L45" s="28">
        <v>0</v>
      </c>
      <c r="M45" s="28">
        <v>4.56308137531868</v>
      </c>
      <c r="N45" s="28">
        <v>0.456308137531868</v>
      </c>
      <c r="O45" s="28">
        <v>1.825232550127472</v>
      </c>
      <c r="P45" s="28">
        <v>1.14077034382967</v>
      </c>
      <c r="Q45" s="28">
        <v>2.851925859574175</v>
      </c>
      <c r="R45" s="28">
        <v>0</v>
      </c>
      <c r="S45" s="28">
        <v>12.662550816509338</v>
      </c>
      <c r="T45" s="28">
        <v>5.361620615999448</v>
      </c>
      <c r="U45" s="28">
        <v>10.381010128849995</v>
      </c>
      <c r="V45" s="28">
        <v>331.7360159856681</v>
      </c>
      <c r="W45" s="28">
        <v>0.114077034382967</v>
      </c>
      <c r="X45" s="28">
        <v>0</v>
      </c>
      <c r="Y45" s="28">
        <v>1.026693309446703</v>
      </c>
      <c r="Z45" s="28">
        <v>16.084861847998347</v>
      </c>
      <c r="AA45" s="28">
        <v>0</v>
      </c>
      <c r="AB45" s="28">
        <v>0.570385171914835</v>
      </c>
      <c r="AC45" s="28">
        <v>20.76202025769999</v>
      </c>
      <c r="AD45" s="28">
        <v>23.04356094535933</v>
      </c>
      <c r="AE45" s="28">
        <v>0.114077034382967</v>
      </c>
      <c r="AF45" s="28">
        <v>0</v>
      </c>
      <c r="AG45" s="28">
        <v>10.837318266381866</v>
      </c>
      <c r="AH45" s="28">
        <v>0.798539240680769</v>
      </c>
      <c r="AI45" s="28">
        <v>11.293626403913732</v>
      </c>
      <c r="AJ45" s="28">
        <v>1.597078481361538</v>
      </c>
      <c r="AK45" s="28">
        <v>0</v>
      </c>
      <c r="AL45" s="28">
        <v>14.03147522910494</v>
      </c>
      <c r="AM45" s="28">
        <v>20.76202025769999</v>
      </c>
      <c r="AN45" s="28">
        <v>2.053386618893406</v>
      </c>
      <c r="AO45" s="28">
        <v>518.5941983049679</v>
      </c>
      <c r="AP45" s="28">
        <v>27.378488251912078</v>
      </c>
      <c r="AQ45" s="28">
        <v>4.449004340935713</v>
      </c>
      <c r="AR45" s="28">
        <v>815.764872872597</v>
      </c>
      <c r="AS45" s="28">
        <v>23.1576379797423</v>
      </c>
      <c r="AT45" s="28">
        <v>2225.186632674154</v>
      </c>
      <c r="AU45" s="28">
        <v>206.0231240956384</v>
      </c>
      <c r="AV45" s="28">
        <v>0</v>
      </c>
      <c r="AW45" s="28">
        <v>0</v>
      </c>
      <c r="AX45" s="28">
        <v>5838.690773789017</v>
      </c>
      <c r="AY45" s="28">
        <v>0</v>
      </c>
      <c r="AZ45" s="28">
        <v>8.099469441190656</v>
      </c>
      <c r="BA45" s="28">
        <v>6052.813367325845</v>
      </c>
      <c r="BB45" s="28">
        <v>8278</v>
      </c>
      <c r="BD45" s="28">
        <v>8278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2.0443548387096775</v>
      </c>
      <c r="E46" s="28">
        <v>0.43682795698924737</v>
      </c>
      <c r="F46" s="28">
        <v>0.1689068100358423</v>
      </c>
      <c r="G46" s="28">
        <v>0.04659498207885305</v>
      </c>
      <c r="H46" s="28">
        <v>0.9406362007168458</v>
      </c>
      <c r="I46" s="28">
        <v>0.8707437275985663</v>
      </c>
      <c r="J46" s="28">
        <v>2.7199820788530467</v>
      </c>
      <c r="K46" s="28">
        <v>3.5965501792114694</v>
      </c>
      <c r="L46" s="28">
        <v>1.8812724014336917</v>
      </c>
      <c r="M46" s="28">
        <v>2.4025537634408605</v>
      </c>
      <c r="N46" s="28">
        <v>6.156362007168458</v>
      </c>
      <c r="O46" s="28">
        <v>3.9955197132616487</v>
      </c>
      <c r="P46" s="28">
        <v>1.9016577060931898</v>
      </c>
      <c r="Q46" s="28">
        <v>3.9139784946236564</v>
      </c>
      <c r="R46" s="28">
        <v>0.4572132616487455</v>
      </c>
      <c r="S46" s="28">
        <v>0.45138888888888884</v>
      </c>
      <c r="T46" s="28">
        <v>0.387320788530466</v>
      </c>
      <c r="U46" s="28">
        <v>2.2860663082437274</v>
      </c>
      <c r="V46" s="28">
        <v>1.9773745519713262</v>
      </c>
      <c r="W46" s="28">
        <v>5.271057347670251</v>
      </c>
      <c r="X46" s="28">
        <v>0.6144713261648745</v>
      </c>
      <c r="Y46" s="28">
        <v>0.10483870967741936</v>
      </c>
      <c r="Z46" s="28">
        <v>0.9959677419354839</v>
      </c>
      <c r="AA46" s="28">
        <v>0.20967741935483872</v>
      </c>
      <c r="AB46" s="28">
        <v>0.53584229390681</v>
      </c>
      <c r="AC46" s="28">
        <v>0.8561827956989247</v>
      </c>
      <c r="AD46" s="28">
        <v>1.0571236559139785</v>
      </c>
      <c r="AE46" s="28">
        <v>0.323252688172043</v>
      </c>
      <c r="AF46" s="28">
        <v>1.0221774193548387</v>
      </c>
      <c r="AG46" s="28">
        <v>6.301971326164875</v>
      </c>
      <c r="AH46" s="28">
        <v>2.446236559139785</v>
      </c>
      <c r="AI46" s="28">
        <v>0.2475358422939068</v>
      </c>
      <c r="AJ46" s="28">
        <v>9.499551971326165</v>
      </c>
      <c r="AK46" s="28">
        <v>4.717741935483871</v>
      </c>
      <c r="AL46" s="28">
        <v>1.9366039426523298</v>
      </c>
      <c r="AM46" s="28">
        <v>2.411290322580645</v>
      </c>
      <c r="AN46" s="28">
        <v>0.06989247311827956</v>
      </c>
      <c r="AO46" s="28">
        <v>5.55062724014337</v>
      </c>
      <c r="AP46" s="28">
        <v>3.9576612903225805</v>
      </c>
      <c r="AQ46" s="28">
        <v>0.3349014336917563</v>
      </c>
      <c r="AR46" s="28">
        <v>0.032034050179211467</v>
      </c>
      <c r="AS46" s="28">
        <v>0.5038082437275986</v>
      </c>
      <c r="AT46" s="28">
        <v>85.63575268817205</v>
      </c>
      <c r="AU46" s="28">
        <v>3.5120967741935485</v>
      </c>
      <c r="AV46" s="28">
        <v>0</v>
      </c>
      <c r="AW46" s="28">
        <v>0</v>
      </c>
      <c r="AX46" s="28">
        <v>3.427643369175627</v>
      </c>
      <c r="AY46" s="28">
        <v>0</v>
      </c>
      <c r="AZ46" s="28">
        <v>-1.5754928315412187</v>
      </c>
      <c r="BA46" s="28">
        <v>5.364247311827957</v>
      </c>
      <c r="BB46" s="28">
        <v>91</v>
      </c>
      <c r="BD46" s="28">
        <v>91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0.0015271838729383018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0.0038179596823457542</v>
      </c>
      <c r="P47" s="28">
        <v>0.0013744654856444715</v>
      </c>
      <c r="Q47" s="28">
        <v>0.0012217470983506415</v>
      </c>
      <c r="R47" s="28">
        <v>0</v>
      </c>
      <c r="S47" s="28">
        <v>0</v>
      </c>
      <c r="T47" s="28">
        <v>0</v>
      </c>
      <c r="U47" s="28">
        <v>0</v>
      </c>
      <c r="V47" s="28">
        <v>0.00870494807574832</v>
      </c>
      <c r="W47" s="28">
        <v>0.0013744654856444715</v>
      </c>
      <c r="X47" s="28">
        <v>0.7046426389737325</v>
      </c>
      <c r="Y47" s="28">
        <v>0.11102626756261454</v>
      </c>
      <c r="Z47" s="28">
        <v>0.004581551618814905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0.0009163103237629811</v>
      </c>
      <c r="AP47" s="28">
        <v>0</v>
      </c>
      <c r="AQ47" s="28">
        <v>0</v>
      </c>
      <c r="AR47" s="28">
        <v>0</v>
      </c>
      <c r="AS47" s="28">
        <v>0</v>
      </c>
      <c r="AT47" s="28">
        <v>0.8391875381795968</v>
      </c>
      <c r="AU47" s="28">
        <v>0.15974343310934636</v>
      </c>
      <c r="AV47" s="28">
        <v>0</v>
      </c>
      <c r="AW47" s="28">
        <v>0</v>
      </c>
      <c r="AX47" s="28">
        <v>0.0021380574221136223</v>
      </c>
      <c r="AY47" s="28">
        <v>0</v>
      </c>
      <c r="AZ47" s="28">
        <v>-0.0010690287110568112</v>
      </c>
      <c r="BA47" s="28">
        <v>0.16081246182040318</v>
      </c>
      <c r="BB47" s="28">
        <v>1</v>
      </c>
      <c r="BD47" s="28">
        <v>1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4.533646559563504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6.94134586238254</v>
      </c>
      <c r="Q48" s="28">
        <v>0</v>
      </c>
      <c r="R48" s="28">
        <v>0.1280691118520764</v>
      </c>
      <c r="S48" s="28">
        <v>0</v>
      </c>
      <c r="T48" s="28">
        <v>0</v>
      </c>
      <c r="U48" s="28">
        <v>2.971203394968172</v>
      </c>
      <c r="V48" s="28">
        <v>0.5635040921491361</v>
      </c>
      <c r="W48" s="28">
        <v>0</v>
      </c>
      <c r="X48" s="28">
        <v>26.30539557441649</v>
      </c>
      <c r="Y48" s="28">
        <v>90.18626856623219</v>
      </c>
      <c r="Z48" s="28">
        <v>0.46104880266747494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0.742800848742043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0.6659593816307972</v>
      </c>
      <c r="AP48" s="28">
        <v>0</v>
      </c>
      <c r="AQ48" s="28">
        <v>0</v>
      </c>
      <c r="AR48" s="28">
        <v>0</v>
      </c>
      <c r="AS48" s="28">
        <v>18.69809033040315</v>
      </c>
      <c r="AT48" s="28">
        <v>152.1973325250076</v>
      </c>
      <c r="AU48" s="28">
        <v>20.2861473173689</v>
      </c>
      <c r="AV48" s="28">
        <v>0</v>
      </c>
      <c r="AW48" s="28">
        <v>0</v>
      </c>
      <c r="AX48" s="28">
        <v>0</v>
      </c>
      <c r="AY48" s="28">
        <v>0</v>
      </c>
      <c r="AZ48" s="28">
        <v>-3.4834798423764775</v>
      </c>
      <c r="BA48" s="28">
        <v>16.802667474992422</v>
      </c>
      <c r="BB48" s="28">
        <v>169</v>
      </c>
      <c r="BD48" s="28">
        <v>169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0.10299166257969594</v>
      </c>
      <c r="P50" s="28">
        <v>7.844531633153507</v>
      </c>
      <c r="Q50" s="28">
        <v>0</v>
      </c>
      <c r="R50" s="28">
        <v>2.2314860225600786</v>
      </c>
      <c r="S50" s="28">
        <v>0</v>
      </c>
      <c r="T50" s="28">
        <v>0.17165277096615988</v>
      </c>
      <c r="U50" s="28">
        <v>0</v>
      </c>
      <c r="V50" s="28">
        <v>0.08582638548307994</v>
      </c>
      <c r="W50" s="28">
        <v>0.12015693967631191</v>
      </c>
      <c r="X50" s="28">
        <v>7.827366356056891</v>
      </c>
      <c r="Y50" s="28">
        <v>44.25208435507602</v>
      </c>
      <c r="Z50" s="28">
        <v>2.454634624816086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2.0255026974006864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0.5321235899950957</v>
      </c>
      <c r="AP50" s="28">
        <v>0</v>
      </c>
      <c r="AQ50" s="28">
        <v>0</v>
      </c>
      <c r="AR50" s="28">
        <v>0</v>
      </c>
      <c r="AS50" s="28">
        <v>5.235409514467877</v>
      </c>
      <c r="AT50" s="28">
        <v>72.88376655223149</v>
      </c>
      <c r="AU50" s="28">
        <v>1.7680235409514466</v>
      </c>
      <c r="AV50" s="28">
        <v>0</v>
      </c>
      <c r="AW50" s="28">
        <v>0</v>
      </c>
      <c r="AX50" s="28">
        <v>0</v>
      </c>
      <c r="AY50" s="28">
        <v>0</v>
      </c>
      <c r="AZ50" s="28">
        <v>-4.651790093182933</v>
      </c>
      <c r="BA50" s="28">
        <v>-2.883766552231486</v>
      </c>
      <c r="BB50" s="28">
        <v>70</v>
      </c>
      <c r="BD50" s="28">
        <v>70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7.17424388364477</v>
      </c>
      <c r="E51" s="28">
        <v>7.2555384319013685</v>
      </c>
      <c r="F51" s="28">
        <v>0</v>
      </c>
      <c r="G51" s="28">
        <v>2.0933346176073973</v>
      </c>
      <c r="H51" s="28">
        <v>0</v>
      </c>
      <c r="I51" s="28">
        <v>0</v>
      </c>
      <c r="J51" s="28">
        <v>0</v>
      </c>
      <c r="K51" s="28">
        <v>3.455018300905413</v>
      </c>
      <c r="L51" s="28">
        <v>0.24388364476979388</v>
      </c>
      <c r="M51" s="28">
        <v>0</v>
      </c>
      <c r="N51" s="28">
        <v>0</v>
      </c>
      <c r="O51" s="28">
        <v>0</v>
      </c>
      <c r="P51" s="28">
        <v>2.703043729531882</v>
      </c>
      <c r="Q51" s="28">
        <v>7.092949335388172</v>
      </c>
      <c r="R51" s="28">
        <v>3.8818146792525523</v>
      </c>
      <c r="S51" s="28">
        <v>1.239741860913119</v>
      </c>
      <c r="T51" s="28">
        <v>0</v>
      </c>
      <c r="U51" s="28">
        <v>0.3861491042188403</v>
      </c>
      <c r="V51" s="28">
        <v>0.5284145636678867</v>
      </c>
      <c r="W51" s="28">
        <v>4.511847428241187</v>
      </c>
      <c r="X51" s="28">
        <v>39.04170680023117</v>
      </c>
      <c r="Y51" s="28">
        <v>86.47707570795608</v>
      </c>
      <c r="Z51" s="28">
        <v>10.486996725101138</v>
      </c>
      <c r="AA51" s="28">
        <v>0</v>
      </c>
      <c r="AB51" s="28">
        <v>9.145636678867271</v>
      </c>
      <c r="AC51" s="28">
        <v>0</v>
      </c>
      <c r="AD51" s="28">
        <v>0</v>
      </c>
      <c r="AE51" s="28">
        <v>0.4267963783471393</v>
      </c>
      <c r="AF51" s="28">
        <v>0.12194182238489694</v>
      </c>
      <c r="AG51" s="28">
        <v>0.30485455596224237</v>
      </c>
      <c r="AH51" s="28">
        <v>0.8332691196301291</v>
      </c>
      <c r="AI51" s="28">
        <v>0</v>
      </c>
      <c r="AJ51" s="28">
        <v>3.455018300905413</v>
      </c>
      <c r="AK51" s="28">
        <v>9.389520323637065</v>
      </c>
      <c r="AL51" s="28">
        <v>7.438451165478713</v>
      </c>
      <c r="AM51" s="28">
        <v>0</v>
      </c>
      <c r="AN51" s="28">
        <v>0</v>
      </c>
      <c r="AO51" s="28">
        <v>26.25813908688114</v>
      </c>
      <c r="AP51" s="28">
        <v>0</v>
      </c>
      <c r="AQ51" s="28">
        <v>0.40647274128298977</v>
      </c>
      <c r="AR51" s="28">
        <v>0.18291273357734542</v>
      </c>
      <c r="AS51" s="28">
        <v>3.556636486226161</v>
      </c>
      <c r="AT51" s="28">
        <v>238.0914082065113</v>
      </c>
      <c r="AU51" s="28">
        <v>34.61115392024658</v>
      </c>
      <c r="AV51" s="28">
        <v>0</v>
      </c>
      <c r="AW51" s="28">
        <v>0</v>
      </c>
      <c r="AX51" s="28">
        <v>160.3738200732036</v>
      </c>
      <c r="AY51" s="28">
        <v>0</v>
      </c>
      <c r="AZ51" s="28">
        <v>-11.076382199961472</v>
      </c>
      <c r="BA51" s="28">
        <v>183.90859179348874</v>
      </c>
      <c r="BB51" s="28">
        <v>422</v>
      </c>
      <c r="BD51" s="28">
        <v>422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0.06369520016399684</v>
      </c>
      <c r="F52" s="28">
        <v>0</v>
      </c>
      <c r="G52" s="28">
        <v>0</v>
      </c>
      <c r="H52" s="28">
        <v>0</v>
      </c>
      <c r="I52" s="28">
        <v>0</v>
      </c>
      <c r="J52" s="28">
        <v>0.8280376021319589</v>
      </c>
      <c r="K52" s="28">
        <v>0.06369520016399684</v>
      </c>
      <c r="L52" s="28">
        <v>0</v>
      </c>
      <c r="M52" s="28">
        <v>0</v>
      </c>
      <c r="N52" s="28">
        <v>0</v>
      </c>
      <c r="O52" s="28">
        <v>2.5478080065598734</v>
      </c>
      <c r="P52" s="28">
        <v>0.12739040032799367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9.554280024599525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0.38217120098398105</v>
      </c>
      <c r="AJ52" s="28">
        <v>1.7834656045919113</v>
      </c>
      <c r="AK52" s="28">
        <v>11.84730723050341</v>
      </c>
      <c r="AL52" s="28">
        <v>30.06413447740651</v>
      </c>
      <c r="AM52" s="28">
        <v>4.522359211643775</v>
      </c>
      <c r="AN52" s="28">
        <v>19.809207251003016</v>
      </c>
      <c r="AO52" s="28">
        <v>63.50411456350484</v>
      </c>
      <c r="AP52" s="28">
        <v>28.344364072978593</v>
      </c>
      <c r="AQ52" s="28">
        <v>0</v>
      </c>
      <c r="AR52" s="28">
        <v>5.159311213283744</v>
      </c>
      <c r="AS52" s="28">
        <v>0</v>
      </c>
      <c r="AT52" s="28">
        <v>178.60134125984715</v>
      </c>
      <c r="AU52" s="28">
        <v>55.47851934284124</v>
      </c>
      <c r="AV52" s="28">
        <v>0</v>
      </c>
      <c r="AW52" s="28">
        <v>0</v>
      </c>
      <c r="AX52" s="28">
        <v>1983.8507043078457</v>
      </c>
      <c r="AY52" s="28">
        <v>0</v>
      </c>
      <c r="AZ52" s="28">
        <v>-42.93056491053387</v>
      </c>
      <c r="BA52" s="28">
        <v>1996.3986587401528</v>
      </c>
      <c r="BB52" s="28">
        <v>2175</v>
      </c>
      <c r="BD52" s="28">
        <v>2175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0.04541010320478001</v>
      </c>
      <c r="K53" s="28">
        <v>0</v>
      </c>
      <c r="L53" s="28">
        <v>0</v>
      </c>
      <c r="M53" s="28">
        <v>0</v>
      </c>
      <c r="N53" s="28">
        <v>7.719717544812601</v>
      </c>
      <c r="O53" s="28">
        <v>0</v>
      </c>
      <c r="P53" s="28">
        <v>0.13623030961434004</v>
      </c>
      <c r="Q53" s="28">
        <v>1.9526344378055405</v>
      </c>
      <c r="R53" s="28">
        <v>0.04541010320478001</v>
      </c>
      <c r="S53" s="28">
        <v>0</v>
      </c>
      <c r="T53" s="28">
        <v>0.09082020640956003</v>
      </c>
      <c r="U53" s="28">
        <v>0</v>
      </c>
      <c r="V53" s="28">
        <v>0</v>
      </c>
      <c r="W53" s="28">
        <v>0</v>
      </c>
      <c r="X53" s="28">
        <v>0</v>
      </c>
      <c r="Y53" s="28">
        <v>2.497555676262901</v>
      </c>
      <c r="Z53" s="28">
        <v>280.1349266702879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0.13623030961434004</v>
      </c>
      <c r="AP53" s="28">
        <v>0</v>
      </c>
      <c r="AQ53" s="28">
        <v>0</v>
      </c>
      <c r="AR53" s="28">
        <v>0.04541010320478001</v>
      </c>
      <c r="AS53" s="28">
        <v>4.813470939706681</v>
      </c>
      <c r="AT53" s="28">
        <v>297.6178164041282</v>
      </c>
      <c r="AU53" s="28">
        <v>363.37164584464966</v>
      </c>
      <c r="AV53" s="28">
        <v>0</v>
      </c>
      <c r="AW53" s="28">
        <v>0</v>
      </c>
      <c r="AX53" s="28">
        <v>591.1941336230309</v>
      </c>
      <c r="AY53" s="28">
        <v>0</v>
      </c>
      <c r="AZ53" s="28">
        <v>1.8164041281912005</v>
      </c>
      <c r="BA53" s="28">
        <v>956.3821835958718</v>
      </c>
      <c r="BB53" s="28">
        <v>1254</v>
      </c>
      <c r="BD53" s="28">
        <v>1254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0.03730098559514784</v>
      </c>
      <c r="F54" s="28">
        <v>0</v>
      </c>
      <c r="G54" s="28">
        <v>0.11190295678544351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0.07460197119029569</v>
      </c>
      <c r="Q54" s="28">
        <v>0.07460197119029569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0.1865049279757392</v>
      </c>
      <c r="AA54" s="28">
        <v>27.901137225170583</v>
      </c>
      <c r="AB54" s="28">
        <v>0.1865049279757392</v>
      </c>
      <c r="AC54" s="28">
        <v>0.07460197119029569</v>
      </c>
      <c r="AD54" s="28">
        <v>0.03730098559514784</v>
      </c>
      <c r="AE54" s="28">
        <v>0</v>
      </c>
      <c r="AF54" s="28">
        <v>0</v>
      </c>
      <c r="AG54" s="28">
        <v>7.982410917361637</v>
      </c>
      <c r="AH54" s="28">
        <v>0</v>
      </c>
      <c r="AI54" s="28">
        <v>0</v>
      </c>
      <c r="AJ54" s="28">
        <v>1.603942380591357</v>
      </c>
      <c r="AK54" s="28">
        <v>7.795905989385898</v>
      </c>
      <c r="AL54" s="28">
        <v>1.156330553449583</v>
      </c>
      <c r="AM54" s="28">
        <v>0.22380591357088703</v>
      </c>
      <c r="AN54" s="28">
        <v>1.4920394238059136</v>
      </c>
      <c r="AO54" s="28">
        <v>18.0909780136467</v>
      </c>
      <c r="AP54" s="28">
        <v>0.44761182714177405</v>
      </c>
      <c r="AQ54" s="28">
        <v>0.03730098559514784</v>
      </c>
      <c r="AR54" s="28">
        <v>8.168915845337375</v>
      </c>
      <c r="AS54" s="28">
        <v>4.32691432903715</v>
      </c>
      <c r="AT54" s="28">
        <v>80.01061410159211</v>
      </c>
      <c r="AU54" s="28">
        <v>27.78923426838514</v>
      </c>
      <c r="AV54" s="28">
        <v>0</v>
      </c>
      <c r="AW54" s="28">
        <v>0</v>
      </c>
      <c r="AX54" s="28">
        <v>141.55724033358607</v>
      </c>
      <c r="AY54" s="28">
        <v>0</v>
      </c>
      <c r="AZ54" s="28">
        <v>-3.357088703563306</v>
      </c>
      <c r="BA54" s="28">
        <v>165.98938589840787</v>
      </c>
      <c r="BB54" s="28">
        <v>246</v>
      </c>
      <c r="BD54" s="28">
        <v>246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4.975609756097561</v>
      </c>
      <c r="AC55" s="28">
        <v>0.19512195121951217</v>
      </c>
      <c r="AD55" s="28">
        <v>0.09756097560975609</v>
      </c>
      <c r="AE55" s="28">
        <v>0</v>
      </c>
      <c r="AF55" s="28">
        <v>0</v>
      </c>
      <c r="AG55" s="28">
        <v>0.24390243902439024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25.414634146341463</v>
      </c>
      <c r="AP55" s="28">
        <v>0</v>
      </c>
      <c r="AQ55" s="28">
        <v>0</v>
      </c>
      <c r="AR55" s="28">
        <v>10.341463414634147</v>
      </c>
      <c r="AS55" s="28">
        <v>10.097560975609756</v>
      </c>
      <c r="AT55" s="28">
        <v>51.36585365853658</v>
      </c>
      <c r="AU55" s="28">
        <v>0.7317073170731707</v>
      </c>
      <c r="AV55" s="28">
        <v>0</v>
      </c>
      <c r="AW55" s="28">
        <v>0</v>
      </c>
      <c r="AX55" s="28">
        <v>750.1951219512196</v>
      </c>
      <c r="AY55" s="28">
        <v>0</v>
      </c>
      <c r="AZ55" s="28">
        <v>1.7073170731707317</v>
      </c>
      <c r="BA55" s="28">
        <v>752.6341463414634</v>
      </c>
      <c r="BB55" s="28">
        <v>804</v>
      </c>
      <c r="BD55" s="28">
        <v>804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0.04517249937949863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0.2452221394887069</v>
      </c>
      <c r="AC56" s="28">
        <v>0</v>
      </c>
      <c r="AD56" s="28">
        <v>0.003226607098535617</v>
      </c>
      <c r="AE56" s="28">
        <v>0</v>
      </c>
      <c r="AF56" s="28">
        <v>0</v>
      </c>
      <c r="AG56" s="28">
        <v>11.018863241499131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1.2583767684288905</v>
      </c>
      <c r="AP56" s="28">
        <v>0</v>
      </c>
      <c r="AQ56" s="28">
        <v>0</v>
      </c>
      <c r="AR56" s="28">
        <v>0.09679821295606851</v>
      </c>
      <c r="AS56" s="28">
        <v>0.2323157110945644</v>
      </c>
      <c r="AT56" s="28">
        <v>12.899975179945397</v>
      </c>
      <c r="AU56" s="28">
        <v>0.012906428394142468</v>
      </c>
      <c r="AV56" s="28">
        <v>0</v>
      </c>
      <c r="AW56" s="28">
        <v>0</v>
      </c>
      <c r="AX56" s="28">
        <v>12.196574832464632</v>
      </c>
      <c r="AY56" s="28">
        <v>0</v>
      </c>
      <c r="AZ56" s="28">
        <v>0.8905435591958302</v>
      </c>
      <c r="BA56" s="28">
        <v>13.100024820054605</v>
      </c>
      <c r="BB56" s="28">
        <v>26</v>
      </c>
      <c r="BD56" s="28">
        <v>26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1125.7564232751517</v>
      </c>
      <c r="E57" s="28">
        <v>0.7720575556109057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9.361197861782232</v>
      </c>
      <c r="R57" s="28">
        <v>0</v>
      </c>
      <c r="S57" s="28">
        <v>0</v>
      </c>
      <c r="T57" s="28">
        <v>0</v>
      </c>
      <c r="U57" s="28">
        <v>0.19301438890272643</v>
      </c>
      <c r="V57" s="28">
        <v>0.868564750062269</v>
      </c>
      <c r="W57" s="28">
        <v>0</v>
      </c>
      <c r="X57" s="28">
        <v>0</v>
      </c>
      <c r="Y57" s="28">
        <v>0</v>
      </c>
      <c r="Z57" s="28">
        <v>0</v>
      </c>
      <c r="AA57" s="28">
        <v>0.6755503611595425</v>
      </c>
      <c r="AB57" s="28">
        <v>99.20939589600138</v>
      </c>
      <c r="AC57" s="28">
        <v>30.59278064108214</v>
      </c>
      <c r="AD57" s="28">
        <v>11.773877723066311</v>
      </c>
      <c r="AE57" s="28">
        <v>1.447607916770448</v>
      </c>
      <c r="AF57" s="28">
        <v>3.8602877780545284</v>
      </c>
      <c r="AG57" s="28">
        <v>241.94353648956758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110.98327361906769</v>
      </c>
      <c r="AP57" s="28">
        <v>0</v>
      </c>
      <c r="AQ57" s="28">
        <v>0</v>
      </c>
      <c r="AR57" s="28">
        <v>9.650719445136321</v>
      </c>
      <c r="AS57" s="28">
        <v>20.266510834786274</v>
      </c>
      <c r="AT57" s="28">
        <v>1667.3547985362022</v>
      </c>
      <c r="AU57" s="28">
        <v>784.1209549173261</v>
      </c>
      <c r="AV57" s="28">
        <v>0</v>
      </c>
      <c r="AW57" s="28">
        <v>0</v>
      </c>
      <c r="AX57" s="28">
        <v>2652.886268273523</v>
      </c>
      <c r="AY57" s="28">
        <v>0</v>
      </c>
      <c r="AZ57" s="28">
        <v>-67.36202172705153</v>
      </c>
      <c r="BA57" s="28">
        <v>3369.645201463798</v>
      </c>
      <c r="BB57" s="28">
        <v>5037</v>
      </c>
      <c r="BD57" s="28">
        <v>5037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0.2889908256880734</v>
      </c>
      <c r="P58" s="28">
        <v>0</v>
      </c>
      <c r="Q58" s="28">
        <v>0</v>
      </c>
      <c r="R58" s="28">
        <v>0</v>
      </c>
      <c r="S58" s="28">
        <v>0</v>
      </c>
      <c r="T58" s="28">
        <v>0.7018348623853211</v>
      </c>
      <c r="U58" s="28">
        <v>0.1651376146788991</v>
      </c>
      <c r="V58" s="28">
        <v>32.94495412844037</v>
      </c>
      <c r="W58" s="28">
        <v>0.20642201834862386</v>
      </c>
      <c r="X58" s="28">
        <v>0</v>
      </c>
      <c r="Y58" s="28">
        <v>0.7018348623853211</v>
      </c>
      <c r="Z58" s="28">
        <v>112.58256880733944</v>
      </c>
      <c r="AA58" s="28">
        <v>0</v>
      </c>
      <c r="AB58" s="28">
        <v>1.9816513761467889</v>
      </c>
      <c r="AC58" s="28">
        <v>105.85321100917432</v>
      </c>
      <c r="AD58" s="28">
        <v>0</v>
      </c>
      <c r="AE58" s="28">
        <v>0</v>
      </c>
      <c r="AF58" s="28">
        <v>9.743119266055047</v>
      </c>
      <c r="AG58" s="28">
        <v>28.486238532110093</v>
      </c>
      <c r="AH58" s="28">
        <v>3.9633027522935778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84.88073394495413</v>
      </c>
      <c r="AP58" s="28">
        <v>0</v>
      </c>
      <c r="AQ58" s="28">
        <v>0</v>
      </c>
      <c r="AR58" s="28">
        <v>33.31651376146789</v>
      </c>
      <c r="AS58" s="28">
        <v>29.229357798165136</v>
      </c>
      <c r="AT58" s="28">
        <v>445.04587155963304</v>
      </c>
      <c r="AU58" s="28">
        <v>309.6330275229358</v>
      </c>
      <c r="AV58" s="28">
        <v>0</v>
      </c>
      <c r="AW58" s="28">
        <v>0</v>
      </c>
      <c r="AX58" s="28">
        <v>1134.866972477064</v>
      </c>
      <c r="AY58" s="28">
        <v>0</v>
      </c>
      <c r="AZ58" s="28">
        <v>0.4541284403669725</v>
      </c>
      <c r="BA58" s="28">
        <v>1444.954128440367</v>
      </c>
      <c r="BB58" s="28">
        <v>1890</v>
      </c>
      <c r="BD58" s="28">
        <v>1890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0.07810486668649023</v>
      </c>
      <c r="AC59" s="28">
        <v>43.42630587768857</v>
      </c>
      <c r="AD59" s="28">
        <v>0</v>
      </c>
      <c r="AE59" s="28">
        <v>0</v>
      </c>
      <c r="AF59" s="28">
        <v>0</v>
      </c>
      <c r="AG59" s="28">
        <v>8.122906135394985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32.41351967489345</v>
      </c>
      <c r="AP59" s="28">
        <v>0</v>
      </c>
      <c r="AQ59" s="28">
        <v>0</v>
      </c>
      <c r="AR59" s="28">
        <v>15.113291703835861</v>
      </c>
      <c r="AS59" s="28">
        <v>4.88155416790564</v>
      </c>
      <c r="AT59" s="28">
        <v>104.035682426405</v>
      </c>
      <c r="AU59" s="28">
        <v>278.13143027059175</v>
      </c>
      <c r="AV59" s="28">
        <v>0</v>
      </c>
      <c r="AW59" s="28">
        <v>0</v>
      </c>
      <c r="AX59" s="28">
        <v>403.6850034691248</v>
      </c>
      <c r="AY59" s="28">
        <v>0</v>
      </c>
      <c r="AZ59" s="28">
        <v>2.1478838338784816</v>
      </c>
      <c r="BA59" s="28">
        <v>683.9643175735949</v>
      </c>
      <c r="BB59" s="28">
        <v>788</v>
      </c>
      <c r="BD59" s="28">
        <v>788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0.5261494969651617</v>
      </c>
      <c r="AB60" s="28">
        <v>0</v>
      </c>
      <c r="AC60" s="28">
        <v>0</v>
      </c>
      <c r="AD60" s="28">
        <v>147.190321776004</v>
      </c>
      <c r="AE60" s="28">
        <v>0</v>
      </c>
      <c r="AF60" s="28">
        <v>0</v>
      </c>
      <c r="AG60" s="28">
        <v>41.894653695851005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34.199717302735515</v>
      </c>
      <c r="AP60" s="28">
        <v>0</v>
      </c>
      <c r="AQ60" s="28">
        <v>0</v>
      </c>
      <c r="AR60" s="28">
        <v>17.297164712729693</v>
      </c>
      <c r="AS60" s="28">
        <v>22.95327180510518</v>
      </c>
      <c r="AT60" s="28">
        <v>264.06127878939054</v>
      </c>
      <c r="AU60" s="28">
        <v>0</v>
      </c>
      <c r="AV60" s="28">
        <v>0</v>
      </c>
      <c r="AW60" s="28">
        <v>0</v>
      </c>
      <c r="AX60" s="28">
        <v>524.3079737257837</v>
      </c>
      <c r="AY60" s="28">
        <v>0</v>
      </c>
      <c r="AZ60" s="28">
        <v>2.630747484825809</v>
      </c>
      <c r="BA60" s="28">
        <v>526.9387212106095</v>
      </c>
      <c r="BB60" s="28">
        <v>791</v>
      </c>
      <c r="BD60" s="28">
        <v>791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0.2837687260121332</v>
      </c>
      <c r="V61" s="28">
        <v>5.249721431224465</v>
      </c>
      <c r="W61" s="28">
        <v>0</v>
      </c>
      <c r="X61" s="28">
        <v>0</v>
      </c>
      <c r="Y61" s="28">
        <v>0</v>
      </c>
      <c r="Z61" s="28">
        <v>0</v>
      </c>
      <c r="AA61" s="28">
        <v>1.1350749040485328</v>
      </c>
      <c r="AB61" s="28">
        <v>0.9931905410424663</v>
      </c>
      <c r="AC61" s="28">
        <v>0</v>
      </c>
      <c r="AD61" s="28">
        <v>82.71858363253683</v>
      </c>
      <c r="AE61" s="28">
        <v>0</v>
      </c>
      <c r="AF61" s="28">
        <v>0.21282654450909994</v>
      </c>
      <c r="AG61" s="28">
        <v>13.408072304073293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43.274730716850314</v>
      </c>
      <c r="AP61" s="28">
        <v>0</v>
      </c>
      <c r="AQ61" s="28">
        <v>0</v>
      </c>
      <c r="AR61" s="28">
        <v>33.91036275844992</v>
      </c>
      <c r="AS61" s="28">
        <v>14.755973752630927</v>
      </c>
      <c r="AT61" s="28">
        <v>195.942305311378</v>
      </c>
      <c r="AU61" s="28">
        <v>12.202055218521728</v>
      </c>
      <c r="AV61" s="28">
        <v>0</v>
      </c>
      <c r="AW61" s="28">
        <v>0</v>
      </c>
      <c r="AX61" s="28">
        <v>930.8323635012999</v>
      </c>
      <c r="AY61" s="28">
        <v>0</v>
      </c>
      <c r="AZ61" s="28">
        <v>7.023275968800298</v>
      </c>
      <c r="BA61" s="28">
        <v>950.0576946886221</v>
      </c>
      <c r="BB61" s="28">
        <v>1146</v>
      </c>
      <c r="BD61" s="28">
        <v>1146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0.30763314747164006</v>
      </c>
      <c r="R62" s="28">
        <v>0</v>
      </c>
      <c r="S62" s="28">
        <v>1.2016919823110939</v>
      </c>
      <c r="T62" s="28">
        <v>0.019227071716977504</v>
      </c>
      <c r="U62" s="28">
        <v>0.019227071716977504</v>
      </c>
      <c r="V62" s="28">
        <v>0.38934820226879446</v>
      </c>
      <c r="W62" s="28">
        <v>0</v>
      </c>
      <c r="X62" s="28">
        <v>0</v>
      </c>
      <c r="Y62" s="28">
        <v>0</v>
      </c>
      <c r="Z62" s="28">
        <v>0</v>
      </c>
      <c r="AA62" s="28">
        <v>0.15862334166506442</v>
      </c>
      <c r="AB62" s="28">
        <v>2.187079407806191</v>
      </c>
      <c r="AC62" s="28">
        <v>0</v>
      </c>
      <c r="AD62" s="28">
        <v>1.1824649105941165</v>
      </c>
      <c r="AE62" s="28">
        <v>23.28398384925976</v>
      </c>
      <c r="AF62" s="28">
        <v>0</v>
      </c>
      <c r="AG62" s="28">
        <v>9.714477985002883</v>
      </c>
      <c r="AH62" s="28">
        <v>0</v>
      </c>
      <c r="AI62" s="28">
        <v>1.2449528936742933</v>
      </c>
      <c r="AJ62" s="28">
        <v>0</v>
      </c>
      <c r="AK62" s="28">
        <v>0</v>
      </c>
      <c r="AL62" s="28">
        <v>0</v>
      </c>
      <c r="AM62" s="28">
        <v>0</v>
      </c>
      <c r="AN62" s="28">
        <v>0.043260911363199386</v>
      </c>
      <c r="AO62" s="28">
        <v>3.4800999807729283</v>
      </c>
      <c r="AP62" s="28">
        <v>0</v>
      </c>
      <c r="AQ62" s="28">
        <v>0</v>
      </c>
      <c r="AR62" s="28">
        <v>1.1536243030186504</v>
      </c>
      <c r="AS62" s="28">
        <v>0.6729475100942126</v>
      </c>
      <c r="AT62" s="28">
        <v>45.05864256873678</v>
      </c>
      <c r="AU62" s="28">
        <v>31.20553739665449</v>
      </c>
      <c r="AV62" s="28">
        <v>0</v>
      </c>
      <c r="AW62" s="28">
        <v>0</v>
      </c>
      <c r="AX62" s="28">
        <v>42.99653912709094</v>
      </c>
      <c r="AY62" s="28">
        <v>0</v>
      </c>
      <c r="AZ62" s="28">
        <v>5.739280907517785</v>
      </c>
      <c r="BA62" s="28">
        <v>79.94135743126323</v>
      </c>
      <c r="BB62" s="28">
        <v>125</v>
      </c>
      <c r="BD62" s="28">
        <v>125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0.042141595761759514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7.290496066784396</v>
      </c>
      <c r="V64" s="28">
        <v>7.459062449831434</v>
      </c>
      <c r="W64" s="28">
        <v>0</v>
      </c>
      <c r="X64" s="28">
        <v>0</v>
      </c>
      <c r="Y64" s="28">
        <v>0</v>
      </c>
      <c r="Z64" s="28">
        <v>0.25284957457055707</v>
      </c>
      <c r="AA64" s="28">
        <v>0.042141595761759514</v>
      </c>
      <c r="AB64" s="28">
        <v>0.7585487237116713</v>
      </c>
      <c r="AC64" s="28">
        <v>0</v>
      </c>
      <c r="AD64" s="28">
        <v>2.61277893722909</v>
      </c>
      <c r="AE64" s="28">
        <v>0</v>
      </c>
      <c r="AF64" s="28">
        <v>12.22106277091026</v>
      </c>
      <c r="AG64" s="28">
        <v>38.770268100818754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26.296355755337935</v>
      </c>
      <c r="AP64" s="28">
        <v>0</v>
      </c>
      <c r="AQ64" s="28">
        <v>0</v>
      </c>
      <c r="AR64" s="28">
        <v>9.397575854872372</v>
      </c>
      <c r="AS64" s="28">
        <v>2.1492213838497354</v>
      </c>
      <c r="AT64" s="28">
        <v>107.29250280943972</v>
      </c>
      <c r="AU64" s="28">
        <v>31.14263926794028</v>
      </c>
      <c r="AV64" s="28">
        <v>0</v>
      </c>
      <c r="AW64" s="28">
        <v>0</v>
      </c>
      <c r="AX64" s="28">
        <v>380.28576015411784</v>
      </c>
      <c r="AY64" s="28">
        <v>0</v>
      </c>
      <c r="AZ64" s="28">
        <v>6.279097768502167</v>
      </c>
      <c r="BA64" s="28">
        <v>417.7074971905603</v>
      </c>
      <c r="BB64" s="28">
        <v>525</v>
      </c>
      <c r="BD64" s="28">
        <v>525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111.59070601070185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6.996960881084732</v>
      </c>
      <c r="U65" s="28">
        <v>0</v>
      </c>
      <c r="V65" s="28">
        <v>0.2885344693230817</v>
      </c>
      <c r="W65" s="28">
        <v>0</v>
      </c>
      <c r="X65" s="28">
        <v>0</v>
      </c>
      <c r="Y65" s="28">
        <v>0</v>
      </c>
      <c r="Z65" s="28">
        <v>0</v>
      </c>
      <c r="AA65" s="28">
        <v>1.8033404332692609</v>
      </c>
      <c r="AB65" s="28">
        <v>6.996960881084732</v>
      </c>
      <c r="AC65" s="28">
        <v>21.207283495246507</v>
      </c>
      <c r="AD65" s="28">
        <v>17.817003480700297</v>
      </c>
      <c r="AE65" s="28">
        <v>0</v>
      </c>
      <c r="AF65" s="28">
        <v>0.14426723466154084</v>
      </c>
      <c r="AG65" s="28">
        <v>125.1518260688867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122.12221414099434</v>
      </c>
      <c r="AP65" s="28">
        <v>0</v>
      </c>
      <c r="AQ65" s="28">
        <v>0</v>
      </c>
      <c r="AR65" s="28">
        <v>64.12678580705492</v>
      </c>
      <c r="AS65" s="28">
        <v>50.060730427554674</v>
      </c>
      <c r="AT65" s="28">
        <v>528.3066133305626</v>
      </c>
      <c r="AU65" s="28">
        <v>142.60816146293314</v>
      </c>
      <c r="AV65" s="28">
        <v>0</v>
      </c>
      <c r="AW65" s="28">
        <v>0</v>
      </c>
      <c r="AX65" s="28">
        <v>2108.898436282404</v>
      </c>
      <c r="AY65" s="28">
        <v>0</v>
      </c>
      <c r="AZ65" s="28">
        <v>-2.813211075900047</v>
      </c>
      <c r="BA65" s="28">
        <v>2248.6933866694376</v>
      </c>
      <c r="BB65" s="28">
        <v>2777</v>
      </c>
      <c r="BD65" s="28">
        <v>2777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0.0973690932311622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247.7069731800766</v>
      </c>
      <c r="AH66" s="28">
        <v>0</v>
      </c>
      <c r="AI66" s="28">
        <v>0</v>
      </c>
      <c r="AJ66" s="28">
        <v>0</v>
      </c>
      <c r="AK66" s="28">
        <v>0</v>
      </c>
      <c r="AL66" s="28">
        <v>13.339565772669221</v>
      </c>
      <c r="AM66" s="28">
        <v>0</v>
      </c>
      <c r="AN66" s="28">
        <v>0</v>
      </c>
      <c r="AO66" s="28">
        <v>1808.6309067688378</v>
      </c>
      <c r="AP66" s="28">
        <v>0</v>
      </c>
      <c r="AQ66" s="28">
        <v>0</v>
      </c>
      <c r="AR66" s="28">
        <v>21.421200510855684</v>
      </c>
      <c r="AS66" s="28">
        <v>40.40817369093231</v>
      </c>
      <c r="AT66" s="28">
        <v>2131.6041890166025</v>
      </c>
      <c r="AU66" s="28">
        <v>44.88715197956577</v>
      </c>
      <c r="AV66" s="28">
        <v>0</v>
      </c>
      <c r="AW66" s="28">
        <v>0</v>
      </c>
      <c r="AX66" s="28">
        <v>1604.8373946360155</v>
      </c>
      <c r="AY66" s="28">
        <v>0</v>
      </c>
      <c r="AZ66" s="28">
        <v>30.671264367816093</v>
      </c>
      <c r="BA66" s="28">
        <v>1680.3958109833973</v>
      </c>
      <c r="BB66" s="28">
        <v>3812</v>
      </c>
      <c r="BD66" s="28">
        <v>3812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6.8985456863085926</v>
      </c>
      <c r="E67" s="28">
        <v>0</v>
      </c>
      <c r="F67" s="28">
        <v>0</v>
      </c>
      <c r="G67" s="28">
        <v>1.6369430442088184</v>
      </c>
      <c r="H67" s="28">
        <v>36.71429399154065</v>
      </c>
      <c r="I67" s="28">
        <v>9.003186743148502</v>
      </c>
      <c r="J67" s="28">
        <v>1.6369430442088184</v>
      </c>
      <c r="K67" s="28">
        <v>0.11692450315777275</v>
      </c>
      <c r="L67" s="28">
        <v>1.7538675473665915</v>
      </c>
      <c r="M67" s="28">
        <v>0</v>
      </c>
      <c r="N67" s="28">
        <v>0.5846225157888638</v>
      </c>
      <c r="O67" s="28">
        <v>0.11692450315777275</v>
      </c>
      <c r="P67" s="28">
        <v>0</v>
      </c>
      <c r="Q67" s="28">
        <v>8.88626223999073</v>
      </c>
      <c r="R67" s="28">
        <v>0.11692450315777275</v>
      </c>
      <c r="S67" s="28">
        <v>0.7015470189466366</v>
      </c>
      <c r="T67" s="28">
        <v>0</v>
      </c>
      <c r="U67" s="28">
        <v>0</v>
      </c>
      <c r="V67" s="28">
        <v>0.11692450315777275</v>
      </c>
      <c r="W67" s="28">
        <v>2.104641056839909</v>
      </c>
      <c r="X67" s="28">
        <v>0</v>
      </c>
      <c r="Y67" s="28">
        <v>19.52639202734805</v>
      </c>
      <c r="Z67" s="28">
        <v>5.144678138942001</v>
      </c>
      <c r="AA67" s="28">
        <v>0.5846225157888638</v>
      </c>
      <c r="AB67" s="28">
        <v>8.769337736832957</v>
      </c>
      <c r="AC67" s="28">
        <v>0.11692450315777275</v>
      </c>
      <c r="AD67" s="28">
        <v>0</v>
      </c>
      <c r="AE67" s="28">
        <v>0</v>
      </c>
      <c r="AF67" s="28">
        <v>0.5846225157888638</v>
      </c>
      <c r="AG67" s="28">
        <v>0</v>
      </c>
      <c r="AH67" s="28">
        <v>50.39446086100006</v>
      </c>
      <c r="AI67" s="28">
        <v>0</v>
      </c>
      <c r="AJ67" s="28">
        <v>62.086911176777335</v>
      </c>
      <c r="AK67" s="28">
        <v>0</v>
      </c>
      <c r="AL67" s="28">
        <v>54.83759198099542</v>
      </c>
      <c r="AM67" s="28">
        <v>0.11692450315777275</v>
      </c>
      <c r="AN67" s="28">
        <v>278.1633930123414</v>
      </c>
      <c r="AO67" s="28">
        <v>50.04368735152674</v>
      </c>
      <c r="AP67" s="28">
        <v>29.464974795758735</v>
      </c>
      <c r="AQ67" s="28">
        <v>12.978619850512775</v>
      </c>
      <c r="AR67" s="28">
        <v>184.1560924734921</v>
      </c>
      <c r="AS67" s="28">
        <v>101.84124225042007</v>
      </c>
      <c r="AT67" s="28">
        <v>929.1990265948201</v>
      </c>
      <c r="AU67" s="28">
        <v>115.05371110724839</v>
      </c>
      <c r="AV67" s="28">
        <v>0</v>
      </c>
      <c r="AW67" s="28">
        <v>0</v>
      </c>
      <c r="AX67" s="28">
        <v>993.2736543252796</v>
      </c>
      <c r="AY67" s="28">
        <v>0.8184715221044092</v>
      </c>
      <c r="AZ67" s="28">
        <v>-20.34486354945246</v>
      </c>
      <c r="BA67" s="28">
        <v>1088.80097340518</v>
      </c>
      <c r="BB67" s="28">
        <v>2018</v>
      </c>
      <c r="BD67" s="28">
        <v>2018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159.53482646334683</v>
      </c>
      <c r="E68" s="28">
        <v>100.55599237550632</v>
      </c>
      <c r="F68" s="28">
        <v>206.60110396314826</v>
      </c>
      <c r="G68" s="28">
        <v>209.63763799539353</v>
      </c>
      <c r="H68" s="28">
        <v>447.4216106742912</v>
      </c>
      <c r="I68" s="28">
        <v>302.9526646016996</v>
      </c>
      <c r="J68" s="28">
        <v>117.02335001191328</v>
      </c>
      <c r="K68" s="28">
        <v>83.38789611627352</v>
      </c>
      <c r="L68" s="28">
        <v>69.84028274164086</v>
      </c>
      <c r="M68" s="28">
        <v>43.09542530378842</v>
      </c>
      <c r="N68" s="28">
        <v>131.97244063219762</v>
      </c>
      <c r="O68" s="28">
        <v>130.45417361607497</v>
      </c>
      <c r="P68" s="28">
        <v>79.41704392026051</v>
      </c>
      <c r="Q68" s="28">
        <v>267.6821539194663</v>
      </c>
      <c r="R68" s="28">
        <v>27.32880629020729</v>
      </c>
      <c r="S68" s="28">
        <v>197.37471209594156</v>
      </c>
      <c r="T68" s="28">
        <v>284.85025017869907</v>
      </c>
      <c r="U68" s="28">
        <v>114.33718529108093</v>
      </c>
      <c r="V68" s="28">
        <v>57.927726153601775</v>
      </c>
      <c r="W68" s="28">
        <v>95.7676117861965</v>
      </c>
      <c r="X68" s="28">
        <v>148.6733778095465</v>
      </c>
      <c r="Y68" s="28">
        <v>17.63525534111667</v>
      </c>
      <c r="Z68" s="28">
        <v>40.05889127154316</v>
      </c>
      <c r="AA68" s="28">
        <v>5.138749900722739</v>
      </c>
      <c r="AB68" s="28">
        <v>55.94230005559527</v>
      </c>
      <c r="AC68" s="28">
        <v>72.29286792153125</v>
      </c>
      <c r="AD68" s="28">
        <v>47.18306727027242</v>
      </c>
      <c r="AE68" s="28">
        <v>14.481931538400444</v>
      </c>
      <c r="AF68" s="28">
        <v>21.255738225716783</v>
      </c>
      <c r="AG68" s="28">
        <v>114.10360575013898</v>
      </c>
      <c r="AH68" s="28">
        <v>14.949090620284329</v>
      </c>
      <c r="AI68" s="28">
        <v>3477.415415773171</v>
      </c>
      <c r="AJ68" s="28">
        <v>46.94948772933048</v>
      </c>
      <c r="AK68" s="28">
        <v>707.6292192836153</v>
      </c>
      <c r="AL68" s="28">
        <v>84.08863473909936</v>
      </c>
      <c r="AM68" s="28">
        <v>98.5705662774998</v>
      </c>
      <c r="AN68" s="28">
        <v>152.7610197760305</v>
      </c>
      <c r="AO68" s="28">
        <v>570.284449209753</v>
      </c>
      <c r="AP68" s="28">
        <v>83.73826542768644</v>
      </c>
      <c r="AQ68" s="28">
        <v>14.598721308871415</v>
      </c>
      <c r="AR68" s="28">
        <v>815.4261774283218</v>
      </c>
      <c r="AS68" s="28">
        <v>482.1081725041696</v>
      </c>
      <c r="AT68" s="28">
        <v>10212.447899293145</v>
      </c>
      <c r="AU68" s="28">
        <v>0</v>
      </c>
      <c r="AV68" s="28">
        <v>0</v>
      </c>
      <c r="AW68" s="28">
        <v>0</v>
      </c>
      <c r="AX68" s="28">
        <v>4492.552100706854</v>
      </c>
      <c r="AY68" s="28">
        <v>0</v>
      </c>
      <c r="AZ68" s="28">
        <v>0</v>
      </c>
      <c r="BA68" s="28">
        <v>4492.552100706854</v>
      </c>
      <c r="BB68" s="28">
        <v>14705</v>
      </c>
      <c r="BD68" s="28">
        <v>14705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97.21174806038839</v>
      </c>
      <c r="E71" s="28">
        <v>67.45065845732854</v>
      </c>
      <c r="F71" s="28">
        <v>164.1156148452198</v>
      </c>
      <c r="G71" s="28">
        <v>42.29824152245907</v>
      </c>
      <c r="H71" s="28">
        <v>78.85517048369793</v>
      </c>
      <c r="I71" s="28">
        <v>21.8716668998865</v>
      </c>
      <c r="J71" s="28">
        <v>31.36240807251582</v>
      </c>
      <c r="K71" s="28">
        <v>42.18107187835253</v>
      </c>
      <c r="L71" s="28">
        <v>34.40881881928573</v>
      </c>
      <c r="M71" s="28">
        <v>38.82220874729854</v>
      </c>
      <c r="N71" s="28">
        <v>63.388777461635335</v>
      </c>
      <c r="O71" s="28">
        <v>38.43164326694342</v>
      </c>
      <c r="P71" s="28">
        <v>24.52751216630129</v>
      </c>
      <c r="Q71" s="28">
        <v>55.030676182035855</v>
      </c>
      <c r="R71" s="28">
        <v>10.154702489233017</v>
      </c>
      <c r="S71" s="28">
        <v>34.68221465553431</v>
      </c>
      <c r="T71" s="28">
        <v>91.23609621095511</v>
      </c>
      <c r="U71" s="28">
        <v>25.347699675047032</v>
      </c>
      <c r="V71" s="28">
        <v>61.78745899217936</v>
      </c>
      <c r="W71" s="28">
        <v>23.433928821306967</v>
      </c>
      <c r="X71" s="28">
        <v>21.129592487211777</v>
      </c>
      <c r="Y71" s="28">
        <v>6.405273877823904</v>
      </c>
      <c r="Z71" s="28">
        <v>15.07582754170748</v>
      </c>
      <c r="AA71" s="28">
        <v>2.8120714585568356</v>
      </c>
      <c r="AB71" s="28">
        <v>47.727101699395185</v>
      </c>
      <c r="AC71" s="28">
        <v>48.03955408367927</v>
      </c>
      <c r="AD71" s="28">
        <v>24.5665687143368</v>
      </c>
      <c r="AE71" s="28">
        <v>9.334514980487274</v>
      </c>
      <c r="AF71" s="28">
        <v>31.792030100906448</v>
      </c>
      <c r="AG71" s="28">
        <v>41.86861949406844</v>
      </c>
      <c r="AH71" s="28">
        <v>4.296220283906277</v>
      </c>
      <c r="AI71" s="28">
        <v>69.24725966696208</v>
      </c>
      <c r="AJ71" s="28">
        <v>30.268824727521494</v>
      </c>
      <c r="AK71" s="28">
        <v>460.16424895439775</v>
      </c>
      <c r="AL71" s="28">
        <v>458.9925525133324</v>
      </c>
      <c r="AM71" s="28">
        <v>104.9449445714197</v>
      </c>
      <c r="AN71" s="28">
        <v>72.0202745774834</v>
      </c>
      <c r="AO71" s="28">
        <v>154.742043316697</v>
      </c>
      <c r="AP71" s="28">
        <v>87.72100688775906</v>
      </c>
      <c r="AQ71" s="28">
        <v>5.81942565729123</v>
      </c>
      <c r="AR71" s="28">
        <v>88.03345927204316</v>
      </c>
      <c r="AS71" s="28">
        <v>52.45294401169208</v>
      </c>
      <c r="AT71" s="28">
        <v>2884.0526765862833</v>
      </c>
      <c r="AU71" s="28">
        <v>104.78871837927764</v>
      </c>
      <c r="AV71" s="28">
        <v>0</v>
      </c>
      <c r="AW71" s="28">
        <v>0</v>
      </c>
      <c r="AX71" s="28">
        <v>2035.158605034439</v>
      </c>
      <c r="AY71" s="28">
        <v>0</v>
      </c>
      <c r="AZ71" s="28">
        <v>0</v>
      </c>
      <c r="BA71" s="28">
        <v>2139.9473234137167</v>
      </c>
      <c r="BB71" s="28">
        <v>5024</v>
      </c>
      <c r="BD71" s="28">
        <v>5024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63.4571924311363</v>
      </c>
      <c r="E72" s="28">
        <v>51.30581515708892</v>
      </c>
      <c r="F72" s="28">
        <v>183.73332489369784</v>
      </c>
      <c r="G72" s="28">
        <v>21.714961239732812</v>
      </c>
      <c r="H72" s="28">
        <v>148.96688435961784</v>
      </c>
      <c r="I72" s="28">
        <v>7.425841667473397</v>
      </c>
      <c r="J72" s="28">
        <v>9.788609470760386</v>
      </c>
      <c r="K72" s="28">
        <v>142.77868297005668</v>
      </c>
      <c r="L72" s="28">
        <v>116.22567337121241</v>
      </c>
      <c r="M72" s="28">
        <v>180.2454295650361</v>
      </c>
      <c r="N72" s="28">
        <v>113.9754183204629</v>
      </c>
      <c r="O72" s="28">
        <v>62.55709041083649</v>
      </c>
      <c r="P72" s="28">
        <v>9.113532955535533</v>
      </c>
      <c r="Q72" s="28">
        <v>77.29626099324581</v>
      </c>
      <c r="R72" s="28">
        <v>16.876912880621354</v>
      </c>
      <c r="S72" s="28">
        <v>28.465726391981356</v>
      </c>
      <c r="T72" s="28">
        <v>89.78517652490561</v>
      </c>
      <c r="U72" s="28">
        <v>75.0460059424963</v>
      </c>
      <c r="V72" s="28">
        <v>71.7831361189095</v>
      </c>
      <c r="W72" s="28">
        <v>40.954641923641155</v>
      </c>
      <c r="X72" s="28">
        <v>6.30071414209864</v>
      </c>
      <c r="Y72" s="28">
        <v>1.3501530304497085</v>
      </c>
      <c r="Z72" s="28">
        <v>14.62665782987184</v>
      </c>
      <c r="AA72" s="28">
        <v>1.125127525374757</v>
      </c>
      <c r="AB72" s="28">
        <v>13.839068562109512</v>
      </c>
      <c r="AC72" s="28">
        <v>37.016695584829506</v>
      </c>
      <c r="AD72" s="28">
        <v>15.18922159255922</v>
      </c>
      <c r="AE72" s="28">
        <v>11.476300758822521</v>
      </c>
      <c r="AF72" s="28">
        <v>9.113532955535533</v>
      </c>
      <c r="AG72" s="28">
        <v>14.064094067184463</v>
      </c>
      <c r="AH72" s="28">
        <v>1.8002040405996114</v>
      </c>
      <c r="AI72" s="28">
        <v>149.75447362738015</v>
      </c>
      <c r="AJ72" s="28">
        <v>39.604488893191444</v>
      </c>
      <c r="AK72" s="28">
        <v>496.18123869026783</v>
      </c>
      <c r="AL72" s="28">
        <v>221.08755873613975</v>
      </c>
      <c r="AM72" s="28">
        <v>1801.104142619911</v>
      </c>
      <c r="AN72" s="28">
        <v>1025.553739379091</v>
      </c>
      <c r="AO72" s="28">
        <v>812.2295605680371</v>
      </c>
      <c r="AP72" s="28">
        <v>1801.554193630061</v>
      </c>
      <c r="AQ72" s="28">
        <v>40.7296164185662</v>
      </c>
      <c r="AR72" s="28">
        <v>1802.1167573927482</v>
      </c>
      <c r="AS72" s="28">
        <v>178.67025102951143</v>
      </c>
      <c r="AT72" s="28">
        <v>10005.98410866279</v>
      </c>
      <c r="AU72" s="28">
        <v>208.14859219433006</v>
      </c>
      <c r="AV72" s="28">
        <v>0</v>
      </c>
      <c r="AW72" s="28">
        <v>0</v>
      </c>
      <c r="AX72" s="28">
        <v>4894.867299142881</v>
      </c>
      <c r="AY72" s="28">
        <v>0</v>
      </c>
      <c r="AZ72" s="28">
        <v>0</v>
      </c>
      <c r="BA72" s="28">
        <v>5103.015891337211</v>
      </c>
      <c r="BB72" s="28">
        <v>15109</v>
      </c>
      <c r="BD72" s="28">
        <v>15109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49.6704710320147</v>
      </c>
      <c r="F75" s="28">
        <v>11.193345584679369</v>
      </c>
      <c r="G75" s="28">
        <v>12.492573197186795</v>
      </c>
      <c r="H75" s="28">
        <v>5.796553963494674</v>
      </c>
      <c r="I75" s="28">
        <v>5.896494549072168</v>
      </c>
      <c r="J75" s="28">
        <v>1.59904936923991</v>
      </c>
      <c r="K75" s="28">
        <v>0</v>
      </c>
      <c r="L75" s="28">
        <v>4.597266936564741</v>
      </c>
      <c r="M75" s="28">
        <v>0.09994058557749437</v>
      </c>
      <c r="N75" s="28">
        <v>13.591919638539235</v>
      </c>
      <c r="O75" s="28">
        <v>8.794771530819505</v>
      </c>
      <c r="P75" s="28">
        <v>5.996435134649662</v>
      </c>
      <c r="Q75" s="28">
        <v>8.994652701974493</v>
      </c>
      <c r="R75" s="28">
        <v>0</v>
      </c>
      <c r="S75" s="28">
        <v>1.4991087836624155</v>
      </c>
      <c r="T75" s="28">
        <v>17.189780719329033</v>
      </c>
      <c r="U75" s="28">
        <v>4.397385765409752</v>
      </c>
      <c r="V75" s="28">
        <v>3.098158152902325</v>
      </c>
      <c r="W75" s="28">
        <v>6.096375720227157</v>
      </c>
      <c r="X75" s="28">
        <v>0</v>
      </c>
      <c r="Y75" s="28">
        <v>0</v>
      </c>
      <c r="Z75" s="28">
        <v>0</v>
      </c>
      <c r="AA75" s="28">
        <v>0.3997623423099775</v>
      </c>
      <c r="AB75" s="28">
        <v>6.8959004048471115</v>
      </c>
      <c r="AC75" s="28">
        <v>0</v>
      </c>
      <c r="AD75" s="28">
        <v>0</v>
      </c>
      <c r="AE75" s="28">
        <v>0</v>
      </c>
      <c r="AF75" s="28">
        <v>1.6989899548174043</v>
      </c>
      <c r="AG75" s="28">
        <v>7.295662747157089</v>
      </c>
      <c r="AH75" s="28">
        <v>0.8994652701974493</v>
      </c>
      <c r="AI75" s="28">
        <v>0.9994058557749437</v>
      </c>
      <c r="AJ75" s="28">
        <v>27.48366103381095</v>
      </c>
      <c r="AK75" s="28">
        <v>50.56993630221215</v>
      </c>
      <c r="AL75" s="28">
        <v>122.12739557569813</v>
      </c>
      <c r="AM75" s="28">
        <v>25.88461166457104</v>
      </c>
      <c r="AN75" s="28">
        <v>77.55389440813562</v>
      </c>
      <c r="AO75" s="28">
        <v>276.6355408785044</v>
      </c>
      <c r="AP75" s="28">
        <v>30.182056844403302</v>
      </c>
      <c r="AQ75" s="28">
        <v>0</v>
      </c>
      <c r="AR75" s="28">
        <v>376.97588879830874</v>
      </c>
      <c r="AS75" s="28">
        <v>91.34569521782986</v>
      </c>
      <c r="AT75" s="28">
        <v>1257.9521506639217</v>
      </c>
      <c r="AU75" s="28">
        <v>962.6277202824257</v>
      </c>
      <c r="AV75" s="28">
        <v>0</v>
      </c>
      <c r="AW75" s="28">
        <v>0</v>
      </c>
      <c r="AX75" s="28">
        <v>5012.420129053652</v>
      </c>
      <c r="AY75" s="28">
        <v>0</v>
      </c>
      <c r="AZ75" s="28">
        <v>0</v>
      </c>
      <c r="BA75" s="28">
        <v>5975.047849336079</v>
      </c>
      <c r="BB75" s="28">
        <v>7233</v>
      </c>
      <c r="BD75" s="28">
        <v>7233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0.0010621877748825785</v>
      </c>
      <c r="E76" s="28">
        <v>0.0008298341991270145</v>
      </c>
      <c r="F76" s="28">
        <v>0</v>
      </c>
      <c r="G76" s="28">
        <v>0.002257149021625479</v>
      </c>
      <c r="H76" s="28">
        <v>0.0005974806233714503</v>
      </c>
      <c r="I76" s="28">
        <v>0.00016596683982540288</v>
      </c>
      <c r="J76" s="28">
        <v>0.00029874031168572517</v>
      </c>
      <c r="K76" s="28">
        <v>0.00029874031168572517</v>
      </c>
      <c r="L76" s="28">
        <v>0.00029874031168572517</v>
      </c>
      <c r="M76" s="28">
        <v>0.0006638673593016115</v>
      </c>
      <c r="N76" s="28">
        <v>0.0004979005194762087</v>
      </c>
      <c r="O76" s="28">
        <v>0.0015932816623238676</v>
      </c>
      <c r="P76" s="28">
        <v>0.00016596683982540288</v>
      </c>
      <c r="Q76" s="28">
        <v>0.0004315137835460475</v>
      </c>
      <c r="R76" s="28">
        <v>0.0009626076709873367</v>
      </c>
      <c r="S76" s="28">
        <v>0.0004315137835460475</v>
      </c>
      <c r="T76" s="28">
        <v>0.0005310938874412892</v>
      </c>
      <c r="U76" s="28">
        <v>0.00036512704761588636</v>
      </c>
      <c r="V76" s="28">
        <v>0.0010621877748825785</v>
      </c>
      <c r="W76" s="28">
        <v>0.0001327734718603223</v>
      </c>
      <c r="X76" s="28">
        <v>0.00019916020779048345</v>
      </c>
      <c r="Y76" s="28">
        <v>0.00016596683982540288</v>
      </c>
      <c r="Z76" s="28">
        <v>0.00016596683982540288</v>
      </c>
      <c r="AA76" s="28">
        <v>9.958010389524173E-05</v>
      </c>
      <c r="AB76" s="28">
        <v>0.00033193367965080576</v>
      </c>
      <c r="AC76" s="28">
        <v>0.0002655469437206446</v>
      </c>
      <c r="AD76" s="28">
        <v>0.0002655469437206446</v>
      </c>
      <c r="AE76" s="28">
        <v>0.00033193367965080576</v>
      </c>
      <c r="AF76" s="28">
        <v>6.638673593016116E-05</v>
      </c>
      <c r="AG76" s="28">
        <v>0.0006970607272666921</v>
      </c>
      <c r="AH76" s="28">
        <v>0</v>
      </c>
      <c r="AI76" s="28">
        <v>0.0072029608484224855</v>
      </c>
      <c r="AJ76" s="28">
        <v>0.002921016380927091</v>
      </c>
      <c r="AK76" s="28">
        <v>0.03335933480490598</v>
      </c>
      <c r="AL76" s="28">
        <v>0.12228436758335684</v>
      </c>
      <c r="AM76" s="28">
        <v>0.006140773073539906</v>
      </c>
      <c r="AN76" s="28">
        <v>0.021841236121023018</v>
      </c>
      <c r="AO76" s="28">
        <v>0.03717657212089025</v>
      </c>
      <c r="AP76" s="28">
        <v>0.027118981627470833</v>
      </c>
      <c r="AQ76" s="28">
        <v>0.0011949612467429007</v>
      </c>
      <c r="AR76" s="28">
        <v>0.02695301478764543</v>
      </c>
      <c r="AS76" s="28">
        <v>0.01317776708213699</v>
      </c>
      <c r="AT76" s="28">
        <v>0.3146067415730337</v>
      </c>
      <c r="AU76" s="28">
        <v>0.009858430285628932</v>
      </c>
      <c r="AV76" s="28">
        <v>0.0004315137835460475</v>
      </c>
      <c r="AW76" s="28">
        <v>0.10933895407697541</v>
      </c>
      <c r="AX76" s="28">
        <v>1.565764360280816</v>
      </c>
      <c r="AY76" s="28">
        <v>0</v>
      </c>
      <c r="AZ76" s="28">
        <v>0</v>
      </c>
      <c r="BA76" s="28">
        <v>1.6853932584269662</v>
      </c>
      <c r="BB76" s="28">
        <v>2</v>
      </c>
      <c r="BD76" s="28">
        <v>2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3127.5659807596526</v>
      </c>
      <c r="E85" s="28">
        <f aca="true" t="shared" si="5" ref="E85:BB85">SUM(E5:E84)</f>
        <v>601.9115248570512</v>
      </c>
      <c r="F85" s="28">
        <f t="shared" si="5"/>
        <v>1013.010406525839</v>
      </c>
      <c r="G85" s="28">
        <f t="shared" si="5"/>
        <v>802.2051311791693</v>
      </c>
      <c r="H85" s="28">
        <f t="shared" si="5"/>
        <v>1085.0477525125252</v>
      </c>
      <c r="I85" s="28">
        <f t="shared" si="5"/>
        <v>546.0767665122899</v>
      </c>
      <c r="J85" s="28">
        <f t="shared" si="5"/>
        <v>333.5205658580152</v>
      </c>
      <c r="K85" s="28">
        <f t="shared" si="5"/>
        <v>1004.1028705272714</v>
      </c>
      <c r="L85" s="28">
        <f t="shared" si="5"/>
        <v>839.7894573638303</v>
      </c>
      <c r="M85" s="28">
        <f t="shared" si="5"/>
        <v>1600.8286393190297</v>
      </c>
      <c r="N85" s="28">
        <f t="shared" si="5"/>
        <v>1500.6153143446172</v>
      </c>
      <c r="O85" s="28">
        <f t="shared" si="5"/>
        <v>903.6118653017052</v>
      </c>
      <c r="P85" s="28">
        <f t="shared" si="5"/>
        <v>702.5739804809206</v>
      </c>
      <c r="Q85" s="28">
        <f t="shared" si="5"/>
        <v>1087.5028100153525</v>
      </c>
      <c r="R85" s="28">
        <f t="shared" si="5"/>
        <v>157.66757352482404</v>
      </c>
      <c r="S85" s="28">
        <f t="shared" si="5"/>
        <v>603.0117311866802</v>
      </c>
      <c r="T85" s="28">
        <f t="shared" si="5"/>
        <v>1772.270987821567</v>
      </c>
      <c r="U85" s="28">
        <f t="shared" si="5"/>
        <v>544.4551098895458</v>
      </c>
      <c r="V85" s="28">
        <f t="shared" si="5"/>
        <v>809.8221607800874</v>
      </c>
      <c r="W85" s="28">
        <f t="shared" si="5"/>
        <v>299.73851142776465</v>
      </c>
      <c r="X85" s="28">
        <f t="shared" si="5"/>
        <v>390.1091773251762</v>
      </c>
      <c r="Y85" s="28">
        <f t="shared" si="5"/>
        <v>292.5952609417675</v>
      </c>
      <c r="Z85" s="28">
        <f t="shared" si="5"/>
        <v>570.0022020635255</v>
      </c>
      <c r="AA85" s="28">
        <f t="shared" si="5"/>
        <v>53.996977221398765</v>
      </c>
      <c r="AB85" s="28">
        <f t="shared" si="5"/>
        <v>704.1208271624289</v>
      </c>
      <c r="AC85" s="28">
        <f t="shared" si="5"/>
        <v>1167.6650457660594</v>
      </c>
      <c r="AD85" s="28">
        <f t="shared" si="5"/>
        <v>645.1317330142342</v>
      </c>
      <c r="AE85" s="28">
        <f t="shared" si="5"/>
        <v>135.74717757800548</v>
      </c>
      <c r="AF85" s="28">
        <f t="shared" si="5"/>
        <v>164.99830878557785</v>
      </c>
      <c r="AG85" s="28">
        <f t="shared" si="5"/>
        <v>1268.046048063126</v>
      </c>
      <c r="AH85" s="28">
        <f t="shared" si="5"/>
        <v>190.95016250898598</v>
      </c>
      <c r="AI85" s="28">
        <f t="shared" si="5"/>
        <v>4282.32037945834</v>
      </c>
      <c r="AJ85" s="28">
        <f t="shared" si="5"/>
        <v>2025.3681400625424</v>
      </c>
      <c r="AK85" s="28">
        <f t="shared" si="5"/>
        <v>2436.614059219477</v>
      </c>
      <c r="AL85" s="28">
        <f t="shared" si="5"/>
        <v>3636.1890601995424</v>
      </c>
      <c r="AM85" s="28">
        <f t="shared" si="5"/>
        <v>2414.8028423261276</v>
      </c>
      <c r="AN85" s="28">
        <f t="shared" si="5"/>
        <v>1821.5643880724315</v>
      </c>
      <c r="AO85" s="28">
        <f t="shared" si="5"/>
        <v>5463.660490738302</v>
      </c>
      <c r="AP85" s="28">
        <f t="shared" si="5"/>
        <v>2613.046073114983</v>
      </c>
      <c r="AQ85" s="28">
        <f t="shared" si="5"/>
        <v>168.32567117768878</v>
      </c>
      <c r="AR85" s="28">
        <f t="shared" si="5"/>
        <v>5016.486621796591</v>
      </c>
      <c r="AS85" s="28">
        <f t="shared" si="5"/>
        <v>1336.5732231264542</v>
      </c>
      <c r="AT85" s="28">
        <f t="shared" si="5"/>
        <v>56133.64300991049</v>
      </c>
      <c r="AU85" s="28">
        <f t="shared" si="5"/>
        <v>8027.732870104775</v>
      </c>
      <c r="AV85" s="28">
        <f t="shared" si="5"/>
        <v>0.0004315137835460475</v>
      </c>
      <c r="AW85" s="28">
        <f t="shared" si="5"/>
        <v>0.10933895407697541</v>
      </c>
      <c r="AX85" s="28">
        <f t="shared" si="5"/>
        <v>47546.66703222471</v>
      </c>
      <c r="AY85" s="28">
        <f t="shared" si="5"/>
        <v>7072.089112228356</v>
      </c>
      <c r="AZ85" s="28">
        <f t="shared" si="5"/>
        <v>4.758205063800592</v>
      </c>
      <c r="BA85" s="28">
        <f t="shared" si="5"/>
        <v>62651.35699008951</v>
      </c>
      <c r="BB85" s="28">
        <f t="shared" si="5"/>
        <v>118785</v>
      </c>
      <c r="BD85" s="28">
        <f>SUM(BD5:BD84)</f>
        <v>118785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J.M. Guilhoto</dc:creator>
  <cp:keywords/>
  <dc:description/>
  <cp:lastModifiedBy>Leticia David</cp:lastModifiedBy>
  <dcterms:created xsi:type="dcterms:W3CDTF">2002-05-08T00:39:07Z</dcterms:created>
  <dcterms:modified xsi:type="dcterms:W3CDTF">2011-07-12T16:38:16Z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