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e\Dropbox\Matrizes site\MIPs Nacionais\"/>
    </mc:Choice>
  </mc:AlternateContent>
  <bookViews>
    <workbookView xWindow="360" yWindow="336" windowWidth="12120" windowHeight="9060"/>
  </bookViews>
  <sheets>
    <sheet name="Referência" sheetId="10" r:id="rId1"/>
    <sheet name="Producao" sheetId="1" r:id="rId2"/>
    <sheet name="Usos PxS" sheetId="2" r:id="rId3"/>
    <sheet name="Usos SxS" sheetId="11" r:id="rId4"/>
    <sheet name="Mat A Coef Tec" sheetId="12" r:id="rId5"/>
    <sheet name="Inv Leontief" sheetId="13" r:id="rId6"/>
    <sheet name="Importacoes" sheetId="8" r:id="rId7"/>
    <sheet name="Imposto Import" sheetId="7" r:id="rId8"/>
    <sheet name="ICMS" sheetId="6" r:id="rId9"/>
    <sheet name="IPI" sheetId="5" r:id="rId10"/>
    <sheet name="OIIL" sheetId="4" r:id="rId11"/>
    <sheet name="MG Com" sheetId="3" r:id="rId12"/>
    <sheet name="MG Transp" sheetId="9" r:id="rId13"/>
  </sheets>
  <calcPr calcId="152511"/>
</workbook>
</file>

<file path=xl/calcChain.xml><?xml version="1.0" encoding="utf-8"?>
<calcChain xmlns="http://schemas.openxmlformats.org/spreadsheetml/2006/main">
  <c r="CH133" i="9" l="1"/>
  <c r="CH133" i="3"/>
  <c r="CH133" i="4"/>
  <c r="CH133" i="5"/>
  <c r="CH133" i="6"/>
  <c r="CH133" i="7"/>
  <c r="CH133" i="8"/>
  <c r="CI132" i="9" l="1"/>
  <c r="CI131" i="9"/>
  <c r="CI130" i="9"/>
  <c r="CI129" i="9"/>
  <c r="CI128" i="9"/>
  <c r="CI127" i="9"/>
  <c r="CI126" i="9"/>
  <c r="CI125" i="9"/>
  <c r="CI124" i="9"/>
  <c r="CI123" i="9"/>
  <c r="CI122" i="9"/>
  <c r="CI121" i="9"/>
  <c r="CI120" i="9"/>
  <c r="CI119" i="9"/>
  <c r="CI118" i="9"/>
  <c r="CI117" i="9"/>
  <c r="CI116" i="9"/>
  <c r="CI115" i="9"/>
  <c r="CI114" i="9"/>
  <c r="CI113" i="9"/>
  <c r="CI112" i="9"/>
  <c r="CI111" i="9"/>
  <c r="CI110" i="9"/>
  <c r="CI109" i="9"/>
  <c r="CI108" i="9"/>
  <c r="CI107" i="9"/>
  <c r="CI106" i="9"/>
  <c r="CI105" i="9"/>
  <c r="CI104" i="9"/>
  <c r="CI103" i="9"/>
  <c r="CI102" i="9"/>
  <c r="CI101" i="9"/>
  <c r="CI100" i="9"/>
  <c r="CI99" i="9"/>
  <c r="CI98" i="9"/>
  <c r="CI97" i="9"/>
  <c r="CI96" i="9"/>
  <c r="CI95" i="9"/>
  <c r="CI94" i="9"/>
  <c r="CI93" i="9"/>
  <c r="CI92" i="9"/>
  <c r="CI91" i="9"/>
  <c r="CI90" i="9"/>
  <c r="CI89" i="9"/>
  <c r="CI88" i="9"/>
  <c r="CI87" i="9"/>
  <c r="CI86" i="9"/>
  <c r="CI85" i="9"/>
  <c r="CI84" i="9"/>
  <c r="CI83" i="9"/>
  <c r="CI82" i="9"/>
  <c r="CI81" i="9"/>
  <c r="CI80" i="9"/>
  <c r="CI79" i="9"/>
  <c r="CI78" i="9"/>
  <c r="CI77" i="9"/>
  <c r="CI76" i="9"/>
  <c r="CI75" i="9"/>
  <c r="CI74" i="9"/>
  <c r="CI73" i="9"/>
  <c r="CI72" i="9"/>
  <c r="CI71" i="9"/>
  <c r="CI70" i="9"/>
  <c r="CI69" i="9"/>
  <c r="CI68" i="9"/>
  <c r="CI67" i="9"/>
  <c r="CI66" i="9"/>
  <c r="CI65" i="9"/>
  <c r="CI64" i="9"/>
  <c r="CI63" i="9"/>
  <c r="CI62" i="9"/>
  <c r="CI61" i="9"/>
  <c r="CI60" i="9"/>
  <c r="CI59" i="9"/>
  <c r="CI58" i="9"/>
  <c r="CI57" i="9"/>
  <c r="CI56" i="9"/>
  <c r="CI55" i="9"/>
  <c r="CI54" i="9"/>
  <c r="CI53" i="9"/>
  <c r="CI52" i="9"/>
  <c r="CI51" i="9"/>
  <c r="CI50" i="9"/>
  <c r="CI49" i="9"/>
  <c r="CI48" i="9"/>
  <c r="CI47" i="9"/>
  <c r="CI46" i="9"/>
  <c r="CI45" i="9"/>
  <c r="CI44" i="9"/>
  <c r="CI43" i="9"/>
  <c r="CI42" i="9"/>
  <c r="CI41" i="9"/>
  <c r="CI40" i="9"/>
  <c r="CI39" i="9"/>
  <c r="CI38" i="9"/>
  <c r="CI37" i="9"/>
  <c r="CI36" i="9"/>
  <c r="CI35" i="9"/>
  <c r="CI34" i="9"/>
  <c r="CI33" i="9"/>
  <c r="CI32" i="9"/>
  <c r="CI31" i="9"/>
  <c r="CI30" i="9"/>
  <c r="CI29" i="9"/>
  <c r="CI28" i="9"/>
  <c r="CI27" i="9"/>
  <c r="CI26" i="9"/>
  <c r="CI25" i="9"/>
  <c r="CI24" i="9"/>
  <c r="CI23" i="9"/>
  <c r="CI22" i="9"/>
  <c r="CI21" i="9"/>
  <c r="CI20" i="9"/>
  <c r="CI19" i="9"/>
  <c r="CI18" i="9"/>
  <c r="CI17" i="9"/>
  <c r="CI16" i="9"/>
  <c r="CI15" i="9"/>
  <c r="CI14" i="9"/>
  <c r="CI13" i="9"/>
  <c r="CI12" i="9"/>
  <c r="CI11" i="9"/>
  <c r="CI10" i="9"/>
  <c r="CI9" i="9"/>
  <c r="CI8" i="9"/>
  <c r="CI7" i="9"/>
  <c r="CI6" i="9"/>
  <c r="CI5" i="9"/>
  <c r="CI132" i="3"/>
  <c r="CI131" i="3"/>
  <c r="CI130" i="3"/>
  <c r="CI129" i="3"/>
  <c r="CI128" i="3"/>
  <c r="CI127" i="3"/>
  <c r="CI126" i="3"/>
  <c r="CI125" i="3"/>
  <c r="CI124" i="3"/>
  <c r="CI123" i="3"/>
  <c r="CI122" i="3"/>
  <c r="CI121" i="3"/>
  <c r="CI120" i="3"/>
  <c r="CI119" i="3"/>
  <c r="CI118" i="3"/>
  <c r="CI117" i="3"/>
  <c r="CI116" i="3"/>
  <c r="CI115" i="3"/>
  <c r="CI114" i="3"/>
  <c r="CI113" i="3"/>
  <c r="CI112" i="3"/>
  <c r="CI111" i="3"/>
  <c r="CI110" i="3"/>
  <c r="CI109" i="3"/>
  <c r="CI108" i="3"/>
  <c r="CI107" i="3"/>
  <c r="CI106" i="3"/>
  <c r="CI105" i="3"/>
  <c r="CI104" i="3"/>
  <c r="CI103" i="3"/>
  <c r="CI102" i="3"/>
  <c r="CI101" i="3"/>
  <c r="CI100" i="3"/>
  <c r="CI99" i="3"/>
  <c r="CI98" i="3"/>
  <c r="CI97" i="3"/>
  <c r="CI96" i="3"/>
  <c r="CI95" i="3"/>
  <c r="CI94" i="3"/>
  <c r="CI93" i="3"/>
  <c r="CI92" i="3"/>
  <c r="CI91" i="3"/>
  <c r="CI90" i="3"/>
  <c r="CI89" i="3"/>
  <c r="CI88" i="3"/>
  <c r="CI87" i="3"/>
  <c r="CI86" i="3"/>
  <c r="CI85" i="3"/>
  <c r="CI84" i="3"/>
  <c r="CI83" i="3"/>
  <c r="CI82" i="3"/>
  <c r="CI81" i="3"/>
  <c r="CI80" i="3"/>
  <c r="CI79" i="3"/>
  <c r="CI78" i="3"/>
  <c r="CI77" i="3"/>
  <c r="CI76" i="3"/>
  <c r="CI75" i="3"/>
  <c r="CI74" i="3"/>
  <c r="CI73" i="3"/>
  <c r="CI72" i="3"/>
  <c r="CI71" i="3"/>
  <c r="CI70" i="3"/>
  <c r="CI69" i="3"/>
  <c r="CI68" i="3"/>
  <c r="CI67" i="3"/>
  <c r="CI66" i="3"/>
  <c r="CI65" i="3"/>
  <c r="CI64" i="3"/>
  <c r="CI63" i="3"/>
  <c r="CI62" i="3"/>
  <c r="CI61" i="3"/>
  <c r="CI60" i="3"/>
  <c r="CI59" i="3"/>
  <c r="CI58" i="3"/>
  <c r="CI57" i="3"/>
  <c r="CI56" i="3"/>
  <c r="CI55" i="3"/>
  <c r="CI54" i="3"/>
  <c r="CI53" i="3"/>
  <c r="CI52" i="3"/>
  <c r="CI51" i="3"/>
  <c r="CI50" i="3"/>
  <c r="CI49" i="3"/>
  <c r="CI48" i="3"/>
  <c r="CI47" i="3"/>
  <c r="CI46" i="3"/>
  <c r="CI45" i="3"/>
  <c r="CI44" i="3"/>
  <c r="CI43" i="3"/>
  <c r="CI42" i="3"/>
  <c r="CI41" i="3"/>
  <c r="CI40" i="3"/>
  <c r="CI39" i="3"/>
  <c r="CI38" i="3"/>
  <c r="CI37" i="3"/>
  <c r="CI36" i="3"/>
  <c r="CI35" i="3"/>
  <c r="CI34" i="3"/>
  <c r="CI33" i="3"/>
  <c r="CI32" i="3"/>
  <c r="CI31" i="3"/>
  <c r="CI30" i="3"/>
  <c r="CI29" i="3"/>
  <c r="CI28" i="3"/>
  <c r="CI27" i="3"/>
  <c r="CI26" i="3"/>
  <c r="CI25" i="3"/>
  <c r="CI24" i="3"/>
  <c r="CI23" i="3"/>
  <c r="CI22" i="3"/>
  <c r="CI21" i="3"/>
  <c r="CI20" i="3"/>
  <c r="CI19" i="3"/>
  <c r="CI18" i="3"/>
  <c r="CI17" i="3"/>
  <c r="CI16" i="3"/>
  <c r="CI15" i="3"/>
  <c r="CI14" i="3"/>
  <c r="CI13" i="3"/>
  <c r="CI12" i="3"/>
  <c r="CI11" i="3"/>
  <c r="CI10" i="3"/>
  <c r="CI9" i="3"/>
  <c r="CI8" i="3"/>
  <c r="CI7" i="3"/>
  <c r="CI6" i="3"/>
  <c r="CI5" i="3"/>
  <c r="CI132" i="4"/>
  <c r="CI131" i="4"/>
  <c r="CI130" i="4"/>
  <c r="CI129" i="4"/>
  <c r="CI128" i="4"/>
  <c r="CI127" i="4"/>
  <c r="CI126" i="4"/>
  <c r="CI125" i="4"/>
  <c r="CI124" i="4"/>
  <c r="CI123" i="4"/>
  <c r="CI122" i="4"/>
  <c r="CI121" i="4"/>
  <c r="CI120" i="4"/>
  <c r="CI119" i="4"/>
  <c r="CI118" i="4"/>
  <c r="CI117" i="4"/>
  <c r="CI116" i="4"/>
  <c r="CI115" i="4"/>
  <c r="CI114" i="4"/>
  <c r="CI113" i="4"/>
  <c r="CI112" i="4"/>
  <c r="CI111" i="4"/>
  <c r="CI110" i="4"/>
  <c r="CI109" i="4"/>
  <c r="CI108" i="4"/>
  <c r="CI107" i="4"/>
  <c r="CI106" i="4"/>
  <c r="CI105" i="4"/>
  <c r="CI104" i="4"/>
  <c r="CI103" i="4"/>
  <c r="CI102" i="4"/>
  <c r="CI101" i="4"/>
  <c r="CI100" i="4"/>
  <c r="CI99" i="4"/>
  <c r="CI98" i="4"/>
  <c r="CI97" i="4"/>
  <c r="CI96" i="4"/>
  <c r="CI95" i="4"/>
  <c r="CI94" i="4"/>
  <c r="CI93" i="4"/>
  <c r="CI92" i="4"/>
  <c r="CI91" i="4"/>
  <c r="CI90" i="4"/>
  <c r="CI89" i="4"/>
  <c r="CI88" i="4"/>
  <c r="CI87" i="4"/>
  <c r="CI86" i="4"/>
  <c r="CI85" i="4"/>
  <c r="CI84" i="4"/>
  <c r="CI83" i="4"/>
  <c r="CI82" i="4"/>
  <c r="CI81" i="4"/>
  <c r="CI80" i="4"/>
  <c r="CI79" i="4"/>
  <c r="CI78" i="4"/>
  <c r="CI77" i="4"/>
  <c r="CI76" i="4"/>
  <c r="CI75" i="4"/>
  <c r="CI74" i="4"/>
  <c r="CI73" i="4"/>
  <c r="CI72" i="4"/>
  <c r="CI71" i="4"/>
  <c r="CI70" i="4"/>
  <c r="CI69" i="4"/>
  <c r="CI68" i="4"/>
  <c r="CI67" i="4"/>
  <c r="CI66" i="4"/>
  <c r="CI65" i="4"/>
  <c r="CI64" i="4"/>
  <c r="CI63" i="4"/>
  <c r="CI62" i="4"/>
  <c r="CI61" i="4"/>
  <c r="CI60" i="4"/>
  <c r="CI59" i="4"/>
  <c r="CI58" i="4"/>
  <c r="CI57" i="4"/>
  <c r="CI56" i="4"/>
  <c r="CI55" i="4"/>
  <c r="CI54" i="4"/>
  <c r="CI53" i="4"/>
  <c r="CI52" i="4"/>
  <c r="CI51" i="4"/>
  <c r="CI50" i="4"/>
  <c r="CI49" i="4"/>
  <c r="CI48" i="4"/>
  <c r="CI47" i="4"/>
  <c r="CI46" i="4"/>
  <c r="CI45" i="4"/>
  <c r="CI44" i="4"/>
  <c r="CI43" i="4"/>
  <c r="CI42" i="4"/>
  <c r="CI41" i="4"/>
  <c r="CI40" i="4"/>
  <c r="CI39" i="4"/>
  <c r="CI38" i="4"/>
  <c r="CI37" i="4"/>
  <c r="CI36" i="4"/>
  <c r="CI35" i="4"/>
  <c r="CI34" i="4"/>
  <c r="CI33" i="4"/>
  <c r="CI32" i="4"/>
  <c r="CI31" i="4"/>
  <c r="CI30" i="4"/>
  <c r="CI29" i="4"/>
  <c r="CI28" i="4"/>
  <c r="CI27" i="4"/>
  <c r="CI26" i="4"/>
  <c r="CI25" i="4"/>
  <c r="CI24" i="4"/>
  <c r="CI23" i="4"/>
  <c r="CI22" i="4"/>
  <c r="CI21" i="4"/>
  <c r="CI20" i="4"/>
  <c r="CI19" i="4"/>
  <c r="CI18" i="4"/>
  <c r="CI17" i="4"/>
  <c r="CI16" i="4"/>
  <c r="CI15" i="4"/>
  <c r="CI14" i="4"/>
  <c r="CI13" i="4"/>
  <c r="CI12" i="4"/>
  <c r="CI11" i="4"/>
  <c r="CI10" i="4"/>
  <c r="CI9" i="4"/>
  <c r="CI8" i="4"/>
  <c r="CI7" i="4"/>
  <c r="CI6" i="4"/>
  <c r="CI5" i="4"/>
  <c r="CI132" i="5"/>
  <c r="CI131" i="5"/>
  <c r="CI130" i="5"/>
  <c r="CI129" i="5"/>
  <c r="CI128" i="5"/>
  <c r="CI127" i="5"/>
  <c r="CI126" i="5"/>
  <c r="CI125" i="5"/>
  <c r="CI124" i="5"/>
  <c r="CI123" i="5"/>
  <c r="CI122" i="5"/>
  <c r="CI121" i="5"/>
  <c r="CI120" i="5"/>
  <c r="CI119" i="5"/>
  <c r="CI118" i="5"/>
  <c r="CI117" i="5"/>
  <c r="CI116" i="5"/>
  <c r="CI115" i="5"/>
  <c r="CI114" i="5"/>
  <c r="CI113" i="5"/>
  <c r="CI112" i="5"/>
  <c r="CI111" i="5"/>
  <c r="CI110" i="5"/>
  <c r="CI109" i="5"/>
  <c r="CI108" i="5"/>
  <c r="CI107" i="5"/>
  <c r="CI106" i="5"/>
  <c r="CI105" i="5"/>
  <c r="CI104" i="5"/>
  <c r="CI103" i="5"/>
  <c r="CI102" i="5"/>
  <c r="CI101" i="5"/>
  <c r="CI100" i="5"/>
  <c r="CI99" i="5"/>
  <c r="CI98" i="5"/>
  <c r="CI97" i="5"/>
  <c r="CI96" i="5"/>
  <c r="CI95" i="5"/>
  <c r="CI94" i="5"/>
  <c r="CI93" i="5"/>
  <c r="CI92" i="5"/>
  <c r="CI91" i="5"/>
  <c r="CI90" i="5"/>
  <c r="CI89" i="5"/>
  <c r="CI88" i="5"/>
  <c r="CI87" i="5"/>
  <c r="CI86" i="5"/>
  <c r="CI85" i="5"/>
  <c r="CI84" i="5"/>
  <c r="CI83" i="5"/>
  <c r="CI82" i="5"/>
  <c r="CI81" i="5"/>
  <c r="CI80" i="5"/>
  <c r="CI79" i="5"/>
  <c r="CI78" i="5"/>
  <c r="CI77" i="5"/>
  <c r="CI76" i="5"/>
  <c r="CI75" i="5"/>
  <c r="CI74" i="5"/>
  <c r="CI73" i="5"/>
  <c r="CI72" i="5"/>
  <c r="CI71" i="5"/>
  <c r="CI70" i="5"/>
  <c r="CI69" i="5"/>
  <c r="CI68" i="5"/>
  <c r="CI67" i="5"/>
  <c r="CI66" i="5"/>
  <c r="CI65" i="5"/>
  <c r="CI64" i="5"/>
  <c r="CI63" i="5"/>
  <c r="CI62" i="5"/>
  <c r="CI61" i="5"/>
  <c r="CI60" i="5"/>
  <c r="CI59" i="5"/>
  <c r="CI58" i="5"/>
  <c r="CI57" i="5"/>
  <c r="CI56" i="5"/>
  <c r="CI55" i="5"/>
  <c r="CI54" i="5"/>
  <c r="CI53" i="5"/>
  <c r="CI52" i="5"/>
  <c r="CI51" i="5"/>
  <c r="CI50" i="5"/>
  <c r="CI49" i="5"/>
  <c r="CI48" i="5"/>
  <c r="CI47" i="5"/>
  <c r="CI46" i="5"/>
  <c r="CI45" i="5"/>
  <c r="CI44" i="5"/>
  <c r="CI43" i="5"/>
  <c r="CI42" i="5"/>
  <c r="CI41" i="5"/>
  <c r="CI40" i="5"/>
  <c r="CI39" i="5"/>
  <c r="CI38" i="5"/>
  <c r="CI37" i="5"/>
  <c r="CI36" i="5"/>
  <c r="CI35" i="5"/>
  <c r="CI34" i="5"/>
  <c r="CI33" i="5"/>
  <c r="CI32" i="5"/>
  <c r="CI31" i="5"/>
  <c r="CI30" i="5"/>
  <c r="CI29" i="5"/>
  <c r="CI28" i="5"/>
  <c r="CI27" i="5"/>
  <c r="CI26" i="5"/>
  <c r="CI25" i="5"/>
  <c r="CI24" i="5"/>
  <c r="CI23" i="5"/>
  <c r="CI22" i="5"/>
  <c r="CI21" i="5"/>
  <c r="CI20" i="5"/>
  <c r="CI19" i="5"/>
  <c r="CI18" i="5"/>
  <c r="CI17" i="5"/>
  <c r="CI16" i="5"/>
  <c r="CI15" i="5"/>
  <c r="CI14" i="5"/>
  <c r="CI13" i="5"/>
  <c r="CI12" i="5"/>
  <c r="CI11" i="5"/>
  <c r="CI10" i="5"/>
  <c r="CI9" i="5"/>
  <c r="CI8" i="5"/>
  <c r="CI7" i="5"/>
  <c r="CI6" i="5"/>
  <c r="CI5" i="5"/>
  <c r="CI132" i="6"/>
  <c r="CI131" i="6"/>
  <c r="CI130" i="6"/>
  <c r="CI129" i="6"/>
  <c r="CI128" i="6"/>
  <c r="CI127" i="6"/>
  <c r="CI126" i="6"/>
  <c r="CI125" i="6"/>
  <c r="CI124" i="6"/>
  <c r="CI123" i="6"/>
  <c r="CI122" i="6"/>
  <c r="CI121" i="6"/>
  <c r="CI120" i="6"/>
  <c r="CI119" i="6"/>
  <c r="CI118" i="6"/>
  <c r="CI117" i="6"/>
  <c r="CI116" i="6"/>
  <c r="CI115" i="6"/>
  <c r="CI114" i="6"/>
  <c r="CI113" i="6"/>
  <c r="CI112" i="6"/>
  <c r="CI111" i="6"/>
  <c r="CI110" i="6"/>
  <c r="CI109" i="6"/>
  <c r="CI108" i="6"/>
  <c r="CI107" i="6"/>
  <c r="CI106" i="6"/>
  <c r="CI105" i="6"/>
  <c r="CI104" i="6"/>
  <c r="CI103" i="6"/>
  <c r="CI102" i="6"/>
  <c r="CI101" i="6"/>
  <c r="CI100" i="6"/>
  <c r="CI99" i="6"/>
  <c r="CI98" i="6"/>
  <c r="CI97" i="6"/>
  <c r="CI96" i="6"/>
  <c r="CI95" i="6"/>
  <c r="CI94" i="6"/>
  <c r="CI93" i="6"/>
  <c r="CI92" i="6"/>
  <c r="CI91" i="6"/>
  <c r="CI90" i="6"/>
  <c r="CI89" i="6"/>
  <c r="CI88" i="6"/>
  <c r="CI87" i="6"/>
  <c r="CI86" i="6"/>
  <c r="CI85" i="6"/>
  <c r="CI84" i="6"/>
  <c r="CI83" i="6"/>
  <c r="CI82" i="6"/>
  <c r="CI81" i="6"/>
  <c r="CI80" i="6"/>
  <c r="CI79" i="6"/>
  <c r="CI78" i="6"/>
  <c r="CI77" i="6"/>
  <c r="CI76" i="6"/>
  <c r="CI75" i="6"/>
  <c r="CI74" i="6"/>
  <c r="CI73" i="6"/>
  <c r="CI72" i="6"/>
  <c r="CI71" i="6"/>
  <c r="CI70" i="6"/>
  <c r="CI69" i="6"/>
  <c r="CI68" i="6"/>
  <c r="CI67" i="6"/>
  <c r="CI66" i="6"/>
  <c r="CI65" i="6"/>
  <c r="CI64" i="6"/>
  <c r="CI63" i="6"/>
  <c r="CI62" i="6"/>
  <c r="CI61" i="6"/>
  <c r="CI60" i="6"/>
  <c r="CI59" i="6"/>
  <c r="CI58" i="6"/>
  <c r="CI57" i="6"/>
  <c r="CI56" i="6"/>
  <c r="CI55" i="6"/>
  <c r="CI54" i="6"/>
  <c r="CI53" i="6"/>
  <c r="CI52" i="6"/>
  <c r="CI51" i="6"/>
  <c r="CI50" i="6"/>
  <c r="CI49" i="6"/>
  <c r="CI48" i="6"/>
  <c r="CI47" i="6"/>
  <c r="CI46" i="6"/>
  <c r="CI45" i="6"/>
  <c r="CI44" i="6"/>
  <c r="CI43" i="6"/>
  <c r="CI42" i="6"/>
  <c r="CI41" i="6"/>
  <c r="CI40" i="6"/>
  <c r="CI39" i="6"/>
  <c r="CI38" i="6"/>
  <c r="CI37" i="6"/>
  <c r="CI36" i="6"/>
  <c r="CI35" i="6"/>
  <c r="CI34" i="6"/>
  <c r="CI33" i="6"/>
  <c r="CI32" i="6"/>
  <c r="CI31" i="6"/>
  <c r="CI30" i="6"/>
  <c r="CI29" i="6"/>
  <c r="CI28" i="6"/>
  <c r="CI27" i="6"/>
  <c r="CI26" i="6"/>
  <c r="CI25" i="6"/>
  <c r="CI24" i="6"/>
  <c r="CI23" i="6"/>
  <c r="CI22" i="6"/>
  <c r="CI21" i="6"/>
  <c r="CI20" i="6"/>
  <c r="CI19" i="6"/>
  <c r="CI18" i="6"/>
  <c r="CI17" i="6"/>
  <c r="CI16" i="6"/>
  <c r="CI15" i="6"/>
  <c r="CI14" i="6"/>
  <c r="CI13" i="6"/>
  <c r="CI12" i="6"/>
  <c r="CI11" i="6"/>
  <c r="CI10" i="6"/>
  <c r="CI9" i="6"/>
  <c r="CI8" i="6"/>
  <c r="CI7" i="6"/>
  <c r="CI6" i="6"/>
  <c r="CI5" i="6"/>
  <c r="CI132" i="7"/>
  <c r="CI131" i="7"/>
  <c r="CI130" i="7"/>
  <c r="CI129" i="7"/>
  <c r="CI128" i="7"/>
  <c r="CI127" i="7"/>
  <c r="CI126" i="7"/>
  <c r="CI125" i="7"/>
  <c r="CI124" i="7"/>
  <c r="CI123" i="7"/>
  <c r="CI122" i="7"/>
  <c r="CI121" i="7"/>
  <c r="CI120" i="7"/>
  <c r="CI119" i="7"/>
  <c r="CI118" i="7"/>
  <c r="CI117" i="7"/>
  <c r="CI116" i="7"/>
  <c r="CI115" i="7"/>
  <c r="CI114" i="7"/>
  <c r="CI113" i="7"/>
  <c r="CI112" i="7"/>
  <c r="CI111" i="7"/>
  <c r="CI110" i="7"/>
  <c r="CI109" i="7"/>
  <c r="CI108" i="7"/>
  <c r="CI107" i="7"/>
  <c r="CI106" i="7"/>
  <c r="CI105" i="7"/>
  <c r="CI104" i="7"/>
  <c r="CI103" i="7"/>
  <c r="CI102" i="7"/>
  <c r="CI101" i="7"/>
  <c r="CI100" i="7"/>
  <c r="CI99" i="7"/>
  <c r="CI98" i="7"/>
  <c r="CI97" i="7"/>
  <c r="CI96" i="7"/>
  <c r="CI95" i="7"/>
  <c r="CI94" i="7"/>
  <c r="CI93" i="7"/>
  <c r="CI92" i="7"/>
  <c r="CI91" i="7"/>
  <c r="CI90" i="7"/>
  <c r="CI89" i="7"/>
  <c r="CI88" i="7"/>
  <c r="CI87" i="7"/>
  <c r="CI86" i="7"/>
  <c r="CI85" i="7"/>
  <c r="CI84" i="7"/>
  <c r="CI83" i="7"/>
  <c r="CI82" i="7"/>
  <c r="CI81" i="7"/>
  <c r="CI80" i="7"/>
  <c r="CI79" i="7"/>
  <c r="CI78" i="7"/>
  <c r="CI77" i="7"/>
  <c r="CI76" i="7"/>
  <c r="CI75" i="7"/>
  <c r="CI74" i="7"/>
  <c r="CI73" i="7"/>
  <c r="CI72" i="7"/>
  <c r="CI71" i="7"/>
  <c r="CI70" i="7"/>
  <c r="CI69" i="7"/>
  <c r="CI68" i="7"/>
  <c r="CI67" i="7"/>
  <c r="CI66" i="7"/>
  <c r="CI65" i="7"/>
  <c r="CI64" i="7"/>
  <c r="CI63" i="7"/>
  <c r="CI62" i="7"/>
  <c r="CI61" i="7"/>
  <c r="CI60" i="7"/>
  <c r="CI59" i="7"/>
  <c r="CI58" i="7"/>
  <c r="CI57" i="7"/>
  <c r="CI56" i="7"/>
  <c r="CI55" i="7"/>
  <c r="CI54" i="7"/>
  <c r="CI53" i="7"/>
  <c r="CI52" i="7"/>
  <c r="CI51" i="7"/>
  <c r="CI50" i="7"/>
  <c r="CI49" i="7"/>
  <c r="CI48" i="7"/>
  <c r="CI47" i="7"/>
  <c r="CI46" i="7"/>
  <c r="CI45" i="7"/>
  <c r="CI44" i="7"/>
  <c r="CI43" i="7"/>
  <c r="CI42" i="7"/>
  <c r="CI41" i="7"/>
  <c r="CI40" i="7"/>
  <c r="CI39" i="7"/>
  <c r="CI38" i="7"/>
  <c r="CI37" i="7"/>
  <c r="CI36" i="7"/>
  <c r="CI35" i="7"/>
  <c r="CI34" i="7"/>
  <c r="CI33" i="7"/>
  <c r="CI32" i="7"/>
  <c r="CI31" i="7"/>
  <c r="CI30" i="7"/>
  <c r="CI29" i="7"/>
  <c r="CI28" i="7"/>
  <c r="CI27" i="7"/>
  <c r="CI26" i="7"/>
  <c r="CI25" i="7"/>
  <c r="CI24" i="7"/>
  <c r="CI23" i="7"/>
  <c r="CI22" i="7"/>
  <c r="CI21" i="7"/>
  <c r="CI20" i="7"/>
  <c r="CI19" i="7"/>
  <c r="CI18" i="7"/>
  <c r="CI17" i="7"/>
  <c r="CI16" i="7"/>
  <c r="CI15" i="7"/>
  <c r="CI14" i="7"/>
  <c r="CI13" i="7"/>
  <c r="CI12" i="7"/>
  <c r="CI11" i="7"/>
  <c r="CI10" i="7"/>
  <c r="CI9" i="7"/>
  <c r="CI8" i="7"/>
  <c r="CI7" i="7"/>
  <c r="CI6" i="7"/>
  <c r="CI5" i="7"/>
  <c r="CI132" i="8"/>
  <c r="CI131" i="8"/>
  <c r="CI130" i="8"/>
  <c r="CI129" i="8"/>
  <c r="CI128" i="8"/>
  <c r="CI127" i="8"/>
  <c r="CI126" i="8"/>
  <c r="CI125" i="8"/>
  <c r="CI124" i="8"/>
  <c r="CI123" i="8"/>
  <c r="CI122" i="8"/>
  <c r="CI121" i="8"/>
  <c r="CI120" i="8"/>
  <c r="CI119" i="8"/>
  <c r="CI118" i="8"/>
  <c r="CI117" i="8"/>
  <c r="CI116" i="8"/>
  <c r="CI115" i="8"/>
  <c r="CI114" i="8"/>
  <c r="CI113" i="8"/>
  <c r="CI112" i="8"/>
  <c r="CI111" i="8"/>
  <c r="CI110" i="8"/>
  <c r="CI109" i="8"/>
  <c r="CI108" i="8"/>
  <c r="CI107" i="8"/>
  <c r="CI106" i="8"/>
  <c r="CI105" i="8"/>
  <c r="CI104" i="8"/>
  <c r="CI103" i="8"/>
  <c r="CI102" i="8"/>
  <c r="CI101" i="8"/>
  <c r="CI100" i="8"/>
  <c r="CI99" i="8"/>
  <c r="CI98" i="8"/>
  <c r="CI97" i="8"/>
  <c r="CI96" i="8"/>
  <c r="CI95" i="8"/>
  <c r="CI94" i="8"/>
  <c r="CI93" i="8"/>
  <c r="CI92" i="8"/>
  <c r="CI91" i="8"/>
  <c r="CI90" i="8"/>
  <c r="CI89" i="8"/>
  <c r="CI88" i="8"/>
  <c r="CI87" i="8"/>
  <c r="CI86" i="8"/>
  <c r="CI85" i="8"/>
  <c r="CI84" i="8"/>
  <c r="CI83" i="8"/>
  <c r="CI82" i="8"/>
  <c r="CI81" i="8"/>
  <c r="CI80" i="8"/>
  <c r="CI79" i="8"/>
  <c r="CI78" i="8"/>
  <c r="CI77" i="8"/>
  <c r="CI76" i="8"/>
  <c r="CI75" i="8"/>
  <c r="CI74" i="8"/>
  <c r="CI73" i="8"/>
  <c r="CI72" i="8"/>
  <c r="CI71" i="8"/>
  <c r="CI70" i="8"/>
  <c r="CI69" i="8"/>
  <c r="CI68" i="8"/>
  <c r="CI67" i="8"/>
  <c r="CI66" i="8"/>
  <c r="CI65" i="8"/>
  <c r="CI64" i="8"/>
  <c r="CI63" i="8"/>
  <c r="CI62" i="8"/>
  <c r="CI61" i="8"/>
  <c r="CI60" i="8"/>
  <c r="CI59" i="8"/>
  <c r="CI58" i="8"/>
  <c r="CI57" i="8"/>
  <c r="CI56" i="8"/>
  <c r="CI55" i="8"/>
  <c r="CI54" i="8"/>
  <c r="CI53" i="8"/>
  <c r="CI52" i="8"/>
  <c r="CI51" i="8"/>
  <c r="CI50" i="8"/>
  <c r="CI49" i="8"/>
  <c r="CI48" i="8"/>
  <c r="CI47" i="8"/>
  <c r="CI46" i="8"/>
  <c r="CI45" i="8"/>
  <c r="CI44" i="8"/>
  <c r="CI43" i="8"/>
  <c r="CI42" i="8"/>
  <c r="CI41" i="8"/>
  <c r="CI40" i="8"/>
  <c r="CI39" i="8"/>
  <c r="CI38" i="8"/>
  <c r="CI37" i="8"/>
  <c r="CI36" i="8"/>
  <c r="CI35" i="8"/>
  <c r="CI34" i="8"/>
  <c r="CI33" i="8"/>
  <c r="CI32" i="8"/>
  <c r="CI31" i="8"/>
  <c r="CI30" i="8"/>
  <c r="CI29" i="8"/>
  <c r="CI28" i="8"/>
  <c r="CI27" i="8"/>
  <c r="CI26" i="8"/>
  <c r="CI25" i="8"/>
  <c r="CI24" i="8"/>
  <c r="CI23" i="8"/>
  <c r="CI22" i="8"/>
  <c r="CI21" i="8"/>
  <c r="CI20" i="8"/>
  <c r="CI19" i="8"/>
  <c r="CI18" i="8"/>
  <c r="CI17" i="8"/>
  <c r="CI16" i="8"/>
  <c r="CI15" i="8"/>
  <c r="CI14" i="8"/>
  <c r="CI13" i="8"/>
  <c r="CI12" i="8"/>
  <c r="CI11" i="8"/>
  <c r="CI10" i="8"/>
  <c r="CI9" i="8"/>
  <c r="CI8" i="8"/>
  <c r="CI7" i="8"/>
  <c r="CI6" i="8"/>
  <c r="CI5" i="8"/>
  <c r="CI73" i="11"/>
  <c r="CI72" i="11"/>
  <c r="CI71" i="11"/>
  <c r="CI70" i="11"/>
  <c r="CI69" i="11"/>
  <c r="CI68" i="11"/>
  <c r="CI67" i="11"/>
  <c r="CI66" i="11"/>
  <c r="CI65" i="11"/>
  <c r="CI64" i="11"/>
  <c r="CI63" i="11"/>
  <c r="CI62" i="11"/>
  <c r="CI61" i="11"/>
  <c r="CI60" i="11"/>
  <c r="CI59" i="11"/>
  <c r="CI58" i="11"/>
  <c r="CI57" i="11"/>
  <c r="CI56" i="11"/>
  <c r="CI55" i="11"/>
  <c r="CI54" i="11"/>
  <c r="CI53" i="11"/>
  <c r="CI52" i="11"/>
  <c r="CI51" i="11"/>
  <c r="CI50" i="11"/>
  <c r="CI49" i="11"/>
  <c r="CI48" i="11"/>
  <c r="CI47" i="11"/>
  <c r="CI46" i="11"/>
  <c r="CI45" i="11"/>
  <c r="CI44" i="11"/>
  <c r="CI43" i="11"/>
  <c r="CI42" i="11"/>
  <c r="CI41" i="11"/>
  <c r="CI40" i="11"/>
  <c r="CI39" i="11"/>
  <c r="CI38" i="11"/>
  <c r="CI37" i="11"/>
  <c r="CI36" i="11"/>
  <c r="CI35" i="11"/>
  <c r="CI34" i="11"/>
  <c r="CI33" i="11"/>
  <c r="CI32" i="11"/>
  <c r="CI31" i="11"/>
  <c r="CI30" i="11"/>
  <c r="CI29" i="11"/>
  <c r="CI28" i="11"/>
  <c r="CI27" i="11"/>
  <c r="CI26" i="11"/>
  <c r="CI25" i="11"/>
  <c r="CI24" i="11"/>
  <c r="CI23" i="11"/>
  <c r="CI22" i="11"/>
  <c r="CI21" i="11"/>
  <c r="CI20" i="11"/>
  <c r="CI19" i="11"/>
  <c r="CI18" i="11"/>
  <c r="CI17" i="11"/>
  <c r="CI16" i="11"/>
  <c r="CI15" i="11"/>
  <c r="CI14" i="11"/>
  <c r="CI13" i="11"/>
  <c r="CI12" i="11"/>
  <c r="CI11" i="11"/>
  <c r="CI10" i="11"/>
  <c r="CI9" i="11"/>
  <c r="CI8" i="11"/>
  <c r="CI7" i="11"/>
  <c r="CI6" i="11"/>
  <c r="CI5" i="11"/>
  <c r="CI133" i="2"/>
  <c r="CI132" i="2"/>
  <c r="CI131" i="2"/>
  <c r="CI130" i="2"/>
  <c r="CI129" i="2"/>
  <c r="CI128" i="2"/>
  <c r="CI127" i="2"/>
  <c r="CI126" i="2"/>
  <c r="CI125" i="2"/>
  <c r="CI124" i="2"/>
  <c r="CI123" i="2"/>
  <c r="CI122" i="2"/>
  <c r="CI121" i="2"/>
  <c r="CI120" i="2"/>
  <c r="CI119" i="2"/>
  <c r="CI118" i="2"/>
  <c r="CI117" i="2"/>
  <c r="CI116" i="2"/>
  <c r="CI115" i="2"/>
  <c r="CI114" i="2"/>
  <c r="CI113" i="2"/>
  <c r="CI112" i="2"/>
  <c r="CI111" i="2"/>
  <c r="CI110" i="2"/>
  <c r="CI109" i="2"/>
  <c r="CI108" i="2"/>
  <c r="CI107" i="2"/>
  <c r="CI106" i="2"/>
  <c r="CI105" i="2"/>
  <c r="CI104" i="2"/>
  <c r="CI103" i="2"/>
  <c r="CI102" i="2"/>
  <c r="CI101" i="2"/>
  <c r="CI100" i="2"/>
  <c r="CI99" i="2"/>
  <c r="CI98" i="2"/>
  <c r="CI97" i="2"/>
  <c r="CI96" i="2"/>
  <c r="CI95" i="2"/>
  <c r="CI94" i="2"/>
  <c r="CI93" i="2"/>
  <c r="CI92" i="2"/>
  <c r="CI91" i="2"/>
  <c r="CI90" i="2"/>
  <c r="CI89" i="2"/>
  <c r="CI88" i="2"/>
  <c r="CI87" i="2"/>
  <c r="CI86" i="2"/>
  <c r="CI85" i="2"/>
  <c r="CI84" i="2"/>
  <c r="CI83" i="2"/>
  <c r="CI82" i="2"/>
  <c r="CI81" i="2"/>
  <c r="CI80" i="2"/>
  <c r="CI79" i="2"/>
  <c r="CI78" i="2"/>
  <c r="CI77" i="2"/>
  <c r="CI76" i="2"/>
  <c r="CI75" i="2"/>
  <c r="CI74" i="2"/>
  <c r="CI73" i="2"/>
  <c r="CI72" i="2"/>
  <c r="CI71" i="2"/>
  <c r="CI70" i="2"/>
  <c r="CI69" i="2"/>
  <c r="CI68" i="2"/>
  <c r="CI67" i="2"/>
  <c r="CI66" i="2"/>
  <c r="CI65" i="2"/>
  <c r="CI64" i="2"/>
  <c r="CI63" i="2"/>
  <c r="CI62" i="2"/>
  <c r="CI61" i="2"/>
  <c r="CI60" i="2"/>
  <c r="CI59" i="2"/>
  <c r="CI58" i="2"/>
  <c r="CI57" i="2"/>
  <c r="CI56" i="2"/>
  <c r="CI55" i="2"/>
  <c r="CI54" i="2"/>
  <c r="CI53" i="2"/>
  <c r="CI52" i="2"/>
  <c r="CI51" i="2"/>
  <c r="CI50" i="2"/>
  <c r="CI49" i="2"/>
  <c r="CI48" i="2"/>
  <c r="CI47" i="2"/>
  <c r="CI46" i="2"/>
  <c r="CI45" i="2"/>
  <c r="CI44" i="2"/>
  <c r="CI43" i="2"/>
  <c r="CI42" i="2"/>
  <c r="CI41" i="2"/>
  <c r="CI40" i="2"/>
  <c r="CI39" i="2"/>
  <c r="CI38" i="2"/>
  <c r="CI37" i="2"/>
  <c r="CI36" i="2"/>
  <c r="CI35" i="2"/>
  <c r="CI34" i="2"/>
  <c r="CI33" i="2"/>
  <c r="CI32" i="2"/>
  <c r="CI31" i="2"/>
  <c r="CI30" i="2"/>
  <c r="CI29" i="2"/>
  <c r="CI28" i="2"/>
  <c r="CI27" i="2"/>
  <c r="CI26" i="2"/>
  <c r="CI25" i="2"/>
  <c r="CI24" i="2"/>
  <c r="CI23" i="2"/>
  <c r="CI22" i="2"/>
  <c r="CI21" i="2"/>
  <c r="CI20" i="2"/>
  <c r="CI19" i="2"/>
  <c r="CI18" i="2"/>
  <c r="CI17" i="2"/>
  <c r="CI16" i="2"/>
  <c r="CI15" i="2"/>
  <c r="CI14" i="2"/>
  <c r="CI13" i="2"/>
  <c r="CI12" i="2"/>
  <c r="CI11" i="2"/>
  <c r="CI10" i="2"/>
  <c r="CI9" i="2"/>
  <c r="CI8" i="2"/>
  <c r="CI7" i="2"/>
  <c r="CI6" i="2"/>
  <c r="CI5" i="2"/>
  <c r="BT169" i="2"/>
  <c r="BS169" i="2"/>
  <c r="BR169" i="2"/>
  <c r="BQ169" i="2"/>
  <c r="BP169" i="2"/>
  <c r="BO169" i="2"/>
  <c r="BN169" i="2"/>
  <c r="BM169" i="2"/>
  <c r="BL169" i="2"/>
  <c r="BK169" i="2"/>
  <c r="BJ169" i="2"/>
  <c r="BI169" i="2"/>
  <c r="BH169" i="2"/>
  <c r="BG169" i="2"/>
  <c r="BF169" i="2"/>
  <c r="BE169" i="2"/>
  <c r="BD169" i="2"/>
  <c r="BC169" i="2"/>
  <c r="BB169" i="2"/>
  <c r="BA169" i="2"/>
  <c r="AZ169" i="2"/>
  <c r="AY169" i="2"/>
  <c r="AX169" i="2"/>
  <c r="AW169" i="2"/>
  <c r="AV169" i="2"/>
  <c r="AU169" i="2"/>
  <c r="AT169" i="2"/>
  <c r="AS169" i="2"/>
  <c r="AR169" i="2"/>
  <c r="AQ169" i="2"/>
  <c r="AP169" i="2"/>
  <c r="AO169" i="2"/>
  <c r="AN169" i="2"/>
  <c r="AM169" i="2"/>
  <c r="AL169" i="2"/>
  <c r="AK169" i="2"/>
  <c r="AJ169" i="2"/>
  <c r="AI169" i="2"/>
  <c r="AH169" i="2"/>
  <c r="AG169" i="2"/>
  <c r="AF169" i="2"/>
  <c r="AE169" i="2"/>
  <c r="AD169" i="2"/>
  <c r="AC169" i="2"/>
  <c r="AB169" i="2"/>
  <c r="AA169" i="2"/>
  <c r="Z169" i="2"/>
  <c r="Y169" i="2"/>
  <c r="X169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CB133" i="9" l="1"/>
  <c r="CI133" i="9" s="1"/>
  <c r="CA133" i="9"/>
  <c r="BZ133" i="9"/>
  <c r="BY133" i="9"/>
  <c r="BX133" i="9"/>
  <c r="BW133" i="9"/>
  <c r="BV133" i="9"/>
  <c r="BU133" i="9"/>
  <c r="BT133" i="9"/>
  <c r="BS133" i="9"/>
  <c r="BR133" i="9"/>
  <c r="BQ133" i="9"/>
  <c r="BP133" i="9"/>
  <c r="BO133" i="9"/>
  <c r="BN133" i="9"/>
  <c r="BM133" i="9"/>
  <c r="BL133" i="9"/>
  <c r="BK133" i="9"/>
  <c r="BJ133" i="9"/>
  <c r="BI133" i="9"/>
  <c r="BH133" i="9"/>
  <c r="BG133" i="9"/>
  <c r="BF133" i="9"/>
  <c r="BE133" i="9"/>
  <c r="BD133" i="9"/>
  <c r="BC133" i="9"/>
  <c r="BB133" i="9"/>
  <c r="BA133" i="9"/>
  <c r="AZ133" i="9"/>
  <c r="AY133" i="9"/>
  <c r="AX133" i="9"/>
  <c r="AW133" i="9"/>
  <c r="AV133" i="9"/>
  <c r="AU133" i="9"/>
  <c r="AT133" i="9"/>
  <c r="AS133" i="9"/>
  <c r="AR133" i="9"/>
  <c r="AQ133" i="9"/>
  <c r="AP133" i="9"/>
  <c r="AO133" i="9"/>
  <c r="AN133" i="9"/>
  <c r="AM133" i="9"/>
  <c r="AL133" i="9"/>
  <c r="AK133" i="9"/>
  <c r="AJ133" i="9"/>
  <c r="AI133" i="9"/>
  <c r="AH133" i="9"/>
  <c r="AG133" i="9"/>
  <c r="AF133" i="9"/>
  <c r="AE133" i="9"/>
  <c r="AD133" i="9"/>
  <c r="AC133" i="9"/>
  <c r="AB133" i="9"/>
  <c r="AA133" i="9"/>
  <c r="Z133" i="9"/>
  <c r="Y133" i="9"/>
  <c r="X133" i="9"/>
  <c r="W133" i="9"/>
  <c r="V133" i="9"/>
  <c r="U133" i="9"/>
  <c r="T133" i="9"/>
  <c r="S133" i="9"/>
  <c r="R133" i="9"/>
  <c r="Q133" i="9"/>
  <c r="P133" i="9"/>
  <c r="O133" i="9"/>
  <c r="N133" i="9"/>
  <c r="M133" i="9"/>
  <c r="L133" i="9"/>
  <c r="K133" i="9"/>
  <c r="J133" i="9"/>
  <c r="I133" i="9"/>
  <c r="H133" i="9"/>
  <c r="G133" i="9"/>
  <c r="F133" i="9"/>
  <c r="E133" i="9"/>
  <c r="D133" i="9"/>
  <c r="CF132" i="9"/>
  <c r="CE132" i="9"/>
  <c r="CD132" i="9"/>
  <c r="CF131" i="9"/>
  <c r="CE131" i="9"/>
  <c r="CD131" i="9"/>
  <c r="CF130" i="9"/>
  <c r="CE130" i="9"/>
  <c r="CD130" i="9"/>
  <c r="CF129" i="9"/>
  <c r="CE129" i="9"/>
  <c r="CD129" i="9"/>
  <c r="CF128" i="9"/>
  <c r="CE128" i="9"/>
  <c r="CD128" i="9"/>
  <c r="CF127" i="9"/>
  <c r="CE127" i="9"/>
  <c r="CD127" i="9"/>
  <c r="CF126" i="9"/>
  <c r="CE126" i="9"/>
  <c r="CD126" i="9"/>
  <c r="CF125" i="9"/>
  <c r="CE125" i="9"/>
  <c r="CD125" i="9"/>
  <c r="CF124" i="9"/>
  <c r="CE124" i="9"/>
  <c r="CD124" i="9"/>
  <c r="CF123" i="9"/>
  <c r="CE123" i="9"/>
  <c r="CD123" i="9"/>
  <c r="CF122" i="9"/>
  <c r="CE122" i="9"/>
  <c r="CD122" i="9"/>
  <c r="CF121" i="9"/>
  <c r="CE121" i="9"/>
  <c r="CD121" i="9"/>
  <c r="CF120" i="9"/>
  <c r="CE120" i="9"/>
  <c r="CD120" i="9"/>
  <c r="CF119" i="9"/>
  <c r="CE119" i="9"/>
  <c r="CD119" i="9"/>
  <c r="CF118" i="9"/>
  <c r="CE118" i="9"/>
  <c r="CD118" i="9"/>
  <c r="CF117" i="9"/>
  <c r="CE117" i="9"/>
  <c r="CD117" i="9"/>
  <c r="CF116" i="9"/>
  <c r="CE116" i="9"/>
  <c r="CD116" i="9"/>
  <c r="CF115" i="9"/>
  <c r="CE115" i="9"/>
  <c r="CD115" i="9"/>
  <c r="CF114" i="9"/>
  <c r="CE114" i="9"/>
  <c r="CD114" i="9"/>
  <c r="CF113" i="9"/>
  <c r="CE113" i="9"/>
  <c r="CD113" i="9"/>
  <c r="CF112" i="9"/>
  <c r="CE112" i="9"/>
  <c r="CD112" i="9"/>
  <c r="CF111" i="9"/>
  <c r="CE111" i="9"/>
  <c r="CD111" i="9"/>
  <c r="CF110" i="9"/>
  <c r="CE110" i="9"/>
  <c r="CD110" i="9"/>
  <c r="CF109" i="9"/>
  <c r="CE109" i="9"/>
  <c r="CD109" i="9"/>
  <c r="CF108" i="9"/>
  <c r="CE108" i="9"/>
  <c r="CD108" i="9"/>
  <c r="CF107" i="9"/>
  <c r="CE107" i="9"/>
  <c r="CD107" i="9"/>
  <c r="CF106" i="9"/>
  <c r="CE106" i="9"/>
  <c r="CD106" i="9"/>
  <c r="CF105" i="9"/>
  <c r="CE105" i="9"/>
  <c r="CD105" i="9"/>
  <c r="CF104" i="9"/>
  <c r="CE104" i="9"/>
  <c r="CD104" i="9"/>
  <c r="CF103" i="9"/>
  <c r="CE103" i="9"/>
  <c r="CD103" i="9"/>
  <c r="CF102" i="9"/>
  <c r="CE102" i="9"/>
  <c r="CD102" i="9"/>
  <c r="CF101" i="9"/>
  <c r="CE101" i="9"/>
  <c r="CD101" i="9"/>
  <c r="CF100" i="9"/>
  <c r="CE100" i="9"/>
  <c r="CD100" i="9"/>
  <c r="CF99" i="9"/>
  <c r="CE99" i="9"/>
  <c r="CD99" i="9"/>
  <c r="CF98" i="9"/>
  <c r="CE98" i="9"/>
  <c r="CD98" i="9"/>
  <c r="CF97" i="9"/>
  <c r="CE97" i="9"/>
  <c r="CD97" i="9"/>
  <c r="CF96" i="9"/>
  <c r="CE96" i="9"/>
  <c r="CD96" i="9"/>
  <c r="CF95" i="9"/>
  <c r="CE95" i="9"/>
  <c r="CD95" i="9"/>
  <c r="CF94" i="9"/>
  <c r="CE94" i="9"/>
  <c r="CD94" i="9"/>
  <c r="CF93" i="9"/>
  <c r="CE93" i="9"/>
  <c r="CD93" i="9"/>
  <c r="CF92" i="9"/>
  <c r="CE92" i="9"/>
  <c r="CD92" i="9"/>
  <c r="CF91" i="9"/>
  <c r="CE91" i="9"/>
  <c r="CD91" i="9"/>
  <c r="CF90" i="9"/>
  <c r="CE90" i="9"/>
  <c r="CD90" i="9"/>
  <c r="CF89" i="9"/>
  <c r="CE89" i="9"/>
  <c r="CD89" i="9"/>
  <c r="CF88" i="9"/>
  <c r="CE88" i="9"/>
  <c r="CD88" i="9"/>
  <c r="CF87" i="9"/>
  <c r="CE87" i="9"/>
  <c r="CD87" i="9"/>
  <c r="CF86" i="9"/>
  <c r="CE86" i="9"/>
  <c r="CD86" i="9"/>
  <c r="CF85" i="9"/>
  <c r="CE85" i="9"/>
  <c r="CD85" i="9"/>
  <c r="CF84" i="9"/>
  <c r="CE84" i="9"/>
  <c r="CD84" i="9"/>
  <c r="CF83" i="9"/>
  <c r="CE83" i="9"/>
  <c r="CD83" i="9"/>
  <c r="CF82" i="9"/>
  <c r="CE82" i="9"/>
  <c r="CD82" i="9"/>
  <c r="CF81" i="9"/>
  <c r="CE81" i="9"/>
  <c r="CD81" i="9"/>
  <c r="CF80" i="9"/>
  <c r="CE80" i="9"/>
  <c r="CD80" i="9"/>
  <c r="CF79" i="9"/>
  <c r="CE79" i="9"/>
  <c r="CD79" i="9"/>
  <c r="CF78" i="9"/>
  <c r="CE78" i="9"/>
  <c r="CD78" i="9"/>
  <c r="CF77" i="9"/>
  <c r="CE77" i="9"/>
  <c r="CD77" i="9"/>
  <c r="CF76" i="9"/>
  <c r="CE76" i="9"/>
  <c r="CD76" i="9"/>
  <c r="CF75" i="9"/>
  <c r="CE75" i="9"/>
  <c r="CD75" i="9"/>
  <c r="CF74" i="9"/>
  <c r="CE74" i="9"/>
  <c r="CD74" i="9"/>
  <c r="CF73" i="9"/>
  <c r="CE73" i="9"/>
  <c r="CD73" i="9"/>
  <c r="CF72" i="9"/>
  <c r="CE72" i="9"/>
  <c r="CD72" i="9"/>
  <c r="CF71" i="9"/>
  <c r="CE71" i="9"/>
  <c r="CD71" i="9"/>
  <c r="CF70" i="9"/>
  <c r="CE70" i="9"/>
  <c r="CD70" i="9"/>
  <c r="CF69" i="9"/>
  <c r="CE69" i="9"/>
  <c r="CD69" i="9"/>
  <c r="CF68" i="9"/>
  <c r="CE68" i="9"/>
  <c r="CD68" i="9"/>
  <c r="CF67" i="9"/>
  <c r="CE67" i="9"/>
  <c r="CD67" i="9"/>
  <c r="CF66" i="9"/>
  <c r="CE66" i="9"/>
  <c r="CD66" i="9"/>
  <c r="CF65" i="9"/>
  <c r="CE65" i="9"/>
  <c r="CD65" i="9"/>
  <c r="CF64" i="9"/>
  <c r="CE64" i="9"/>
  <c r="CD64" i="9"/>
  <c r="CF63" i="9"/>
  <c r="CE63" i="9"/>
  <c r="CD63" i="9"/>
  <c r="CF62" i="9"/>
  <c r="CE62" i="9"/>
  <c r="CD62" i="9"/>
  <c r="CF61" i="9"/>
  <c r="CE61" i="9"/>
  <c r="CD61" i="9"/>
  <c r="CF60" i="9"/>
  <c r="CE60" i="9"/>
  <c r="CD60" i="9"/>
  <c r="CF59" i="9"/>
  <c r="CE59" i="9"/>
  <c r="CD59" i="9"/>
  <c r="CF58" i="9"/>
  <c r="CE58" i="9"/>
  <c r="CD58" i="9"/>
  <c r="CF57" i="9"/>
  <c r="CE57" i="9"/>
  <c r="CD57" i="9"/>
  <c r="CF56" i="9"/>
  <c r="CE56" i="9"/>
  <c r="CD56" i="9"/>
  <c r="CF55" i="9"/>
  <c r="CE55" i="9"/>
  <c r="CD55" i="9"/>
  <c r="CF54" i="9"/>
  <c r="CE54" i="9"/>
  <c r="CD54" i="9"/>
  <c r="CF53" i="9"/>
  <c r="CE53" i="9"/>
  <c r="CD53" i="9"/>
  <c r="CF52" i="9"/>
  <c r="CE52" i="9"/>
  <c r="CD52" i="9"/>
  <c r="CF51" i="9"/>
  <c r="CE51" i="9"/>
  <c r="CD51" i="9"/>
  <c r="CF50" i="9"/>
  <c r="CE50" i="9"/>
  <c r="CD50" i="9"/>
  <c r="CF49" i="9"/>
  <c r="CE49" i="9"/>
  <c r="CD49" i="9"/>
  <c r="CF48" i="9"/>
  <c r="CE48" i="9"/>
  <c r="CD48" i="9"/>
  <c r="CF47" i="9"/>
  <c r="CE47" i="9"/>
  <c r="CD47" i="9"/>
  <c r="CF46" i="9"/>
  <c r="CE46" i="9"/>
  <c r="CD46" i="9"/>
  <c r="CF45" i="9"/>
  <c r="CE45" i="9"/>
  <c r="CD45" i="9"/>
  <c r="CF44" i="9"/>
  <c r="CE44" i="9"/>
  <c r="CD44" i="9"/>
  <c r="CF43" i="9"/>
  <c r="CE43" i="9"/>
  <c r="CD43" i="9"/>
  <c r="CF42" i="9"/>
  <c r="CE42" i="9"/>
  <c r="CD42" i="9"/>
  <c r="CF41" i="9"/>
  <c r="CE41" i="9"/>
  <c r="CD41" i="9"/>
  <c r="CF40" i="9"/>
  <c r="CE40" i="9"/>
  <c r="CD40" i="9"/>
  <c r="CF39" i="9"/>
  <c r="CE39" i="9"/>
  <c r="CD39" i="9"/>
  <c r="CF38" i="9"/>
  <c r="CE38" i="9"/>
  <c r="CD38" i="9"/>
  <c r="CF37" i="9"/>
  <c r="CE37" i="9"/>
  <c r="CD37" i="9"/>
  <c r="CF36" i="9"/>
  <c r="CE36" i="9"/>
  <c r="CD36" i="9"/>
  <c r="CF35" i="9"/>
  <c r="CE35" i="9"/>
  <c r="CD35" i="9"/>
  <c r="CF34" i="9"/>
  <c r="CE34" i="9"/>
  <c r="CD34" i="9"/>
  <c r="CF33" i="9"/>
  <c r="CE33" i="9"/>
  <c r="CD33" i="9"/>
  <c r="CF32" i="9"/>
  <c r="CE32" i="9"/>
  <c r="CD32" i="9"/>
  <c r="CF31" i="9"/>
  <c r="CE31" i="9"/>
  <c r="CD31" i="9"/>
  <c r="CF30" i="9"/>
  <c r="CE30" i="9"/>
  <c r="CD30" i="9"/>
  <c r="CF29" i="9"/>
  <c r="CE29" i="9"/>
  <c r="CD29" i="9"/>
  <c r="CF28" i="9"/>
  <c r="CE28" i="9"/>
  <c r="CD28" i="9"/>
  <c r="CF27" i="9"/>
  <c r="CE27" i="9"/>
  <c r="CD27" i="9"/>
  <c r="CF26" i="9"/>
  <c r="CE26" i="9"/>
  <c r="CD26" i="9"/>
  <c r="CF25" i="9"/>
  <c r="CE25" i="9"/>
  <c r="CD25" i="9"/>
  <c r="CF24" i="9"/>
  <c r="CE24" i="9"/>
  <c r="CD24" i="9"/>
  <c r="CF23" i="9"/>
  <c r="CE23" i="9"/>
  <c r="CD23" i="9"/>
  <c r="CF22" i="9"/>
  <c r="CE22" i="9"/>
  <c r="CD22" i="9"/>
  <c r="CF21" i="9"/>
  <c r="CE21" i="9"/>
  <c r="CD21" i="9"/>
  <c r="CF20" i="9"/>
  <c r="CE20" i="9"/>
  <c r="CD20" i="9"/>
  <c r="CF19" i="9"/>
  <c r="CE19" i="9"/>
  <c r="CD19" i="9"/>
  <c r="CF18" i="9"/>
  <c r="CE18" i="9"/>
  <c r="CD18" i="9"/>
  <c r="CF17" i="9"/>
  <c r="CE17" i="9"/>
  <c r="CD17" i="9"/>
  <c r="CF16" i="9"/>
  <c r="CE16" i="9"/>
  <c r="CD16" i="9"/>
  <c r="CF15" i="9"/>
  <c r="CE15" i="9"/>
  <c r="CD15" i="9"/>
  <c r="CF14" i="9"/>
  <c r="CE14" i="9"/>
  <c r="CD14" i="9"/>
  <c r="CF13" i="9"/>
  <c r="CE13" i="9"/>
  <c r="CD13" i="9"/>
  <c r="CF12" i="9"/>
  <c r="CE12" i="9"/>
  <c r="CD12" i="9"/>
  <c r="CF11" i="9"/>
  <c r="CE11" i="9"/>
  <c r="CD11" i="9"/>
  <c r="CF10" i="9"/>
  <c r="CE10" i="9"/>
  <c r="CD10" i="9"/>
  <c r="CF9" i="9"/>
  <c r="CE9" i="9"/>
  <c r="CD9" i="9"/>
  <c r="CF8" i="9"/>
  <c r="CE8" i="9"/>
  <c r="CD8" i="9"/>
  <c r="CF7" i="9"/>
  <c r="CE7" i="9"/>
  <c r="CD7" i="9"/>
  <c r="CF6" i="9"/>
  <c r="CE6" i="9"/>
  <c r="CD6" i="9"/>
  <c r="CF5" i="9"/>
  <c r="CE5" i="9"/>
  <c r="CD5" i="9"/>
  <c r="C5" i="9"/>
  <c r="C6" i="9" s="1"/>
  <c r="C7" i="9" s="1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C73" i="9" s="1"/>
  <c r="C74" i="9" s="1"/>
  <c r="C75" i="9" s="1"/>
  <c r="C76" i="9" s="1"/>
  <c r="C77" i="9" s="1"/>
  <c r="C78" i="9" s="1"/>
  <c r="C79" i="9" s="1"/>
  <c r="C80" i="9" s="1"/>
  <c r="C81" i="9" s="1"/>
  <c r="C82" i="9" s="1"/>
  <c r="C83" i="9" s="1"/>
  <c r="C84" i="9" s="1"/>
  <c r="C85" i="9" s="1"/>
  <c r="C86" i="9" s="1"/>
  <c r="C87" i="9" s="1"/>
  <c r="C88" i="9" s="1"/>
  <c r="C89" i="9" s="1"/>
  <c r="C90" i="9" s="1"/>
  <c r="C91" i="9" s="1"/>
  <c r="C92" i="9" s="1"/>
  <c r="C93" i="9" s="1"/>
  <c r="C94" i="9" s="1"/>
  <c r="C95" i="9" s="1"/>
  <c r="C96" i="9" s="1"/>
  <c r="C97" i="9" s="1"/>
  <c r="C98" i="9" s="1"/>
  <c r="C99" i="9" s="1"/>
  <c r="C100" i="9" s="1"/>
  <c r="C101" i="9" s="1"/>
  <c r="C102" i="9" s="1"/>
  <c r="C103" i="9" s="1"/>
  <c r="C104" i="9" s="1"/>
  <c r="C105" i="9" s="1"/>
  <c r="C106" i="9" s="1"/>
  <c r="C107" i="9" s="1"/>
  <c r="C108" i="9" s="1"/>
  <c r="C109" i="9" s="1"/>
  <c r="C110" i="9" s="1"/>
  <c r="C111" i="9" s="1"/>
  <c r="C112" i="9" s="1"/>
  <c r="C113" i="9" s="1"/>
  <c r="C114" i="9" s="1"/>
  <c r="C115" i="9" s="1"/>
  <c r="C116" i="9" s="1"/>
  <c r="C117" i="9" s="1"/>
  <c r="C118" i="9" s="1"/>
  <c r="C119" i="9" s="1"/>
  <c r="C120" i="9" s="1"/>
  <c r="C121" i="9" s="1"/>
  <c r="C122" i="9" s="1"/>
  <c r="C123" i="9" s="1"/>
  <c r="C124" i="9" s="1"/>
  <c r="C125" i="9" s="1"/>
  <c r="C126" i="9" s="1"/>
  <c r="C127" i="9" s="1"/>
  <c r="C128" i="9" s="1"/>
  <c r="C129" i="9" s="1"/>
  <c r="C130" i="9" s="1"/>
  <c r="C131" i="9" s="1"/>
  <c r="C132" i="9" s="1"/>
  <c r="C133" i="9" s="1"/>
  <c r="F4" i="9"/>
  <c r="G4" i="9" s="1"/>
  <c r="H4" i="9" s="1"/>
  <c r="I4" i="9" s="1"/>
  <c r="J4" i="9" s="1"/>
  <c r="K4" i="9" s="1"/>
  <c r="L4" i="9" s="1"/>
  <c r="M4" i="9" s="1"/>
  <c r="N4" i="9" s="1"/>
  <c r="O4" i="9" s="1"/>
  <c r="P4" i="9" s="1"/>
  <c r="Q4" i="9" s="1"/>
  <c r="R4" i="9" s="1"/>
  <c r="S4" i="9" s="1"/>
  <c r="T4" i="9" s="1"/>
  <c r="U4" i="9" s="1"/>
  <c r="V4" i="9" s="1"/>
  <c r="W4" i="9" s="1"/>
  <c r="X4" i="9" s="1"/>
  <c r="Y4" i="9" s="1"/>
  <c r="Z4" i="9" s="1"/>
  <c r="AA4" i="9" s="1"/>
  <c r="AB4" i="9" s="1"/>
  <c r="AC4" i="9" s="1"/>
  <c r="AD4" i="9" s="1"/>
  <c r="AE4" i="9" s="1"/>
  <c r="AF4" i="9" s="1"/>
  <c r="AG4" i="9" s="1"/>
  <c r="AH4" i="9" s="1"/>
  <c r="AI4" i="9" s="1"/>
  <c r="AJ4" i="9" s="1"/>
  <c r="AK4" i="9" s="1"/>
  <c r="AL4" i="9" s="1"/>
  <c r="AM4" i="9" s="1"/>
  <c r="AN4" i="9" s="1"/>
  <c r="AO4" i="9" s="1"/>
  <c r="AP4" i="9" s="1"/>
  <c r="AQ4" i="9" s="1"/>
  <c r="AR4" i="9" s="1"/>
  <c r="AS4" i="9" s="1"/>
  <c r="AT4" i="9" s="1"/>
  <c r="AU4" i="9" s="1"/>
  <c r="AV4" i="9" s="1"/>
  <c r="AW4" i="9" s="1"/>
  <c r="AX4" i="9" s="1"/>
  <c r="AY4" i="9" s="1"/>
  <c r="AZ4" i="9" s="1"/>
  <c r="BA4" i="9" s="1"/>
  <c r="BB4" i="9" s="1"/>
  <c r="BC4" i="9" s="1"/>
  <c r="BD4" i="9" s="1"/>
  <c r="BE4" i="9" s="1"/>
  <c r="BF4" i="9" s="1"/>
  <c r="BG4" i="9" s="1"/>
  <c r="BH4" i="9" s="1"/>
  <c r="BI4" i="9" s="1"/>
  <c r="BJ4" i="9" s="1"/>
  <c r="BK4" i="9" s="1"/>
  <c r="BL4" i="9" s="1"/>
  <c r="BM4" i="9" s="1"/>
  <c r="BN4" i="9" s="1"/>
  <c r="BO4" i="9" s="1"/>
  <c r="BP4" i="9" s="1"/>
  <c r="BQ4" i="9" s="1"/>
  <c r="BR4" i="9" s="1"/>
  <c r="BS4" i="9" s="1"/>
  <c r="BT4" i="9" s="1"/>
  <c r="BU4" i="9" s="1"/>
  <c r="BV4" i="9" s="1"/>
  <c r="BW4" i="9" s="1"/>
  <c r="BX4" i="9" s="1"/>
  <c r="BY4" i="9" s="1"/>
  <c r="BZ4" i="9" s="1"/>
  <c r="CA4" i="9" s="1"/>
  <c r="CB4" i="9" s="1"/>
  <c r="E4" i="9"/>
  <c r="D4" i="9"/>
  <c r="CB133" i="3"/>
  <c r="CI133" i="3" s="1"/>
  <c r="CA133" i="3"/>
  <c r="BZ133" i="3"/>
  <c r="BY133" i="3"/>
  <c r="BX133" i="3"/>
  <c r="BW133" i="3"/>
  <c r="BV133" i="3"/>
  <c r="BU133" i="3"/>
  <c r="BT133" i="3"/>
  <c r="BS133" i="3"/>
  <c r="BR133" i="3"/>
  <c r="BQ133" i="3"/>
  <c r="BP133" i="3"/>
  <c r="BO133" i="3"/>
  <c r="BN133" i="3"/>
  <c r="BM133" i="3"/>
  <c r="BL133" i="3"/>
  <c r="BK133" i="3"/>
  <c r="BJ133" i="3"/>
  <c r="BI133" i="3"/>
  <c r="BH133" i="3"/>
  <c r="BG133" i="3"/>
  <c r="BF133" i="3"/>
  <c r="BE133" i="3"/>
  <c r="BD133" i="3"/>
  <c r="BC133" i="3"/>
  <c r="BB133" i="3"/>
  <c r="BA133" i="3"/>
  <c r="AZ133" i="3"/>
  <c r="AY133" i="3"/>
  <c r="AX133" i="3"/>
  <c r="AW133" i="3"/>
  <c r="AV133" i="3"/>
  <c r="AU133" i="3"/>
  <c r="AT133" i="3"/>
  <c r="AS133" i="3"/>
  <c r="AR133" i="3"/>
  <c r="AQ133" i="3"/>
  <c r="AP133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F132" i="3"/>
  <c r="CE132" i="3"/>
  <c r="CD132" i="3"/>
  <c r="CF131" i="3"/>
  <c r="CE131" i="3"/>
  <c r="CD131" i="3"/>
  <c r="CF130" i="3"/>
  <c r="CE130" i="3"/>
  <c r="CD130" i="3"/>
  <c r="CF129" i="3"/>
  <c r="CE129" i="3"/>
  <c r="CD129" i="3"/>
  <c r="CF128" i="3"/>
  <c r="CE128" i="3"/>
  <c r="CD128" i="3"/>
  <c r="CF127" i="3"/>
  <c r="CE127" i="3"/>
  <c r="CD127" i="3"/>
  <c r="CF126" i="3"/>
  <c r="CE126" i="3"/>
  <c r="CD126" i="3"/>
  <c r="CF125" i="3"/>
  <c r="CE125" i="3"/>
  <c r="CD125" i="3"/>
  <c r="CF124" i="3"/>
  <c r="CE124" i="3"/>
  <c r="CD124" i="3"/>
  <c r="CF123" i="3"/>
  <c r="CE123" i="3"/>
  <c r="CD123" i="3"/>
  <c r="CF122" i="3"/>
  <c r="CE122" i="3"/>
  <c r="CD122" i="3"/>
  <c r="CF121" i="3"/>
  <c r="CE121" i="3"/>
  <c r="CD121" i="3"/>
  <c r="CF120" i="3"/>
  <c r="CE120" i="3"/>
  <c r="CD120" i="3"/>
  <c r="CF119" i="3"/>
  <c r="CE119" i="3"/>
  <c r="CD119" i="3"/>
  <c r="CF118" i="3"/>
  <c r="CE118" i="3"/>
  <c r="CD118" i="3"/>
  <c r="CF117" i="3"/>
  <c r="CE117" i="3"/>
  <c r="CD117" i="3"/>
  <c r="CF116" i="3"/>
  <c r="CE116" i="3"/>
  <c r="CD116" i="3"/>
  <c r="CF115" i="3"/>
  <c r="CE115" i="3"/>
  <c r="CD115" i="3"/>
  <c r="CF114" i="3"/>
  <c r="CE114" i="3"/>
  <c r="CD114" i="3"/>
  <c r="CF113" i="3"/>
  <c r="CE113" i="3"/>
  <c r="CD113" i="3"/>
  <c r="CF112" i="3"/>
  <c r="CE112" i="3"/>
  <c r="CD112" i="3"/>
  <c r="CF111" i="3"/>
  <c r="CE111" i="3"/>
  <c r="CD111" i="3"/>
  <c r="CF110" i="3"/>
  <c r="CE110" i="3"/>
  <c r="CD110" i="3"/>
  <c r="CF109" i="3"/>
  <c r="CE109" i="3"/>
  <c r="CD109" i="3"/>
  <c r="CF108" i="3"/>
  <c r="CE108" i="3"/>
  <c r="CD108" i="3"/>
  <c r="CF107" i="3"/>
  <c r="CE107" i="3"/>
  <c r="CD107" i="3"/>
  <c r="CF106" i="3"/>
  <c r="CE106" i="3"/>
  <c r="CD106" i="3"/>
  <c r="CF105" i="3"/>
  <c r="CE105" i="3"/>
  <c r="CD105" i="3"/>
  <c r="CF104" i="3"/>
  <c r="CE104" i="3"/>
  <c r="CD104" i="3"/>
  <c r="CF103" i="3"/>
  <c r="CE103" i="3"/>
  <c r="CD103" i="3"/>
  <c r="CF102" i="3"/>
  <c r="CE102" i="3"/>
  <c r="CD102" i="3"/>
  <c r="CF101" i="3"/>
  <c r="CE101" i="3"/>
  <c r="CD101" i="3"/>
  <c r="CF100" i="3"/>
  <c r="CE100" i="3"/>
  <c r="CD100" i="3"/>
  <c r="CF99" i="3"/>
  <c r="CE99" i="3"/>
  <c r="CD99" i="3"/>
  <c r="CF98" i="3"/>
  <c r="CE98" i="3"/>
  <c r="CD98" i="3"/>
  <c r="CF97" i="3"/>
  <c r="CE97" i="3"/>
  <c r="CD97" i="3"/>
  <c r="CF96" i="3"/>
  <c r="CE96" i="3"/>
  <c r="CD96" i="3"/>
  <c r="CF95" i="3"/>
  <c r="CE95" i="3"/>
  <c r="CD95" i="3"/>
  <c r="CF94" i="3"/>
  <c r="CE94" i="3"/>
  <c r="CD94" i="3"/>
  <c r="CF93" i="3"/>
  <c r="CE93" i="3"/>
  <c r="CD93" i="3"/>
  <c r="CF92" i="3"/>
  <c r="CE92" i="3"/>
  <c r="CD92" i="3"/>
  <c r="CF91" i="3"/>
  <c r="CE91" i="3"/>
  <c r="CD91" i="3"/>
  <c r="CF90" i="3"/>
  <c r="CE90" i="3"/>
  <c r="CD90" i="3"/>
  <c r="CF89" i="3"/>
  <c r="CE89" i="3"/>
  <c r="CD89" i="3"/>
  <c r="CF88" i="3"/>
  <c r="CE88" i="3"/>
  <c r="CD88" i="3"/>
  <c r="CF87" i="3"/>
  <c r="CE87" i="3"/>
  <c r="CD87" i="3"/>
  <c r="CF86" i="3"/>
  <c r="CE86" i="3"/>
  <c r="CD86" i="3"/>
  <c r="CF85" i="3"/>
  <c r="CE85" i="3"/>
  <c r="CD85" i="3"/>
  <c r="CF84" i="3"/>
  <c r="CE84" i="3"/>
  <c r="CD84" i="3"/>
  <c r="CF83" i="3"/>
  <c r="CE83" i="3"/>
  <c r="CD83" i="3"/>
  <c r="CF82" i="3"/>
  <c r="CE82" i="3"/>
  <c r="CD82" i="3"/>
  <c r="CF81" i="3"/>
  <c r="CE81" i="3"/>
  <c r="CD81" i="3"/>
  <c r="CF80" i="3"/>
  <c r="CE80" i="3"/>
  <c r="CD80" i="3"/>
  <c r="CF79" i="3"/>
  <c r="CE79" i="3"/>
  <c r="CD79" i="3"/>
  <c r="CF78" i="3"/>
  <c r="CE78" i="3"/>
  <c r="CD78" i="3"/>
  <c r="CF77" i="3"/>
  <c r="CE77" i="3"/>
  <c r="CD77" i="3"/>
  <c r="CF76" i="3"/>
  <c r="CE76" i="3"/>
  <c r="CD76" i="3"/>
  <c r="CF75" i="3"/>
  <c r="CE75" i="3"/>
  <c r="CD75" i="3"/>
  <c r="CF74" i="3"/>
  <c r="CE74" i="3"/>
  <c r="CD74" i="3"/>
  <c r="CF73" i="3"/>
  <c r="CE73" i="3"/>
  <c r="CD73" i="3"/>
  <c r="CF72" i="3"/>
  <c r="CE72" i="3"/>
  <c r="CD72" i="3"/>
  <c r="CF71" i="3"/>
  <c r="CE71" i="3"/>
  <c r="CD71" i="3"/>
  <c r="CF70" i="3"/>
  <c r="CE70" i="3"/>
  <c r="CD70" i="3"/>
  <c r="CF69" i="3"/>
  <c r="CE69" i="3"/>
  <c r="CD69" i="3"/>
  <c r="CF68" i="3"/>
  <c r="CE68" i="3"/>
  <c r="CD68" i="3"/>
  <c r="CF67" i="3"/>
  <c r="CE67" i="3"/>
  <c r="CD67" i="3"/>
  <c r="CF66" i="3"/>
  <c r="CE66" i="3"/>
  <c r="CD66" i="3"/>
  <c r="CF65" i="3"/>
  <c r="CE65" i="3"/>
  <c r="CD65" i="3"/>
  <c r="CF64" i="3"/>
  <c r="CE64" i="3"/>
  <c r="CD64" i="3"/>
  <c r="CF63" i="3"/>
  <c r="CE63" i="3"/>
  <c r="CD63" i="3"/>
  <c r="CF62" i="3"/>
  <c r="CE62" i="3"/>
  <c r="CD62" i="3"/>
  <c r="CF61" i="3"/>
  <c r="CE61" i="3"/>
  <c r="CD61" i="3"/>
  <c r="CF60" i="3"/>
  <c r="CE60" i="3"/>
  <c r="CD60" i="3"/>
  <c r="CF59" i="3"/>
  <c r="CE59" i="3"/>
  <c r="CD59" i="3"/>
  <c r="CF58" i="3"/>
  <c r="CE58" i="3"/>
  <c r="CD58" i="3"/>
  <c r="CF57" i="3"/>
  <c r="CE57" i="3"/>
  <c r="CD57" i="3"/>
  <c r="CF56" i="3"/>
  <c r="CE56" i="3"/>
  <c r="CD56" i="3"/>
  <c r="CF55" i="3"/>
  <c r="CE55" i="3"/>
  <c r="CD55" i="3"/>
  <c r="CF54" i="3"/>
  <c r="CE54" i="3"/>
  <c r="CD54" i="3"/>
  <c r="CF53" i="3"/>
  <c r="CE53" i="3"/>
  <c r="CD53" i="3"/>
  <c r="CF52" i="3"/>
  <c r="CE52" i="3"/>
  <c r="CD52" i="3"/>
  <c r="CF51" i="3"/>
  <c r="CE51" i="3"/>
  <c r="CD51" i="3"/>
  <c r="CF50" i="3"/>
  <c r="CE50" i="3"/>
  <c r="CD50" i="3"/>
  <c r="CF49" i="3"/>
  <c r="CE49" i="3"/>
  <c r="CD49" i="3"/>
  <c r="CF48" i="3"/>
  <c r="CE48" i="3"/>
  <c r="CD48" i="3"/>
  <c r="CF47" i="3"/>
  <c r="CE47" i="3"/>
  <c r="CD47" i="3"/>
  <c r="CF46" i="3"/>
  <c r="CE46" i="3"/>
  <c r="CD46" i="3"/>
  <c r="CF45" i="3"/>
  <c r="CE45" i="3"/>
  <c r="CD45" i="3"/>
  <c r="CF44" i="3"/>
  <c r="CE44" i="3"/>
  <c r="CD44" i="3"/>
  <c r="CF43" i="3"/>
  <c r="CE43" i="3"/>
  <c r="CD43" i="3"/>
  <c r="CF42" i="3"/>
  <c r="CE42" i="3"/>
  <c r="CD42" i="3"/>
  <c r="CF41" i="3"/>
  <c r="CE41" i="3"/>
  <c r="CD41" i="3"/>
  <c r="CF40" i="3"/>
  <c r="CE40" i="3"/>
  <c r="CD40" i="3"/>
  <c r="CF39" i="3"/>
  <c r="CE39" i="3"/>
  <c r="CD39" i="3"/>
  <c r="CF38" i="3"/>
  <c r="CE38" i="3"/>
  <c r="CD38" i="3"/>
  <c r="CF37" i="3"/>
  <c r="CE37" i="3"/>
  <c r="CD37" i="3"/>
  <c r="CF36" i="3"/>
  <c r="CE36" i="3"/>
  <c r="CD36" i="3"/>
  <c r="CF35" i="3"/>
  <c r="CE35" i="3"/>
  <c r="CD35" i="3"/>
  <c r="CF34" i="3"/>
  <c r="CE34" i="3"/>
  <c r="CD34" i="3"/>
  <c r="CF33" i="3"/>
  <c r="CE33" i="3"/>
  <c r="CD33" i="3"/>
  <c r="CF32" i="3"/>
  <c r="CE32" i="3"/>
  <c r="CD32" i="3"/>
  <c r="CF31" i="3"/>
  <c r="CE31" i="3"/>
  <c r="CD31" i="3"/>
  <c r="CF30" i="3"/>
  <c r="CE30" i="3"/>
  <c r="CD30" i="3"/>
  <c r="CF29" i="3"/>
  <c r="CE29" i="3"/>
  <c r="CD29" i="3"/>
  <c r="CF28" i="3"/>
  <c r="CE28" i="3"/>
  <c r="CD28" i="3"/>
  <c r="CF27" i="3"/>
  <c r="CE27" i="3"/>
  <c r="CD27" i="3"/>
  <c r="CF26" i="3"/>
  <c r="CE26" i="3"/>
  <c r="CD26" i="3"/>
  <c r="CF25" i="3"/>
  <c r="CE25" i="3"/>
  <c r="CD25" i="3"/>
  <c r="CF24" i="3"/>
  <c r="CE24" i="3"/>
  <c r="CD24" i="3"/>
  <c r="CF23" i="3"/>
  <c r="CE23" i="3"/>
  <c r="CD23" i="3"/>
  <c r="CF22" i="3"/>
  <c r="CE22" i="3"/>
  <c r="CD22" i="3"/>
  <c r="CF21" i="3"/>
  <c r="CE21" i="3"/>
  <c r="CD21" i="3"/>
  <c r="CF20" i="3"/>
  <c r="CE20" i="3"/>
  <c r="CD20" i="3"/>
  <c r="CF19" i="3"/>
  <c r="CE19" i="3"/>
  <c r="CD19" i="3"/>
  <c r="CF18" i="3"/>
  <c r="CE18" i="3"/>
  <c r="CD18" i="3"/>
  <c r="CF17" i="3"/>
  <c r="CE17" i="3"/>
  <c r="CD17" i="3"/>
  <c r="CF16" i="3"/>
  <c r="CE16" i="3"/>
  <c r="CD16" i="3"/>
  <c r="CF15" i="3"/>
  <c r="CE15" i="3"/>
  <c r="CD15" i="3"/>
  <c r="CF14" i="3"/>
  <c r="CE14" i="3"/>
  <c r="CD14" i="3"/>
  <c r="CF13" i="3"/>
  <c r="CE13" i="3"/>
  <c r="CD13" i="3"/>
  <c r="CF12" i="3"/>
  <c r="CE12" i="3"/>
  <c r="CD12" i="3"/>
  <c r="CF11" i="3"/>
  <c r="CE11" i="3"/>
  <c r="CD11" i="3"/>
  <c r="CF10" i="3"/>
  <c r="CE10" i="3"/>
  <c r="CD10" i="3"/>
  <c r="CF9" i="3"/>
  <c r="CE9" i="3"/>
  <c r="CD9" i="3"/>
  <c r="CF8" i="3"/>
  <c r="CE8" i="3"/>
  <c r="CD8" i="3"/>
  <c r="CF7" i="3"/>
  <c r="CE7" i="3"/>
  <c r="CD7" i="3"/>
  <c r="CF6" i="3"/>
  <c r="CE6" i="3"/>
  <c r="CD6" i="3"/>
  <c r="CF5" i="3"/>
  <c r="CE5" i="3"/>
  <c r="CD5" i="3"/>
  <c r="C5" i="3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D4" i="3"/>
  <c r="E4" i="3" s="1"/>
  <c r="F4" i="3" s="1"/>
  <c r="G4" i="3" s="1"/>
  <c r="H4" i="3" s="1"/>
  <c r="I4" i="3" s="1"/>
  <c r="J4" i="3" s="1"/>
  <c r="K4" i="3" s="1"/>
  <c r="L4" i="3" s="1"/>
  <c r="M4" i="3" s="1"/>
  <c r="N4" i="3" s="1"/>
  <c r="O4" i="3" s="1"/>
  <c r="P4" i="3" s="1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AD4" i="3" s="1"/>
  <c r="AE4" i="3" s="1"/>
  <c r="AF4" i="3" s="1"/>
  <c r="AG4" i="3" s="1"/>
  <c r="AH4" i="3" s="1"/>
  <c r="AI4" i="3" s="1"/>
  <c r="AJ4" i="3" s="1"/>
  <c r="AK4" i="3" s="1"/>
  <c r="AL4" i="3" s="1"/>
  <c r="AM4" i="3" s="1"/>
  <c r="AN4" i="3" s="1"/>
  <c r="AO4" i="3" s="1"/>
  <c r="AP4" i="3" s="1"/>
  <c r="AQ4" i="3" s="1"/>
  <c r="AR4" i="3" s="1"/>
  <c r="AS4" i="3" s="1"/>
  <c r="AT4" i="3" s="1"/>
  <c r="AU4" i="3" s="1"/>
  <c r="AV4" i="3" s="1"/>
  <c r="AW4" i="3" s="1"/>
  <c r="AX4" i="3" s="1"/>
  <c r="AY4" i="3" s="1"/>
  <c r="AZ4" i="3" s="1"/>
  <c r="BA4" i="3" s="1"/>
  <c r="BB4" i="3" s="1"/>
  <c r="BC4" i="3" s="1"/>
  <c r="BD4" i="3" s="1"/>
  <c r="BE4" i="3" s="1"/>
  <c r="BF4" i="3" s="1"/>
  <c r="BG4" i="3" s="1"/>
  <c r="BH4" i="3" s="1"/>
  <c r="BI4" i="3" s="1"/>
  <c r="BJ4" i="3" s="1"/>
  <c r="BK4" i="3" s="1"/>
  <c r="BL4" i="3" s="1"/>
  <c r="BM4" i="3" s="1"/>
  <c r="BN4" i="3" s="1"/>
  <c r="BO4" i="3" s="1"/>
  <c r="BP4" i="3" s="1"/>
  <c r="BQ4" i="3" s="1"/>
  <c r="BR4" i="3" s="1"/>
  <c r="BS4" i="3" s="1"/>
  <c r="BT4" i="3" s="1"/>
  <c r="BU4" i="3" s="1"/>
  <c r="BV4" i="3" s="1"/>
  <c r="BW4" i="3" s="1"/>
  <c r="BX4" i="3" s="1"/>
  <c r="BY4" i="3" s="1"/>
  <c r="BZ4" i="3" s="1"/>
  <c r="CA4" i="3" s="1"/>
  <c r="CB4" i="3" s="1"/>
  <c r="CB133" i="4"/>
  <c r="CI133" i="4" s="1"/>
  <c r="CA133" i="4"/>
  <c r="BZ133" i="4"/>
  <c r="BY133" i="4"/>
  <c r="BX133" i="4"/>
  <c r="BW133" i="4"/>
  <c r="BV133" i="4"/>
  <c r="BU133" i="4"/>
  <c r="BT133" i="4"/>
  <c r="BS133" i="4"/>
  <c r="BR133" i="4"/>
  <c r="BQ133" i="4"/>
  <c r="BP133" i="4"/>
  <c r="BO133" i="4"/>
  <c r="BN133" i="4"/>
  <c r="BM133" i="4"/>
  <c r="BL133" i="4"/>
  <c r="BK133" i="4"/>
  <c r="BJ133" i="4"/>
  <c r="BI133" i="4"/>
  <c r="BH133" i="4"/>
  <c r="BG133" i="4"/>
  <c r="BF133" i="4"/>
  <c r="BE133" i="4"/>
  <c r="BD133" i="4"/>
  <c r="BC133" i="4"/>
  <c r="BB133" i="4"/>
  <c r="BA133" i="4"/>
  <c r="AZ133" i="4"/>
  <c r="AY133" i="4"/>
  <c r="AX133" i="4"/>
  <c r="AW133" i="4"/>
  <c r="AV133" i="4"/>
  <c r="AU133" i="4"/>
  <c r="AT133" i="4"/>
  <c r="AS133" i="4"/>
  <c r="AR133" i="4"/>
  <c r="AQ133" i="4"/>
  <c r="AP133" i="4"/>
  <c r="AO133" i="4"/>
  <c r="AN133" i="4"/>
  <c r="AM133" i="4"/>
  <c r="AL133" i="4"/>
  <c r="AK133" i="4"/>
  <c r="AJ133" i="4"/>
  <c r="AI133" i="4"/>
  <c r="AH133" i="4"/>
  <c r="AG133" i="4"/>
  <c r="AF133" i="4"/>
  <c r="AE133" i="4"/>
  <c r="AD133" i="4"/>
  <c r="AC133" i="4"/>
  <c r="AB133" i="4"/>
  <c r="AA133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F132" i="4"/>
  <c r="CE132" i="4"/>
  <c r="CD132" i="4"/>
  <c r="CF131" i="4"/>
  <c r="CE131" i="4"/>
  <c r="CD131" i="4"/>
  <c r="CF130" i="4"/>
  <c r="CE130" i="4"/>
  <c r="CD130" i="4"/>
  <c r="CF129" i="4"/>
  <c r="CE129" i="4"/>
  <c r="CD129" i="4"/>
  <c r="CF128" i="4"/>
  <c r="CE128" i="4"/>
  <c r="CD128" i="4"/>
  <c r="CF127" i="4"/>
  <c r="CE127" i="4"/>
  <c r="CD127" i="4"/>
  <c r="CF126" i="4"/>
  <c r="CE126" i="4"/>
  <c r="CD126" i="4"/>
  <c r="CF125" i="4"/>
  <c r="CE125" i="4"/>
  <c r="CD125" i="4"/>
  <c r="CF124" i="4"/>
  <c r="CE124" i="4"/>
  <c r="CD124" i="4"/>
  <c r="CF123" i="4"/>
  <c r="CE123" i="4"/>
  <c r="CD123" i="4"/>
  <c r="CF122" i="4"/>
  <c r="CE122" i="4"/>
  <c r="CD122" i="4"/>
  <c r="CF121" i="4"/>
  <c r="CE121" i="4"/>
  <c r="CD121" i="4"/>
  <c r="CF120" i="4"/>
  <c r="CE120" i="4"/>
  <c r="CD120" i="4"/>
  <c r="CF119" i="4"/>
  <c r="CE119" i="4"/>
  <c r="CD119" i="4"/>
  <c r="CF118" i="4"/>
  <c r="CE118" i="4"/>
  <c r="CD118" i="4"/>
  <c r="CF117" i="4"/>
  <c r="CE117" i="4"/>
  <c r="CD117" i="4"/>
  <c r="CF116" i="4"/>
  <c r="CE116" i="4"/>
  <c r="CD116" i="4"/>
  <c r="CF115" i="4"/>
  <c r="CE115" i="4"/>
  <c r="CD115" i="4"/>
  <c r="CF114" i="4"/>
  <c r="CE114" i="4"/>
  <c r="CD114" i="4"/>
  <c r="CF113" i="4"/>
  <c r="CE113" i="4"/>
  <c r="CD113" i="4"/>
  <c r="CF112" i="4"/>
  <c r="CE112" i="4"/>
  <c r="CD112" i="4"/>
  <c r="CF111" i="4"/>
  <c r="CE111" i="4"/>
  <c r="CD111" i="4"/>
  <c r="CF110" i="4"/>
  <c r="CE110" i="4"/>
  <c r="CD110" i="4"/>
  <c r="CF109" i="4"/>
  <c r="CE109" i="4"/>
  <c r="CD109" i="4"/>
  <c r="CF108" i="4"/>
  <c r="CE108" i="4"/>
  <c r="CD108" i="4"/>
  <c r="CF107" i="4"/>
  <c r="CE107" i="4"/>
  <c r="CD107" i="4"/>
  <c r="CF106" i="4"/>
  <c r="CE106" i="4"/>
  <c r="CD106" i="4"/>
  <c r="CF105" i="4"/>
  <c r="CE105" i="4"/>
  <c r="CD105" i="4"/>
  <c r="CF104" i="4"/>
  <c r="CE104" i="4"/>
  <c r="CD104" i="4"/>
  <c r="CF103" i="4"/>
  <c r="CE103" i="4"/>
  <c r="CD103" i="4"/>
  <c r="CF102" i="4"/>
  <c r="CE102" i="4"/>
  <c r="CD102" i="4"/>
  <c r="CF101" i="4"/>
  <c r="CE101" i="4"/>
  <c r="CD101" i="4"/>
  <c r="CF100" i="4"/>
  <c r="CE100" i="4"/>
  <c r="CD100" i="4"/>
  <c r="CF99" i="4"/>
  <c r="CE99" i="4"/>
  <c r="CD99" i="4"/>
  <c r="CF98" i="4"/>
  <c r="CE98" i="4"/>
  <c r="CD98" i="4"/>
  <c r="CF97" i="4"/>
  <c r="CE97" i="4"/>
  <c r="CD97" i="4"/>
  <c r="CF96" i="4"/>
  <c r="CE96" i="4"/>
  <c r="CD96" i="4"/>
  <c r="CF95" i="4"/>
  <c r="CE95" i="4"/>
  <c r="CD95" i="4"/>
  <c r="CF94" i="4"/>
  <c r="CE94" i="4"/>
  <c r="CD94" i="4"/>
  <c r="CF93" i="4"/>
  <c r="CE93" i="4"/>
  <c r="CD93" i="4"/>
  <c r="CF92" i="4"/>
  <c r="CE92" i="4"/>
  <c r="CD92" i="4"/>
  <c r="CF91" i="4"/>
  <c r="CE91" i="4"/>
  <c r="CD91" i="4"/>
  <c r="CF90" i="4"/>
  <c r="CE90" i="4"/>
  <c r="CD90" i="4"/>
  <c r="CF89" i="4"/>
  <c r="CE89" i="4"/>
  <c r="CD89" i="4"/>
  <c r="CF88" i="4"/>
  <c r="CE88" i="4"/>
  <c r="CD88" i="4"/>
  <c r="CF87" i="4"/>
  <c r="CE87" i="4"/>
  <c r="CD87" i="4"/>
  <c r="CF86" i="4"/>
  <c r="CE86" i="4"/>
  <c r="CD86" i="4"/>
  <c r="CF85" i="4"/>
  <c r="CE85" i="4"/>
  <c r="CD85" i="4"/>
  <c r="CF84" i="4"/>
  <c r="CE84" i="4"/>
  <c r="CD84" i="4"/>
  <c r="CF83" i="4"/>
  <c r="CE83" i="4"/>
  <c r="CD83" i="4"/>
  <c r="CF82" i="4"/>
  <c r="CE82" i="4"/>
  <c r="CD82" i="4"/>
  <c r="CF81" i="4"/>
  <c r="CE81" i="4"/>
  <c r="CD81" i="4"/>
  <c r="CF80" i="4"/>
  <c r="CE80" i="4"/>
  <c r="CD80" i="4"/>
  <c r="CF79" i="4"/>
  <c r="CE79" i="4"/>
  <c r="CD79" i="4"/>
  <c r="CF78" i="4"/>
  <c r="CE78" i="4"/>
  <c r="CD78" i="4"/>
  <c r="CF77" i="4"/>
  <c r="CE77" i="4"/>
  <c r="CD77" i="4"/>
  <c r="CF76" i="4"/>
  <c r="CE76" i="4"/>
  <c r="CD76" i="4"/>
  <c r="CF75" i="4"/>
  <c r="CE75" i="4"/>
  <c r="CD75" i="4"/>
  <c r="CF74" i="4"/>
  <c r="CE74" i="4"/>
  <c r="CD74" i="4"/>
  <c r="CF73" i="4"/>
  <c r="CE73" i="4"/>
  <c r="CD73" i="4"/>
  <c r="CF72" i="4"/>
  <c r="CE72" i="4"/>
  <c r="CD72" i="4"/>
  <c r="CF71" i="4"/>
  <c r="CE71" i="4"/>
  <c r="CD71" i="4"/>
  <c r="CF70" i="4"/>
  <c r="CE70" i="4"/>
  <c r="CD70" i="4"/>
  <c r="CF69" i="4"/>
  <c r="CE69" i="4"/>
  <c r="CD69" i="4"/>
  <c r="CF68" i="4"/>
  <c r="CE68" i="4"/>
  <c r="CD68" i="4"/>
  <c r="CF67" i="4"/>
  <c r="CE67" i="4"/>
  <c r="CD67" i="4"/>
  <c r="CF66" i="4"/>
  <c r="CE66" i="4"/>
  <c r="CD66" i="4"/>
  <c r="CF65" i="4"/>
  <c r="CE65" i="4"/>
  <c r="CD65" i="4"/>
  <c r="CF64" i="4"/>
  <c r="CE64" i="4"/>
  <c r="CD64" i="4"/>
  <c r="CF63" i="4"/>
  <c r="CE63" i="4"/>
  <c r="CD63" i="4"/>
  <c r="CF62" i="4"/>
  <c r="CE62" i="4"/>
  <c r="CD62" i="4"/>
  <c r="CF61" i="4"/>
  <c r="CE61" i="4"/>
  <c r="CD61" i="4"/>
  <c r="CF60" i="4"/>
  <c r="CE60" i="4"/>
  <c r="CD60" i="4"/>
  <c r="CF59" i="4"/>
  <c r="CE59" i="4"/>
  <c r="CD59" i="4"/>
  <c r="CF58" i="4"/>
  <c r="CE58" i="4"/>
  <c r="CD58" i="4"/>
  <c r="CF57" i="4"/>
  <c r="CE57" i="4"/>
  <c r="CD57" i="4"/>
  <c r="CF56" i="4"/>
  <c r="CE56" i="4"/>
  <c r="CD56" i="4"/>
  <c r="CF55" i="4"/>
  <c r="CE55" i="4"/>
  <c r="CD55" i="4"/>
  <c r="CF54" i="4"/>
  <c r="CE54" i="4"/>
  <c r="CD54" i="4"/>
  <c r="CF53" i="4"/>
  <c r="CE53" i="4"/>
  <c r="CD53" i="4"/>
  <c r="CF52" i="4"/>
  <c r="CE52" i="4"/>
  <c r="CD52" i="4"/>
  <c r="CF51" i="4"/>
  <c r="CE51" i="4"/>
  <c r="CD51" i="4"/>
  <c r="CF50" i="4"/>
  <c r="CE50" i="4"/>
  <c r="CD50" i="4"/>
  <c r="CF49" i="4"/>
  <c r="CE49" i="4"/>
  <c r="CD49" i="4"/>
  <c r="CF48" i="4"/>
  <c r="CE48" i="4"/>
  <c r="CD48" i="4"/>
  <c r="CF47" i="4"/>
  <c r="CE47" i="4"/>
  <c r="CD47" i="4"/>
  <c r="CF46" i="4"/>
  <c r="CE46" i="4"/>
  <c r="CD46" i="4"/>
  <c r="CF45" i="4"/>
  <c r="CE45" i="4"/>
  <c r="CD45" i="4"/>
  <c r="CF44" i="4"/>
  <c r="CE44" i="4"/>
  <c r="CD44" i="4"/>
  <c r="CF43" i="4"/>
  <c r="CE43" i="4"/>
  <c r="CD43" i="4"/>
  <c r="CF42" i="4"/>
  <c r="CE42" i="4"/>
  <c r="CD42" i="4"/>
  <c r="CF41" i="4"/>
  <c r="CE41" i="4"/>
  <c r="CD41" i="4"/>
  <c r="CF40" i="4"/>
  <c r="CE40" i="4"/>
  <c r="CD40" i="4"/>
  <c r="CF39" i="4"/>
  <c r="CE39" i="4"/>
  <c r="CD39" i="4"/>
  <c r="CF38" i="4"/>
  <c r="CE38" i="4"/>
  <c r="CD38" i="4"/>
  <c r="CF37" i="4"/>
  <c r="CE37" i="4"/>
  <c r="CD37" i="4"/>
  <c r="CF36" i="4"/>
  <c r="CE36" i="4"/>
  <c r="CD36" i="4"/>
  <c r="CF35" i="4"/>
  <c r="CE35" i="4"/>
  <c r="CD35" i="4"/>
  <c r="CF34" i="4"/>
  <c r="CE34" i="4"/>
  <c r="CD34" i="4"/>
  <c r="CF33" i="4"/>
  <c r="CE33" i="4"/>
  <c r="CD33" i="4"/>
  <c r="CF32" i="4"/>
  <c r="CE32" i="4"/>
  <c r="CD32" i="4"/>
  <c r="CF31" i="4"/>
  <c r="CE31" i="4"/>
  <c r="CD31" i="4"/>
  <c r="CF30" i="4"/>
  <c r="CE30" i="4"/>
  <c r="CD30" i="4"/>
  <c r="CF29" i="4"/>
  <c r="CE29" i="4"/>
  <c r="CD29" i="4"/>
  <c r="CF28" i="4"/>
  <c r="CE28" i="4"/>
  <c r="CD28" i="4"/>
  <c r="CF27" i="4"/>
  <c r="CE27" i="4"/>
  <c r="CD27" i="4"/>
  <c r="CF26" i="4"/>
  <c r="CE26" i="4"/>
  <c r="CD26" i="4"/>
  <c r="CF25" i="4"/>
  <c r="CE25" i="4"/>
  <c r="CD25" i="4"/>
  <c r="CF24" i="4"/>
  <c r="CE24" i="4"/>
  <c r="CD24" i="4"/>
  <c r="CF23" i="4"/>
  <c r="CE23" i="4"/>
  <c r="CD23" i="4"/>
  <c r="CF22" i="4"/>
  <c r="CE22" i="4"/>
  <c r="CD22" i="4"/>
  <c r="CF21" i="4"/>
  <c r="CE21" i="4"/>
  <c r="CD21" i="4"/>
  <c r="CF20" i="4"/>
  <c r="CE20" i="4"/>
  <c r="CD20" i="4"/>
  <c r="CF19" i="4"/>
  <c r="CE19" i="4"/>
  <c r="CD19" i="4"/>
  <c r="CF18" i="4"/>
  <c r="CE18" i="4"/>
  <c r="CD18" i="4"/>
  <c r="CF17" i="4"/>
  <c r="CE17" i="4"/>
  <c r="CD17" i="4"/>
  <c r="CF16" i="4"/>
  <c r="CE16" i="4"/>
  <c r="CD16" i="4"/>
  <c r="CF15" i="4"/>
  <c r="CE15" i="4"/>
  <c r="CD15" i="4"/>
  <c r="CF14" i="4"/>
  <c r="CE14" i="4"/>
  <c r="CD14" i="4"/>
  <c r="CF13" i="4"/>
  <c r="CE13" i="4"/>
  <c r="CD13" i="4"/>
  <c r="CF12" i="4"/>
  <c r="CE12" i="4"/>
  <c r="CD12" i="4"/>
  <c r="CF11" i="4"/>
  <c r="CE11" i="4"/>
  <c r="CD11" i="4"/>
  <c r="CF10" i="4"/>
  <c r="CE10" i="4"/>
  <c r="CD10" i="4"/>
  <c r="CF9" i="4"/>
  <c r="CE9" i="4"/>
  <c r="CD9" i="4"/>
  <c r="CF8" i="4"/>
  <c r="CE8" i="4"/>
  <c r="CD8" i="4"/>
  <c r="CF7" i="4"/>
  <c r="CE7" i="4"/>
  <c r="CD7" i="4"/>
  <c r="CF6" i="4"/>
  <c r="CE6" i="4"/>
  <c r="CD6" i="4"/>
  <c r="CF5" i="4"/>
  <c r="CE5" i="4"/>
  <c r="CD5" i="4"/>
  <c r="C5" i="4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D4" i="4"/>
  <c r="E4" i="4" s="1"/>
  <c r="F4" i="4" s="1"/>
  <c r="G4" i="4" s="1"/>
  <c r="H4" i="4" s="1"/>
  <c r="I4" i="4" s="1"/>
  <c r="J4" i="4" s="1"/>
  <c r="K4" i="4" s="1"/>
  <c r="L4" i="4" s="1"/>
  <c r="M4" i="4" s="1"/>
  <c r="N4" i="4" s="1"/>
  <c r="O4" i="4" s="1"/>
  <c r="P4" i="4" s="1"/>
  <c r="Q4" i="4" s="1"/>
  <c r="R4" i="4" s="1"/>
  <c r="S4" i="4" s="1"/>
  <c r="T4" i="4" s="1"/>
  <c r="U4" i="4" s="1"/>
  <c r="V4" i="4" s="1"/>
  <c r="W4" i="4" s="1"/>
  <c r="X4" i="4" s="1"/>
  <c r="Y4" i="4" s="1"/>
  <c r="Z4" i="4" s="1"/>
  <c r="AA4" i="4" s="1"/>
  <c r="AB4" i="4" s="1"/>
  <c r="AC4" i="4" s="1"/>
  <c r="AD4" i="4" s="1"/>
  <c r="AE4" i="4" s="1"/>
  <c r="AF4" i="4" s="1"/>
  <c r="AG4" i="4" s="1"/>
  <c r="AH4" i="4" s="1"/>
  <c r="AI4" i="4" s="1"/>
  <c r="AJ4" i="4" s="1"/>
  <c r="AK4" i="4" s="1"/>
  <c r="AL4" i="4" s="1"/>
  <c r="AM4" i="4" s="1"/>
  <c r="AN4" i="4" s="1"/>
  <c r="AO4" i="4" s="1"/>
  <c r="AP4" i="4" s="1"/>
  <c r="AQ4" i="4" s="1"/>
  <c r="AR4" i="4" s="1"/>
  <c r="AS4" i="4" s="1"/>
  <c r="AT4" i="4" s="1"/>
  <c r="AU4" i="4" s="1"/>
  <c r="AV4" i="4" s="1"/>
  <c r="AW4" i="4" s="1"/>
  <c r="AX4" i="4" s="1"/>
  <c r="AY4" i="4" s="1"/>
  <c r="AZ4" i="4" s="1"/>
  <c r="BA4" i="4" s="1"/>
  <c r="BB4" i="4" s="1"/>
  <c r="BC4" i="4" s="1"/>
  <c r="BD4" i="4" s="1"/>
  <c r="BE4" i="4" s="1"/>
  <c r="BF4" i="4" s="1"/>
  <c r="BG4" i="4" s="1"/>
  <c r="BH4" i="4" s="1"/>
  <c r="BI4" i="4" s="1"/>
  <c r="BJ4" i="4" s="1"/>
  <c r="BK4" i="4" s="1"/>
  <c r="BL4" i="4" s="1"/>
  <c r="BM4" i="4" s="1"/>
  <c r="BN4" i="4" s="1"/>
  <c r="BO4" i="4" s="1"/>
  <c r="BP4" i="4" s="1"/>
  <c r="BQ4" i="4" s="1"/>
  <c r="BR4" i="4" s="1"/>
  <c r="BS4" i="4" s="1"/>
  <c r="BT4" i="4" s="1"/>
  <c r="BU4" i="4" s="1"/>
  <c r="BV4" i="4" s="1"/>
  <c r="BW4" i="4" s="1"/>
  <c r="BX4" i="4" s="1"/>
  <c r="BY4" i="4" s="1"/>
  <c r="BZ4" i="4" s="1"/>
  <c r="CA4" i="4" s="1"/>
  <c r="CB4" i="4" s="1"/>
  <c r="CB133" i="5"/>
  <c r="CI133" i="5" s="1"/>
  <c r="CA133" i="5"/>
  <c r="BZ133" i="5"/>
  <c r="BY133" i="5"/>
  <c r="BX133" i="5"/>
  <c r="BW133" i="5"/>
  <c r="BV133" i="5"/>
  <c r="BU133" i="5"/>
  <c r="BT133" i="5"/>
  <c r="CF133" i="5" s="1"/>
  <c r="BS133" i="5"/>
  <c r="BR133" i="5"/>
  <c r="BQ133" i="5"/>
  <c r="BP133" i="5"/>
  <c r="BO133" i="5"/>
  <c r="BN133" i="5"/>
  <c r="BM133" i="5"/>
  <c r="BL133" i="5"/>
  <c r="BK133" i="5"/>
  <c r="BJ133" i="5"/>
  <c r="BI133" i="5"/>
  <c r="BH133" i="5"/>
  <c r="BG133" i="5"/>
  <c r="BF133" i="5"/>
  <c r="BE133" i="5"/>
  <c r="BD133" i="5"/>
  <c r="BC133" i="5"/>
  <c r="BB133" i="5"/>
  <c r="BA133" i="5"/>
  <c r="AZ133" i="5"/>
  <c r="AY133" i="5"/>
  <c r="AX133" i="5"/>
  <c r="AW133" i="5"/>
  <c r="AV133" i="5"/>
  <c r="AU133" i="5"/>
  <c r="AT133" i="5"/>
  <c r="AS133" i="5"/>
  <c r="AR133" i="5"/>
  <c r="AQ133" i="5"/>
  <c r="AP133" i="5"/>
  <c r="AO133" i="5"/>
  <c r="AN133" i="5"/>
  <c r="AM133" i="5"/>
  <c r="AL133" i="5"/>
  <c r="AK133" i="5"/>
  <c r="AJ133" i="5"/>
  <c r="AI133" i="5"/>
  <c r="AH133" i="5"/>
  <c r="AG133" i="5"/>
  <c r="AF133" i="5"/>
  <c r="AE133" i="5"/>
  <c r="AD133" i="5"/>
  <c r="AC133" i="5"/>
  <c r="AB133" i="5"/>
  <c r="AA133" i="5"/>
  <c r="Z133" i="5"/>
  <c r="Y133" i="5"/>
  <c r="X133" i="5"/>
  <c r="W133" i="5"/>
  <c r="V133" i="5"/>
  <c r="U133" i="5"/>
  <c r="T133" i="5"/>
  <c r="S133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CF132" i="5"/>
  <c r="CE132" i="5"/>
  <c r="CD132" i="5"/>
  <c r="CF131" i="5"/>
  <c r="CE131" i="5"/>
  <c r="CD131" i="5"/>
  <c r="CF130" i="5"/>
  <c r="CE130" i="5"/>
  <c r="CD130" i="5"/>
  <c r="CF129" i="5"/>
  <c r="CE129" i="5"/>
  <c r="CD129" i="5"/>
  <c r="CF128" i="5"/>
  <c r="CE128" i="5"/>
  <c r="CD128" i="5"/>
  <c r="CF127" i="5"/>
  <c r="CE127" i="5"/>
  <c r="CD127" i="5"/>
  <c r="CF126" i="5"/>
  <c r="CE126" i="5"/>
  <c r="CD126" i="5"/>
  <c r="CF125" i="5"/>
  <c r="CE125" i="5"/>
  <c r="CD125" i="5"/>
  <c r="CF124" i="5"/>
  <c r="CE124" i="5"/>
  <c r="CD124" i="5"/>
  <c r="CF123" i="5"/>
  <c r="CE123" i="5"/>
  <c r="CD123" i="5"/>
  <c r="CF122" i="5"/>
  <c r="CE122" i="5"/>
  <c r="CD122" i="5"/>
  <c r="CF121" i="5"/>
  <c r="CE121" i="5"/>
  <c r="CD121" i="5"/>
  <c r="CF120" i="5"/>
  <c r="CE120" i="5"/>
  <c r="CD120" i="5"/>
  <c r="CF119" i="5"/>
  <c r="CE119" i="5"/>
  <c r="CD119" i="5"/>
  <c r="CF118" i="5"/>
  <c r="CE118" i="5"/>
  <c r="CD118" i="5"/>
  <c r="CF117" i="5"/>
  <c r="CE117" i="5"/>
  <c r="CD117" i="5"/>
  <c r="CF116" i="5"/>
  <c r="CE116" i="5"/>
  <c r="CD116" i="5"/>
  <c r="CF115" i="5"/>
  <c r="CE115" i="5"/>
  <c r="CD115" i="5"/>
  <c r="CF114" i="5"/>
  <c r="CE114" i="5"/>
  <c r="CD114" i="5"/>
  <c r="CF113" i="5"/>
  <c r="CE113" i="5"/>
  <c r="CD113" i="5"/>
  <c r="CF112" i="5"/>
  <c r="CE112" i="5"/>
  <c r="CD112" i="5"/>
  <c r="CF111" i="5"/>
  <c r="CE111" i="5"/>
  <c r="CD111" i="5"/>
  <c r="CF110" i="5"/>
  <c r="CE110" i="5"/>
  <c r="CD110" i="5"/>
  <c r="CF109" i="5"/>
  <c r="CE109" i="5"/>
  <c r="CD109" i="5"/>
  <c r="CF108" i="5"/>
  <c r="CE108" i="5"/>
  <c r="CD108" i="5"/>
  <c r="CF107" i="5"/>
  <c r="CE107" i="5"/>
  <c r="CD107" i="5"/>
  <c r="CF106" i="5"/>
  <c r="CE106" i="5"/>
  <c r="CD106" i="5"/>
  <c r="CF105" i="5"/>
  <c r="CE105" i="5"/>
  <c r="CD105" i="5"/>
  <c r="CF104" i="5"/>
  <c r="CE104" i="5"/>
  <c r="CD104" i="5"/>
  <c r="CF103" i="5"/>
  <c r="CE103" i="5"/>
  <c r="CD103" i="5"/>
  <c r="CF102" i="5"/>
  <c r="CE102" i="5"/>
  <c r="CD102" i="5"/>
  <c r="CF101" i="5"/>
  <c r="CE101" i="5"/>
  <c r="CD101" i="5"/>
  <c r="CF100" i="5"/>
  <c r="CE100" i="5"/>
  <c r="CD100" i="5"/>
  <c r="CF99" i="5"/>
  <c r="CE99" i="5"/>
  <c r="CD99" i="5"/>
  <c r="CF98" i="5"/>
  <c r="CE98" i="5"/>
  <c r="CD98" i="5"/>
  <c r="CF97" i="5"/>
  <c r="CE97" i="5"/>
  <c r="CD97" i="5"/>
  <c r="CF96" i="5"/>
  <c r="CE96" i="5"/>
  <c r="CD96" i="5"/>
  <c r="CF95" i="5"/>
  <c r="CE95" i="5"/>
  <c r="CD95" i="5"/>
  <c r="CF94" i="5"/>
  <c r="CE94" i="5"/>
  <c r="CD94" i="5"/>
  <c r="CF93" i="5"/>
  <c r="CE93" i="5"/>
  <c r="CD93" i="5"/>
  <c r="CF92" i="5"/>
  <c r="CE92" i="5"/>
  <c r="CD92" i="5"/>
  <c r="CF91" i="5"/>
  <c r="CE91" i="5"/>
  <c r="CD91" i="5"/>
  <c r="CF90" i="5"/>
  <c r="CE90" i="5"/>
  <c r="CD90" i="5"/>
  <c r="CF89" i="5"/>
  <c r="CE89" i="5"/>
  <c r="CD89" i="5"/>
  <c r="CF88" i="5"/>
  <c r="CE88" i="5"/>
  <c r="CD88" i="5"/>
  <c r="CF87" i="5"/>
  <c r="CE87" i="5"/>
  <c r="CD87" i="5"/>
  <c r="CF86" i="5"/>
  <c r="CE86" i="5"/>
  <c r="CD86" i="5"/>
  <c r="CF85" i="5"/>
  <c r="CE85" i="5"/>
  <c r="CD85" i="5"/>
  <c r="CF84" i="5"/>
  <c r="CE84" i="5"/>
  <c r="CD84" i="5"/>
  <c r="CF83" i="5"/>
  <c r="CE83" i="5"/>
  <c r="CD83" i="5"/>
  <c r="CF82" i="5"/>
  <c r="CE82" i="5"/>
  <c r="CD82" i="5"/>
  <c r="CF81" i="5"/>
  <c r="CE81" i="5"/>
  <c r="CD81" i="5"/>
  <c r="CF80" i="5"/>
  <c r="CE80" i="5"/>
  <c r="CD80" i="5"/>
  <c r="CF79" i="5"/>
  <c r="CE79" i="5"/>
  <c r="CD79" i="5"/>
  <c r="CF78" i="5"/>
  <c r="CE78" i="5"/>
  <c r="CD78" i="5"/>
  <c r="CF77" i="5"/>
  <c r="CE77" i="5"/>
  <c r="CD77" i="5"/>
  <c r="CF76" i="5"/>
  <c r="CE76" i="5"/>
  <c r="CD76" i="5"/>
  <c r="CF75" i="5"/>
  <c r="CE75" i="5"/>
  <c r="CD75" i="5"/>
  <c r="CF74" i="5"/>
  <c r="CE74" i="5"/>
  <c r="CD74" i="5"/>
  <c r="CF73" i="5"/>
  <c r="CE73" i="5"/>
  <c r="CD73" i="5"/>
  <c r="CF72" i="5"/>
  <c r="CE72" i="5"/>
  <c r="CD72" i="5"/>
  <c r="CF71" i="5"/>
  <c r="CE71" i="5"/>
  <c r="CD71" i="5"/>
  <c r="CF70" i="5"/>
  <c r="CE70" i="5"/>
  <c r="CD70" i="5"/>
  <c r="CF69" i="5"/>
  <c r="CE69" i="5"/>
  <c r="CD69" i="5"/>
  <c r="CF68" i="5"/>
  <c r="CE68" i="5"/>
  <c r="CD68" i="5"/>
  <c r="CF67" i="5"/>
  <c r="CE67" i="5"/>
  <c r="CD67" i="5"/>
  <c r="CF66" i="5"/>
  <c r="CE66" i="5"/>
  <c r="CD66" i="5"/>
  <c r="CF65" i="5"/>
  <c r="CE65" i="5"/>
  <c r="CD65" i="5"/>
  <c r="CF64" i="5"/>
  <c r="CE64" i="5"/>
  <c r="CD64" i="5"/>
  <c r="CF63" i="5"/>
  <c r="CE63" i="5"/>
  <c r="CD63" i="5"/>
  <c r="CF62" i="5"/>
  <c r="CE62" i="5"/>
  <c r="CD62" i="5"/>
  <c r="CF61" i="5"/>
  <c r="CE61" i="5"/>
  <c r="CD61" i="5"/>
  <c r="CF60" i="5"/>
  <c r="CE60" i="5"/>
  <c r="CD60" i="5"/>
  <c r="CF59" i="5"/>
  <c r="CE59" i="5"/>
  <c r="CD59" i="5"/>
  <c r="CF58" i="5"/>
  <c r="CE58" i="5"/>
  <c r="CD58" i="5"/>
  <c r="CF57" i="5"/>
  <c r="CE57" i="5"/>
  <c r="CD57" i="5"/>
  <c r="CF56" i="5"/>
  <c r="CE56" i="5"/>
  <c r="CD56" i="5"/>
  <c r="CF55" i="5"/>
  <c r="CE55" i="5"/>
  <c r="CD55" i="5"/>
  <c r="CF54" i="5"/>
  <c r="CE54" i="5"/>
  <c r="CD54" i="5"/>
  <c r="CF53" i="5"/>
  <c r="CE53" i="5"/>
  <c r="CD53" i="5"/>
  <c r="CF52" i="5"/>
  <c r="CE52" i="5"/>
  <c r="CD52" i="5"/>
  <c r="CF51" i="5"/>
  <c r="CE51" i="5"/>
  <c r="CD51" i="5"/>
  <c r="CF50" i="5"/>
  <c r="CE50" i="5"/>
  <c r="CD50" i="5"/>
  <c r="CF49" i="5"/>
  <c r="CE49" i="5"/>
  <c r="CD49" i="5"/>
  <c r="CF48" i="5"/>
  <c r="CE48" i="5"/>
  <c r="CD48" i="5"/>
  <c r="CF47" i="5"/>
  <c r="CE47" i="5"/>
  <c r="CD47" i="5"/>
  <c r="CF46" i="5"/>
  <c r="CE46" i="5"/>
  <c r="CD46" i="5"/>
  <c r="CF45" i="5"/>
  <c r="CE45" i="5"/>
  <c r="CD45" i="5"/>
  <c r="CF44" i="5"/>
  <c r="CE44" i="5"/>
  <c r="CD44" i="5"/>
  <c r="CF43" i="5"/>
  <c r="CE43" i="5"/>
  <c r="CD43" i="5"/>
  <c r="CF42" i="5"/>
  <c r="CE42" i="5"/>
  <c r="CD42" i="5"/>
  <c r="CF41" i="5"/>
  <c r="CE41" i="5"/>
  <c r="CD41" i="5"/>
  <c r="CF40" i="5"/>
  <c r="CE40" i="5"/>
  <c r="CD40" i="5"/>
  <c r="CF39" i="5"/>
  <c r="CE39" i="5"/>
  <c r="CD39" i="5"/>
  <c r="CF38" i="5"/>
  <c r="CE38" i="5"/>
  <c r="CD38" i="5"/>
  <c r="CF37" i="5"/>
  <c r="CE37" i="5"/>
  <c r="CD37" i="5"/>
  <c r="CF36" i="5"/>
  <c r="CE36" i="5"/>
  <c r="CD36" i="5"/>
  <c r="CF35" i="5"/>
  <c r="CE35" i="5"/>
  <c r="CD35" i="5"/>
  <c r="CF34" i="5"/>
  <c r="CE34" i="5"/>
  <c r="CD34" i="5"/>
  <c r="CF33" i="5"/>
  <c r="CE33" i="5"/>
  <c r="CD33" i="5"/>
  <c r="CF32" i="5"/>
  <c r="CE32" i="5"/>
  <c r="CD32" i="5"/>
  <c r="CF31" i="5"/>
  <c r="CE31" i="5"/>
  <c r="CD31" i="5"/>
  <c r="CF30" i="5"/>
  <c r="CE30" i="5"/>
  <c r="CD30" i="5"/>
  <c r="CF29" i="5"/>
  <c r="CE29" i="5"/>
  <c r="CD29" i="5"/>
  <c r="CF28" i="5"/>
  <c r="CE28" i="5"/>
  <c r="CD28" i="5"/>
  <c r="CF27" i="5"/>
  <c r="CE27" i="5"/>
  <c r="CD27" i="5"/>
  <c r="CF26" i="5"/>
  <c r="CE26" i="5"/>
  <c r="CD26" i="5"/>
  <c r="CF25" i="5"/>
  <c r="CE25" i="5"/>
  <c r="CD25" i="5"/>
  <c r="CF24" i="5"/>
  <c r="CE24" i="5"/>
  <c r="CD24" i="5"/>
  <c r="CF23" i="5"/>
  <c r="CE23" i="5"/>
  <c r="CD23" i="5"/>
  <c r="CF22" i="5"/>
  <c r="CE22" i="5"/>
  <c r="CD22" i="5"/>
  <c r="CF21" i="5"/>
  <c r="CE21" i="5"/>
  <c r="CD21" i="5"/>
  <c r="CF20" i="5"/>
  <c r="CE20" i="5"/>
  <c r="CD20" i="5"/>
  <c r="CF19" i="5"/>
  <c r="CE19" i="5"/>
  <c r="CD19" i="5"/>
  <c r="CF18" i="5"/>
  <c r="CE18" i="5"/>
  <c r="CD18" i="5"/>
  <c r="CF17" i="5"/>
  <c r="CE17" i="5"/>
  <c r="CD17" i="5"/>
  <c r="CF16" i="5"/>
  <c r="CE16" i="5"/>
  <c r="CD16" i="5"/>
  <c r="CF15" i="5"/>
  <c r="CE15" i="5"/>
  <c r="CD15" i="5"/>
  <c r="CF14" i="5"/>
  <c r="CE14" i="5"/>
  <c r="CD14" i="5"/>
  <c r="CF13" i="5"/>
  <c r="CE13" i="5"/>
  <c r="CD13" i="5"/>
  <c r="CF12" i="5"/>
  <c r="CE12" i="5"/>
  <c r="CD12" i="5"/>
  <c r="CF11" i="5"/>
  <c r="CE11" i="5"/>
  <c r="CD11" i="5"/>
  <c r="CF10" i="5"/>
  <c r="CE10" i="5"/>
  <c r="CD10" i="5"/>
  <c r="CF9" i="5"/>
  <c r="CE9" i="5"/>
  <c r="CD9" i="5"/>
  <c r="CF8" i="5"/>
  <c r="CE8" i="5"/>
  <c r="CD8" i="5"/>
  <c r="CF7" i="5"/>
  <c r="CE7" i="5"/>
  <c r="CD7" i="5"/>
  <c r="CF6" i="5"/>
  <c r="CE6" i="5"/>
  <c r="CD6" i="5"/>
  <c r="CF5" i="5"/>
  <c r="CE5" i="5"/>
  <c r="CD5" i="5"/>
  <c r="C5" i="5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D4" i="5"/>
  <c r="E4" i="5" s="1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Q4" i="5" s="1"/>
  <c r="R4" i="5" s="1"/>
  <c r="S4" i="5" s="1"/>
  <c r="T4" i="5" s="1"/>
  <c r="U4" i="5" s="1"/>
  <c r="V4" i="5" s="1"/>
  <c r="W4" i="5" s="1"/>
  <c r="X4" i="5" s="1"/>
  <c r="Y4" i="5" s="1"/>
  <c r="Z4" i="5" s="1"/>
  <c r="AA4" i="5" s="1"/>
  <c r="AB4" i="5" s="1"/>
  <c r="AC4" i="5" s="1"/>
  <c r="AD4" i="5" s="1"/>
  <c r="AE4" i="5" s="1"/>
  <c r="AF4" i="5" s="1"/>
  <c r="AG4" i="5" s="1"/>
  <c r="AH4" i="5" s="1"/>
  <c r="AI4" i="5" s="1"/>
  <c r="AJ4" i="5" s="1"/>
  <c r="AK4" i="5" s="1"/>
  <c r="AL4" i="5" s="1"/>
  <c r="AM4" i="5" s="1"/>
  <c r="AN4" i="5" s="1"/>
  <c r="AO4" i="5" s="1"/>
  <c r="AP4" i="5" s="1"/>
  <c r="AQ4" i="5" s="1"/>
  <c r="AR4" i="5" s="1"/>
  <c r="AS4" i="5" s="1"/>
  <c r="AT4" i="5" s="1"/>
  <c r="AU4" i="5" s="1"/>
  <c r="AV4" i="5" s="1"/>
  <c r="AW4" i="5" s="1"/>
  <c r="AX4" i="5" s="1"/>
  <c r="AY4" i="5" s="1"/>
  <c r="AZ4" i="5" s="1"/>
  <c r="BA4" i="5" s="1"/>
  <c r="BB4" i="5" s="1"/>
  <c r="BC4" i="5" s="1"/>
  <c r="BD4" i="5" s="1"/>
  <c r="BE4" i="5" s="1"/>
  <c r="BF4" i="5" s="1"/>
  <c r="BG4" i="5" s="1"/>
  <c r="BH4" i="5" s="1"/>
  <c r="BI4" i="5" s="1"/>
  <c r="BJ4" i="5" s="1"/>
  <c r="BK4" i="5" s="1"/>
  <c r="BL4" i="5" s="1"/>
  <c r="BM4" i="5" s="1"/>
  <c r="BN4" i="5" s="1"/>
  <c r="BO4" i="5" s="1"/>
  <c r="BP4" i="5" s="1"/>
  <c r="BQ4" i="5" s="1"/>
  <c r="BR4" i="5" s="1"/>
  <c r="BS4" i="5" s="1"/>
  <c r="BT4" i="5" s="1"/>
  <c r="BU4" i="5" s="1"/>
  <c r="BV4" i="5" s="1"/>
  <c r="BW4" i="5" s="1"/>
  <c r="BX4" i="5" s="1"/>
  <c r="BY4" i="5" s="1"/>
  <c r="BZ4" i="5" s="1"/>
  <c r="CA4" i="5" s="1"/>
  <c r="CB4" i="5" s="1"/>
  <c r="CB133" i="6"/>
  <c r="CI133" i="6" s="1"/>
  <c r="CA133" i="6"/>
  <c r="BZ133" i="6"/>
  <c r="BY133" i="6"/>
  <c r="BX133" i="6"/>
  <c r="BW133" i="6"/>
  <c r="BV133" i="6"/>
  <c r="BU133" i="6"/>
  <c r="BT133" i="6"/>
  <c r="BS133" i="6"/>
  <c r="BR133" i="6"/>
  <c r="BQ133" i="6"/>
  <c r="BP133" i="6"/>
  <c r="BO133" i="6"/>
  <c r="BN133" i="6"/>
  <c r="BM133" i="6"/>
  <c r="BL133" i="6"/>
  <c r="BK133" i="6"/>
  <c r="BJ133" i="6"/>
  <c r="BI133" i="6"/>
  <c r="BH133" i="6"/>
  <c r="BG133" i="6"/>
  <c r="BF133" i="6"/>
  <c r="BE133" i="6"/>
  <c r="BD133" i="6"/>
  <c r="BC133" i="6"/>
  <c r="BB133" i="6"/>
  <c r="BA133" i="6"/>
  <c r="AZ133" i="6"/>
  <c r="AY133" i="6"/>
  <c r="AX133" i="6"/>
  <c r="AW133" i="6"/>
  <c r="AV133" i="6"/>
  <c r="AU133" i="6"/>
  <c r="AT133" i="6"/>
  <c r="AS133" i="6"/>
  <c r="AR133" i="6"/>
  <c r="AQ133" i="6"/>
  <c r="AP133" i="6"/>
  <c r="AO133" i="6"/>
  <c r="AN133" i="6"/>
  <c r="AM133" i="6"/>
  <c r="AL133" i="6"/>
  <c r="AK133" i="6"/>
  <c r="AJ133" i="6"/>
  <c r="AI133" i="6"/>
  <c r="AH133" i="6"/>
  <c r="AG133" i="6"/>
  <c r="AF133" i="6"/>
  <c r="AE133" i="6"/>
  <c r="AD133" i="6"/>
  <c r="AC133" i="6"/>
  <c r="AB133" i="6"/>
  <c r="AA133" i="6"/>
  <c r="Z133" i="6"/>
  <c r="Y133" i="6"/>
  <c r="X133" i="6"/>
  <c r="W133" i="6"/>
  <c r="V133" i="6"/>
  <c r="U133" i="6"/>
  <c r="T133" i="6"/>
  <c r="S133" i="6"/>
  <c r="R133" i="6"/>
  <c r="Q133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CF132" i="6"/>
  <c r="CE132" i="6"/>
  <c r="CD132" i="6"/>
  <c r="CF131" i="6"/>
  <c r="CE131" i="6"/>
  <c r="CD131" i="6"/>
  <c r="CF130" i="6"/>
  <c r="CE130" i="6"/>
  <c r="CD130" i="6"/>
  <c r="CF129" i="6"/>
  <c r="CE129" i="6"/>
  <c r="CD129" i="6"/>
  <c r="CF128" i="6"/>
  <c r="CE128" i="6"/>
  <c r="CD128" i="6"/>
  <c r="CF127" i="6"/>
  <c r="CE127" i="6"/>
  <c r="CD127" i="6"/>
  <c r="CF126" i="6"/>
  <c r="CE126" i="6"/>
  <c r="CD126" i="6"/>
  <c r="CF125" i="6"/>
  <c r="CE125" i="6"/>
  <c r="CD125" i="6"/>
  <c r="CF124" i="6"/>
  <c r="CE124" i="6"/>
  <c r="CD124" i="6"/>
  <c r="CF123" i="6"/>
  <c r="CE123" i="6"/>
  <c r="CD123" i="6"/>
  <c r="CF122" i="6"/>
  <c r="CE122" i="6"/>
  <c r="CD122" i="6"/>
  <c r="CF121" i="6"/>
  <c r="CE121" i="6"/>
  <c r="CD121" i="6"/>
  <c r="CF120" i="6"/>
  <c r="CE120" i="6"/>
  <c r="CD120" i="6"/>
  <c r="CF119" i="6"/>
  <c r="CE119" i="6"/>
  <c r="CD119" i="6"/>
  <c r="CF118" i="6"/>
  <c r="CE118" i="6"/>
  <c r="CD118" i="6"/>
  <c r="CF117" i="6"/>
  <c r="CE117" i="6"/>
  <c r="CD117" i="6"/>
  <c r="CF116" i="6"/>
  <c r="CE116" i="6"/>
  <c r="CD116" i="6"/>
  <c r="CF115" i="6"/>
  <c r="CE115" i="6"/>
  <c r="CD115" i="6"/>
  <c r="CF114" i="6"/>
  <c r="CE114" i="6"/>
  <c r="CD114" i="6"/>
  <c r="CF113" i="6"/>
  <c r="CE113" i="6"/>
  <c r="CD113" i="6"/>
  <c r="CF112" i="6"/>
  <c r="CE112" i="6"/>
  <c r="CD112" i="6"/>
  <c r="CF111" i="6"/>
  <c r="CE111" i="6"/>
  <c r="CD111" i="6"/>
  <c r="CF110" i="6"/>
  <c r="CE110" i="6"/>
  <c r="CD110" i="6"/>
  <c r="CF109" i="6"/>
  <c r="CE109" i="6"/>
  <c r="CD109" i="6"/>
  <c r="CF108" i="6"/>
  <c r="CE108" i="6"/>
  <c r="CD108" i="6"/>
  <c r="CF107" i="6"/>
  <c r="CE107" i="6"/>
  <c r="CD107" i="6"/>
  <c r="CF106" i="6"/>
  <c r="CE106" i="6"/>
  <c r="CD106" i="6"/>
  <c r="CF105" i="6"/>
  <c r="CE105" i="6"/>
  <c r="CD105" i="6"/>
  <c r="CF104" i="6"/>
  <c r="CE104" i="6"/>
  <c r="CD104" i="6"/>
  <c r="CF103" i="6"/>
  <c r="CE103" i="6"/>
  <c r="CD103" i="6"/>
  <c r="CF102" i="6"/>
  <c r="CE102" i="6"/>
  <c r="CD102" i="6"/>
  <c r="CF101" i="6"/>
  <c r="CE101" i="6"/>
  <c r="CD101" i="6"/>
  <c r="CF100" i="6"/>
  <c r="CE100" i="6"/>
  <c r="CD100" i="6"/>
  <c r="CF99" i="6"/>
  <c r="CE99" i="6"/>
  <c r="CD99" i="6"/>
  <c r="CF98" i="6"/>
  <c r="CE98" i="6"/>
  <c r="CD98" i="6"/>
  <c r="CF97" i="6"/>
  <c r="CE97" i="6"/>
  <c r="CD97" i="6"/>
  <c r="CF96" i="6"/>
  <c r="CE96" i="6"/>
  <c r="CD96" i="6"/>
  <c r="CF95" i="6"/>
  <c r="CE95" i="6"/>
  <c r="CD95" i="6"/>
  <c r="CF94" i="6"/>
  <c r="CE94" i="6"/>
  <c r="CD94" i="6"/>
  <c r="CF93" i="6"/>
  <c r="CE93" i="6"/>
  <c r="CD93" i="6"/>
  <c r="CF92" i="6"/>
  <c r="CE92" i="6"/>
  <c r="CD92" i="6"/>
  <c r="CF91" i="6"/>
  <c r="CE91" i="6"/>
  <c r="CD91" i="6"/>
  <c r="CF90" i="6"/>
  <c r="CE90" i="6"/>
  <c r="CD90" i="6"/>
  <c r="CF89" i="6"/>
  <c r="CE89" i="6"/>
  <c r="CD89" i="6"/>
  <c r="CF88" i="6"/>
  <c r="CE88" i="6"/>
  <c r="CD88" i="6"/>
  <c r="CF87" i="6"/>
  <c r="CE87" i="6"/>
  <c r="CD87" i="6"/>
  <c r="CF86" i="6"/>
  <c r="CE86" i="6"/>
  <c r="CD86" i="6"/>
  <c r="CF85" i="6"/>
  <c r="CE85" i="6"/>
  <c r="CD85" i="6"/>
  <c r="CF84" i="6"/>
  <c r="CE84" i="6"/>
  <c r="CD84" i="6"/>
  <c r="CF83" i="6"/>
  <c r="CE83" i="6"/>
  <c r="CD83" i="6"/>
  <c r="CF82" i="6"/>
  <c r="CE82" i="6"/>
  <c r="CD82" i="6"/>
  <c r="CF81" i="6"/>
  <c r="CE81" i="6"/>
  <c r="CD81" i="6"/>
  <c r="CF80" i="6"/>
  <c r="CE80" i="6"/>
  <c r="CD80" i="6"/>
  <c r="CF79" i="6"/>
  <c r="CE79" i="6"/>
  <c r="CD79" i="6"/>
  <c r="CF78" i="6"/>
  <c r="CE78" i="6"/>
  <c r="CD78" i="6"/>
  <c r="CF77" i="6"/>
  <c r="CE77" i="6"/>
  <c r="CD77" i="6"/>
  <c r="CF76" i="6"/>
  <c r="CE76" i="6"/>
  <c r="CD76" i="6"/>
  <c r="CF75" i="6"/>
  <c r="CE75" i="6"/>
  <c r="CD75" i="6"/>
  <c r="CF74" i="6"/>
  <c r="CE74" i="6"/>
  <c r="CD74" i="6"/>
  <c r="CF73" i="6"/>
  <c r="CE73" i="6"/>
  <c r="CD73" i="6"/>
  <c r="CF72" i="6"/>
  <c r="CE72" i="6"/>
  <c r="CD72" i="6"/>
  <c r="CF71" i="6"/>
  <c r="CE71" i="6"/>
  <c r="CD71" i="6"/>
  <c r="CF70" i="6"/>
  <c r="CE70" i="6"/>
  <c r="CD70" i="6"/>
  <c r="CF69" i="6"/>
  <c r="CE69" i="6"/>
  <c r="CD69" i="6"/>
  <c r="CF68" i="6"/>
  <c r="CE68" i="6"/>
  <c r="CD68" i="6"/>
  <c r="CF67" i="6"/>
  <c r="CE67" i="6"/>
  <c r="CD67" i="6"/>
  <c r="CF66" i="6"/>
  <c r="CE66" i="6"/>
  <c r="CD66" i="6"/>
  <c r="CF65" i="6"/>
  <c r="CE65" i="6"/>
  <c r="CD65" i="6"/>
  <c r="CF64" i="6"/>
  <c r="CE64" i="6"/>
  <c r="CD64" i="6"/>
  <c r="CF63" i="6"/>
  <c r="CE63" i="6"/>
  <c r="CD63" i="6"/>
  <c r="CF62" i="6"/>
  <c r="CE62" i="6"/>
  <c r="CD62" i="6"/>
  <c r="CF61" i="6"/>
  <c r="CE61" i="6"/>
  <c r="CD61" i="6"/>
  <c r="CF60" i="6"/>
  <c r="CE60" i="6"/>
  <c r="CD60" i="6"/>
  <c r="CF59" i="6"/>
  <c r="CE59" i="6"/>
  <c r="CD59" i="6"/>
  <c r="CF58" i="6"/>
  <c r="CE58" i="6"/>
  <c r="CD58" i="6"/>
  <c r="CF57" i="6"/>
  <c r="CE57" i="6"/>
  <c r="CD57" i="6"/>
  <c r="CF56" i="6"/>
  <c r="CE56" i="6"/>
  <c r="CD56" i="6"/>
  <c r="CF55" i="6"/>
  <c r="CE55" i="6"/>
  <c r="CD55" i="6"/>
  <c r="CF54" i="6"/>
  <c r="CE54" i="6"/>
  <c r="CD54" i="6"/>
  <c r="CF53" i="6"/>
  <c r="CE53" i="6"/>
  <c r="CD53" i="6"/>
  <c r="CF52" i="6"/>
  <c r="CE52" i="6"/>
  <c r="CD52" i="6"/>
  <c r="CF51" i="6"/>
  <c r="CE51" i="6"/>
  <c r="CD51" i="6"/>
  <c r="CF50" i="6"/>
  <c r="CE50" i="6"/>
  <c r="CD50" i="6"/>
  <c r="CF49" i="6"/>
  <c r="CE49" i="6"/>
  <c r="CD49" i="6"/>
  <c r="CF48" i="6"/>
  <c r="CE48" i="6"/>
  <c r="CD48" i="6"/>
  <c r="CF47" i="6"/>
  <c r="CE47" i="6"/>
  <c r="CD47" i="6"/>
  <c r="CF46" i="6"/>
  <c r="CE46" i="6"/>
  <c r="CD46" i="6"/>
  <c r="CF45" i="6"/>
  <c r="CE45" i="6"/>
  <c r="CD45" i="6"/>
  <c r="CF44" i="6"/>
  <c r="CE44" i="6"/>
  <c r="CD44" i="6"/>
  <c r="CF43" i="6"/>
  <c r="CE43" i="6"/>
  <c r="CD43" i="6"/>
  <c r="CF42" i="6"/>
  <c r="CE42" i="6"/>
  <c r="CD42" i="6"/>
  <c r="CF41" i="6"/>
  <c r="CE41" i="6"/>
  <c r="CD41" i="6"/>
  <c r="CF40" i="6"/>
  <c r="CE40" i="6"/>
  <c r="CD40" i="6"/>
  <c r="CF39" i="6"/>
  <c r="CE39" i="6"/>
  <c r="CD39" i="6"/>
  <c r="CF38" i="6"/>
  <c r="CE38" i="6"/>
  <c r="CD38" i="6"/>
  <c r="CF37" i="6"/>
  <c r="CE37" i="6"/>
  <c r="CD37" i="6"/>
  <c r="CF36" i="6"/>
  <c r="CE36" i="6"/>
  <c r="CD36" i="6"/>
  <c r="CF35" i="6"/>
  <c r="CE35" i="6"/>
  <c r="CD35" i="6"/>
  <c r="CF34" i="6"/>
  <c r="CE34" i="6"/>
  <c r="CD34" i="6"/>
  <c r="CF33" i="6"/>
  <c r="CE33" i="6"/>
  <c r="CD33" i="6"/>
  <c r="CF32" i="6"/>
  <c r="CE32" i="6"/>
  <c r="CD32" i="6"/>
  <c r="CF31" i="6"/>
  <c r="CE31" i="6"/>
  <c r="CD31" i="6"/>
  <c r="CF30" i="6"/>
  <c r="CE30" i="6"/>
  <c r="CD30" i="6"/>
  <c r="CF29" i="6"/>
  <c r="CE29" i="6"/>
  <c r="CD29" i="6"/>
  <c r="CF28" i="6"/>
  <c r="CE28" i="6"/>
  <c r="CD28" i="6"/>
  <c r="CF27" i="6"/>
  <c r="CE27" i="6"/>
  <c r="CD27" i="6"/>
  <c r="CF26" i="6"/>
  <c r="CE26" i="6"/>
  <c r="CD26" i="6"/>
  <c r="CF25" i="6"/>
  <c r="CE25" i="6"/>
  <c r="CD25" i="6"/>
  <c r="CF24" i="6"/>
  <c r="CE24" i="6"/>
  <c r="CD24" i="6"/>
  <c r="CF23" i="6"/>
  <c r="CE23" i="6"/>
  <c r="CD23" i="6"/>
  <c r="CF22" i="6"/>
  <c r="CE22" i="6"/>
  <c r="CD22" i="6"/>
  <c r="CF21" i="6"/>
  <c r="CE21" i="6"/>
  <c r="CD21" i="6"/>
  <c r="CF20" i="6"/>
  <c r="CE20" i="6"/>
  <c r="CD20" i="6"/>
  <c r="CF19" i="6"/>
  <c r="CE19" i="6"/>
  <c r="CD19" i="6"/>
  <c r="CF18" i="6"/>
  <c r="CE18" i="6"/>
  <c r="CD18" i="6"/>
  <c r="CF17" i="6"/>
  <c r="CE17" i="6"/>
  <c r="CD17" i="6"/>
  <c r="CF16" i="6"/>
  <c r="CE16" i="6"/>
  <c r="CD16" i="6"/>
  <c r="CF15" i="6"/>
  <c r="CE15" i="6"/>
  <c r="CD15" i="6"/>
  <c r="CF14" i="6"/>
  <c r="CE14" i="6"/>
  <c r="CD14" i="6"/>
  <c r="CF13" i="6"/>
  <c r="CE13" i="6"/>
  <c r="CD13" i="6"/>
  <c r="CF12" i="6"/>
  <c r="CE12" i="6"/>
  <c r="CD12" i="6"/>
  <c r="CF11" i="6"/>
  <c r="CE11" i="6"/>
  <c r="CD11" i="6"/>
  <c r="CF10" i="6"/>
  <c r="CE10" i="6"/>
  <c r="CD10" i="6"/>
  <c r="CF9" i="6"/>
  <c r="CE9" i="6"/>
  <c r="CD9" i="6"/>
  <c r="CF8" i="6"/>
  <c r="CE8" i="6"/>
  <c r="CD8" i="6"/>
  <c r="CF7" i="6"/>
  <c r="CE7" i="6"/>
  <c r="CD7" i="6"/>
  <c r="CF6" i="6"/>
  <c r="CE6" i="6"/>
  <c r="CD6" i="6"/>
  <c r="CF5" i="6"/>
  <c r="CE5" i="6"/>
  <c r="CD5" i="6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132" i="6" s="1"/>
  <c r="C133" i="6" s="1"/>
  <c r="F4" i="6"/>
  <c r="G4" i="6" s="1"/>
  <c r="H4" i="6" s="1"/>
  <c r="I4" i="6" s="1"/>
  <c r="J4" i="6" s="1"/>
  <c r="K4" i="6" s="1"/>
  <c r="L4" i="6" s="1"/>
  <c r="M4" i="6" s="1"/>
  <c r="N4" i="6" s="1"/>
  <c r="O4" i="6" s="1"/>
  <c r="P4" i="6" s="1"/>
  <c r="Q4" i="6" s="1"/>
  <c r="R4" i="6" s="1"/>
  <c r="S4" i="6" s="1"/>
  <c r="T4" i="6" s="1"/>
  <c r="U4" i="6" s="1"/>
  <c r="V4" i="6" s="1"/>
  <c r="W4" i="6" s="1"/>
  <c r="X4" i="6" s="1"/>
  <c r="Y4" i="6" s="1"/>
  <c r="Z4" i="6" s="1"/>
  <c r="AA4" i="6" s="1"/>
  <c r="AB4" i="6" s="1"/>
  <c r="AC4" i="6" s="1"/>
  <c r="AD4" i="6" s="1"/>
  <c r="AE4" i="6" s="1"/>
  <c r="AF4" i="6" s="1"/>
  <c r="AG4" i="6" s="1"/>
  <c r="AH4" i="6" s="1"/>
  <c r="AI4" i="6" s="1"/>
  <c r="AJ4" i="6" s="1"/>
  <c r="AK4" i="6" s="1"/>
  <c r="AL4" i="6" s="1"/>
  <c r="AM4" i="6" s="1"/>
  <c r="AN4" i="6" s="1"/>
  <c r="AO4" i="6" s="1"/>
  <c r="AP4" i="6" s="1"/>
  <c r="AQ4" i="6" s="1"/>
  <c r="AR4" i="6" s="1"/>
  <c r="AS4" i="6" s="1"/>
  <c r="AT4" i="6" s="1"/>
  <c r="AU4" i="6" s="1"/>
  <c r="AV4" i="6" s="1"/>
  <c r="AW4" i="6" s="1"/>
  <c r="AX4" i="6" s="1"/>
  <c r="AY4" i="6" s="1"/>
  <c r="AZ4" i="6" s="1"/>
  <c r="BA4" i="6" s="1"/>
  <c r="BB4" i="6" s="1"/>
  <c r="BC4" i="6" s="1"/>
  <c r="BD4" i="6" s="1"/>
  <c r="BE4" i="6" s="1"/>
  <c r="BF4" i="6" s="1"/>
  <c r="BG4" i="6" s="1"/>
  <c r="BH4" i="6" s="1"/>
  <c r="BI4" i="6" s="1"/>
  <c r="BJ4" i="6" s="1"/>
  <c r="BK4" i="6" s="1"/>
  <c r="BL4" i="6" s="1"/>
  <c r="BM4" i="6" s="1"/>
  <c r="BN4" i="6" s="1"/>
  <c r="BO4" i="6" s="1"/>
  <c r="BP4" i="6" s="1"/>
  <c r="BQ4" i="6" s="1"/>
  <c r="BR4" i="6" s="1"/>
  <c r="BS4" i="6" s="1"/>
  <c r="BT4" i="6" s="1"/>
  <c r="BU4" i="6" s="1"/>
  <c r="BV4" i="6" s="1"/>
  <c r="BW4" i="6" s="1"/>
  <c r="BX4" i="6" s="1"/>
  <c r="BY4" i="6" s="1"/>
  <c r="BZ4" i="6" s="1"/>
  <c r="CA4" i="6" s="1"/>
  <c r="CB4" i="6" s="1"/>
  <c r="E4" i="6"/>
  <c r="D4" i="6"/>
  <c r="CB133" i="7"/>
  <c r="CI133" i="7" s="1"/>
  <c r="CA133" i="7"/>
  <c r="BZ133" i="7"/>
  <c r="BY133" i="7"/>
  <c r="BX133" i="7"/>
  <c r="BW133" i="7"/>
  <c r="BV133" i="7"/>
  <c r="BU133" i="7"/>
  <c r="BT133" i="7"/>
  <c r="CF133" i="7" s="1"/>
  <c r="BS133" i="7"/>
  <c r="BR133" i="7"/>
  <c r="BQ133" i="7"/>
  <c r="BP133" i="7"/>
  <c r="BO133" i="7"/>
  <c r="BN133" i="7"/>
  <c r="BM133" i="7"/>
  <c r="BL133" i="7"/>
  <c r="BK133" i="7"/>
  <c r="BJ133" i="7"/>
  <c r="BI133" i="7"/>
  <c r="BH133" i="7"/>
  <c r="BG133" i="7"/>
  <c r="BF133" i="7"/>
  <c r="BE133" i="7"/>
  <c r="BD133" i="7"/>
  <c r="BC133" i="7"/>
  <c r="BB133" i="7"/>
  <c r="BA133" i="7"/>
  <c r="AZ133" i="7"/>
  <c r="AY133" i="7"/>
  <c r="AX133" i="7"/>
  <c r="AW133" i="7"/>
  <c r="AV133" i="7"/>
  <c r="AU133" i="7"/>
  <c r="AT133" i="7"/>
  <c r="AS133" i="7"/>
  <c r="AR133" i="7"/>
  <c r="AQ133" i="7"/>
  <c r="AP133" i="7"/>
  <c r="AO133" i="7"/>
  <c r="AN133" i="7"/>
  <c r="AM133" i="7"/>
  <c r="AL133" i="7"/>
  <c r="AK133" i="7"/>
  <c r="AJ133" i="7"/>
  <c r="AI133" i="7"/>
  <c r="AH133" i="7"/>
  <c r="AG133" i="7"/>
  <c r="AF133" i="7"/>
  <c r="AE133" i="7"/>
  <c r="AD133" i="7"/>
  <c r="AC133" i="7"/>
  <c r="AB133" i="7"/>
  <c r="AA133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F132" i="7"/>
  <c r="CE132" i="7"/>
  <c r="CD132" i="7"/>
  <c r="CF131" i="7"/>
  <c r="CE131" i="7"/>
  <c r="CD131" i="7"/>
  <c r="CF130" i="7"/>
  <c r="CE130" i="7"/>
  <c r="CD130" i="7"/>
  <c r="CF129" i="7"/>
  <c r="CE129" i="7"/>
  <c r="CD129" i="7"/>
  <c r="CF128" i="7"/>
  <c r="CE128" i="7"/>
  <c r="CD128" i="7"/>
  <c r="CF127" i="7"/>
  <c r="CE127" i="7"/>
  <c r="CD127" i="7"/>
  <c r="CF126" i="7"/>
  <c r="CE126" i="7"/>
  <c r="CD126" i="7"/>
  <c r="CF125" i="7"/>
  <c r="CE125" i="7"/>
  <c r="CD125" i="7"/>
  <c r="CF124" i="7"/>
  <c r="CE124" i="7"/>
  <c r="CD124" i="7"/>
  <c r="CF123" i="7"/>
  <c r="CE123" i="7"/>
  <c r="CD123" i="7"/>
  <c r="CF122" i="7"/>
  <c r="CE122" i="7"/>
  <c r="CD122" i="7"/>
  <c r="CF121" i="7"/>
  <c r="CE121" i="7"/>
  <c r="CD121" i="7"/>
  <c r="CF120" i="7"/>
  <c r="CE120" i="7"/>
  <c r="CD120" i="7"/>
  <c r="CF119" i="7"/>
  <c r="CE119" i="7"/>
  <c r="CD119" i="7"/>
  <c r="CF118" i="7"/>
  <c r="CE118" i="7"/>
  <c r="CD118" i="7"/>
  <c r="CF117" i="7"/>
  <c r="CE117" i="7"/>
  <c r="CD117" i="7"/>
  <c r="CF116" i="7"/>
  <c r="CE116" i="7"/>
  <c r="CD116" i="7"/>
  <c r="CF115" i="7"/>
  <c r="CE115" i="7"/>
  <c r="CD115" i="7"/>
  <c r="CF114" i="7"/>
  <c r="CE114" i="7"/>
  <c r="CD114" i="7"/>
  <c r="CF113" i="7"/>
  <c r="CE113" i="7"/>
  <c r="CD113" i="7"/>
  <c r="CF112" i="7"/>
  <c r="CE112" i="7"/>
  <c r="CD112" i="7"/>
  <c r="CF111" i="7"/>
  <c r="CE111" i="7"/>
  <c r="CD111" i="7"/>
  <c r="CF110" i="7"/>
  <c r="CE110" i="7"/>
  <c r="CD110" i="7"/>
  <c r="CF109" i="7"/>
  <c r="CE109" i="7"/>
  <c r="CD109" i="7"/>
  <c r="CF108" i="7"/>
  <c r="CE108" i="7"/>
  <c r="CD108" i="7"/>
  <c r="CF107" i="7"/>
  <c r="CE107" i="7"/>
  <c r="CD107" i="7"/>
  <c r="CF106" i="7"/>
  <c r="CE106" i="7"/>
  <c r="CD106" i="7"/>
  <c r="CF105" i="7"/>
  <c r="CE105" i="7"/>
  <c r="CD105" i="7"/>
  <c r="CF104" i="7"/>
  <c r="CE104" i="7"/>
  <c r="CD104" i="7"/>
  <c r="CF103" i="7"/>
  <c r="CE103" i="7"/>
  <c r="CD103" i="7"/>
  <c r="CF102" i="7"/>
  <c r="CE102" i="7"/>
  <c r="CD102" i="7"/>
  <c r="CF101" i="7"/>
  <c r="CE101" i="7"/>
  <c r="CD101" i="7"/>
  <c r="CF100" i="7"/>
  <c r="CE100" i="7"/>
  <c r="CD100" i="7"/>
  <c r="CF99" i="7"/>
  <c r="CE99" i="7"/>
  <c r="CD99" i="7"/>
  <c r="CF98" i="7"/>
  <c r="CE98" i="7"/>
  <c r="CD98" i="7"/>
  <c r="CF97" i="7"/>
  <c r="CE97" i="7"/>
  <c r="CD97" i="7"/>
  <c r="CF96" i="7"/>
  <c r="CE96" i="7"/>
  <c r="CD96" i="7"/>
  <c r="CF95" i="7"/>
  <c r="CE95" i="7"/>
  <c r="CD95" i="7"/>
  <c r="CF94" i="7"/>
  <c r="CE94" i="7"/>
  <c r="CD94" i="7"/>
  <c r="CF93" i="7"/>
  <c r="CE93" i="7"/>
  <c r="CD93" i="7"/>
  <c r="CF92" i="7"/>
  <c r="CE92" i="7"/>
  <c r="CD92" i="7"/>
  <c r="CF91" i="7"/>
  <c r="CE91" i="7"/>
  <c r="CD91" i="7"/>
  <c r="CF90" i="7"/>
  <c r="CE90" i="7"/>
  <c r="CD90" i="7"/>
  <c r="CF89" i="7"/>
  <c r="CE89" i="7"/>
  <c r="CD89" i="7"/>
  <c r="CF88" i="7"/>
  <c r="CE88" i="7"/>
  <c r="CD88" i="7"/>
  <c r="CF87" i="7"/>
  <c r="CE87" i="7"/>
  <c r="CD87" i="7"/>
  <c r="CF86" i="7"/>
  <c r="CE86" i="7"/>
  <c r="CD86" i="7"/>
  <c r="CF85" i="7"/>
  <c r="CE85" i="7"/>
  <c r="CD85" i="7"/>
  <c r="CF84" i="7"/>
  <c r="CE84" i="7"/>
  <c r="CD84" i="7"/>
  <c r="CF83" i="7"/>
  <c r="CE83" i="7"/>
  <c r="CD83" i="7"/>
  <c r="CF82" i="7"/>
  <c r="CE82" i="7"/>
  <c r="CD82" i="7"/>
  <c r="CF81" i="7"/>
  <c r="CE81" i="7"/>
  <c r="CD81" i="7"/>
  <c r="CF80" i="7"/>
  <c r="CE80" i="7"/>
  <c r="CD80" i="7"/>
  <c r="CF79" i="7"/>
  <c r="CE79" i="7"/>
  <c r="CD79" i="7"/>
  <c r="CF78" i="7"/>
  <c r="CE78" i="7"/>
  <c r="CD78" i="7"/>
  <c r="CF77" i="7"/>
  <c r="CE77" i="7"/>
  <c r="CD77" i="7"/>
  <c r="CF76" i="7"/>
  <c r="CE76" i="7"/>
  <c r="CD76" i="7"/>
  <c r="CF75" i="7"/>
  <c r="CE75" i="7"/>
  <c r="CD75" i="7"/>
  <c r="CF74" i="7"/>
  <c r="CE74" i="7"/>
  <c r="CD74" i="7"/>
  <c r="CF73" i="7"/>
  <c r="CE73" i="7"/>
  <c r="CD73" i="7"/>
  <c r="CF72" i="7"/>
  <c r="CE72" i="7"/>
  <c r="CD72" i="7"/>
  <c r="CF71" i="7"/>
  <c r="CE71" i="7"/>
  <c r="CD71" i="7"/>
  <c r="CF70" i="7"/>
  <c r="CE70" i="7"/>
  <c r="CD70" i="7"/>
  <c r="CF69" i="7"/>
  <c r="CE69" i="7"/>
  <c r="CD69" i="7"/>
  <c r="CF68" i="7"/>
  <c r="CE68" i="7"/>
  <c r="CD68" i="7"/>
  <c r="CF67" i="7"/>
  <c r="CE67" i="7"/>
  <c r="CD67" i="7"/>
  <c r="CF66" i="7"/>
  <c r="CE66" i="7"/>
  <c r="CD66" i="7"/>
  <c r="CF65" i="7"/>
  <c r="CE65" i="7"/>
  <c r="CD65" i="7"/>
  <c r="CF64" i="7"/>
  <c r="CE64" i="7"/>
  <c r="CD64" i="7"/>
  <c r="CF63" i="7"/>
  <c r="CE63" i="7"/>
  <c r="CD63" i="7"/>
  <c r="CF62" i="7"/>
  <c r="CE62" i="7"/>
  <c r="CD62" i="7"/>
  <c r="CF61" i="7"/>
  <c r="CE61" i="7"/>
  <c r="CD61" i="7"/>
  <c r="CF60" i="7"/>
  <c r="CE60" i="7"/>
  <c r="CD60" i="7"/>
  <c r="CF59" i="7"/>
  <c r="CE59" i="7"/>
  <c r="CD59" i="7"/>
  <c r="CF58" i="7"/>
  <c r="CE58" i="7"/>
  <c r="CD58" i="7"/>
  <c r="CF57" i="7"/>
  <c r="CE57" i="7"/>
  <c r="CD57" i="7"/>
  <c r="CF56" i="7"/>
  <c r="CE56" i="7"/>
  <c r="CD56" i="7"/>
  <c r="CF55" i="7"/>
  <c r="CE55" i="7"/>
  <c r="CD55" i="7"/>
  <c r="CF54" i="7"/>
  <c r="CE54" i="7"/>
  <c r="CD54" i="7"/>
  <c r="CF53" i="7"/>
  <c r="CE53" i="7"/>
  <c r="CD53" i="7"/>
  <c r="CF52" i="7"/>
  <c r="CE52" i="7"/>
  <c r="CD52" i="7"/>
  <c r="CF51" i="7"/>
  <c r="CE51" i="7"/>
  <c r="CD51" i="7"/>
  <c r="CF50" i="7"/>
  <c r="CE50" i="7"/>
  <c r="CD50" i="7"/>
  <c r="CF49" i="7"/>
  <c r="CE49" i="7"/>
  <c r="CD49" i="7"/>
  <c r="CF48" i="7"/>
  <c r="CE48" i="7"/>
  <c r="CD48" i="7"/>
  <c r="CF47" i="7"/>
  <c r="CE47" i="7"/>
  <c r="CD47" i="7"/>
  <c r="CF46" i="7"/>
  <c r="CE46" i="7"/>
  <c r="CD46" i="7"/>
  <c r="CF45" i="7"/>
  <c r="CE45" i="7"/>
  <c r="CD45" i="7"/>
  <c r="CF44" i="7"/>
  <c r="CE44" i="7"/>
  <c r="CD44" i="7"/>
  <c r="CF43" i="7"/>
  <c r="CE43" i="7"/>
  <c r="CD43" i="7"/>
  <c r="CF42" i="7"/>
  <c r="CE42" i="7"/>
  <c r="CD42" i="7"/>
  <c r="CF41" i="7"/>
  <c r="CE41" i="7"/>
  <c r="CD41" i="7"/>
  <c r="CF40" i="7"/>
  <c r="CE40" i="7"/>
  <c r="CD40" i="7"/>
  <c r="CF39" i="7"/>
  <c r="CE39" i="7"/>
  <c r="CD39" i="7"/>
  <c r="CF38" i="7"/>
  <c r="CE38" i="7"/>
  <c r="CD38" i="7"/>
  <c r="CF37" i="7"/>
  <c r="CE37" i="7"/>
  <c r="CD37" i="7"/>
  <c r="CF36" i="7"/>
  <c r="CE36" i="7"/>
  <c r="CD36" i="7"/>
  <c r="CF35" i="7"/>
  <c r="CE35" i="7"/>
  <c r="CD35" i="7"/>
  <c r="CF34" i="7"/>
  <c r="CE34" i="7"/>
  <c r="CD34" i="7"/>
  <c r="CF33" i="7"/>
  <c r="CE33" i="7"/>
  <c r="CD33" i="7"/>
  <c r="CF32" i="7"/>
  <c r="CE32" i="7"/>
  <c r="CD32" i="7"/>
  <c r="CF31" i="7"/>
  <c r="CE31" i="7"/>
  <c r="CD31" i="7"/>
  <c r="CF30" i="7"/>
  <c r="CE30" i="7"/>
  <c r="CD30" i="7"/>
  <c r="CF29" i="7"/>
  <c r="CE29" i="7"/>
  <c r="CD29" i="7"/>
  <c r="CF28" i="7"/>
  <c r="CE28" i="7"/>
  <c r="CD28" i="7"/>
  <c r="CF27" i="7"/>
  <c r="CE27" i="7"/>
  <c r="CD27" i="7"/>
  <c r="CF26" i="7"/>
  <c r="CE26" i="7"/>
  <c r="CD26" i="7"/>
  <c r="CF25" i="7"/>
  <c r="CE25" i="7"/>
  <c r="CD25" i="7"/>
  <c r="CF24" i="7"/>
  <c r="CE24" i="7"/>
  <c r="CD24" i="7"/>
  <c r="CF23" i="7"/>
  <c r="CE23" i="7"/>
  <c r="CD23" i="7"/>
  <c r="CF22" i="7"/>
  <c r="CE22" i="7"/>
  <c r="CD22" i="7"/>
  <c r="CF21" i="7"/>
  <c r="CE21" i="7"/>
  <c r="CD21" i="7"/>
  <c r="CF20" i="7"/>
  <c r="CE20" i="7"/>
  <c r="CD20" i="7"/>
  <c r="CF19" i="7"/>
  <c r="CE19" i="7"/>
  <c r="CD19" i="7"/>
  <c r="CF18" i="7"/>
  <c r="CE18" i="7"/>
  <c r="CD18" i="7"/>
  <c r="CF17" i="7"/>
  <c r="CE17" i="7"/>
  <c r="CD17" i="7"/>
  <c r="CF16" i="7"/>
  <c r="CE16" i="7"/>
  <c r="CD16" i="7"/>
  <c r="CF15" i="7"/>
  <c r="CE15" i="7"/>
  <c r="CD15" i="7"/>
  <c r="CF14" i="7"/>
  <c r="CE14" i="7"/>
  <c r="CD14" i="7"/>
  <c r="CF13" i="7"/>
  <c r="CE13" i="7"/>
  <c r="CD13" i="7"/>
  <c r="CF12" i="7"/>
  <c r="CE12" i="7"/>
  <c r="CD12" i="7"/>
  <c r="CF11" i="7"/>
  <c r="CE11" i="7"/>
  <c r="CD11" i="7"/>
  <c r="CF10" i="7"/>
  <c r="CE10" i="7"/>
  <c r="CD10" i="7"/>
  <c r="CF9" i="7"/>
  <c r="CE9" i="7"/>
  <c r="CD9" i="7"/>
  <c r="CF8" i="7"/>
  <c r="CE8" i="7"/>
  <c r="CD8" i="7"/>
  <c r="CF7" i="7"/>
  <c r="CE7" i="7"/>
  <c r="CD7" i="7"/>
  <c r="CF6" i="7"/>
  <c r="CE6" i="7"/>
  <c r="CD6" i="7"/>
  <c r="CF5" i="7"/>
  <c r="CE5" i="7"/>
  <c r="CD5" i="7"/>
  <c r="C5" i="7"/>
  <c r="C6" i="7" s="1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45" i="7" s="1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C73" i="7" s="1"/>
  <c r="C74" i="7" s="1"/>
  <c r="C75" i="7" s="1"/>
  <c r="C76" i="7" s="1"/>
  <c r="C77" i="7" s="1"/>
  <c r="C78" i="7" s="1"/>
  <c r="C79" i="7" s="1"/>
  <c r="C80" i="7" s="1"/>
  <c r="C81" i="7" s="1"/>
  <c r="C82" i="7" s="1"/>
  <c r="C83" i="7" s="1"/>
  <c r="C84" i="7" s="1"/>
  <c r="C85" i="7" s="1"/>
  <c r="C86" i="7" s="1"/>
  <c r="C87" i="7" s="1"/>
  <c r="C88" i="7" s="1"/>
  <c r="C89" i="7" s="1"/>
  <c r="C90" i="7" s="1"/>
  <c r="C91" i="7" s="1"/>
  <c r="C92" i="7" s="1"/>
  <c r="C93" i="7" s="1"/>
  <c r="C94" i="7" s="1"/>
  <c r="C95" i="7" s="1"/>
  <c r="C96" i="7" s="1"/>
  <c r="C97" i="7" s="1"/>
  <c r="C98" i="7" s="1"/>
  <c r="C99" i="7" s="1"/>
  <c r="C100" i="7" s="1"/>
  <c r="C101" i="7" s="1"/>
  <c r="C102" i="7" s="1"/>
  <c r="C103" i="7" s="1"/>
  <c r="C104" i="7" s="1"/>
  <c r="C105" i="7" s="1"/>
  <c r="C106" i="7" s="1"/>
  <c r="C107" i="7" s="1"/>
  <c r="C108" i="7" s="1"/>
  <c r="C109" i="7" s="1"/>
  <c r="C110" i="7" s="1"/>
  <c r="C111" i="7" s="1"/>
  <c r="C112" i="7" s="1"/>
  <c r="C113" i="7" s="1"/>
  <c r="C114" i="7" s="1"/>
  <c r="C115" i="7" s="1"/>
  <c r="C116" i="7" s="1"/>
  <c r="C117" i="7" s="1"/>
  <c r="C118" i="7" s="1"/>
  <c r="C119" i="7" s="1"/>
  <c r="C120" i="7" s="1"/>
  <c r="C121" i="7" s="1"/>
  <c r="C122" i="7" s="1"/>
  <c r="C123" i="7" s="1"/>
  <c r="C124" i="7" s="1"/>
  <c r="C125" i="7" s="1"/>
  <c r="C126" i="7" s="1"/>
  <c r="C127" i="7" s="1"/>
  <c r="C128" i="7" s="1"/>
  <c r="C129" i="7" s="1"/>
  <c r="C130" i="7" s="1"/>
  <c r="C131" i="7" s="1"/>
  <c r="C132" i="7" s="1"/>
  <c r="C133" i="7" s="1"/>
  <c r="D4" i="7"/>
  <c r="E4" i="7" s="1"/>
  <c r="F4" i="7" s="1"/>
  <c r="G4" i="7" s="1"/>
  <c r="H4" i="7" s="1"/>
  <c r="I4" i="7" s="1"/>
  <c r="J4" i="7" s="1"/>
  <c r="K4" i="7" s="1"/>
  <c r="L4" i="7" s="1"/>
  <c r="M4" i="7" s="1"/>
  <c r="N4" i="7" s="1"/>
  <c r="O4" i="7" s="1"/>
  <c r="P4" i="7" s="1"/>
  <c r="Q4" i="7" s="1"/>
  <c r="R4" i="7" s="1"/>
  <c r="S4" i="7" s="1"/>
  <c r="T4" i="7" s="1"/>
  <c r="U4" i="7" s="1"/>
  <c r="V4" i="7" s="1"/>
  <c r="W4" i="7" s="1"/>
  <c r="X4" i="7" s="1"/>
  <c r="Y4" i="7" s="1"/>
  <c r="Z4" i="7" s="1"/>
  <c r="AA4" i="7" s="1"/>
  <c r="AB4" i="7" s="1"/>
  <c r="AC4" i="7" s="1"/>
  <c r="AD4" i="7" s="1"/>
  <c r="AE4" i="7" s="1"/>
  <c r="AF4" i="7" s="1"/>
  <c r="AG4" i="7" s="1"/>
  <c r="AH4" i="7" s="1"/>
  <c r="AI4" i="7" s="1"/>
  <c r="AJ4" i="7" s="1"/>
  <c r="AK4" i="7" s="1"/>
  <c r="AL4" i="7" s="1"/>
  <c r="AM4" i="7" s="1"/>
  <c r="AN4" i="7" s="1"/>
  <c r="AO4" i="7" s="1"/>
  <c r="AP4" i="7" s="1"/>
  <c r="AQ4" i="7" s="1"/>
  <c r="AR4" i="7" s="1"/>
  <c r="AS4" i="7" s="1"/>
  <c r="AT4" i="7" s="1"/>
  <c r="AU4" i="7" s="1"/>
  <c r="AV4" i="7" s="1"/>
  <c r="AW4" i="7" s="1"/>
  <c r="AX4" i="7" s="1"/>
  <c r="AY4" i="7" s="1"/>
  <c r="AZ4" i="7" s="1"/>
  <c r="BA4" i="7" s="1"/>
  <c r="BB4" i="7" s="1"/>
  <c r="BC4" i="7" s="1"/>
  <c r="BD4" i="7" s="1"/>
  <c r="BE4" i="7" s="1"/>
  <c r="BF4" i="7" s="1"/>
  <c r="BG4" i="7" s="1"/>
  <c r="BH4" i="7" s="1"/>
  <c r="BI4" i="7" s="1"/>
  <c r="BJ4" i="7" s="1"/>
  <c r="BK4" i="7" s="1"/>
  <c r="BL4" i="7" s="1"/>
  <c r="BM4" i="7" s="1"/>
  <c r="BN4" i="7" s="1"/>
  <c r="BO4" i="7" s="1"/>
  <c r="BP4" i="7" s="1"/>
  <c r="BQ4" i="7" s="1"/>
  <c r="BR4" i="7" s="1"/>
  <c r="BS4" i="7" s="1"/>
  <c r="BT4" i="7" s="1"/>
  <c r="BU4" i="7" s="1"/>
  <c r="BV4" i="7" s="1"/>
  <c r="BW4" i="7" s="1"/>
  <c r="BX4" i="7" s="1"/>
  <c r="BY4" i="7" s="1"/>
  <c r="BZ4" i="7" s="1"/>
  <c r="CA4" i="7" s="1"/>
  <c r="CB4" i="7" s="1"/>
  <c r="CB133" i="8"/>
  <c r="CI133" i="8" s="1"/>
  <c r="CA133" i="8"/>
  <c r="CE133" i="8" s="1"/>
  <c r="BZ133" i="8"/>
  <c r="BY133" i="8"/>
  <c r="BX133" i="8"/>
  <c r="BW133" i="8"/>
  <c r="BV133" i="8"/>
  <c r="BU133" i="8"/>
  <c r="BT133" i="8"/>
  <c r="BS133" i="8"/>
  <c r="BR133" i="8"/>
  <c r="BQ133" i="8"/>
  <c r="BP133" i="8"/>
  <c r="BO133" i="8"/>
  <c r="BN133" i="8"/>
  <c r="BM133" i="8"/>
  <c r="BL133" i="8"/>
  <c r="BK133" i="8"/>
  <c r="BJ133" i="8"/>
  <c r="BI133" i="8"/>
  <c r="BH133" i="8"/>
  <c r="BG133" i="8"/>
  <c r="BF133" i="8"/>
  <c r="BE133" i="8"/>
  <c r="BD133" i="8"/>
  <c r="BC133" i="8"/>
  <c r="BB133" i="8"/>
  <c r="BA133" i="8"/>
  <c r="AZ133" i="8"/>
  <c r="AY133" i="8"/>
  <c r="AX133" i="8"/>
  <c r="AW133" i="8"/>
  <c r="AV133" i="8"/>
  <c r="AU133" i="8"/>
  <c r="AT133" i="8"/>
  <c r="AS133" i="8"/>
  <c r="AR133" i="8"/>
  <c r="AQ133" i="8"/>
  <c r="AP133" i="8"/>
  <c r="AO133" i="8"/>
  <c r="AN133" i="8"/>
  <c r="AM133" i="8"/>
  <c r="AL133" i="8"/>
  <c r="AK133" i="8"/>
  <c r="AJ133" i="8"/>
  <c r="AI133" i="8"/>
  <c r="AH133" i="8"/>
  <c r="AG133" i="8"/>
  <c r="AF133" i="8"/>
  <c r="AE133" i="8"/>
  <c r="AD133" i="8"/>
  <c r="AC133" i="8"/>
  <c r="AB133" i="8"/>
  <c r="AA133" i="8"/>
  <c r="Z133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F133" i="8"/>
  <c r="CF132" i="8"/>
  <c r="CE132" i="8"/>
  <c r="CD132" i="8"/>
  <c r="CF131" i="8"/>
  <c r="CE131" i="8"/>
  <c r="CD131" i="8"/>
  <c r="CF130" i="8"/>
  <c r="CE130" i="8"/>
  <c r="CD130" i="8"/>
  <c r="CF129" i="8"/>
  <c r="CE129" i="8"/>
  <c r="CD129" i="8"/>
  <c r="CF128" i="8"/>
  <c r="CE128" i="8"/>
  <c r="CD128" i="8"/>
  <c r="CF127" i="8"/>
  <c r="CE127" i="8"/>
  <c r="CD127" i="8"/>
  <c r="CF126" i="8"/>
  <c r="CE126" i="8"/>
  <c r="CD126" i="8"/>
  <c r="CF125" i="8"/>
  <c r="CE125" i="8"/>
  <c r="CD125" i="8"/>
  <c r="CF124" i="8"/>
  <c r="CE124" i="8"/>
  <c r="CD124" i="8"/>
  <c r="CF123" i="8"/>
  <c r="CE123" i="8"/>
  <c r="CD123" i="8"/>
  <c r="CF122" i="8"/>
  <c r="CE122" i="8"/>
  <c r="CD122" i="8"/>
  <c r="CF121" i="8"/>
  <c r="CE121" i="8"/>
  <c r="CD121" i="8"/>
  <c r="CF120" i="8"/>
  <c r="CE120" i="8"/>
  <c r="CD120" i="8"/>
  <c r="CF119" i="8"/>
  <c r="CE119" i="8"/>
  <c r="CD119" i="8"/>
  <c r="CF118" i="8"/>
  <c r="CE118" i="8"/>
  <c r="CD118" i="8"/>
  <c r="CF117" i="8"/>
  <c r="CE117" i="8"/>
  <c r="CD117" i="8"/>
  <c r="CF116" i="8"/>
  <c r="CE116" i="8"/>
  <c r="CD116" i="8"/>
  <c r="CF115" i="8"/>
  <c r="CE115" i="8"/>
  <c r="CD115" i="8"/>
  <c r="CF114" i="8"/>
  <c r="CE114" i="8"/>
  <c r="CD114" i="8"/>
  <c r="CF113" i="8"/>
  <c r="CE113" i="8"/>
  <c r="CD113" i="8"/>
  <c r="CF112" i="8"/>
  <c r="CE112" i="8"/>
  <c r="CD112" i="8"/>
  <c r="CF111" i="8"/>
  <c r="CE111" i="8"/>
  <c r="CD111" i="8"/>
  <c r="CF110" i="8"/>
  <c r="CE110" i="8"/>
  <c r="CD110" i="8"/>
  <c r="CF109" i="8"/>
  <c r="CE109" i="8"/>
  <c r="CD109" i="8"/>
  <c r="CF108" i="8"/>
  <c r="CE108" i="8"/>
  <c r="CD108" i="8"/>
  <c r="CF107" i="8"/>
  <c r="CE107" i="8"/>
  <c r="CD107" i="8"/>
  <c r="CF106" i="8"/>
  <c r="CE106" i="8"/>
  <c r="CD106" i="8"/>
  <c r="CF105" i="8"/>
  <c r="CE105" i="8"/>
  <c r="CD105" i="8"/>
  <c r="CF104" i="8"/>
  <c r="CE104" i="8"/>
  <c r="CD104" i="8"/>
  <c r="CF103" i="8"/>
  <c r="CE103" i="8"/>
  <c r="CD103" i="8"/>
  <c r="CF102" i="8"/>
  <c r="CE102" i="8"/>
  <c r="CD102" i="8"/>
  <c r="CF101" i="8"/>
  <c r="CE101" i="8"/>
  <c r="CD101" i="8"/>
  <c r="CF100" i="8"/>
  <c r="CE100" i="8"/>
  <c r="CD100" i="8"/>
  <c r="CF99" i="8"/>
  <c r="CE99" i="8"/>
  <c r="CD99" i="8"/>
  <c r="CF98" i="8"/>
  <c r="CE98" i="8"/>
  <c r="CD98" i="8"/>
  <c r="CF97" i="8"/>
  <c r="CE97" i="8"/>
  <c r="CD97" i="8"/>
  <c r="CF96" i="8"/>
  <c r="CE96" i="8"/>
  <c r="CD96" i="8"/>
  <c r="CF95" i="8"/>
  <c r="CE95" i="8"/>
  <c r="CD95" i="8"/>
  <c r="CF94" i="8"/>
  <c r="CE94" i="8"/>
  <c r="CD94" i="8"/>
  <c r="CF93" i="8"/>
  <c r="CE93" i="8"/>
  <c r="CD93" i="8"/>
  <c r="CF92" i="8"/>
  <c r="CE92" i="8"/>
  <c r="CD92" i="8"/>
  <c r="CF91" i="8"/>
  <c r="CE91" i="8"/>
  <c r="CD91" i="8"/>
  <c r="CF90" i="8"/>
  <c r="CE90" i="8"/>
  <c r="CD90" i="8"/>
  <c r="CF89" i="8"/>
  <c r="CE89" i="8"/>
  <c r="CD89" i="8"/>
  <c r="CF88" i="8"/>
  <c r="CE88" i="8"/>
  <c r="CD88" i="8"/>
  <c r="CF87" i="8"/>
  <c r="CE87" i="8"/>
  <c r="CD87" i="8"/>
  <c r="CF86" i="8"/>
  <c r="CE86" i="8"/>
  <c r="CD86" i="8"/>
  <c r="CF85" i="8"/>
  <c r="CE85" i="8"/>
  <c r="CD85" i="8"/>
  <c r="CF84" i="8"/>
  <c r="CE84" i="8"/>
  <c r="CD84" i="8"/>
  <c r="CF83" i="8"/>
  <c r="CE83" i="8"/>
  <c r="CD83" i="8"/>
  <c r="CF82" i="8"/>
  <c r="CE82" i="8"/>
  <c r="CD82" i="8"/>
  <c r="CF81" i="8"/>
  <c r="CE81" i="8"/>
  <c r="CD81" i="8"/>
  <c r="CF80" i="8"/>
  <c r="CE80" i="8"/>
  <c r="CD80" i="8"/>
  <c r="CF79" i="8"/>
  <c r="CE79" i="8"/>
  <c r="CD79" i="8"/>
  <c r="CF78" i="8"/>
  <c r="CE78" i="8"/>
  <c r="CD78" i="8"/>
  <c r="CF77" i="8"/>
  <c r="CE77" i="8"/>
  <c r="CD77" i="8"/>
  <c r="CF76" i="8"/>
  <c r="CE76" i="8"/>
  <c r="CD76" i="8"/>
  <c r="CF75" i="8"/>
  <c r="CE75" i="8"/>
  <c r="CD75" i="8"/>
  <c r="CF74" i="8"/>
  <c r="CE74" i="8"/>
  <c r="CD74" i="8"/>
  <c r="CF73" i="8"/>
  <c r="CE73" i="8"/>
  <c r="CD73" i="8"/>
  <c r="CF72" i="8"/>
  <c r="CE72" i="8"/>
  <c r="CD72" i="8"/>
  <c r="CF71" i="8"/>
  <c r="CE71" i="8"/>
  <c r="CD71" i="8"/>
  <c r="CF70" i="8"/>
  <c r="CE70" i="8"/>
  <c r="CD70" i="8"/>
  <c r="CF69" i="8"/>
  <c r="CE69" i="8"/>
  <c r="CD69" i="8"/>
  <c r="CF68" i="8"/>
  <c r="CE68" i="8"/>
  <c r="CD68" i="8"/>
  <c r="CF67" i="8"/>
  <c r="CE67" i="8"/>
  <c r="CD67" i="8"/>
  <c r="CF66" i="8"/>
  <c r="CE66" i="8"/>
  <c r="CD66" i="8"/>
  <c r="CF65" i="8"/>
  <c r="CE65" i="8"/>
  <c r="CD65" i="8"/>
  <c r="CF64" i="8"/>
  <c r="CE64" i="8"/>
  <c r="CD64" i="8"/>
  <c r="CF63" i="8"/>
  <c r="CE63" i="8"/>
  <c r="CD63" i="8"/>
  <c r="CF62" i="8"/>
  <c r="CE62" i="8"/>
  <c r="CD62" i="8"/>
  <c r="CF61" i="8"/>
  <c r="CE61" i="8"/>
  <c r="CD61" i="8"/>
  <c r="CF60" i="8"/>
  <c r="CE60" i="8"/>
  <c r="CD60" i="8"/>
  <c r="CF59" i="8"/>
  <c r="CE59" i="8"/>
  <c r="CD59" i="8"/>
  <c r="CF58" i="8"/>
  <c r="CE58" i="8"/>
  <c r="CD58" i="8"/>
  <c r="CF57" i="8"/>
  <c r="CE57" i="8"/>
  <c r="CD57" i="8"/>
  <c r="CF56" i="8"/>
  <c r="CE56" i="8"/>
  <c r="CD56" i="8"/>
  <c r="CF55" i="8"/>
  <c r="CE55" i="8"/>
  <c r="CD55" i="8"/>
  <c r="CF54" i="8"/>
  <c r="CE54" i="8"/>
  <c r="CD54" i="8"/>
  <c r="CF53" i="8"/>
  <c r="CE53" i="8"/>
  <c r="CD53" i="8"/>
  <c r="CF52" i="8"/>
  <c r="CE52" i="8"/>
  <c r="CD52" i="8"/>
  <c r="CF51" i="8"/>
  <c r="CE51" i="8"/>
  <c r="CD51" i="8"/>
  <c r="CF50" i="8"/>
  <c r="CE50" i="8"/>
  <c r="CD50" i="8"/>
  <c r="CF49" i="8"/>
  <c r="CE49" i="8"/>
  <c r="CD49" i="8"/>
  <c r="CF48" i="8"/>
  <c r="CE48" i="8"/>
  <c r="CD48" i="8"/>
  <c r="CF47" i="8"/>
  <c r="CE47" i="8"/>
  <c r="CD47" i="8"/>
  <c r="CF46" i="8"/>
  <c r="CE46" i="8"/>
  <c r="CD46" i="8"/>
  <c r="CF45" i="8"/>
  <c r="CE45" i="8"/>
  <c r="CD45" i="8"/>
  <c r="CF44" i="8"/>
  <c r="CE44" i="8"/>
  <c r="CD44" i="8"/>
  <c r="CF43" i="8"/>
  <c r="CE43" i="8"/>
  <c r="CD43" i="8"/>
  <c r="CF42" i="8"/>
  <c r="CE42" i="8"/>
  <c r="CD42" i="8"/>
  <c r="CF41" i="8"/>
  <c r="CE41" i="8"/>
  <c r="CD41" i="8"/>
  <c r="CF40" i="8"/>
  <c r="CE40" i="8"/>
  <c r="CD40" i="8"/>
  <c r="CF39" i="8"/>
  <c r="CE39" i="8"/>
  <c r="CD39" i="8"/>
  <c r="CF38" i="8"/>
  <c r="CE38" i="8"/>
  <c r="CD38" i="8"/>
  <c r="CF37" i="8"/>
  <c r="CE37" i="8"/>
  <c r="CD37" i="8"/>
  <c r="CF36" i="8"/>
  <c r="CE36" i="8"/>
  <c r="CD36" i="8"/>
  <c r="CF35" i="8"/>
  <c r="CE35" i="8"/>
  <c r="CD35" i="8"/>
  <c r="CF34" i="8"/>
  <c r="CE34" i="8"/>
  <c r="CD34" i="8"/>
  <c r="CF33" i="8"/>
  <c r="CE33" i="8"/>
  <c r="CD33" i="8"/>
  <c r="CF32" i="8"/>
  <c r="CE32" i="8"/>
  <c r="CD32" i="8"/>
  <c r="CF31" i="8"/>
  <c r="CE31" i="8"/>
  <c r="CD31" i="8"/>
  <c r="CF30" i="8"/>
  <c r="CE30" i="8"/>
  <c r="CD30" i="8"/>
  <c r="CF29" i="8"/>
  <c r="CE29" i="8"/>
  <c r="CD29" i="8"/>
  <c r="CF28" i="8"/>
  <c r="CE28" i="8"/>
  <c r="CD28" i="8"/>
  <c r="CF27" i="8"/>
  <c r="CE27" i="8"/>
  <c r="CD27" i="8"/>
  <c r="CF26" i="8"/>
  <c r="CE26" i="8"/>
  <c r="CD26" i="8"/>
  <c r="CF25" i="8"/>
  <c r="CE25" i="8"/>
  <c r="CD25" i="8"/>
  <c r="CF24" i="8"/>
  <c r="CE24" i="8"/>
  <c r="CD24" i="8"/>
  <c r="CF23" i="8"/>
  <c r="CE23" i="8"/>
  <c r="CD23" i="8"/>
  <c r="CF22" i="8"/>
  <c r="CE22" i="8"/>
  <c r="CD22" i="8"/>
  <c r="CF21" i="8"/>
  <c r="CE21" i="8"/>
  <c r="CD21" i="8"/>
  <c r="CF20" i="8"/>
  <c r="CE20" i="8"/>
  <c r="CD20" i="8"/>
  <c r="CF19" i="8"/>
  <c r="CE19" i="8"/>
  <c r="CD19" i="8"/>
  <c r="CF18" i="8"/>
  <c r="CE18" i="8"/>
  <c r="CD18" i="8"/>
  <c r="CF17" i="8"/>
  <c r="CE17" i="8"/>
  <c r="CD17" i="8"/>
  <c r="CF16" i="8"/>
  <c r="CE16" i="8"/>
  <c r="CD16" i="8"/>
  <c r="CF15" i="8"/>
  <c r="CE15" i="8"/>
  <c r="CD15" i="8"/>
  <c r="CF14" i="8"/>
  <c r="CE14" i="8"/>
  <c r="CD14" i="8"/>
  <c r="CF13" i="8"/>
  <c r="CE13" i="8"/>
  <c r="CD13" i="8"/>
  <c r="CF12" i="8"/>
  <c r="CE12" i="8"/>
  <c r="CD12" i="8"/>
  <c r="CF11" i="8"/>
  <c r="CE11" i="8"/>
  <c r="CD11" i="8"/>
  <c r="CF10" i="8"/>
  <c r="CE10" i="8"/>
  <c r="CD10" i="8"/>
  <c r="CF9" i="8"/>
  <c r="CE9" i="8"/>
  <c r="CD9" i="8"/>
  <c r="CF8" i="8"/>
  <c r="CE8" i="8"/>
  <c r="CD8" i="8"/>
  <c r="CF7" i="8"/>
  <c r="CE7" i="8"/>
  <c r="CD7" i="8"/>
  <c r="CF6" i="8"/>
  <c r="CE6" i="8"/>
  <c r="CD6" i="8"/>
  <c r="CF5" i="8"/>
  <c r="CE5" i="8"/>
  <c r="CD5" i="8"/>
  <c r="C5" i="8"/>
  <c r="C6" i="8" s="1"/>
  <c r="C7" i="8" s="1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C73" i="8" s="1"/>
  <c r="C74" i="8" s="1"/>
  <c r="C75" i="8" s="1"/>
  <c r="C76" i="8" s="1"/>
  <c r="C77" i="8" s="1"/>
  <c r="C78" i="8" s="1"/>
  <c r="C79" i="8" s="1"/>
  <c r="C80" i="8" s="1"/>
  <c r="C81" i="8" s="1"/>
  <c r="C82" i="8" s="1"/>
  <c r="C83" i="8" s="1"/>
  <c r="C84" i="8" s="1"/>
  <c r="C85" i="8" s="1"/>
  <c r="C86" i="8" s="1"/>
  <c r="C87" i="8" s="1"/>
  <c r="C88" i="8" s="1"/>
  <c r="C89" i="8" s="1"/>
  <c r="C90" i="8" s="1"/>
  <c r="C91" i="8" s="1"/>
  <c r="C92" i="8" s="1"/>
  <c r="C93" i="8" s="1"/>
  <c r="C94" i="8" s="1"/>
  <c r="C95" i="8" s="1"/>
  <c r="C96" i="8" s="1"/>
  <c r="C97" i="8" s="1"/>
  <c r="C98" i="8" s="1"/>
  <c r="C99" i="8" s="1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C110" i="8" s="1"/>
  <c r="C111" i="8" s="1"/>
  <c r="C112" i="8" s="1"/>
  <c r="C113" i="8" s="1"/>
  <c r="C114" i="8" s="1"/>
  <c r="C115" i="8" s="1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C130" i="8" s="1"/>
  <c r="C131" i="8" s="1"/>
  <c r="C132" i="8" s="1"/>
  <c r="C133" i="8" s="1"/>
  <c r="E4" i="8"/>
  <c r="F4" i="8" s="1"/>
  <c r="G4" i="8" s="1"/>
  <c r="H4" i="8" s="1"/>
  <c r="I4" i="8" s="1"/>
  <c r="J4" i="8" s="1"/>
  <c r="K4" i="8" s="1"/>
  <c r="L4" i="8" s="1"/>
  <c r="M4" i="8" s="1"/>
  <c r="N4" i="8" s="1"/>
  <c r="O4" i="8" s="1"/>
  <c r="P4" i="8" s="1"/>
  <c r="Q4" i="8" s="1"/>
  <c r="R4" i="8" s="1"/>
  <c r="S4" i="8" s="1"/>
  <c r="T4" i="8" s="1"/>
  <c r="U4" i="8" s="1"/>
  <c r="V4" i="8" s="1"/>
  <c r="W4" i="8" s="1"/>
  <c r="X4" i="8" s="1"/>
  <c r="Y4" i="8" s="1"/>
  <c r="Z4" i="8" s="1"/>
  <c r="AA4" i="8" s="1"/>
  <c r="AB4" i="8" s="1"/>
  <c r="AC4" i="8" s="1"/>
  <c r="AD4" i="8" s="1"/>
  <c r="AE4" i="8" s="1"/>
  <c r="AF4" i="8" s="1"/>
  <c r="AG4" i="8" s="1"/>
  <c r="AH4" i="8" s="1"/>
  <c r="AI4" i="8" s="1"/>
  <c r="AJ4" i="8" s="1"/>
  <c r="AK4" i="8" s="1"/>
  <c r="AL4" i="8" s="1"/>
  <c r="AM4" i="8" s="1"/>
  <c r="AN4" i="8" s="1"/>
  <c r="AO4" i="8" s="1"/>
  <c r="AP4" i="8" s="1"/>
  <c r="AQ4" i="8" s="1"/>
  <c r="AR4" i="8" s="1"/>
  <c r="AS4" i="8" s="1"/>
  <c r="AT4" i="8" s="1"/>
  <c r="AU4" i="8" s="1"/>
  <c r="AV4" i="8" s="1"/>
  <c r="AW4" i="8" s="1"/>
  <c r="AX4" i="8" s="1"/>
  <c r="AY4" i="8" s="1"/>
  <c r="AZ4" i="8" s="1"/>
  <c r="BA4" i="8" s="1"/>
  <c r="BB4" i="8" s="1"/>
  <c r="BC4" i="8" s="1"/>
  <c r="BD4" i="8" s="1"/>
  <c r="BE4" i="8" s="1"/>
  <c r="BF4" i="8" s="1"/>
  <c r="BG4" i="8" s="1"/>
  <c r="BH4" i="8" s="1"/>
  <c r="BI4" i="8" s="1"/>
  <c r="BJ4" i="8" s="1"/>
  <c r="BK4" i="8" s="1"/>
  <c r="BL4" i="8" s="1"/>
  <c r="BM4" i="8" s="1"/>
  <c r="BN4" i="8" s="1"/>
  <c r="BO4" i="8" s="1"/>
  <c r="BP4" i="8" s="1"/>
  <c r="BQ4" i="8" s="1"/>
  <c r="BR4" i="8" s="1"/>
  <c r="BS4" i="8" s="1"/>
  <c r="BT4" i="8" s="1"/>
  <c r="BU4" i="8" s="1"/>
  <c r="BV4" i="8" s="1"/>
  <c r="BW4" i="8" s="1"/>
  <c r="BX4" i="8" s="1"/>
  <c r="BY4" i="8" s="1"/>
  <c r="BZ4" i="8" s="1"/>
  <c r="CA4" i="8" s="1"/>
  <c r="CB4" i="8" s="1"/>
  <c r="D4" i="8"/>
  <c r="BS73" i="13"/>
  <c r="BR73" i="13"/>
  <c r="BQ73" i="13"/>
  <c r="BP73" i="13"/>
  <c r="BO73" i="13"/>
  <c r="BN73" i="13"/>
  <c r="BM73" i="13"/>
  <c r="BL73" i="13"/>
  <c r="BK73" i="13"/>
  <c r="BJ73" i="13"/>
  <c r="BI73" i="13"/>
  <c r="BH73" i="13"/>
  <c r="BG73" i="13"/>
  <c r="BF73" i="13"/>
  <c r="BE73" i="13"/>
  <c r="BD73" i="13"/>
  <c r="BC73" i="13"/>
  <c r="BB73" i="13"/>
  <c r="BA73" i="13"/>
  <c r="AZ73" i="13"/>
  <c r="AY73" i="13"/>
  <c r="AX73" i="13"/>
  <c r="AW73" i="13"/>
  <c r="AV73" i="13"/>
  <c r="AU73" i="13"/>
  <c r="AT73" i="13"/>
  <c r="AS73" i="13"/>
  <c r="AR73" i="13"/>
  <c r="AQ73" i="13"/>
  <c r="AP73" i="13"/>
  <c r="AO73" i="13"/>
  <c r="AN73" i="13"/>
  <c r="AM73" i="13"/>
  <c r="AL73" i="13"/>
  <c r="AK73" i="13"/>
  <c r="AJ73" i="13"/>
  <c r="AI73" i="13"/>
  <c r="AH73" i="13"/>
  <c r="AG73" i="13"/>
  <c r="AF73" i="13"/>
  <c r="AE73" i="13"/>
  <c r="AD73" i="13"/>
  <c r="AC73" i="13"/>
  <c r="AB73" i="13"/>
  <c r="AA73" i="13"/>
  <c r="Z73" i="13"/>
  <c r="Y73" i="13"/>
  <c r="X73" i="13"/>
  <c r="W73" i="13"/>
  <c r="V73" i="13"/>
  <c r="U73" i="13"/>
  <c r="T73" i="13"/>
  <c r="S73" i="13"/>
  <c r="R73" i="13"/>
  <c r="Q73" i="13"/>
  <c r="P73" i="13"/>
  <c r="O73" i="13"/>
  <c r="N73" i="13"/>
  <c r="M73" i="13"/>
  <c r="L73" i="13"/>
  <c r="K73" i="13"/>
  <c r="J73" i="13"/>
  <c r="I73" i="13"/>
  <c r="H73" i="13"/>
  <c r="G73" i="13"/>
  <c r="F73" i="13"/>
  <c r="E73" i="13"/>
  <c r="D73" i="13"/>
  <c r="C6" i="13"/>
  <c r="C7" i="13" s="1"/>
  <c r="C8" i="13" s="1"/>
  <c r="C9" i="13" s="1"/>
  <c r="C10" i="13" s="1"/>
  <c r="C11" i="13" s="1"/>
  <c r="C12" i="13" s="1"/>
  <c r="C13" i="13" s="1"/>
  <c r="C14" i="13" s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 s="1"/>
  <c r="C66" i="13" s="1"/>
  <c r="C67" i="13" s="1"/>
  <c r="C68" i="13" s="1"/>
  <c r="C69" i="13" s="1"/>
  <c r="C70" i="13" s="1"/>
  <c r="C71" i="13" s="1"/>
  <c r="C72" i="13" s="1"/>
  <c r="C73" i="13" s="1"/>
  <c r="C5" i="13"/>
  <c r="E4" i="13"/>
  <c r="F4" i="13" s="1"/>
  <c r="G4" i="13" s="1"/>
  <c r="H4" i="13" s="1"/>
  <c r="I4" i="13" s="1"/>
  <c r="J4" i="13" s="1"/>
  <c r="K4" i="13" s="1"/>
  <c r="L4" i="13" s="1"/>
  <c r="M4" i="13" s="1"/>
  <c r="N4" i="13" s="1"/>
  <c r="O4" i="13" s="1"/>
  <c r="P4" i="13" s="1"/>
  <c r="Q4" i="13" s="1"/>
  <c r="R4" i="13" s="1"/>
  <c r="S4" i="13" s="1"/>
  <c r="T4" i="13" s="1"/>
  <c r="U4" i="13" s="1"/>
  <c r="V4" i="13" s="1"/>
  <c r="W4" i="13" s="1"/>
  <c r="X4" i="13" s="1"/>
  <c r="Y4" i="13" s="1"/>
  <c r="Z4" i="13" s="1"/>
  <c r="AA4" i="13" s="1"/>
  <c r="AB4" i="13" s="1"/>
  <c r="AC4" i="13" s="1"/>
  <c r="AD4" i="13" s="1"/>
  <c r="AE4" i="13" s="1"/>
  <c r="AF4" i="13" s="1"/>
  <c r="AG4" i="13" s="1"/>
  <c r="AH4" i="13" s="1"/>
  <c r="AI4" i="13" s="1"/>
  <c r="AJ4" i="13" s="1"/>
  <c r="AK4" i="13" s="1"/>
  <c r="AL4" i="13" s="1"/>
  <c r="AM4" i="13" s="1"/>
  <c r="AN4" i="13" s="1"/>
  <c r="AO4" i="13" s="1"/>
  <c r="AP4" i="13" s="1"/>
  <c r="AQ4" i="13" s="1"/>
  <c r="AR4" i="13" s="1"/>
  <c r="AS4" i="13" s="1"/>
  <c r="AT4" i="13" s="1"/>
  <c r="AU4" i="13" s="1"/>
  <c r="AV4" i="13" s="1"/>
  <c r="AW4" i="13" s="1"/>
  <c r="AX4" i="13" s="1"/>
  <c r="AY4" i="13" s="1"/>
  <c r="AZ4" i="13" s="1"/>
  <c r="BA4" i="13" s="1"/>
  <c r="BB4" i="13" s="1"/>
  <c r="BC4" i="13" s="1"/>
  <c r="BD4" i="13" s="1"/>
  <c r="BE4" i="13" s="1"/>
  <c r="BF4" i="13" s="1"/>
  <c r="BG4" i="13" s="1"/>
  <c r="BH4" i="13" s="1"/>
  <c r="BI4" i="13" s="1"/>
  <c r="BJ4" i="13" s="1"/>
  <c r="BK4" i="13" s="1"/>
  <c r="BL4" i="13" s="1"/>
  <c r="BM4" i="13" s="1"/>
  <c r="BN4" i="13" s="1"/>
  <c r="BO4" i="13" s="1"/>
  <c r="BP4" i="13" s="1"/>
  <c r="BQ4" i="13" s="1"/>
  <c r="BR4" i="13" s="1"/>
  <c r="BS4" i="13" s="1"/>
  <c r="D4" i="13"/>
  <c r="BS73" i="12"/>
  <c r="BR73" i="12"/>
  <c r="BQ73" i="12"/>
  <c r="BP73" i="12"/>
  <c r="BO73" i="12"/>
  <c r="BN73" i="12"/>
  <c r="BM73" i="12"/>
  <c r="BL73" i="12"/>
  <c r="BK73" i="12"/>
  <c r="BJ73" i="12"/>
  <c r="BI73" i="12"/>
  <c r="BH73" i="12"/>
  <c r="C5" i="12"/>
  <c r="C6" i="12" s="1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7" i="12" s="1"/>
  <c r="C58" i="12" s="1"/>
  <c r="C59" i="12" s="1"/>
  <c r="C60" i="12" s="1"/>
  <c r="C61" i="12" s="1"/>
  <c r="C62" i="12" s="1"/>
  <c r="C63" i="12" s="1"/>
  <c r="C64" i="12" s="1"/>
  <c r="C65" i="12" s="1"/>
  <c r="C66" i="12" s="1"/>
  <c r="C67" i="12" s="1"/>
  <c r="C68" i="12" s="1"/>
  <c r="C69" i="12" s="1"/>
  <c r="C70" i="12" s="1"/>
  <c r="C71" i="12" s="1"/>
  <c r="C72" i="12" s="1"/>
  <c r="D4" i="12"/>
  <c r="E4" i="12" s="1"/>
  <c r="F4" i="12" s="1"/>
  <c r="G4" i="12" s="1"/>
  <c r="H4" i="12" s="1"/>
  <c r="I4" i="12" s="1"/>
  <c r="J4" i="12" s="1"/>
  <c r="K4" i="12" s="1"/>
  <c r="L4" i="12" s="1"/>
  <c r="M4" i="12" s="1"/>
  <c r="N4" i="12" s="1"/>
  <c r="O4" i="12" s="1"/>
  <c r="P4" i="12" s="1"/>
  <c r="Q4" i="12" s="1"/>
  <c r="R4" i="12" s="1"/>
  <c r="S4" i="12" s="1"/>
  <c r="T4" i="12" s="1"/>
  <c r="U4" i="12" s="1"/>
  <c r="V4" i="12" s="1"/>
  <c r="W4" i="12" s="1"/>
  <c r="X4" i="12" s="1"/>
  <c r="Y4" i="12" s="1"/>
  <c r="Z4" i="12" s="1"/>
  <c r="AA4" i="12" s="1"/>
  <c r="AB4" i="12" s="1"/>
  <c r="AC4" i="12" s="1"/>
  <c r="AD4" i="12" s="1"/>
  <c r="AE4" i="12" s="1"/>
  <c r="AF4" i="12" s="1"/>
  <c r="AG4" i="12" s="1"/>
  <c r="AH4" i="12" s="1"/>
  <c r="AI4" i="12" s="1"/>
  <c r="AJ4" i="12" s="1"/>
  <c r="AK4" i="12" s="1"/>
  <c r="AL4" i="12" s="1"/>
  <c r="AM4" i="12" s="1"/>
  <c r="AN4" i="12" s="1"/>
  <c r="AO4" i="12" s="1"/>
  <c r="AP4" i="12" s="1"/>
  <c r="AQ4" i="12" s="1"/>
  <c r="AR4" i="12" s="1"/>
  <c r="AS4" i="12" s="1"/>
  <c r="AT4" i="12" s="1"/>
  <c r="AU4" i="12" s="1"/>
  <c r="AV4" i="12" s="1"/>
  <c r="AW4" i="12" s="1"/>
  <c r="AX4" i="12" s="1"/>
  <c r="AY4" i="12" s="1"/>
  <c r="AZ4" i="12" s="1"/>
  <c r="BA4" i="12" s="1"/>
  <c r="BB4" i="12" s="1"/>
  <c r="BC4" i="12" s="1"/>
  <c r="BD4" i="12" s="1"/>
  <c r="BE4" i="12" s="1"/>
  <c r="BF4" i="12" s="1"/>
  <c r="BG4" i="12" s="1"/>
  <c r="BH4" i="12" s="1"/>
  <c r="BI4" i="12" s="1"/>
  <c r="BJ4" i="12" s="1"/>
  <c r="BK4" i="12" s="1"/>
  <c r="BL4" i="12" s="1"/>
  <c r="BM4" i="12" s="1"/>
  <c r="BN4" i="12" s="1"/>
  <c r="BO4" i="12" s="1"/>
  <c r="BP4" i="12" s="1"/>
  <c r="BQ4" i="12" s="1"/>
  <c r="BR4" i="12" s="1"/>
  <c r="BS4" i="12" s="1"/>
  <c r="C72" i="11"/>
  <c r="C73" i="11" s="1"/>
  <c r="C74" i="11" s="1"/>
  <c r="C75" i="11" s="1"/>
  <c r="C76" i="11" s="1"/>
  <c r="C77" i="11" s="1"/>
  <c r="C78" i="11" s="1"/>
  <c r="C79" i="11" s="1"/>
  <c r="C80" i="11" s="1"/>
  <c r="C81" i="11" s="1"/>
  <c r="C82" i="11" s="1"/>
  <c r="C83" i="11" s="1"/>
  <c r="C84" i="11" s="1"/>
  <c r="C85" i="11" s="1"/>
  <c r="C86" i="11" s="1"/>
  <c r="C87" i="11" s="1"/>
  <c r="C88" i="11" s="1"/>
  <c r="C89" i="11" s="1"/>
  <c r="C90" i="11" s="1"/>
  <c r="C91" i="11" s="1"/>
  <c r="C92" i="11" s="1"/>
  <c r="C93" i="11" s="1"/>
  <c r="C94" i="11" s="1"/>
  <c r="C95" i="11" s="1"/>
  <c r="C96" i="11" s="1"/>
  <c r="C97" i="11" s="1"/>
  <c r="CA105" i="11"/>
  <c r="BZ105" i="11"/>
  <c r="BY105" i="11"/>
  <c r="BX105" i="11"/>
  <c r="BW105" i="11"/>
  <c r="BV105" i="11"/>
  <c r="BU105" i="11"/>
  <c r="CA104" i="11"/>
  <c r="BZ104" i="11"/>
  <c r="BY104" i="11"/>
  <c r="BX104" i="11"/>
  <c r="BW104" i="11"/>
  <c r="BV104" i="11"/>
  <c r="BU104" i="11"/>
  <c r="CA103" i="11"/>
  <c r="BZ103" i="11"/>
  <c r="BY103" i="11"/>
  <c r="BX103" i="11"/>
  <c r="BW103" i="11"/>
  <c r="BV103" i="11"/>
  <c r="BU103" i="11"/>
  <c r="BT103" i="11"/>
  <c r="BS103" i="11"/>
  <c r="BR103" i="11"/>
  <c r="BQ103" i="11"/>
  <c r="BP103" i="11"/>
  <c r="BO103" i="11"/>
  <c r="BN103" i="11"/>
  <c r="BM103" i="11"/>
  <c r="BL103" i="11"/>
  <c r="BK103" i="11"/>
  <c r="BJ103" i="11"/>
  <c r="BI103" i="11"/>
  <c r="BH103" i="11"/>
  <c r="BG103" i="11"/>
  <c r="BF103" i="11"/>
  <c r="BE103" i="11"/>
  <c r="BD103" i="11"/>
  <c r="BC103" i="11"/>
  <c r="BB103" i="11"/>
  <c r="BA103" i="11"/>
  <c r="AZ103" i="11"/>
  <c r="AY103" i="11"/>
  <c r="AX103" i="11"/>
  <c r="AW103" i="11"/>
  <c r="AV103" i="11"/>
  <c r="AU103" i="11"/>
  <c r="AT103" i="11"/>
  <c r="AS103" i="11"/>
  <c r="AR103" i="11"/>
  <c r="AQ103" i="11"/>
  <c r="AP103" i="11"/>
  <c r="AO103" i="11"/>
  <c r="AN103" i="11"/>
  <c r="AM103" i="11"/>
  <c r="AL103" i="11"/>
  <c r="AK103" i="11"/>
  <c r="AJ103" i="11"/>
  <c r="AI103" i="11"/>
  <c r="AH103" i="11"/>
  <c r="AG103" i="11"/>
  <c r="AF103" i="11"/>
  <c r="AE103" i="11"/>
  <c r="AD103" i="11"/>
  <c r="AC103" i="11"/>
  <c r="AB103" i="11"/>
  <c r="AA103" i="11"/>
  <c r="Z103" i="11"/>
  <c r="Y103" i="11"/>
  <c r="X103" i="11"/>
  <c r="W103" i="11"/>
  <c r="V103" i="11"/>
  <c r="U103" i="11"/>
  <c r="T103" i="11"/>
  <c r="S103" i="11"/>
  <c r="R103" i="11"/>
  <c r="Q103" i="11"/>
  <c r="P103" i="11"/>
  <c r="O103" i="11"/>
  <c r="N103" i="11"/>
  <c r="M103" i="11"/>
  <c r="L103" i="11"/>
  <c r="K103" i="11"/>
  <c r="J103" i="11"/>
  <c r="I103" i="11"/>
  <c r="H103" i="11"/>
  <c r="G103" i="11"/>
  <c r="F103" i="11"/>
  <c r="E103" i="11"/>
  <c r="D103" i="11"/>
  <c r="CA102" i="11"/>
  <c r="BZ102" i="11"/>
  <c r="BY102" i="11"/>
  <c r="BX102" i="11"/>
  <c r="BW102" i="11"/>
  <c r="BV102" i="11"/>
  <c r="BU102" i="11"/>
  <c r="BT102" i="11"/>
  <c r="BS102" i="11"/>
  <c r="BR102" i="11"/>
  <c r="BQ102" i="11"/>
  <c r="BP102" i="11"/>
  <c r="BO102" i="11"/>
  <c r="BN102" i="11"/>
  <c r="BM102" i="11"/>
  <c r="BL102" i="11"/>
  <c r="BK102" i="11"/>
  <c r="BJ102" i="11"/>
  <c r="BI102" i="11"/>
  <c r="BH102" i="11"/>
  <c r="BG102" i="11"/>
  <c r="BF102" i="11"/>
  <c r="BE102" i="11"/>
  <c r="BD102" i="11"/>
  <c r="BC102" i="11"/>
  <c r="BB102" i="11"/>
  <c r="BA102" i="11"/>
  <c r="AZ102" i="11"/>
  <c r="AY102" i="11"/>
  <c r="AX102" i="11"/>
  <c r="AW102" i="11"/>
  <c r="AV102" i="11"/>
  <c r="AU102" i="11"/>
  <c r="AT102" i="11"/>
  <c r="AS102" i="11"/>
  <c r="AR102" i="11"/>
  <c r="AQ102" i="11"/>
  <c r="AP102" i="11"/>
  <c r="AO102" i="11"/>
  <c r="AN102" i="11"/>
  <c r="AM102" i="11"/>
  <c r="AL102" i="11"/>
  <c r="AK102" i="11"/>
  <c r="AJ102" i="11"/>
  <c r="AI102" i="11"/>
  <c r="AH102" i="11"/>
  <c r="AG102" i="11"/>
  <c r="AF102" i="11"/>
  <c r="AE102" i="11"/>
  <c r="AD102" i="11"/>
  <c r="AC102" i="11"/>
  <c r="AB102" i="11"/>
  <c r="AA102" i="11"/>
  <c r="Z102" i="11"/>
  <c r="Y102" i="11"/>
  <c r="X102" i="11"/>
  <c r="W102" i="11"/>
  <c r="V102" i="11"/>
  <c r="U102" i="11"/>
  <c r="T102" i="11"/>
  <c r="S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CA101" i="11"/>
  <c r="BZ101" i="11"/>
  <c r="BY101" i="11"/>
  <c r="BX101" i="11"/>
  <c r="BW101" i="11"/>
  <c r="BV101" i="11"/>
  <c r="BU101" i="11"/>
  <c r="BT101" i="11"/>
  <c r="BS101" i="11"/>
  <c r="BR101" i="11"/>
  <c r="BQ101" i="11"/>
  <c r="BP101" i="11"/>
  <c r="BO101" i="11"/>
  <c r="BN101" i="11"/>
  <c r="BM101" i="11"/>
  <c r="BL101" i="11"/>
  <c r="BK101" i="11"/>
  <c r="BJ101" i="11"/>
  <c r="BI101" i="11"/>
  <c r="BH101" i="11"/>
  <c r="BG101" i="11"/>
  <c r="BF101" i="11"/>
  <c r="BE101" i="11"/>
  <c r="BD101" i="11"/>
  <c r="BC101" i="11"/>
  <c r="BB101" i="11"/>
  <c r="BA101" i="11"/>
  <c r="AZ101" i="11"/>
  <c r="AY101" i="11"/>
  <c r="AX101" i="11"/>
  <c r="AW101" i="11"/>
  <c r="AV101" i="11"/>
  <c r="AU101" i="11"/>
  <c r="AT101" i="11"/>
  <c r="AS101" i="11"/>
  <c r="AR101" i="11"/>
  <c r="AQ101" i="11"/>
  <c r="AP101" i="11"/>
  <c r="AO101" i="11"/>
  <c r="AN101" i="11"/>
  <c r="AM101" i="11"/>
  <c r="AL101" i="11"/>
  <c r="AK101" i="11"/>
  <c r="AJ101" i="11"/>
  <c r="AI101" i="11"/>
  <c r="AH101" i="11"/>
  <c r="AG101" i="11"/>
  <c r="AF101" i="11"/>
  <c r="AE101" i="11"/>
  <c r="AD101" i="11"/>
  <c r="AC101" i="11"/>
  <c r="AB101" i="11"/>
  <c r="AA101" i="11"/>
  <c r="Z101" i="11"/>
  <c r="Y101" i="11"/>
  <c r="X101" i="11"/>
  <c r="W101" i="11"/>
  <c r="V101" i="11"/>
  <c r="U101" i="11"/>
  <c r="T101" i="11"/>
  <c r="S101" i="11"/>
  <c r="R101" i="11"/>
  <c r="Q101" i="11"/>
  <c r="P101" i="11"/>
  <c r="O101" i="11"/>
  <c r="N101" i="11"/>
  <c r="M101" i="11"/>
  <c r="L101" i="11"/>
  <c r="K101" i="11"/>
  <c r="J101" i="11"/>
  <c r="I101" i="11"/>
  <c r="H101" i="11"/>
  <c r="G101" i="11"/>
  <c r="F101" i="11"/>
  <c r="E101" i="11"/>
  <c r="D101" i="11"/>
  <c r="CB99" i="11"/>
  <c r="CA99" i="11"/>
  <c r="BZ99" i="11"/>
  <c r="BY99" i="11"/>
  <c r="BX99" i="11"/>
  <c r="BW99" i="11"/>
  <c r="BV99" i="11"/>
  <c r="BU99" i="11"/>
  <c r="BT99" i="11"/>
  <c r="BS99" i="11"/>
  <c r="BR99" i="11"/>
  <c r="BQ99" i="11"/>
  <c r="BP99" i="11"/>
  <c r="BO99" i="11"/>
  <c r="BN99" i="11"/>
  <c r="BM99" i="11"/>
  <c r="BL99" i="11"/>
  <c r="BK99" i="11"/>
  <c r="BJ99" i="11"/>
  <c r="BI99" i="11"/>
  <c r="BH99" i="11"/>
  <c r="BG99" i="11"/>
  <c r="BF99" i="11"/>
  <c r="BE99" i="11"/>
  <c r="BD99" i="11"/>
  <c r="BC99" i="11"/>
  <c r="BB99" i="11"/>
  <c r="BA99" i="11"/>
  <c r="AZ99" i="11"/>
  <c r="AY99" i="11"/>
  <c r="AX99" i="11"/>
  <c r="AW99" i="11"/>
  <c r="AV99" i="11"/>
  <c r="AU99" i="11"/>
  <c r="AT99" i="11"/>
  <c r="AS99" i="11"/>
  <c r="AR99" i="11"/>
  <c r="AQ99" i="11"/>
  <c r="AP99" i="11"/>
  <c r="AO99" i="11"/>
  <c r="AN99" i="11"/>
  <c r="AM99" i="11"/>
  <c r="AL99" i="11"/>
  <c r="AK99" i="11"/>
  <c r="AJ99" i="11"/>
  <c r="AI99" i="11"/>
  <c r="AH99" i="11"/>
  <c r="AG99" i="11"/>
  <c r="AF99" i="11"/>
  <c r="AE99" i="11"/>
  <c r="AD99" i="11"/>
  <c r="AC99" i="11"/>
  <c r="AB99" i="11"/>
  <c r="AA99" i="11"/>
  <c r="Z99" i="11"/>
  <c r="Y99" i="11"/>
  <c r="X99" i="11"/>
  <c r="W99" i="11"/>
  <c r="V99" i="11"/>
  <c r="U99" i="11"/>
  <c r="T99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F99" i="11"/>
  <c r="E99" i="11"/>
  <c r="D99" i="11"/>
  <c r="CE97" i="11"/>
  <c r="CD97" i="11"/>
  <c r="CF97" i="11"/>
  <c r="CE96" i="11"/>
  <c r="CD96" i="11"/>
  <c r="CF96" i="11"/>
  <c r="CE95" i="11"/>
  <c r="CD95" i="11"/>
  <c r="CF95" i="11"/>
  <c r="CE94" i="11"/>
  <c r="CD94" i="11"/>
  <c r="CF94" i="11"/>
  <c r="CE93" i="11"/>
  <c r="CD93" i="11"/>
  <c r="CF93" i="11"/>
  <c r="CE92" i="11"/>
  <c r="CE91" i="11"/>
  <c r="CD91" i="11"/>
  <c r="CF91" i="11"/>
  <c r="CE90" i="11"/>
  <c r="CD90" i="11"/>
  <c r="CE89" i="11"/>
  <c r="CD89" i="11"/>
  <c r="CF89" i="11"/>
  <c r="CE88" i="11"/>
  <c r="CD88" i="11"/>
  <c r="CF88" i="11"/>
  <c r="CE87" i="11"/>
  <c r="CD87" i="11"/>
  <c r="CF87" i="11"/>
  <c r="CE86" i="11"/>
  <c r="CD86" i="11"/>
  <c r="CF85" i="11"/>
  <c r="CE85" i="11"/>
  <c r="CD85" i="11"/>
  <c r="CE84" i="11"/>
  <c r="CD84" i="11"/>
  <c r="CE83" i="11"/>
  <c r="CD83" i="11"/>
  <c r="CF83" i="11"/>
  <c r="CF81" i="11"/>
  <c r="CE81" i="11"/>
  <c r="CD81" i="11"/>
  <c r="CF80" i="11"/>
  <c r="CE80" i="11"/>
  <c r="CD80" i="11"/>
  <c r="CF79" i="11"/>
  <c r="CE79" i="11"/>
  <c r="CD79" i="11"/>
  <c r="CF78" i="11"/>
  <c r="CE78" i="11"/>
  <c r="CD78" i="11"/>
  <c r="CF77" i="11"/>
  <c r="CE77" i="11"/>
  <c r="CD77" i="11"/>
  <c r="CF76" i="11"/>
  <c r="CE76" i="11"/>
  <c r="CD76" i="11"/>
  <c r="CF75" i="11"/>
  <c r="CE75" i="11"/>
  <c r="CD75" i="11"/>
  <c r="CF74" i="11"/>
  <c r="CE74" i="11"/>
  <c r="CD74" i="11"/>
  <c r="CF73" i="11"/>
  <c r="CE73" i="11"/>
  <c r="CD73" i="11"/>
  <c r="CF72" i="11"/>
  <c r="CE72" i="11"/>
  <c r="CD72" i="11"/>
  <c r="CF71" i="11"/>
  <c r="CE71" i="11"/>
  <c r="CD71" i="11"/>
  <c r="CF70" i="11"/>
  <c r="CE70" i="11"/>
  <c r="CD70" i="11"/>
  <c r="CF69" i="11"/>
  <c r="CE69" i="11"/>
  <c r="CD69" i="11"/>
  <c r="CF68" i="11"/>
  <c r="CE68" i="11"/>
  <c r="CD68" i="11"/>
  <c r="CF67" i="11"/>
  <c r="CE67" i="11"/>
  <c r="CD67" i="11"/>
  <c r="CF66" i="11"/>
  <c r="CE66" i="11"/>
  <c r="CD66" i="11"/>
  <c r="CF65" i="11"/>
  <c r="CE65" i="11"/>
  <c r="CD65" i="11"/>
  <c r="CF64" i="11"/>
  <c r="CE64" i="11"/>
  <c r="CD64" i="11"/>
  <c r="CF63" i="11"/>
  <c r="CE63" i="11"/>
  <c r="CD63" i="11"/>
  <c r="CF62" i="11"/>
  <c r="CE62" i="11"/>
  <c r="CD62" i="11"/>
  <c r="CF61" i="11"/>
  <c r="CE61" i="11"/>
  <c r="CD61" i="11"/>
  <c r="CF60" i="11"/>
  <c r="CE60" i="11"/>
  <c r="CD60" i="11"/>
  <c r="CF59" i="11"/>
  <c r="CE59" i="11"/>
  <c r="CD59" i="11"/>
  <c r="CF58" i="11"/>
  <c r="CE58" i="11"/>
  <c r="CD58" i="11"/>
  <c r="CF57" i="11"/>
  <c r="CE57" i="11"/>
  <c r="CD57" i="11"/>
  <c r="CF56" i="11"/>
  <c r="CE56" i="11"/>
  <c r="CD56" i="11"/>
  <c r="CF55" i="11"/>
  <c r="CE55" i="11"/>
  <c r="CD55" i="11"/>
  <c r="CF54" i="11"/>
  <c r="CE54" i="11"/>
  <c r="CD54" i="11"/>
  <c r="CF53" i="11"/>
  <c r="CE53" i="11"/>
  <c r="CD53" i="11"/>
  <c r="CF52" i="11"/>
  <c r="CE52" i="11"/>
  <c r="CD52" i="11"/>
  <c r="CF51" i="11"/>
  <c r="CE51" i="11"/>
  <c r="CD51" i="11"/>
  <c r="CF50" i="11"/>
  <c r="CE50" i="11"/>
  <c r="CD50" i="11"/>
  <c r="CF49" i="11"/>
  <c r="CE49" i="11"/>
  <c r="CD49" i="11"/>
  <c r="CF48" i="11"/>
  <c r="CE48" i="11"/>
  <c r="CD48" i="11"/>
  <c r="CF47" i="11"/>
  <c r="CE47" i="11"/>
  <c r="CD47" i="11"/>
  <c r="CF46" i="11"/>
  <c r="CE46" i="11"/>
  <c r="CD46" i="11"/>
  <c r="CF45" i="11"/>
  <c r="CE45" i="11"/>
  <c r="CD45" i="11"/>
  <c r="CF44" i="11"/>
  <c r="CE44" i="11"/>
  <c r="CD44" i="11"/>
  <c r="CF43" i="11"/>
  <c r="CE43" i="11"/>
  <c r="CD43" i="11"/>
  <c r="CF42" i="11"/>
  <c r="CE42" i="11"/>
  <c r="CD42" i="11"/>
  <c r="CF41" i="11"/>
  <c r="CE41" i="11"/>
  <c r="CD41" i="11"/>
  <c r="CF40" i="11"/>
  <c r="CE40" i="11"/>
  <c r="CD40" i="11"/>
  <c r="CF39" i="11"/>
  <c r="CE39" i="11"/>
  <c r="CD39" i="11"/>
  <c r="CF38" i="11"/>
  <c r="CE38" i="11"/>
  <c r="CD38" i="11"/>
  <c r="CF37" i="11"/>
  <c r="CE37" i="11"/>
  <c r="CD37" i="11"/>
  <c r="CF36" i="11"/>
  <c r="CE36" i="11"/>
  <c r="CD36" i="11"/>
  <c r="CF35" i="11"/>
  <c r="CE35" i="11"/>
  <c r="CD35" i="11"/>
  <c r="CF34" i="11"/>
  <c r="CE34" i="11"/>
  <c r="CD34" i="11"/>
  <c r="CF33" i="11"/>
  <c r="CE33" i="11"/>
  <c r="CD33" i="11"/>
  <c r="CF32" i="11"/>
  <c r="CE32" i="11"/>
  <c r="CD32" i="11"/>
  <c r="CF31" i="11"/>
  <c r="CE31" i="11"/>
  <c r="CD31" i="11"/>
  <c r="CF30" i="11"/>
  <c r="CE30" i="11"/>
  <c r="CD30" i="11"/>
  <c r="CF29" i="11"/>
  <c r="CE29" i="11"/>
  <c r="CD29" i="11"/>
  <c r="CF28" i="11"/>
  <c r="CE28" i="11"/>
  <c r="CD28" i="11"/>
  <c r="CF27" i="11"/>
  <c r="CE27" i="11"/>
  <c r="CD27" i="11"/>
  <c r="CF26" i="11"/>
  <c r="CE26" i="11"/>
  <c r="CD26" i="11"/>
  <c r="CF25" i="11"/>
  <c r="CE25" i="11"/>
  <c r="CD25" i="11"/>
  <c r="CF24" i="11"/>
  <c r="CE24" i="11"/>
  <c r="CD24" i="11"/>
  <c r="CF23" i="11"/>
  <c r="CE23" i="11"/>
  <c r="CD23" i="11"/>
  <c r="CF22" i="11"/>
  <c r="CE22" i="11"/>
  <c r="CD22" i="11"/>
  <c r="CF21" i="11"/>
  <c r="CE21" i="11"/>
  <c r="CD21" i="11"/>
  <c r="CF20" i="11"/>
  <c r="CE20" i="11"/>
  <c r="CD20" i="11"/>
  <c r="CF19" i="11"/>
  <c r="CE19" i="11"/>
  <c r="CD19" i="11"/>
  <c r="CF18" i="11"/>
  <c r="CE18" i="11"/>
  <c r="CD18" i="11"/>
  <c r="CF17" i="11"/>
  <c r="CE17" i="11"/>
  <c r="CD17" i="11"/>
  <c r="CF16" i="11"/>
  <c r="CE16" i="11"/>
  <c r="CD16" i="11"/>
  <c r="CF15" i="11"/>
  <c r="CE15" i="11"/>
  <c r="CD15" i="11"/>
  <c r="CF14" i="11"/>
  <c r="CE14" i="11"/>
  <c r="CD14" i="11"/>
  <c r="CF13" i="11"/>
  <c r="CE13" i="11"/>
  <c r="CD13" i="11"/>
  <c r="CF12" i="11"/>
  <c r="CE12" i="11"/>
  <c r="CD12" i="11"/>
  <c r="CF11" i="11"/>
  <c r="CE11" i="11"/>
  <c r="CD11" i="11"/>
  <c r="CF10" i="11"/>
  <c r="CE10" i="11"/>
  <c r="CD10" i="11"/>
  <c r="CF9" i="11"/>
  <c r="CE9" i="11"/>
  <c r="CD9" i="11"/>
  <c r="CF8" i="11"/>
  <c r="CE8" i="11"/>
  <c r="CD8" i="11"/>
  <c r="CF7" i="11"/>
  <c r="CE7" i="11"/>
  <c r="CD7" i="11"/>
  <c r="CF6" i="11"/>
  <c r="CE6" i="11"/>
  <c r="CD6" i="11"/>
  <c r="CF5" i="11"/>
  <c r="CE5" i="11"/>
  <c r="CD5" i="11"/>
  <c r="C5" i="11"/>
  <c r="C6" i="11" s="1"/>
  <c r="C7" i="11" s="1"/>
  <c r="C8" i="11" s="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C45" i="11" s="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D4" i="11"/>
  <c r="E4" i="11" s="1"/>
  <c r="F4" i="11" s="1"/>
  <c r="G4" i="11" s="1"/>
  <c r="H4" i="11" s="1"/>
  <c r="I4" i="11" s="1"/>
  <c r="J4" i="11" s="1"/>
  <c r="K4" i="11" s="1"/>
  <c r="L4" i="11" s="1"/>
  <c r="M4" i="11" s="1"/>
  <c r="N4" i="11" s="1"/>
  <c r="O4" i="11" s="1"/>
  <c r="P4" i="11" s="1"/>
  <c r="Q4" i="11" s="1"/>
  <c r="R4" i="11" s="1"/>
  <c r="S4" i="11" s="1"/>
  <c r="T4" i="11" s="1"/>
  <c r="U4" i="11" s="1"/>
  <c r="V4" i="11" s="1"/>
  <c r="W4" i="11" s="1"/>
  <c r="X4" i="11" s="1"/>
  <c r="Y4" i="11" s="1"/>
  <c r="Z4" i="11" s="1"/>
  <c r="AA4" i="11" s="1"/>
  <c r="AB4" i="11" s="1"/>
  <c r="AC4" i="11" s="1"/>
  <c r="AD4" i="11" s="1"/>
  <c r="AE4" i="11" s="1"/>
  <c r="AF4" i="11" s="1"/>
  <c r="AG4" i="11" s="1"/>
  <c r="AH4" i="11" s="1"/>
  <c r="AI4" i="11" s="1"/>
  <c r="AJ4" i="11" s="1"/>
  <c r="AK4" i="11" s="1"/>
  <c r="AL4" i="11" s="1"/>
  <c r="AM4" i="11" s="1"/>
  <c r="AN4" i="11" s="1"/>
  <c r="AO4" i="11" s="1"/>
  <c r="AP4" i="11" s="1"/>
  <c r="AQ4" i="11" s="1"/>
  <c r="AR4" i="11" s="1"/>
  <c r="AS4" i="11" s="1"/>
  <c r="AT4" i="11" s="1"/>
  <c r="AU4" i="11" s="1"/>
  <c r="AV4" i="11" s="1"/>
  <c r="AW4" i="11" s="1"/>
  <c r="AX4" i="11" s="1"/>
  <c r="AY4" i="11" s="1"/>
  <c r="AZ4" i="11" s="1"/>
  <c r="BA4" i="11" s="1"/>
  <c r="BB4" i="11" s="1"/>
  <c r="BC4" i="11" s="1"/>
  <c r="BD4" i="11" s="1"/>
  <c r="BE4" i="11" s="1"/>
  <c r="BF4" i="11" s="1"/>
  <c r="BG4" i="11" s="1"/>
  <c r="BH4" i="11" s="1"/>
  <c r="BI4" i="11" s="1"/>
  <c r="BJ4" i="11" s="1"/>
  <c r="BK4" i="11" s="1"/>
  <c r="BL4" i="11" s="1"/>
  <c r="BM4" i="11" s="1"/>
  <c r="BN4" i="11" s="1"/>
  <c r="BO4" i="11" s="1"/>
  <c r="BP4" i="11" s="1"/>
  <c r="BQ4" i="11" s="1"/>
  <c r="BR4" i="11" s="1"/>
  <c r="BS4" i="11" s="1"/>
  <c r="BT4" i="11" s="1"/>
  <c r="BU4" i="11" s="1"/>
  <c r="BV4" i="11" s="1"/>
  <c r="BW4" i="11" s="1"/>
  <c r="BX4" i="11" s="1"/>
  <c r="BY4" i="11" s="1"/>
  <c r="BZ4" i="11" s="1"/>
  <c r="CA4" i="11" s="1"/>
  <c r="CB4" i="11" s="1"/>
  <c r="BP166" i="2"/>
  <c r="AZ166" i="2"/>
  <c r="AJ166" i="2"/>
  <c r="T166" i="2"/>
  <c r="D166" i="2"/>
  <c r="CA165" i="2"/>
  <c r="BZ165" i="2"/>
  <c r="BY165" i="2"/>
  <c r="BX165" i="2"/>
  <c r="BW165" i="2"/>
  <c r="BV165" i="2"/>
  <c r="BU165" i="2"/>
  <c r="BH165" i="2"/>
  <c r="AR165" i="2"/>
  <c r="AB165" i="2"/>
  <c r="L165" i="2"/>
  <c r="CA164" i="2"/>
  <c r="BZ164" i="2"/>
  <c r="BY164" i="2"/>
  <c r="BX164" i="2"/>
  <c r="BW164" i="2"/>
  <c r="BV164" i="2"/>
  <c r="BU164" i="2"/>
  <c r="BP164" i="2"/>
  <c r="AZ164" i="2"/>
  <c r="AJ164" i="2"/>
  <c r="T164" i="2"/>
  <c r="D164" i="2"/>
  <c r="CA163" i="2"/>
  <c r="BZ163" i="2"/>
  <c r="BY163" i="2"/>
  <c r="BX163" i="2"/>
  <c r="BW163" i="2"/>
  <c r="BV163" i="2"/>
  <c r="BU163" i="2"/>
  <c r="BT163" i="2"/>
  <c r="BS163" i="2"/>
  <c r="BR163" i="2"/>
  <c r="BQ163" i="2"/>
  <c r="BP163" i="2"/>
  <c r="BO163" i="2"/>
  <c r="BN163" i="2"/>
  <c r="BM163" i="2"/>
  <c r="BL163" i="2"/>
  <c r="BK163" i="2"/>
  <c r="BJ163" i="2"/>
  <c r="BI163" i="2"/>
  <c r="BH163" i="2"/>
  <c r="BG163" i="2"/>
  <c r="BF163" i="2"/>
  <c r="BE163" i="2"/>
  <c r="BD163" i="2"/>
  <c r="BC163" i="2"/>
  <c r="BB163" i="2"/>
  <c r="BA163" i="2"/>
  <c r="AZ163" i="2"/>
  <c r="AY163" i="2"/>
  <c r="AX163" i="2"/>
  <c r="AW163" i="2"/>
  <c r="AV163" i="2"/>
  <c r="AU163" i="2"/>
  <c r="AT163" i="2"/>
  <c r="AS163" i="2"/>
  <c r="AR163" i="2"/>
  <c r="AQ163" i="2"/>
  <c r="AP163" i="2"/>
  <c r="AO163" i="2"/>
  <c r="AN163" i="2"/>
  <c r="AM163" i="2"/>
  <c r="AL163" i="2"/>
  <c r="AK163" i="2"/>
  <c r="AJ163" i="2"/>
  <c r="AI163" i="2"/>
  <c r="AH163" i="2"/>
  <c r="AG163" i="2"/>
  <c r="AF163" i="2"/>
  <c r="AE163" i="2"/>
  <c r="AD163" i="2"/>
  <c r="AC163" i="2"/>
  <c r="AB163" i="2"/>
  <c r="AA163" i="2"/>
  <c r="Z163" i="2"/>
  <c r="Y163" i="2"/>
  <c r="X163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CA162" i="2"/>
  <c r="BZ162" i="2"/>
  <c r="BY162" i="2"/>
  <c r="BX162" i="2"/>
  <c r="BW162" i="2"/>
  <c r="BV162" i="2"/>
  <c r="BU162" i="2"/>
  <c r="BT162" i="2"/>
  <c r="BS162" i="2"/>
  <c r="BR162" i="2"/>
  <c r="BQ162" i="2"/>
  <c r="BP162" i="2"/>
  <c r="BO162" i="2"/>
  <c r="BN162" i="2"/>
  <c r="BM162" i="2"/>
  <c r="BL162" i="2"/>
  <c r="BK162" i="2"/>
  <c r="BJ162" i="2"/>
  <c r="BI162" i="2"/>
  <c r="BH162" i="2"/>
  <c r="BG162" i="2"/>
  <c r="BF162" i="2"/>
  <c r="BE162" i="2"/>
  <c r="BD162" i="2"/>
  <c r="BC162" i="2"/>
  <c r="BB162" i="2"/>
  <c r="BA162" i="2"/>
  <c r="AZ162" i="2"/>
  <c r="AY162" i="2"/>
  <c r="AX162" i="2"/>
  <c r="AW162" i="2"/>
  <c r="AV162" i="2"/>
  <c r="AU162" i="2"/>
  <c r="AT162" i="2"/>
  <c r="AS162" i="2"/>
  <c r="AR162" i="2"/>
  <c r="AQ162" i="2"/>
  <c r="AP162" i="2"/>
  <c r="AO162" i="2"/>
  <c r="AN162" i="2"/>
  <c r="AM162" i="2"/>
  <c r="AL162" i="2"/>
  <c r="AK162" i="2"/>
  <c r="AJ162" i="2"/>
  <c r="AI162" i="2"/>
  <c r="AH162" i="2"/>
  <c r="AG162" i="2"/>
  <c r="AF162" i="2"/>
  <c r="AE162" i="2"/>
  <c r="AD162" i="2"/>
  <c r="AC162" i="2"/>
  <c r="AB162" i="2"/>
  <c r="AA162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CA161" i="2"/>
  <c r="BZ161" i="2"/>
  <c r="BY161" i="2"/>
  <c r="BX161" i="2"/>
  <c r="BW161" i="2"/>
  <c r="BV161" i="2"/>
  <c r="BU161" i="2"/>
  <c r="BT161" i="2"/>
  <c r="BS161" i="2"/>
  <c r="BR161" i="2"/>
  <c r="BQ161" i="2"/>
  <c r="BP161" i="2"/>
  <c r="BO161" i="2"/>
  <c r="BN161" i="2"/>
  <c r="BM161" i="2"/>
  <c r="BL161" i="2"/>
  <c r="BK161" i="2"/>
  <c r="BJ161" i="2"/>
  <c r="BI161" i="2"/>
  <c r="BH161" i="2"/>
  <c r="BG161" i="2"/>
  <c r="BF161" i="2"/>
  <c r="BE161" i="2"/>
  <c r="BD161" i="2"/>
  <c r="BC161" i="2"/>
  <c r="BB161" i="2"/>
  <c r="BA161" i="2"/>
  <c r="AZ161" i="2"/>
  <c r="AY161" i="2"/>
  <c r="AX161" i="2"/>
  <c r="AW161" i="2"/>
  <c r="AV161" i="2"/>
  <c r="AU161" i="2"/>
  <c r="AT161" i="2"/>
  <c r="AS161" i="2"/>
  <c r="AR161" i="2"/>
  <c r="AQ161" i="2"/>
  <c r="AP161" i="2"/>
  <c r="AO161" i="2"/>
  <c r="AN161" i="2"/>
  <c r="AM161" i="2"/>
  <c r="AL161" i="2"/>
  <c r="AK161" i="2"/>
  <c r="AJ161" i="2"/>
  <c r="AI161" i="2"/>
  <c r="AH161" i="2"/>
  <c r="AG161" i="2"/>
  <c r="AF161" i="2"/>
  <c r="AE161" i="2"/>
  <c r="AD161" i="2"/>
  <c r="AC161" i="2"/>
  <c r="AB161" i="2"/>
  <c r="AA161" i="2"/>
  <c r="Z161" i="2"/>
  <c r="Y161" i="2"/>
  <c r="X161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CB160" i="2"/>
  <c r="BL160" i="2"/>
  <c r="AV160" i="2"/>
  <c r="AF160" i="2"/>
  <c r="P160" i="2"/>
  <c r="CB159" i="2"/>
  <c r="CA159" i="2"/>
  <c r="BZ159" i="2"/>
  <c r="BY159" i="2"/>
  <c r="BX159" i="2"/>
  <c r="BW159" i="2"/>
  <c r="BV159" i="2"/>
  <c r="BU159" i="2"/>
  <c r="BT159" i="2"/>
  <c r="BS159" i="2"/>
  <c r="BR159" i="2"/>
  <c r="BQ159" i="2"/>
  <c r="BP159" i="2"/>
  <c r="BO159" i="2"/>
  <c r="BN159" i="2"/>
  <c r="BM159" i="2"/>
  <c r="BL159" i="2"/>
  <c r="BK159" i="2"/>
  <c r="BJ159" i="2"/>
  <c r="BI159" i="2"/>
  <c r="BH159" i="2"/>
  <c r="BG159" i="2"/>
  <c r="BF159" i="2"/>
  <c r="BE159" i="2"/>
  <c r="BD159" i="2"/>
  <c r="BC159" i="2"/>
  <c r="BB159" i="2"/>
  <c r="BA159" i="2"/>
  <c r="AZ159" i="2"/>
  <c r="AY159" i="2"/>
  <c r="AX159" i="2"/>
  <c r="AW159" i="2"/>
  <c r="AV159" i="2"/>
  <c r="AU159" i="2"/>
  <c r="AT159" i="2"/>
  <c r="AS159" i="2"/>
  <c r="AR159" i="2"/>
  <c r="AQ159" i="2"/>
  <c r="AP159" i="2"/>
  <c r="AO159" i="2"/>
  <c r="AN159" i="2"/>
  <c r="AM159" i="2"/>
  <c r="AL159" i="2"/>
  <c r="AK159" i="2"/>
  <c r="AJ159" i="2"/>
  <c r="AI159" i="2"/>
  <c r="AH159" i="2"/>
  <c r="AG159" i="2"/>
  <c r="AF159" i="2"/>
  <c r="AE159" i="2"/>
  <c r="AD159" i="2"/>
  <c r="AC159" i="2"/>
  <c r="AB159" i="2"/>
  <c r="AA159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CE157" i="2"/>
  <c r="CD157" i="2"/>
  <c r="CF157" i="2"/>
  <c r="CF156" i="2"/>
  <c r="CE156" i="2"/>
  <c r="CD156" i="2"/>
  <c r="CF155" i="2"/>
  <c r="CE155" i="2"/>
  <c r="CD155" i="2"/>
  <c r="CE154" i="2"/>
  <c r="CD154" i="2"/>
  <c r="CF154" i="2"/>
  <c r="CE153" i="2"/>
  <c r="CD153" i="2"/>
  <c r="CF153" i="2"/>
  <c r="CE152" i="2"/>
  <c r="BP165" i="2"/>
  <c r="BL164" i="2"/>
  <c r="BH164" i="2"/>
  <c r="BD165" i="2"/>
  <c r="AZ165" i="2"/>
  <c r="AV164" i="2"/>
  <c r="AR164" i="2"/>
  <c r="AN165" i="2"/>
  <c r="AJ165" i="2"/>
  <c r="AF164" i="2"/>
  <c r="AB164" i="2"/>
  <c r="X165" i="2"/>
  <c r="T165" i="2"/>
  <c r="P164" i="2"/>
  <c r="L164" i="2"/>
  <c r="H165" i="2"/>
  <c r="D165" i="2"/>
  <c r="CE151" i="2"/>
  <c r="CD151" i="2"/>
  <c r="CF151" i="2"/>
  <c r="CE150" i="2"/>
  <c r="CD150" i="2"/>
  <c r="CF149" i="2"/>
  <c r="CE149" i="2"/>
  <c r="CD149" i="2"/>
  <c r="CF148" i="2"/>
  <c r="CE148" i="2"/>
  <c r="CD148" i="2"/>
  <c r="CE147" i="2"/>
  <c r="CD147" i="2"/>
  <c r="CF147" i="2"/>
  <c r="CE146" i="2"/>
  <c r="CD146" i="2"/>
  <c r="CB162" i="2"/>
  <c r="CF145" i="2"/>
  <c r="CE145" i="2"/>
  <c r="CD145" i="2"/>
  <c r="CF144" i="2"/>
  <c r="CE144" i="2"/>
  <c r="CD144" i="2"/>
  <c r="CE143" i="2"/>
  <c r="CD143" i="2"/>
  <c r="CB166" i="2"/>
  <c r="BX160" i="2"/>
  <c r="BT160" i="2"/>
  <c r="BP160" i="2"/>
  <c r="BL166" i="2"/>
  <c r="BH160" i="2"/>
  <c r="BD160" i="2"/>
  <c r="AZ160" i="2"/>
  <c r="AV166" i="2"/>
  <c r="AR160" i="2"/>
  <c r="AN160" i="2"/>
  <c r="AJ160" i="2"/>
  <c r="AF166" i="2"/>
  <c r="AB160" i="2"/>
  <c r="X160" i="2"/>
  <c r="T160" i="2"/>
  <c r="P166" i="2"/>
  <c r="L160" i="2"/>
  <c r="H160" i="2"/>
  <c r="D160" i="2"/>
  <c r="CF141" i="2"/>
  <c r="CE141" i="2"/>
  <c r="CD141" i="2"/>
  <c r="CF140" i="2"/>
  <c r="CE140" i="2"/>
  <c r="CD140" i="2"/>
  <c r="CF139" i="2"/>
  <c r="CE139" i="2"/>
  <c r="CD139" i="2"/>
  <c r="CF138" i="2"/>
  <c r="CE138" i="2"/>
  <c r="CD138" i="2"/>
  <c r="CF137" i="2"/>
  <c r="CE137" i="2"/>
  <c r="CD137" i="2"/>
  <c r="CF136" i="2"/>
  <c r="CE136" i="2"/>
  <c r="CD136" i="2"/>
  <c r="CF135" i="2"/>
  <c r="CE135" i="2"/>
  <c r="CD135" i="2"/>
  <c r="CF134" i="2"/>
  <c r="CE134" i="2"/>
  <c r="CD134" i="2"/>
  <c r="CF133" i="2"/>
  <c r="CE133" i="2"/>
  <c r="CD133" i="2"/>
  <c r="CF132" i="2"/>
  <c r="CE132" i="2"/>
  <c r="CD132" i="2"/>
  <c r="CF131" i="2"/>
  <c r="CE131" i="2"/>
  <c r="CD131" i="2"/>
  <c r="CF130" i="2"/>
  <c r="CE130" i="2"/>
  <c r="CD130" i="2"/>
  <c r="CF129" i="2"/>
  <c r="CE129" i="2"/>
  <c r="CD129" i="2"/>
  <c r="CF128" i="2"/>
  <c r="CE128" i="2"/>
  <c r="CD128" i="2"/>
  <c r="CF127" i="2"/>
  <c r="CE127" i="2"/>
  <c r="CD127" i="2"/>
  <c r="CF126" i="2"/>
  <c r="CE126" i="2"/>
  <c r="CD126" i="2"/>
  <c r="CF125" i="2"/>
  <c r="CE125" i="2"/>
  <c r="CD125" i="2"/>
  <c r="CF124" i="2"/>
  <c r="CE124" i="2"/>
  <c r="CD124" i="2"/>
  <c r="CF123" i="2"/>
  <c r="CE123" i="2"/>
  <c r="CD123" i="2"/>
  <c r="CF122" i="2"/>
  <c r="CE122" i="2"/>
  <c r="CD122" i="2"/>
  <c r="CF121" i="2"/>
  <c r="CE121" i="2"/>
  <c r="CD121" i="2"/>
  <c r="CF120" i="2"/>
  <c r="CE120" i="2"/>
  <c r="CD120" i="2"/>
  <c r="CF119" i="2"/>
  <c r="CE119" i="2"/>
  <c r="CD119" i="2"/>
  <c r="CF118" i="2"/>
  <c r="CE118" i="2"/>
  <c r="CD118" i="2"/>
  <c r="CF117" i="2"/>
  <c r="CE117" i="2"/>
  <c r="CD117" i="2"/>
  <c r="CF116" i="2"/>
  <c r="CE116" i="2"/>
  <c r="CD116" i="2"/>
  <c r="CF115" i="2"/>
  <c r="CE115" i="2"/>
  <c r="CD115" i="2"/>
  <c r="CF114" i="2"/>
  <c r="CE114" i="2"/>
  <c r="CD114" i="2"/>
  <c r="CF113" i="2"/>
  <c r="CE113" i="2"/>
  <c r="CD113" i="2"/>
  <c r="CF112" i="2"/>
  <c r="CE112" i="2"/>
  <c r="CD112" i="2"/>
  <c r="CF111" i="2"/>
  <c r="CE111" i="2"/>
  <c r="CD111" i="2"/>
  <c r="CF110" i="2"/>
  <c r="CE110" i="2"/>
  <c r="CD110" i="2"/>
  <c r="CF109" i="2"/>
  <c r="CE109" i="2"/>
  <c r="CD109" i="2"/>
  <c r="CF108" i="2"/>
  <c r="CE108" i="2"/>
  <c r="CD108" i="2"/>
  <c r="CF107" i="2"/>
  <c r="CE107" i="2"/>
  <c r="CD107" i="2"/>
  <c r="CF106" i="2"/>
  <c r="CE106" i="2"/>
  <c r="CD106" i="2"/>
  <c r="CF105" i="2"/>
  <c r="CE105" i="2"/>
  <c r="CD105" i="2"/>
  <c r="CF104" i="2"/>
  <c r="CE104" i="2"/>
  <c r="CD104" i="2"/>
  <c r="CF103" i="2"/>
  <c r="CE103" i="2"/>
  <c r="CD103" i="2"/>
  <c r="CF102" i="2"/>
  <c r="CE102" i="2"/>
  <c r="CD102" i="2"/>
  <c r="CF101" i="2"/>
  <c r="CE101" i="2"/>
  <c r="CD101" i="2"/>
  <c r="CF100" i="2"/>
  <c r="CE100" i="2"/>
  <c r="CD100" i="2"/>
  <c r="CF99" i="2"/>
  <c r="CE99" i="2"/>
  <c r="CD99" i="2"/>
  <c r="CF98" i="2"/>
  <c r="CE98" i="2"/>
  <c r="CD98" i="2"/>
  <c r="CF97" i="2"/>
  <c r="CE97" i="2"/>
  <c r="CD97" i="2"/>
  <c r="CF96" i="2"/>
  <c r="CE96" i="2"/>
  <c r="CD96" i="2"/>
  <c r="CF95" i="2"/>
  <c r="CE95" i="2"/>
  <c r="CD95" i="2"/>
  <c r="CF94" i="2"/>
  <c r="CE94" i="2"/>
  <c r="CD94" i="2"/>
  <c r="CF93" i="2"/>
  <c r="CE93" i="2"/>
  <c r="CD93" i="2"/>
  <c r="CF92" i="2"/>
  <c r="CE92" i="2"/>
  <c r="CD92" i="2"/>
  <c r="CF91" i="2"/>
  <c r="CE91" i="2"/>
  <c r="CD91" i="2"/>
  <c r="CF90" i="2"/>
  <c r="CE90" i="2"/>
  <c r="CD90" i="2"/>
  <c r="CF89" i="2"/>
  <c r="CE89" i="2"/>
  <c r="CD89" i="2"/>
  <c r="CF88" i="2"/>
  <c r="CE88" i="2"/>
  <c r="CD88" i="2"/>
  <c r="CF87" i="2"/>
  <c r="CE87" i="2"/>
  <c r="CD87" i="2"/>
  <c r="CF86" i="2"/>
  <c r="CE86" i="2"/>
  <c r="CD86" i="2"/>
  <c r="CF85" i="2"/>
  <c r="CE85" i="2"/>
  <c r="CD85" i="2"/>
  <c r="CF84" i="2"/>
  <c r="CE84" i="2"/>
  <c r="CD84" i="2"/>
  <c r="CF83" i="2"/>
  <c r="CE83" i="2"/>
  <c r="CD83" i="2"/>
  <c r="CF82" i="2"/>
  <c r="CE82" i="2"/>
  <c r="CD82" i="2"/>
  <c r="CF81" i="2"/>
  <c r="CE81" i="2"/>
  <c r="CD81" i="2"/>
  <c r="CF80" i="2"/>
  <c r="CE80" i="2"/>
  <c r="CD80" i="2"/>
  <c r="CF79" i="2"/>
  <c r="CE79" i="2"/>
  <c r="CD79" i="2"/>
  <c r="CF78" i="2"/>
  <c r="CE78" i="2"/>
  <c r="CD78" i="2"/>
  <c r="CF77" i="2"/>
  <c r="CE77" i="2"/>
  <c r="CD77" i="2"/>
  <c r="CF76" i="2"/>
  <c r="CE76" i="2"/>
  <c r="CD76" i="2"/>
  <c r="CF75" i="2"/>
  <c r="CE75" i="2"/>
  <c r="CD75" i="2"/>
  <c r="CF74" i="2"/>
  <c r="CE74" i="2"/>
  <c r="CD74" i="2"/>
  <c r="CF73" i="2"/>
  <c r="CE73" i="2"/>
  <c r="CD73" i="2"/>
  <c r="CF72" i="2"/>
  <c r="CE72" i="2"/>
  <c r="CD72" i="2"/>
  <c r="CF71" i="2"/>
  <c r="CE71" i="2"/>
  <c r="CD71" i="2"/>
  <c r="CF70" i="2"/>
  <c r="CE70" i="2"/>
  <c r="CD70" i="2"/>
  <c r="CF69" i="2"/>
  <c r="CE69" i="2"/>
  <c r="CD69" i="2"/>
  <c r="CF68" i="2"/>
  <c r="CE68" i="2"/>
  <c r="CD68" i="2"/>
  <c r="CF67" i="2"/>
  <c r="CE67" i="2"/>
  <c r="CD67" i="2"/>
  <c r="CF66" i="2"/>
  <c r="CE66" i="2"/>
  <c r="CD66" i="2"/>
  <c r="CF65" i="2"/>
  <c r="CE65" i="2"/>
  <c r="CD65" i="2"/>
  <c r="CF64" i="2"/>
  <c r="CE64" i="2"/>
  <c r="CD64" i="2"/>
  <c r="CF63" i="2"/>
  <c r="CE63" i="2"/>
  <c r="CD63" i="2"/>
  <c r="CF62" i="2"/>
  <c r="CE62" i="2"/>
  <c r="CD62" i="2"/>
  <c r="CF61" i="2"/>
  <c r="CE61" i="2"/>
  <c r="CD61" i="2"/>
  <c r="CF60" i="2"/>
  <c r="CE60" i="2"/>
  <c r="CD60" i="2"/>
  <c r="CF59" i="2"/>
  <c r="CE59" i="2"/>
  <c r="CD59" i="2"/>
  <c r="CF58" i="2"/>
  <c r="CE58" i="2"/>
  <c r="CD58" i="2"/>
  <c r="CF57" i="2"/>
  <c r="CE57" i="2"/>
  <c r="CD57" i="2"/>
  <c r="CF56" i="2"/>
  <c r="CE56" i="2"/>
  <c r="CD56" i="2"/>
  <c r="CF55" i="2"/>
  <c r="CE55" i="2"/>
  <c r="CD55" i="2"/>
  <c r="CF54" i="2"/>
  <c r="CE54" i="2"/>
  <c r="CD54" i="2"/>
  <c r="CF53" i="2"/>
  <c r="CE53" i="2"/>
  <c r="CD53" i="2"/>
  <c r="CF52" i="2"/>
  <c r="CE52" i="2"/>
  <c r="CD52" i="2"/>
  <c r="CF51" i="2"/>
  <c r="CE51" i="2"/>
  <c r="CD51" i="2"/>
  <c r="CF50" i="2"/>
  <c r="CE50" i="2"/>
  <c r="CD50" i="2"/>
  <c r="CF49" i="2"/>
  <c r="CE49" i="2"/>
  <c r="CD49" i="2"/>
  <c r="CF48" i="2"/>
  <c r="CE48" i="2"/>
  <c r="CD48" i="2"/>
  <c r="CF47" i="2"/>
  <c r="CE47" i="2"/>
  <c r="CD47" i="2"/>
  <c r="CF46" i="2"/>
  <c r="CE46" i="2"/>
  <c r="CD46" i="2"/>
  <c r="CF45" i="2"/>
  <c r="CE45" i="2"/>
  <c r="CD45" i="2"/>
  <c r="CF44" i="2"/>
  <c r="CE44" i="2"/>
  <c r="CD44" i="2"/>
  <c r="CF43" i="2"/>
  <c r="CE43" i="2"/>
  <c r="CD43" i="2"/>
  <c r="CF42" i="2"/>
  <c r="CE42" i="2"/>
  <c r="CD42" i="2"/>
  <c r="CF41" i="2"/>
  <c r="CE41" i="2"/>
  <c r="CD41" i="2"/>
  <c r="CF40" i="2"/>
  <c r="CE40" i="2"/>
  <c r="CD40" i="2"/>
  <c r="CF39" i="2"/>
  <c r="CE39" i="2"/>
  <c r="CD39" i="2"/>
  <c r="CF38" i="2"/>
  <c r="CE38" i="2"/>
  <c r="CD38" i="2"/>
  <c r="CF37" i="2"/>
  <c r="CE37" i="2"/>
  <c r="CD37" i="2"/>
  <c r="CF36" i="2"/>
  <c r="CE36" i="2"/>
  <c r="CD36" i="2"/>
  <c r="CF35" i="2"/>
  <c r="CE35" i="2"/>
  <c r="CD35" i="2"/>
  <c r="CF34" i="2"/>
  <c r="CE34" i="2"/>
  <c r="CD34" i="2"/>
  <c r="CF33" i="2"/>
  <c r="CE33" i="2"/>
  <c r="CD33" i="2"/>
  <c r="CF32" i="2"/>
  <c r="CE32" i="2"/>
  <c r="CD32" i="2"/>
  <c r="CF31" i="2"/>
  <c r="CE31" i="2"/>
  <c r="CD31" i="2"/>
  <c r="CF30" i="2"/>
  <c r="CE30" i="2"/>
  <c r="CD30" i="2"/>
  <c r="CF29" i="2"/>
  <c r="CE29" i="2"/>
  <c r="CD29" i="2"/>
  <c r="CF28" i="2"/>
  <c r="CE28" i="2"/>
  <c r="CD28" i="2"/>
  <c r="CF27" i="2"/>
  <c r="CE27" i="2"/>
  <c r="CD27" i="2"/>
  <c r="CF26" i="2"/>
  <c r="CE26" i="2"/>
  <c r="CD26" i="2"/>
  <c r="CF25" i="2"/>
  <c r="CE25" i="2"/>
  <c r="CD25" i="2"/>
  <c r="CF24" i="2"/>
  <c r="CE24" i="2"/>
  <c r="CD24" i="2"/>
  <c r="CF23" i="2"/>
  <c r="CE23" i="2"/>
  <c r="CD23" i="2"/>
  <c r="CF22" i="2"/>
  <c r="CE22" i="2"/>
  <c r="CD22" i="2"/>
  <c r="CF21" i="2"/>
  <c r="CE21" i="2"/>
  <c r="CD21" i="2"/>
  <c r="CF20" i="2"/>
  <c r="CE20" i="2"/>
  <c r="CD20" i="2"/>
  <c r="CF19" i="2"/>
  <c r="CE19" i="2"/>
  <c r="CD19" i="2"/>
  <c r="CF18" i="2"/>
  <c r="CE18" i="2"/>
  <c r="CD18" i="2"/>
  <c r="CF17" i="2"/>
  <c r="CE17" i="2"/>
  <c r="CD17" i="2"/>
  <c r="CF16" i="2"/>
  <c r="CE16" i="2"/>
  <c r="CD16" i="2"/>
  <c r="CF15" i="2"/>
  <c r="CE15" i="2"/>
  <c r="CD15" i="2"/>
  <c r="CF14" i="2"/>
  <c r="CE14" i="2"/>
  <c r="CD14" i="2"/>
  <c r="CF13" i="2"/>
  <c r="CE13" i="2"/>
  <c r="CD13" i="2"/>
  <c r="CF12" i="2"/>
  <c r="CE12" i="2"/>
  <c r="CD12" i="2"/>
  <c r="CF11" i="2"/>
  <c r="CE11" i="2"/>
  <c r="CD11" i="2"/>
  <c r="CF10" i="2"/>
  <c r="CE10" i="2"/>
  <c r="CD10" i="2"/>
  <c r="CF9" i="2"/>
  <c r="CE9" i="2"/>
  <c r="CD9" i="2"/>
  <c r="CF8" i="2"/>
  <c r="CE8" i="2"/>
  <c r="CD8" i="2"/>
  <c r="CF7" i="2"/>
  <c r="CE7" i="2"/>
  <c r="CD7" i="2"/>
  <c r="CF6" i="2"/>
  <c r="CE6" i="2"/>
  <c r="CD6" i="2"/>
  <c r="CF5" i="2"/>
  <c r="CE5" i="2"/>
  <c r="CD5" i="2"/>
  <c r="C5" i="2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F4" i="2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AH4" i="2" s="1"/>
  <c r="AI4" i="2" s="1"/>
  <c r="AJ4" i="2" s="1"/>
  <c r="AK4" i="2" s="1"/>
  <c r="AL4" i="2" s="1"/>
  <c r="AM4" i="2" s="1"/>
  <c r="AN4" i="2" s="1"/>
  <c r="AO4" i="2" s="1"/>
  <c r="AP4" i="2" s="1"/>
  <c r="AQ4" i="2" s="1"/>
  <c r="AR4" i="2" s="1"/>
  <c r="AS4" i="2" s="1"/>
  <c r="AT4" i="2" s="1"/>
  <c r="AU4" i="2" s="1"/>
  <c r="AV4" i="2" s="1"/>
  <c r="AW4" i="2" s="1"/>
  <c r="AX4" i="2" s="1"/>
  <c r="AY4" i="2" s="1"/>
  <c r="AZ4" i="2" s="1"/>
  <c r="BA4" i="2" s="1"/>
  <c r="BB4" i="2" s="1"/>
  <c r="BC4" i="2" s="1"/>
  <c r="BD4" i="2" s="1"/>
  <c r="BE4" i="2" s="1"/>
  <c r="BF4" i="2" s="1"/>
  <c r="BG4" i="2" s="1"/>
  <c r="BH4" i="2" s="1"/>
  <c r="BI4" i="2" s="1"/>
  <c r="BJ4" i="2" s="1"/>
  <c r="BK4" i="2" s="1"/>
  <c r="BL4" i="2" s="1"/>
  <c r="BM4" i="2" s="1"/>
  <c r="BN4" i="2" s="1"/>
  <c r="BO4" i="2" s="1"/>
  <c r="BP4" i="2" s="1"/>
  <c r="BQ4" i="2" s="1"/>
  <c r="BR4" i="2" s="1"/>
  <c r="BS4" i="2" s="1"/>
  <c r="BT4" i="2" s="1"/>
  <c r="BU4" i="2" s="1"/>
  <c r="BV4" i="2" s="1"/>
  <c r="BW4" i="2" s="1"/>
  <c r="BX4" i="2" s="1"/>
  <c r="BY4" i="2" s="1"/>
  <c r="BZ4" i="2" s="1"/>
  <c r="CA4" i="2" s="1"/>
  <c r="CB4" i="2" s="1"/>
  <c r="E4" i="2"/>
  <c r="D4" i="2"/>
  <c r="EB75" i="1"/>
  <c r="EA75" i="1"/>
  <c r="DZ75" i="1"/>
  <c r="DY75" i="1"/>
  <c r="DX75" i="1"/>
  <c r="DW75" i="1"/>
  <c r="DV75" i="1"/>
  <c r="DU75" i="1"/>
  <c r="DT75" i="1"/>
  <c r="DS75" i="1"/>
  <c r="DR75" i="1"/>
  <c r="DQ75" i="1"/>
  <c r="DP75" i="1"/>
  <c r="DO75" i="1"/>
  <c r="DN75" i="1"/>
  <c r="DM75" i="1"/>
  <c r="DL75" i="1"/>
  <c r="DK75" i="1"/>
  <c r="DJ75" i="1"/>
  <c r="DI75" i="1"/>
  <c r="DH75" i="1"/>
  <c r="DG75" i="1"/>
  <c r="DF75" i="1"/>
  <c r="DE75" i="1"/>
  <c r="DD75" i="1"/>
  <c r="DC75" i="1"/>
  <c r="DB75" i="1"/>
  <c r="DA75" i="1"/>
  <c r="CZ75" i="1"/>
  <c r="CY75" i="1"/>
  <c r="CX75" i="1"/>
  <c r="CW75" i="1"/>
  <c r="CV75" i="1"/>
  <c r="CU75" i="1"/>
  <c r="CT75" i="1"/>
  <c r="CS75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F75" i="1"/>
  <c r="CE75" i="1"/>
  <c r="CD75" i="1"/>
  <c r="CC75" i="1"/>
  <c r="CB75" i="1"/>
  <c r="CA75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ED73" i="1"/>
  <c r="ED72" i="1"/>
  <c r="ED71" i="1"/>
  <c r="ED70" i="1"/>
  <c r="ED69" i="1"/>
  <c r="ED68" i="1"/>
  <c r="ED67" i="1"/>
  <c r="ED66" i="1"/>
  <c r="ED65" i="1"/>
  <c r="ED64" i="1"/>
  <c r="ED63" i="1"/>
  <c r="ED62" i="1"/>
  <c r="ED61" i="1"/>
  <c r="ED60" i="1"/>
  <c r="ED59" i="1"/>
  <c r="ED58" i="1"/>
  <c r="ED57" i="1"/>
  <c r="ED56" i="1"/>
  <c r="ED55" i="1"/>
  <c r="ED54" i="1"/>
  <c r="ED53" i="1"/>
  <c r="ED52" i="1"/>
  <c r="ED51" i="1"/>
  <c r="ED50" i="1"/>
  <c r="ED49" i="1"/>
  <c r="ED48" i="1"/>
  <c r="ED47" i="1"/>
  <c r="ED46" i="1"/>
  <c r="ED45" i="1"/>
  <c r="ED44" i="1"/>
  <c r="ED43" i="1"/>
  <c r="ED42" i="1"/>
  <c r="ED41" i="1"/>
  <c r="ED40" i="1"/>
  <c r="ED39" i="1"/>
  <c r="ED38" i="1"/>
  <c r="ED37" i="1"/>
  <c r="ED36" i="1"/>
  <c r="ED35" i="1"/>
  <c r="ED34" i="1"/>
  <c r="ED33" i="1"/>
  <c r="ED32" i="1"/>
  <c r="ED31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D18" i="1"/>
  <c r="ED17" i="1"/>
  <c r="ED16" i="1"/>
  <c r="ED15" i="1"/>
  <c r="ED14" i="1"/>
  <c r="ED13" i="1"/>
  <c r="ED12" i="1"/>
  <c r="ED11" i="1"/>
  <c r="ED10" i="1"/>
  <c r="ED9" i="1"/>
  <c r="ED8" i="1"/>
  <c r="ED7" i="1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ED6" i="1"/>
  <c r="C6" i="1"/>
  <c r="ED5" i="1"/>
  <c r="E4" i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CC4" i="1" s="1"/>
  <c r="CD4" i="1" s="1"/>
  <c r="CE4" i="1" s="1"/>
  <c r="CF4" i="1" s="1"/>
  <c r="CG4" i="1" s="1"/>
  <c r="CH4" i="1" s="1"/>
  <c r="CI4" i="1" s="1"/>
  <c r="CJ4" i="1" s="1"/>
  <c r="CK4" i="1" s="1"/>
  <c r="CL4" i="1" s="1"/>
  <c r="CM4" i="1" s="1"/>
  <c r="CN4" i="1" s="1"/>
  <c r="CO4" i="1" s="1"/>
  <c r="CP4" i="1" s="1"/>
  <c r="CQ4" i="1" s="1"/>
  <c r="CR4" i="1" s="1"/>
  <c r="CS4" i="1" s="1"/>
  <c r="CT4" i="1" s="1"/>
  <c r="CU4" i="1" s="1"/>
  <c r="CV4" i="1" s="1"/>
  <c r="CW4" i="1" s="1"/>
  <c r="CX4" i="1" s="1"/>
  <c r="CY4" i="1" s="1"/>
  <c r="CZ4" i="1" s="1"/>
  <c r="DA4" i="1" s="1"/>
  <c r="DB4" i="1" s="1"/>
  <c r="DC4" i="1" s="1"/>
  <c r="DD4" i="1" s="1"/>
  <c r="DE4" i="1" s="1"/>
  <c r="DF4" i="1" s="1"/>
  <c r="DG4" i="1" s="1"/>
  <c r="DH4" i="1" s="1"/>
  <c r="DI4" i="1" s="1"/>
  <c r="DJ4" i="1" s="1"/>
  <c r="DK4" i="1" s="1"/>
  <c r="DL4" i="1" s="1"/>
  <c r="DM4" i="1" s="1"/>
  <c r="DN4" i="1" s="1"/>
  <c r="DO4" i="1" s="1"/>
  <c r="DP4" i="1" s="1"/>
  <c r="DQ4" i="1" s="1"/>
  <c r="DR4" i="1" s="1"/>
  <c r="DS4" i="1" s="1"/>
  <c r="DT4" i="1" s="1"/>
  <c r="DU4" i="1" s="1"/>
  <c r="DV4" i="1" s="1"/>
  <c r="DW4" i="1" s="1"/>
  <c r="DX4" i="1" s="1"/>
  <c r="DY4" i="1" s="1"/>
  <c r="DZ4" i="1" s="1"/>
  <c r="EA4" i="1" s="1"/>
  <c r="EB4" i="1" s="1"/>
  <c r="CE133" i="4" l="1"/>
  <c r="CF133" i="4"/>
  <c r="CF133" i="9"/>
  <c r="BV73" i="13"/>
  <c r="CE133" i="9"/>
  <c r="CE133" i="3"/>
  <c r="CF133" i="3"/>
  <c r="CE133" i="5"/>
  <c r="CE133" i="7"/>
  <c r="CE104" i="11"/>
  <c r="ED75" i="1"/>
  <c r="CD133" i="9"/>
  <c r="CD133" i="3"/>
  <c r="CD133" i="4"/>
  <c r="CD133" i="5"/>
  <c r="CE133" i="6"/>
  <c r="CF133" i="6"/>
  <c r="CD133" i="6"/>
  <c r="CD133" i="7"/>
  <c r="CD133" i="8"/>
  <c r="BU73" i="13"/>
  <c r="CE101" i="11"/>
  <c r="CB102" i="11"/>
  <c r="CE103" i="11"/>
  <c r="CB101" i="11"/>
  <c r="CD101" i="11"/>
  <c r="CD102" i="11"/>
  <c r="CD103" i="11"/>
  <c r="CE102" i="11"/>
  <c r="CB103" i="11"/>
  <c r="CD99" i="11"/>
  <c r="D106" i="11"/>
  <c r="D100" i="11"/>
  <c r="H106" i="11"/>
  <c r="H100" i="11"/>
  <c r="L106" i="11"/>
  <c r="L100" i="11"/>
  <c r="P106" i="11"/>
  <c r="P100" i="11"/>
  <c r="T106" i="11"/>
  <c r="T100" i="11"/>
  <c r="X106" i="11"/>
  <c r="X100" i="11"/>
  <c r="AB106" i="11"/>
  <c r="AB100" i="11"/>
  <c r="AF106" i="11"/>
  <c r="AF100" i="11"/>
  <c r="AJ106" i="11"/>
  <c r="AJ100" i="11"/>
  <c r="AN106" i="11"/>
  <c r="AN100" i="11"/>
  <c r="AR106" i="11"/>
  <c r="AR100" i="11"/>
  <c r="AV106" i="11"/>
  <c r="AV100" i="11"/>
  <c r="AZ106" i="11"/>
  <c r="AZ100" i="11"/>
  <c r="BD106" i="11"/>
  <c r="BD100" i="11"/>
  <c r="BH106" i="11"/>
  <c r="BH100" i="11"/>
  <c r="BL106" i="11"/>
  <c r="BL100" i="11"/>
  <c r="BP106" i="11"/>
  <c r="BP100" i="11"/>
  <c r="BT106" i="11"/>
  <c r="BT100" i="11"/>
  <c r="BX106" i="11"/>
  <c r="BX100" i="11"/>
  <c r="CB106" i="11"/>
  <c r="CB100" i="11"/>
  <c r="F105" i="11"/>
  <c r="F104" i="11"/>
  <c r="J105" i="11"/>
  <c r="J104" i="11"/>
  <c r="N105" i="11"/>
  <c r="N104" i="11"/>
  <c r="R105" i="11"/>
  <c r="R104" i="11"/>
  <c r="V105" i="11"/>
  <c r="V104" i="11"/>
  <c r="Z105" i="11"/>
  <c r="Z104" i="11"/>
  <c r="AD105" i="11"/>
  <c r="AD104" i="11"/>
  <c r="AH105" i="11"/>
  <c r="AH104" i="11"/>
  <c r="AL105" i="11"/>
  <c r="AL104" i="11"/>
  <c r="AP105" i="11"/>
  <c r="AP104" i="11"/>
  <c r="AT105" i="11"/>
  <c r="AT104" i="11"/>
  <c r="AX105" i="11"/>
  <c r="AX104" i="11"/>
  <c r="BB105" i="11"/>
  <c r="BB104" i="11"/>
  <c r="BF105" i="11"/>
  <c r="BF104" i="11"/>
  <c r="BJ105" i="11"/>
  <c r="BJ104" i="11"/>
  <c r="BN105" i="11"/>
  <c r="BN104" i="11"/>
  <c r="BR105" i="11"/>
  <c r="BR104" i="11"/>
  <c r="CE105" i="11"/>
  <c r="CE99" i="11"/>
  <c r="E106" i="11"/>
  <c r="E100" i="11"/>
  <c r="I106" i="11"/>
  <c r="I100" i="11"/>
  <c r="M106" i="11"/>
  <c r="M100" i="11"/>
  <c r="Q106" i="11"/>
  <c r="Q100" i="11"/>
  <c r="U106" i="11"/>
  <c r="U100" i="11"/>
  <c r="Y106" i="11"/>
  <c r="Y100" i="11"/>
  <c r="AC106" i="11"/>
  <c r="AC100" i="11"/>
  <c r="AG106" i="11"/>
  <c r="AG100" i="11"/>
  <c r="AK106" i="11"/>
  <c r="AK100" i="11"/>
  <c r="AO106" i="11"/>
  <c r="AO100" i="11"/>
  <c r="AS106" i="11"/>
  <c r="AS100" i="11"/>
  <c r="AW106" i="11"/>
  <c r="AW100" i="11"/>
  <c r="BA106" i="11"/>
  <c r="BA100" i="11"/>
  <c r="BE106" i="11"/>
  <c r="BE100" i="11"/>
  <c r="BI106" i="11"/>
  <c r="BI100" i="11"/>
  <c r="BM106" i="11"/>
  <c r="BM100" i="11"/>
  <c r="BQ106" i="11"/>
  <c r="BQ100" i="11"/>
  <c r="BU106" i="11"/>
  <c r="BU100" i="11"/>
  <c r="BY106" i="11"/>
  <c r="BY100" i="11"/>
  <c r="CD82" i="11"/>
  <c r="CF84" i="11"/>
  <c r="CF101" i="11" s="1"/>
  <c r="G105" i="11"/>
  <c r="G104" i="11"/>
  <c r="K105" i="11"/>
  <c r="K104" i="11"/>
  <c r="O105" i="11"/>
  <c r="O104" i="11"/>
  <c r="S105" i="11"/>
  <c r="S104" i="11"/>
  <c r="W105" i="11"/>
  <c r="W104" i="11"/>
  <c r="AA105" i="11"/>
  <c r="AA104" i="11"/>
  <c r="AE105" i="11"/>
  <c r="AE104" i="11"/>
  <c r="AI105" i="11"/>
  <c r="AI104" i="11"/>
  <c r="AM105" i="11"/>
  <c r="AM104" i="11"/>
  <c r="AQ105" i="11"/>
  <c r="AQ104" i="11"/>
  <c r="AU105" i="11"/>
  <c r="AU104" i="11"/>
  <c r="AY105" i="11"/>
  <c r="AY104" i="11"/>
  <c r="BC105" i="11"/>
  <c r="BC104" i="11"/>
  <c r="BG105" i="11"/>
  <c r="BG104" i="11"/>
  <c r="BK105" i="11"/>
  <c r="BK104" i="11"/>
  <c r="BO105" i="11"/>
  <c r="BO104" i="11"/>
  <c r="BS105" i="11"/>
  <c r="BS104" i="11"/>
  <c r="CF99" i="11"/>
  <c r="F106" i="11"/>
  <c r="F100" i="11"/>
  <c r="J106" i="11"/>
  <c r="J100" i="11"/>
  <c r="N106" i="11"/>
  <c r="N100" i="11"/>
  <c r="R106" i="11"/>
  <c r="R100" i="11"/>
  <c r="V106" i="11"/>
  <c r="V100" i="11"/>
  <c r="Z106" i="11"/>
  <c r="Z100" i="11"/>
  <c r="AD106" i="11"/>
  <c r="AD100" i="11"/>
  <c r="AH106" i="11"/>
  <c r="AH100" i="11"/>
  <c r="AL106" i="11"/>
  <c r="AL100" i="11"/>
  <c r="AP106" i="11"/>
  <c r="AP100" i="11"/>
  <c r="AT106" i="11"/>
  <c r="AT100" i="11"/>
  <c r="AX106" i="11"/>
  <c r="AX100" i="11"/>
  <c r="BB106" i="11"/>
  <c r="BB100" i="11"/>
  <c r="BF106" i="11"/>
  <c r="BF100" i="11"/>
  <c r="BJ106" i="11"/>
  <c r="BJ100" i="11"/>
  <c r="BN106" i="11"/>
  <c r="BN100" i="11"/>
  <c r="BR106" i="11"/>
  <c r="BR100" i="11"/>
  <c r="BV106" i="11"/>
  <c r="BV100" i="11"/>
  <c r="BZ106" i="11"/>
  <c r="BZ100" i="11"/>
  <c r="CE82" i="11"/>
  <c r="D105" i="11"/>
  <c r="D104" i="11"/>
  <c r="H105" i="11"/>
  <c r="H104" i="11"/>
  <c r="L105" i="11"/>
  <c r="L104" i="11"/>
  <c r="P105" i="11"/>
  <c r="P104" i="11"/>
  <c r="T105" i="11"/>
  <c r="T104" i="11"/>
  <c r="X105" i="11"/>
  <c r="X104" i="11"/>
  <c r="AB105" i="11"/>
  <c r="AB104" i="11"/>
  <c r="AF105" i="11"/>
  <c r="AF104" i="11"/>
  <c r="AJ105" i="11"/>
  <c r="AJ104" i="11"/>
  <c r="AN105" i="11"/>
  <c r="AN104" i="11"/>
  <c r="AR105" i="11"/>
  <c r="AR104" i="11"/>
  <c r="AV105" i="11"/>
  <c r="AV104" i="11"/>
  <c r="AZ105" i="11"/>
  <c r="AZ104" i="11"/>
  <c r="BD105" i="11"/>
  <c r="BD104" i="11"/>
  <c r="BH105" i="11"/>
  <c r="BH104" i="11"/>
  <c r="BL105" i="11"/>
  <c r="BL104" i="11"/>
  <c r="BP105" i="11"/>
  <c r="BP104" i="11"/>
  <c r="CF92" i="11"/>
  <c r="BT105" i="11"/>
  <c r="BT104" i="11"/>
  <c r="G106" i="11"/>
  <c r="G100" i="11"/>
  <c r="K106" i="11"/>
  <c r="K100" i="11"/>
  <c r="O106" i="11"/>
  <c r="O100" i="11"/>
  <c r="S106" i="11"/>
  <c r="S100" i="11"/>
  <c r="W106" i="11"/>
  <c r="W100" i="11"/>
  <c r="AA106" i="11"/>
  <c r="AA100" i="11"/>
  <c r="AE106" i="11"/>
  <c r="AE100" i="11"/>
  <c r="AI106" i="11"/>
  <c r="AI100" i="11"/>
  <c r="AM106" i="11"/>
  <c r="AM100" i="11"/>
  <c r="AQ106" i="11"/>
  <c r="AQ100" i="11"/>
  <c r="AU106" i="11"/>
  <c r="AU100" i="11"/>
  <c r="AY106" i="11"/>
  <c r="AY100" i="11"/>
  <c r="BC106" i="11"/>
  <c r="BC100" i="11"/>
  <c r="BG106" i="11"/>
  <c r="BG100" i="11"/>
  <c r="BK106" i="11"/>
  <c r="BK100" i="11"/>
  <c r="BO106" i="11"/>
  <c r="BO100" i="11"/>
  <c r="BS106" i="11"/>
  <c r="BS100" i="11"/>
  <c r="BW106" i="11"/>
  <c r="BW100" i="11"/>
  <c r="CA106" i="11"/>
  <c r="CA100" i="11"/>
  <c r="CF82" i="11"/>
  <c r="CF86" i="11"/>
  <c r="CF102" i="11" s="1"/>
  <c r="CF90" i="11"/>
  <c r="CF103" i="11" s="1"/>
  <c r="E105" i="11"/>
  <c r="E104" i="11"/>
  <c r="I105" i="11"/>
  <c r="I104" i="11"/>
  <c r="M105" i="11"/>
  <c r="M104" i="11"/>
  <c r="Q105" i="11"/>
  <c r="Q104" i="11"/>
  <c r="U105" i="11"/>
  <c r="U104" i="11"/>
  <c r="Y105" i="11"/>
  <c r="Y104" i="11"/>
  <c r="AC105" i="11"/>
  <c r="AC104" i="11"/>
  <c r="AG105" i="11"/>
  <c r="AG104" i="11"/>
  <c r="AK105" i="11"/>
  <c r="AK104" i="11"/>
  <c r="AO105" i="11"/>
  <c r="AO104" i="11"/>
  <c r="AS105" i="11"/>
  <c r="AS104" i="11"/>
  <c r="AW105" i="11"/>
  <c r="AW104" i="11"/>
  <c r="BA105" i="11"/>
  <c r="BA104" i="11"/>
  <c r="BE105" i="11"/>
  <c r="BE104" i="11"/>
  <c r="BI105" i="11"/>
  <c r="BI104" i="11"/>
  <c r="BM105" i="11"/>
  <c r="BM104" i="11"/>
  <c r="BQ105" i="11"/>
  <c r="BQ104" i="11"/>
  <c r="CD92" i="11"/>
  <c r="CE159" i="2"/>
  <c r="CF143" i="2"/>
  <c r="CF161" i="2" s="1"/>
  <c r="CB161" i="2"/>
  <c r="CF159" i="2"/>
  <c r="G165" i="2"/>
  <c r="G164" i="2"/>
  <c r="K165" i="2"/>
  <c r="K164" i="2"/>
  <c r="O165" i="2"/>
  <c r="O164" i="2"/>
  <c r="S165" i="2"/>
  <c r="S164" i="2"/>
  <c r="W165" i="2"/>
  <c r="W164" i="2"/>
  <c r="AA165" i="2"/>
  <c r="AA164" i="2"/>
  <c r="AE165" i="2"/>
  <c r="AE164" i="2"/>
  <c r="AI165" i="2"/>
  <c r="AI164" i="2"/>
  <c r="AM165" i="2"/>
  <c r="AM164" i="2"/>
  <c r="AQ165" i="2"/>
  <c r="AQ164" i="2"/>
  <c r="AU165" i="2"/>
  <c r="AU164" i="2"/>
  <c r="AY165" i="2"/>
  <c r="AY164" i="2"/>
  <c r="BC165" i="2"/>
  <c r="BC164" i="2"/>
  <c r="BG165" i="2"/>
  <c r="BG164" i="2"/>
  <c r="BK165" i="2"/>
  <c r="BK164" i="2"/>
  <c r="BO165" i="2"/>
  <c r="BO164" i="2"/>
  <c r="BS165" i="2"/>
  <c r="BS164" i="2"/>
  <c r="CD159" i="2"/>
  <c r="E166" i="2"/>
  <c r="E160" i="2"/>
  <c r="I166" i="2"/>
  <c r="I160" i="2"/>
  <c r="M166" i="2"/>
  <c r="M160" i="2"/>
  <c r="Q166" i="2"/>
  <c r="Q160" i="2"/>
  <c r="U166" i="2"/>
  <c r="U160" i="2"/>
  <c r="Y166" i="2"/>
  <c r="Y160" i="2"/>
  <c r="AC166" i="2"/>
  <c r="AC160" i="2"/>
  <c r="AG166" i="2"/>
  <c r="AG160" i="2"/>
  <c r="AK166" i="2"/>
  <c r="AK160" i="2"/>
  <c r="AO166" i="2"/>
  <c r="AO160" i="2"/>
  <c r="AS166" i="2"/>
  <c r="AS160" i="2"/>
  <c r="AW166" i="2"/>
  <c r="AW160" i="2"/>
  <c r="BA166" i="2"/>
  <c r="BA160" i="2"/>
  <c r="BE166" i="2"/>
  <c r="BE160" i="2"/>
  <c r="BI166" i="2"/>
  <c r="BI160" i="2"/>
  <c r="BM166" i="2"/>
  <c r="BM160" i="2"/>
  <c r="BQ166" i="2"/>
  <c r="BQ160" i="2"/>
  <c r="BU166" i="2"/>
  <c r="BU160" i="2"/>
  <c r="CE142" i="2"/>
  <c r="BY166" i="2"/>
  <c r="BY160" i="2"/>
  <c r="CD142" i="2"/>
  <c r="CB163" i="2"/>
  <c r="F166" i="2"/>
  <c r="F160" i="2"/>
  <c r="J166" i="2"/>
  <c r="J160" i="2"/>
  <c r="N166" i="2"/>
  <c r="N160" i="2"/>
  <c r="R166" i="2"/>
  <c r="R160" i="2"/>
  <c r="V166" i="2"/>
  <c r="V160" i="2"/>
  <c r="Z166" i="2"/>
  <c r="Z160" i="2"/>
  <c r="AD166" i="2"/>
  <c r="AD160" i="2"/>
  <c r="AH166" i="2"/>
  <c r="AH160" i="2"/>
  <c r="AL166" i="2"/>
  <c r="AL160" i="2"/>
  <c r="AP166" i="2"/>
  <c r="AP160" i="2"/>
  <c r="AT166" i="2"/>
  <c r="AT160" i="2"/>
  <c r="AX166" i="2"/>
  <c r="AX160" i="2"/>
  <c r="BB166" i="2"/>
  <c r="BB160" i="2"/>
  <c r="BF166" i="2"/>
  <c r="BF160" i="2"/>
  <c r="BJ166" i="2"/>
  <c r="BJ160" i="2"/>
  <c r="BN166" i="2"/>
  <c r="BN160" i="2"/>
  <c r="BR166" i="2"/>
  <c r="BR160" i="2"/>
  <c r="BV166" i="2"/>
  <c r="BV160" i="2"/>
  <c r="BZ166" i="2"/>
  <c r="BZ160" i="2"/>
  <c r="CE162" i="2"/>
  <c r="CE163" i="2"/>
  <c r="CB165" i="2"/>
  <c r="CF152" i="2"/>
  <c r="CF165" i="2" s="1"/>
  <c r="CD161" i="2"/>
  <c r="H164" i="2"/>
  <c r="X164" i="2"/>
  <c r="AN164" i="2"/>
  <c r="BD164" i="2"/>
  <c r="BT164" i="2"/>
  <c r="P165" i="2"/>
  <c r="AF165" i="2"/>
  <c r="AV165" i="2"/>
  <c r="BL165" i="2"/>
  <c r="H166" i="2"/>
  <c r="X166" i="2"/>
  <c r="AN166" i="2"/>
  <c r="BD166" i="2"/>
  <c r="BT166" i="2"/>
  <c r="G166" i="2"/>
  <c r="G160" i="2"/>
  <c r="K166" i="2"/>
  <c r="K160" i="2"/>
  <c r="O166" i="2"/>
  <c r="O160" i="2"/>
  <c r="S166" i="2"/>
  <c r="S160" i="2"/>
  <c r="W166" i="2"/>
  <c r="W160" i="2"/>
  <c r="AA166" i="2"/>
  <c r="AA160" i="2"/>
  <c r="AE166" i="2"/>
  <c r="AE160" i="2"/>
  <c r="AI166" i="2"/>
  <c r="AI160" i="2"/>
  <c r="AM166" i="2"/>
  <c r="AM160" i="2"/>
  <c r="AQ166" i="2"/>
  <c r="AQ160" i="2"/>
  <c r="AU166" i="2"/>
  <c r="AU160" i="2"/>
  <c r="AY166" i="2"/>
  <c r="AY160" i="2"/>
  <c r="BC166" i="2"/>
  <c r="BC160" i="2"/>
  <c r="BG166" i="2"/>
  <c r="BG160" i="2"/>
  <c r="BK166" i="2"/>
  <c r="BK160" i="2"/>
  <c r="BO166" i="2"/>
  <c r="BO160" i="2"/>
  <c r="BS166" i="2"/>
  <c r="BS160" i="2"/>
  <c r="BW166" i="2"/>
  <c r="BW160" i="2"/>
  <c r="CA166" i="2"/>
  <c r="CA160" i="2"/>
  <c r="CF142" i="2"/>
  <c r="CE164" i="2"/>
  <c r="CF146" i="2"/>
  <c r="CF162" i="2" s="1"/>
  <c r="CF150" i="2"/>
  <c r="CF163" i="2" s="1"/>
  <c r="E165" i="2"/>
  <c r="E164" i="2"/>
  <c r="I165" i="2"/>
  <c r="I164" i="2"/>
  <c r="M165" i="2"/>
  <c r="M164" i="2"/>
  <c r="Q165" i="2"/>
  <c r="Q164" i="2"/>
  <c r="U165" i="2"/>
  <c r="U164" i="2"/>
  <c r="Y165" i="2"/>
  <c r="Y164" i="2"/>
  <c r="AC165" i="2"/>
  <c r="AC164" i="2"/>
  <c r="AG165" i="2"/>
  <c r="AG164" i="2"/>
  <c r="AK165" i="2"/>
  <c r="AK164" i="2"/>
  <c r="AO165" i="2"/>
  <c r="AO164" i="2"/>
  <c r="AS165" i="2"/>
  <c r="AS164" i="2"/>
  <c r="AW165" i="2"/>
  <c r="AW164" i="2"/>
  <c r="BA165" i="2"/>
  <c r="BA164" i="2"/>
  <c r="BE165" i="2"/>
  <c r="BE164" i="2"/>
  <c r="BI165" i="2"/>
  <c r="BI164" i="2"/>
  <c r="BM165" i="2"/>
  <c r="BM164" i="2"/>
  <c r="BQ165" i="2"/>
  <c r="BQ164" i="2"/>
  <c r="CD152" i="2"/>
  <c r="CD162" i="2"/>
  <c r="L166" i="2"/>
  <c r="AB166" i="2"/>
  <c r="AR166" i="2"/>
  <c r="BH166" i="2"/>
  <c r="BX166" i="2"/>
  <c r="CE161" i="2"/>
  <c r="F165" i="2"/>
  <c r="F164" i="2"/>
  <c r="J165" i="2"/>
  <c r="J164" i="2"/>
  <c r="N165" i="2"/>
  <c r="N164" i="2"/>
  <c r="R165" i="2"/>
  <c r="R164" i="2"/>
  <c r="V165" i="2"/>
  <c r="V164" i="2"/>
  <c r="Z165" i="2"/>
  <c r="Z164" i="2"/>
  <c r="AD165" i="2"/>
  <c r="AD164" i="2"/>
  <c r="AH165" i="2"/>
  <c r="AH164" i="2"/>
  <c r="AL165" i="2"/>
  <c r="AL164" i="2"/>
  <c r="AP165" i="2"/>
  <c r="AP164" i="2"/>
  <c r="AT165" i="2"/>
  <c r="AT164" i="2"/>
  <c r="AX165" i="2"/>
  <c r="AX164" i="2"/>
  <c r="BB165" i="2"/>
  <c r="BB164" i="2"/>
  <c r="BF165" i="2"/>
  <c r="BF164" i="2"/>
  <c r="BJ165" i="2"/>
  <c r="BJ164" i="2"/>
  <c r="BN165" i="2"/>
  <c r="BN164" i="2"/>
  <c r="BR165" i="2"/>
  <c r="BR164" i="2"/>
  <c r="CE165" i="2"/>
  <c r="CD163" i="2"/>
  <c r="BT165" i="2"/>
  <c r="CD164" i="2" l="1"/>
  <c r="CD160" i="2"/>
  <c r="CF104" i="11"/>
  <c r="CF105" i="11"/>
  <c r="CD105" i="11"/>
  <c r="CE106" i="11"/>
  <c r="CE100" i="11"/>
  <c r="CB104" i="11"/>
  <c r="CD104" i="11"/>
  <c r="CD100" i="11"/>
  <c r="CF106" i="11"/>
  <c r="CF100" i="11"/>
  <c r="CB105" i="11"/>
  <c r="CD106" i="11"/>
  <c r="CF166" i="2"/>
  <c r="CF160" i="2"/>
  <c r="CE166" i="2"/>
  <c r="CE160" i="2"/>
  <c r="CB164" i="2"/>
  <c r="CD165" i="2"/>
  <c r="CF164" i="2"/>
  <c r="CD166" i="2"/>
  <c r="BD73" i="12" l="1"/>
  <c r="BG73" i="12"/>
  <c r="BF73" i="12"/>
  <c r="BE73" i="12"/>
  <c r="BC73" i="12"/>
  <c r="BB73" i="12"/>
  <c r="BA73" i="12"/>
  <c r="AZ73" i="12"/>
  <c r="AY73" i="12"/>
  <c r="AX73" i="12"/>
  <c r="AW73" i="12"/>
  <c r="AV73" i="12"/>
  <c r="AU73" i="12"/>
  <c r="AT73" i="12"/>
  <c r="AS73" i="12"/>
  <c r="AR73" i="12"/>
  <c r="AQ73" i="12"/>
  <c r="AP73" i="12"/>
  <c r="AO73" i="12"/>
  <c r="AN73" i="12"/>
  <c r="AM73" i="12"/>
  <c r="AL73" i="12"/>
  <c r="AK73" i="12"/>
  <c r="AJ73" i="12"/>
  <c r="AI73" i="12"/>
  <c r="AH73" i="12"/>
  <c r="AG73" i="12"/>
  <c r="AF73" i="12"/>
  <c r="AE73" i="12"/>
  <c r="AD73" i="12"/>
  <c r="AC73" i="12"/>
  <c r="AB73" i="12"/>
  <c r="AA73" i="12"/>
  <c r="Z73" i="12"/>
  <c r="Y73" i="12"/>
  <c r="X73" i="12"/>
  <c r="W73" i="12"/>
  <c r="V73" i="12"/>
  <c r="U73" i="12"/>
  <c r="T73" i="12"/>
  <c r="S73" i="12"/>
  <c r="R73" i="12"/>
  <c r="Q73" i="12"/>
  <c r="P73" i="12"/>
  <c r="O73" i="12"/>
  <c r="N73" i="12"/>
  <c r="M73" i="12"/>
  <c r="L73" i="12"/>
  <c r="K73" i="12"/>
  <c r="J73" i="12"/>
  <c r="I73" i="12"/>
  <c r="H73" i="12"/>
  <c r="G73" i="12"/>
  <c r="F73" i="12"/>
  <c r="E73" i="12"/>
  <c r="D73" i="12"/>
  <c r="BU71" i="12" s="1"/>
  <c r="C73" i="12"/>
  <c r="BV73" i="12" l="1"/>
  <c r="BU73" i="12"/>
</calcChain>
</file>

<file path=xl/sharedStrings.xml><?xml version="1.0" encoding="utf-8"?>
<sst xmlns="http://schemas.openxmlformats.org/spreadsheetml/2006/main" count="4559" uniqueCount="443">
  <si>
    <t>CÓDIGO</t>
  </si>
  <si>
    <t xml:space="preserve">DESCRIÇÃO        </t>
  </si>
  <si>
    <t>ATIVIDADE</t>
  </si>
  <si>
    <t>DESCRIÇÃO</t>
  </si>
  <si>
    <t>PRODUTO</t>
  </si>
  <si>
    <t>TOTAL</t>
  </si>
  <si>
    <t>Prod Nac</t>
  </si>
  <si>
    <t>Importado</t>
  </si>
  <si>
    <t>Imp Import</t>
  </si>
  <si>
    <t>CONSUMO INTERMEDIÁRIO</t>
  </si>
  <si>
    <t>R10</t>
  </si>
  <si>
    <t>R11</t>
  </si>
  <si>
    <t>R12</t>
  </si>
  <si>
    <t>R13</t>
  </si>
  <si>
    <t>N2</t>
  </si>
  <si>
    <t>N0</t>
  </si>
  <si>
    <t>VALOR ADICIONADO CUSTO FATORES</t>
  </si>
  <si>
    <t>R22</t>
  </si>
  <si>
    <t>R32</t>
  </si>
  <si>
    <t>N1</t>
  </si>
  <si>
    <t>P10</t>
  </si>
  <si>
    <t>VALOR DA PRODUÇÃO</t>
  </si>
  <si>
    <t>Total</t>
  </si>
  <si>
    <t>Conferência</t>
  </si>
  <si>
    <t>Remunerações</t>
  </si>
  <si>
    <t xml:space="preserve">   Salários</t>
  </si>
  <si>
    <t xml:space="preserve">   Contribuições sociais efetivas</t>
  </si>
  <si>
    <t xml:space="preserve">      Previdência oficial /FGTS</t>
  </si>
  <si>
    <t xml:space="preserve">      Previdência privada</t>
  </si>
  <si>
    <t xml:space="preserve">   Contribuições sociais imputadas</t>
  </si>
  <si>
    <t>Excedente operacional bruto e rendimento misto bruto</t>
  </si>
  <si>
    <t xml:space="preserve">   Rendimento misto bruto</t>
  </si>
  <si>
    <t xml:space="preserve">   Excedente operacional bruto (EOB)</t>
  </si>
  <si>
    <t>Outros impostos sobre a produção</t>
  </si>
  <si>
    <t>Outros subsídios à produção</t>
  </si>
  <si>
    <t>Valor adicionado bruto ( PIB )</t>
  </si>
  <si>
    <t>Total
do produto</t>
  </si>
  <si>
    <t>Minério de ferro</t>
  </si>
  <si>
    <t>Produtos do fumo</t>
  </si>
  <si>
    <t>Artigos do vestuário e acessórios</t>
  </si>
  <si>
    <t>Produtos farmacêuticos</t>
  </si>
  <si>
    <t>Tintas, vernizes, esmaltes e lacas</t>
  </si>
  <si>
    <t>Cimento</t>
  </si>
  <si>
    <t>Eletrodomésticos</t>
  </si>
  <si>
    <t>Máquinas, aparelhos e materiais elétricos</t>
  </si>
  <si>
    <t>Automóveis, camionetas e utilitários</t>
  </si>
  <si>
    <t>Peças e acessórios para veículos automotores</t>
  </si>
  <si>
    <t>Construção</t>
  </si>
  <si>
    <t>Educação pública</t>
  </si>
  <si>
    <t>Saúde pública</t>
  </si>
  <si>
    <t>Milho em grão</t>
  </si>
  <si>
    <t>Cana-de-açúcar</t>
  </si>
  <si>
    <t>Café em grão</t>
  </si>
  <si>
    <t>Produtos da exploração florestal e da silvicultura</t>
  </si>
  <si>
    <t>Leite de vaca e de outros animais</t>
  </si>
  <si>
    <t>Carvão mineral</t>
  </si>
  <si>
    <t>Minerais metálicos não-ferrosos</t>
  </si>
  <si>
    <t>Minerais não-metálicos</t>
  </si>
  <si>
    <t>Pescado industrializado</t>
  </si>
  <si>
    <t>Leite resfriado, esterilizado e pasteurizado</t>
  </si>
  <si>
    <t>Outros produtos alimentares</t>
  </si>
  <si>
    <t>Bebidas</t>
  </si>
  <si>
    <t>Gasoálcool</t>
  </si>
  <si>
    <t>Produtos químicos inorgânicos</t>
  </si>
  <si>
    <t>Produtos químicos orgânicos</t>
  </si>
  <si>
    <t>Perfumaria, sabões e artigos de limpeza</t>
  </si>
  <si>
    <t>Artigos de borracha</t>
  </si>
  <si>
    <t>Artigos de plástico</t>
  </si>
  <si>
    <t>Semi-acabacados, laminados planos, longos e tubos de aço</t>
  </si>
  <si>
    <t>Produtos da metalurgia de metais não-ferrosos</t>
  </si>
  <si>
    <t>Aluguel imputado</t>
  </si>
  <si>
    <t>Serviços domésticos</t>
  </si>
  <si>
    <t>Consumo Intermediário total</t>
  </si>
  <si>
    <t>Consumo
das
 ISFLSF</t>
  </si>
  <si>
    <t>Consumo 
das famílias</t>
  </si>
  <si>
    <t>Formação bruta
de capital fixo</t>
  </si>
  <si>
    <t>Variação
de estoque</t>
  </si>
  <si>
    <t>Demanda
final</t>
  </si>
  <si>
    <t>Demanda
total</t>
  </si>
  <si>
    <t>01911</t>
  </si>
  <si>
    <t>01912</t>
  </si>
  <si>
    <t>01913</t>
  </si>
  <si>
    <t>01914</t>
  </si>
  <si>
    <t>01915</t>
  </si>
  <si>
    <t>01916</t>
  </si>
  <si>
    <t>01917</t>
  </si>
  <si>
    <t>01918</t>
  </si>
  <si>
    <t>01919</t>
  </si>
  <si>
    <t>01921</t>
  </si>
  <si>
    <t>01922</t>
  </si>
  <si>
    <t>01923</t>
  </si>
  <si>
    <t>01924</t>
  </si>
  <si>
    <t>02801</t>
  </si>
  <si>
    <t>02802</t>
  </si>
  <si>
    <t>05801</t>
  </si>
  <si>
    <t>05802</t>
  </si>
  <si>
    <t>06801</t>
  </si>
  <si>
    <t>07911</t>
  </si>
  <si>
    <t>07921</t>
  </si>
  <si>
    <t>10911</t>
  </si>
  <si>
    <t>10912</t>
  </si>
  <si>
    <t>10913</t>
  </si>
  <si>
    <t>10914</t>
  </si>
  <si>
    <t>10915</t>
  </si>
  <si>
    <t>10916</t>
  </si>
  <si>
    <t>10921</t>
  </si>
  <si>
    <t>10931</t>
  </si>
  <si>
    <t>10932</t>
  </si>
  <si>
    <t>10933</t>
  </si>
  <si>
    <t>10934</t>
  </si>
  <si>
    <t>10935</t>
  </si>
  <si>
    <t>10936</t>
  </si>
  <si>
    <t>10937</t>
  </si>
  <si>
    <t>11001</t>
  </si>
  <si>
    <t>12001</t>
  </si>
  <si>
    <t>13001</t>
  </si>
  <si>
    <t>13002</t>
  </si>
  <si>
    <t>13003</t>
  </si>
  <si>
    <t>14001</t>
  </si>
  <si>
    <t>15001</t>
  </si>
  <si>
    <t>16001</t>
  </si>
  <si>
    <t>17001</t>
  </si>
  <si>
    <t>17002</t>
  </si>
  <si>
    <t>18001</t>
  </si>
  <si>
    <t>19911</t>
  </si>
  <si>
    <t>19912</t>
  </si>
  <si>
    <t>19913</t>
  </si>
  <si>
    <t>19914</t>
  </si>
  <si>
    <t>19915</t>
  </si>
  <si>
    <t>19916</t>
  </si>
  <si>
    <t>19921</t>
  </si>
  <si>
    <t>20911</t>
  </si>
  <si>
    <t>20912</t>
  </si>
  <si>
    <t>20913</t>
  </si>
  <si>
    <t>20914</t>
  </si>
  <si>
    <t>20921</t>
  </si>
  <si>
    <t>20922</t>
  </si>
  <si>
    <t>20923</t>
  </si>
  <si>
    <t>20931</t>
  </si>
  <si>
    <t>21001</t>
  </si>
  <si>
    <t>22001</t>
  </si>
  <si>
    <t>22002</t>
  </si>
  <si>
    <t>23001</t>
  </si>
  <si>
    <t>23002</t>
  </si>
  <si>
    <t>23003</t>
  </si>
  <si>
    <t>24911</t>
  </si>
  <si>
    <t>24912</t>
  </si>
  <si>
    <t>24921</t>
  </si>
  <si>
    <t>24922</t>
  </si>
  <si>
    <t>25001</t>
  </si>
  <si>
    <t>26001</t>
  </si>
  <si>
    <t>26002</t>
  </si>
  <si>
    <t>26003</t>
  </si>
  <si>
    <t>26004</t>
  </si>
  <si>
    <t>27001</t>
  </si>
  <si>
    <t>27002</t>
  </si>
  <si>
    <t>28001</t>
  </si>
  <si>
    <t>28002</t>
  </si>
  <si>
    <t>28003</t>
  </si>
  <si>
    <t>29911</t>
  </si>
  <si>
    <t>29912</t>
  </si>
  <si>
    <t>29921</t>
  </si>
  <si>
    <t>30001</t>
  </si>
  <si>
    <t>31801</t>
  </si>
  <si>
    <t>31802</t>
  </si>
  <si>
    <t>33001</t>
  </si>
  <si>
    <t>35001</t>
  </si>
  <si>
    <t>36801</t>
  </si>
  <si>
    <t>41801</t>
  </si>
  <si>
    <t>41802</t>
  </si>
  <si>
    <t>41803</t>
  </si>
  <si>
    <t>45001</t>
  </si>
  <si>
    <t>46801</t>
  </si>
  <si>
    <t>49001</t>
  </si>
  <si>
    <t>49002</t>
  </si>
  <si>
    <t>50001</t>
  </si>
  <si>
    <t>51001</t>
  </si>
  <si>
    <t>52801</t>
  </si>
  <si>
    <t>52802</t>
  </si>
  <si>
    <t>55001</t>
  </si>
  <si>
    <t>56001</t>
  </si>
  <si>
    <t>58001</t>
  </si>
  <si>
    <t>59801</t>
  </si>
  <si>
    <t>61001</t>
  </si>
  <si>
    <t>62801</t>
  </si>
  <si>
    <t>64801</t>
  </si>
  <si>
    <t>68001</t>
  </si>
  <si>
    <t>68002</t>
  </si>
  <si>
    <t>69801</t>
  </si>
  <si>
    <t>71801</t>
  </si>
  <si>
    <t>71802</t>
  </si>
  <si>
    <t>73801</t>
  </si>
  <si>
    <t>77001</t>
  </si>
  <si>
    <t>78801</t>
  </si>
  <si>
    <t>78802</t>
  </si>
  <si>
    <t>80001</t>
  </si>
  <si>
    <t>84001</t>
  </si>
  <si>
    <t>84002</t>
  </si>
  <si>
    <t>85911</t>
  </si>
  <si>
    <t>85921</t>
  </si>
  <si>
    <t>86911</t>
  </si>
  <si>
    <t>86921</t>
  </si>
  <si>
    <t>90801</t>
  </si>
  <si>
    <t>94801</t>
  </si>
  <si>
    <t>94802</t>
  </si>
  <si>
    <t>94803</t>
  </si>
  <si>
    <t>97001</t>
  </si>
  <si>
    <t>Arroz, trigo e outros cereais</t>
  </si>
  <si>
    <t>Algodão herbáceo, outras fibras da lav. temporária</t>
  </si>
  <si>
    <t>Soja  em grão</t>
  </si>
  <si>
    <t>Outros produtos e serviços da lavoura temporária</t>
  </si>
  <si>
    <t>Laranja</t>
  </si>
  <si>
    <t>Outros produtos da lavoura permanente</t>
  </si>
  <si>
    <t>Bovinos e outros animais vivos, prods. animal, caça e serv.</t>
  </si>
  <si>
    <t>Suínos</t>
  </si>
  <si>
    <t>Aves e ovos</t>
  </si>
  <si>
    <t>Pesca e aquicultura (peixe, crustáceos e moluscos)</t>
  </si>
  <si>
    <t>Petróleo, gás natural e serviços de apoio</t>
  </si>
  <si>
    <t>Carne de bovinos e outros prod. de carne</t>
  </si>
  <si>
    <t>Carne de suíno</t>
  </si>
  <si>
    <t>Carne de aves</t>
  </si>
  <si>
    <t>Outros produtos do laticínio</t>
  </si>
  <si>
    <t>Açúcar</t>
  </si>
  <si>
    <t>Conservas de frutas, legumes, outros vegetais e sucos de frutas</t>
  </si>
  <si>
    <t>Óleos e gorduras vegetais e animais</t>
  </si>
  <si>
    <t>Café beneficiado</t>
  </si>
  <si>
    <t>Arroz beneficiado e produtos derivados do arroz</t>
  </si>
  <si>
    <t>Produtos derivados do trigo, mandioca ou milho</t>
  </si>
  <si>
    <t>Rações balanceadas para animais</t>
  </si>
  <si>
    <t>Fios e fibras têxteis beneficiadas</t>
  </si>
  <si>
    <t>Tecidos</t>
  </si>
  <si>
    <t>Art. têxteis de uso doméstico e outros têxteis</t>
  </si>
  <si>
    <t>Calçados e artefatos de couro</t>
  </si>
  <si>
    <t>Produtos de madeira, exclusive móveis</t>
  </si>
  <si>
    <t>Celulose</t>
  </si>
  <si>
    <t>Papel, papelão, embalagens e artefatos de papel</t>
  </si>
  <si>
    <t>Serviços de impressão e reprodução</t>
  </si>
  <si>
    <t>Combustíveis para aviação</t>
  </si>
  <si>
    <t>Naftas para petroquímica</t>
  </si>
  <si>
    <t xml:space="preserve">Óleo combustível  </t>
  </si>
  <si>
    <t>Diesel - biodiesel</t>
  </si>
  <si>
    <t>Outros produtos do refino do petróleo</t>
  </si>
  <si>
    <t>Etanol e outros biocombustíveis</t>
  </si>
  <si>
    <t>Adubos e fertilizantes</t>
  </si>
  <si>
    <t>Resinas,elastômeros e fibras artif. e sintéticas</t>
  </si>
  <si>
    <t>Defensivos agrícolas e desinfestantes domissanitários</t>
  </si>
  <si>
    <t xml:space="preserve">Produtos químicos diversos </t>
  </si>
  <si>
    <t>Artefatos de cimento, gesso e semelhantes</t>
  </si>
  <si>
    <t>Vidros, cerâmicos e outros prod. de minerais não-metálicos</t>
  </si>
  <si>
    <t>Ferro-gusa e ferroligas</t>
  </si>
  <si>
    <t>Peças fundidas de aço e de metais não ferrosos</t>
  </si>
  <si>
    <t>Produtos de metal, excl. máquinas e equipamentos</t>
  </si>
  <si>
    <t>Componentes eletrônicos</t>
  </si>
  <si>
    <t>Máquinas para escritório e equip. de informática</t>
  </si>
  <si>
    <t>Material eletrônico e equip. de comunicações</t>
  </si>
  <si>
    <t>Equip. de medida, teste e controle, ópticos e eletromédicos</t>
  </si>
  <si>
    <t>Tratores e outras máquinas agrícolas</t>
  </si>
  <si>
    <t>Máquinas para a extração mineral e a construção</t>
  </si>
  <si>
    <t>Outras máquinas e equipamentos mecânicos</t>
  </si>
  <si>
    <t>Caminhões e ônibus, incl. cabines, carrocerias e reboques</t>
  </si>
  <si>
    <t>Aeronaves, embarcações e outros equipamentos de transporte</t>
  </si>
  <si>
    <t>Móveis</t>
  </si>
  <si>
    <t>Produtos de industrias diversas</t>
  </si>
  <si>
    <t>Manutenção, reparação e instalação de máquinas e equipamentos</t>
  </si>
  <si>
    <t>Eletricidade, gás e outras utilidades</t>
  </si>
  <si>
    <t>Água, esgoto, reciclagem e gestão de resíduos</t>
  </si>
  <si>
    <t>Edificações</t>
  </si>
  <si>
    <t>Obras de infra-estrutura</t>
  </si>
  <si>
    <t>Serviços especializados para construção</t>
  </si>
  <si>
    <t>Comércio e reparação de veículos</t>
  </si>
  <si>
    <t>Comércio por atacado e a varejo, exceto veículos automotores</t>
  </si>
  <si>
    <t>Transporte terrestre de carga</t>
  </si>
  <si>
    <t>Transporte terrestre de passageiros</t>
  </si>
  <si>
    <t>Transporte aquaviário</t>
  </si>
  <si>
    <t>Transporte aéreo</t>
  </si>
  <si>
    <t>Armazenamento e serviços auxiliares aos transportes</t>
  </si>
  <si>
    <t>Correio e outros serviços de entrega</t>
  </si>
  <si>
    <t>Serviços de alojamento em hotéis e similares</t>
  </si>
  <si>
    <t>Serviços  de alimentação</t>
  </si>
  <si>
    <t>Livros, jornais e revistas</t>
  </si>
  <si>
    <t>Serviços cinematográficos, música, rádio e televisão</t>
  </si>
  <si>
    <t>Telecomunicações, TV por assinatura e outros serv. relacionados</t>
  </si>
  <si>
    <t>Desenvolvimento de sistemas e outros serviços de informação</t>
  </si>
  <si>
    <t>Intermediação financeira, seguros e previdência complementar</t>
  </si>
  <si>
    <t>Aluguel efetivo e serviços imobiliários</t>
  </si>
  <si>
    <t>Serviços jurídicos, contabilidade e consultoria</t>
  </si>
  <si>
    <t>Pesquisa e desenvolvimento</t>
  </si>
  <si>
    <t>Serviços de arquitetura e engenharia</t>
  </si>
  <si>
    <t>Publicidade e outros serviços técnicos</t>
  </si>
  <si>
    <t>Aluguéis não-imob. e gestão de ativos de propriedade intelectual</t>
  </si>
  <si>
    <t>Condomínios e serviços para edifícios</t>
  </si>
  <si>
    <t>Outros serviços administrativos</t>
  </si>
  <si>
    <t>Serviços de vigilância, segurança e investigação</t>
  </si>
  <si>
    <t>Serviços coletivos da administração pública</t>
  </si>
  <si>
    <t>Serviços de previdência e assistência social</t>
  </si>
  <si>
    <t>Educação privada</t>
  </si>
  <si>
    <t>Saúde privada</t>
  </si>
  <si>
    <t>Serviços de artes, cultura, esporte e recreação</t>
  </si>
  <si>
    <t>Organizações patronais, sindicais e outros serviços associativos</t>
  </si>
  <si>
    <t>Manutenção de computadores, telefones e objetos domésticos</t>
  </si>
  <si>
    <t>Serviços pessoais</t>
  </si>
  <si>
    <t>0191</t>
  </si>
  <si>
    <t>Agricultura, inclusive o apoio à agricultura e a pós-colheita</t>
  </si>
  <si>
    <t>0192</t>
  </si>
  <si>
    <t>Pecuária, inclusive o apoio à pecuária</t>
  </si>
  <si>
    <t>0280</t>
  </si>
  <si>
    <t>Produção florestal; pesca e aquicultura</t>
  </si>
  <si>
    <t>0580</t>
  </si>
  <si>
    <t>Extração de carvão mineral e de minerais não-metálicos</t>
  </si>
  <si>
    <t>0680</t>
  </si>
  <si>
    <t>Extração de petróleo e gás, inclusive as atividades de apoio</t>
  </si>
  <si>
    <t>0791</t>
  </si>
  <si>
    <t>Extração de minério de ferro, inclusive beneficiamentos e a aglomeração</t>
  </si>
  <si>
    <t>0792</t>
  </si>
  <si>
    <t>Extração de minerais metálicos não-ferrosos, inclusive beneficiamentos</t>
  </si>
  <si>
    <t>1091</t>
  </si>
  <si>
    <t>Abate e produtos de carne, inclusive os produtos do laticínio e da pesca</t>
  </si>
  <si>
    <t>1092</t>
  </si>
  <si>
    <t>Fabricação e refino de açúcar</t>
  </si>
  <si>
    <t>1093</t>
  </si>
  <si>
    <t>1100</t>
  </si>
  <si>
    <t>Fabricação de bebidas</t>
  </si>
  <si>
    <t>1200</t>
  </si>
  <si>
    <t>Fabricação de produtos do fumo</t>
  </si>
  <si>
    <t>1300</t>
  </si>
  <si>
    <t>Fabricação de produtos têxteis</t>
  </si>
  <si>
    <t>1400</t>
  </si>
  <si>
    <t>Confecção de artefatos do vestuário e acessórios</t>
  </si>
  <si>
    <t>1500</t>
  </si>
  <si>
    <t>Fabricação de calçados e de artefatos de couro</t>
  </si>
  <si>
    <t>1600</t>
  </si>
  <si>
    <t>Fabricação de produtos da madeira</t>
  </si>
  <si>
    <t>1700</t>
  </si>
  <si>
    <t>Fabricação de celulose, papel e produtos de papel</t>
  </si>
  <si>
    <t>1800</t>
  </si>
  <si>
    <t>Impressão e reprodução de gravações</t>
  </si>
  <si>
    <t>1991</t>
  </si>
  <si>
    <t>Refino de petróleo e coquerias</t>
  </si>
  <si>
    <t>1992</t>
  </si>
  <si>
    <t>Fabricação de biocombustíveis</t>
  </si>
  <si>
    <t>2091</t>
  </si>
  <si>
    <t>Fabricação de químicos orgânicos e inorgânicos, resinas e elastômeros</t>
  </si>
  <si>
    <t>2092</t>
  </si>
  <si>
    <t>Fabricação de defensivos, desinfestantes, tintas e químicos diversos</t>
  </si>
  <si>
    <t>2093</t>
  </si>
  <si>
    <t>Fabricação de produtos de limpeza, cosméticos/perfumaria e higiene pessoal</t>
  </si>
  <si>
    <t>2100</t>
  </si>
  <si>
    <t>Fabricação de produtos farmoquímicos e farmacêuticos</t>
  </si>
  <si>
    <t>2200</t>
  </si>
  <si>
    <t>Fabricação de produtos de borracha e de material plástico</t>
  </si>
  <si>
    <t>2300</t>
  </si>
  <si>
    <t>Fabricação de produtos de minerais não-metálicos</t>
  </si>
  <si>
    <t>2491</t>
  </si>
  <si>
    <t>Produção de ferro-gusa/ferroligas, siderurgia e tubos de aço sem costura</t>
  </si>
  <si>
    <t>2492</t>
  </si>
  <si>
    <t>Metalurgia de metais não-ferosos e a fundição de metais</t>
  </si>
  <si>
    <t>2500</t>
  </si>
  <si>
    <t>Fabricação de produtos de metal, exceto máquinas e equipamentos</t>
  </si>
  <si>
    <t>2600</t>
  </si>
  <si>
    <t>Fabricação de equipamentos de informática, produtos eletrônicos e ópticos</t>
  </si>
  <si>
    <t>2700</t>
  </si>
  <si>
    <t>Fabricação de máquinas e equipamentos elétricos</t>
  </si>
  <si>
    <t>2800</t>
  </si>
  <si>
    <t>Fabricação de máquinas e equipamentos mecânicos</t>
  </si>
  <si>
    <t>2991</t>
  </si>
  <si>
    <t>Fabricação de automóveis, caminhões e ônibus, exceto peças</t>
  </si>
  <si>
    <t>2992</t>
  </si>
  <si>
    <t>Fabricação de peças e acessórios para veículos automotores</t>
  </si>
  <si>
    <t>3000</t>
  </si>
  <si>
    <t>Fabricação de outros equipamentos de transporte, exceto veículos automotores</t>
  </si>
  <si>
    <t>3180</t>
  </si>
  <si>
    <t>Fabricação de móveis e de produtos de indústrias diversas</t>
  </si>
  <si>
    <t>3300</t>
  </si>
  <si>
    <t>3500</t>
  </si>
  <si>
    <t>Energia elétrica, gás natural e outras utilidades</t>
  </si>
  <si>
    <t>3680</t>
  </si>
  <si>
    <t>Água, esgoto e gestão de resíduos</t>
  </si>
  <si>
    <t>4180</t>
  </si>
  <si>
    <t>4500</t>
  </si>
  <si>
    <t>Comércio e reparação de veículos automotores e motocicletas</t>
  </si>
  <si>
    <t>4680</t>
  </si>
  <si>
    <t>4900</t>
  </si>
  <si>
    <t>Transporte terrestre</t>
  </si>
  <si>
    <t>5000</t>
  </si>
  <si>
    <t>5100</t>
  </si>
  <si>
    <t>5280</t>
  </si>
  <si>
    <t>Armazenamento, atividades auxiliares dos transportes e correio</t>
  </si>
  <si>
    <t>5500</t>
  </si>
  <si>
    <t>Alojamento</t>
  </si>
  <si>
    <t>5600</t>
  </si>
  <si>
    <t>Alimentação</t>
  </si>
  <si>
    <t>5800</t>
  </si>
  <si>
    <t>Edição e edição integrada à impressão</t>
  </si>
  <si>
    <t>5980</t>
  </si>
  <si>
    <t>Atividades de televisão, rádio, cinema e  gravação/edição de som e imagem</t>
  </si>
  <si>
    <t>6100</t>
  </si>
  <si>
    <t>Telecomunicações</t>
  </si>
  <si>
    <t>6280</t>
  </si>
  <si>
    <t>6480</t>
  </si>
  <si>
    <t>6800</t>
  </si>
  <si>
    <t>Atividades imobiliárias</t>
  </si>
  <si>
    <t>6980</t>
  </si>
  <si>
    <t xml:space="preserve">Atividades jurídicas, contábeis, consultoria e sedes de empresas </t>
  </si>
  <si>
    <t>7180</t>
  </si>
  <si>
    <t>Serviços de arquitetura, engenharia, testes/análises técnicas e P &amp; D</t>
  </si>
  <si>
    <t>7380</t>
  </si>
  <si>
    <t>Outras atividades profissionais, científicas e técnicas</t>
  </si>
  <si>
    <t>7700</t>
  </si>
  <si>
    <t>Aluguéis não-imobiliários e gestão de ativos de propriedade intelectual</t>
  </si>
  <si>
    <t>7880</t>
  </si>
  <si>
    <t>Outras atividades administrativas e serviços complementares</t>
  </si>
  <si>
    <t>8000</t>
  </si>
  <si>
    <t>Atividades de vigilância, segurança e investigação</t>
  </si>
  <si>
    <t>8400</t>
  </si>
  <si>
    <t>Administração pública, defesa e seguridade social</t>
  </si>
  <si>
    <t>8591</t>
  </si>
  <si>
    <t>8592</t>
  </si>
  <si>
    <t>8691</t>
  </si>
  <si>
    <t>8692</t>
  </si>
  <si>
    <t>9080</t>
  </si>
  <si>
    <t>Atividades artísticas, criativas e de espetáculos</t>
  </si>
  <si>
    <t>9480</t>
  </si>
  <si>
    <t>Organizações associativas e outros serviços pessoais</t>
  </si>
  <si>
    <t>Exportação
de bens e
serviços</t>
  </si>
  <si>
    <t>Consumo
do governo</t>
  </si>
  <si>
    <t>ICMS Total</t>
  </si>
  <si>
    <t>Zeros</t>
  </si>
  <si>
    <t>IPI Total</t>
  </si>
  <si>
    <t>Outros IIL Total</t>
  </si>
  <si>
    <t>Fator trabalho (ocupações)</t>
  </si>
  <si>
    <t>Mínimo</t>
  </si>
  <si>
    <t>Máximo</t>
  </si>
  <si>
    <t>Joaquim José Martins Guilhoto</t>
  </si>
  <si>
    <t>Número de setores: 68</t>
  </si>
  <si>
    <t>Número de produtos: 128</t>
  </si>
  <si>
    <t>Ano base: 2010</t>
  </si>
  <si>
    <t>Com base nas Contas Nacionais publicadas em 2015</t>
  </si>
  <si>
    <t>Matriz construída a partir de dados das Contas Nacionais segundo a metodologia apresentada nas referências abaixo, as quais deverão ser citadas quando da utilização das informações aqui disponibilizadas.</t>
  </si>
  <si>
    <t>Guilhoto, J.J.M., U.A. Sesso Filho (2010). “Estimação da Matriz Insumo-Produto Utilizando Dados Preliminares das Contas Nacionais: Aplicação e Análise de Indicadores Econômicos para o Brasil em 2005”. Economia &amp; Tecnologia. UFPR/TECPAR. Ano 6, Vol 23, Out</t>
  </si>
  <si>
    <t>Guilhoto, J.J.M., U.A. Sesso Filho (2005). “Estimação da Matriz Insumo-Produto a Partir de Dados Preliminares das Contas Nacionais”. Economia Aplicada. Vol. 9. N. 2. pp. 277-299. Abril-Junho.</t>
  </si>
  <si>
    <t>Sistema de Matrizes de Insumo-Produto para o Brasil 2013 - 68 setores</t>
  </si>
  <si>
    <t>Input-Output Table of Brazil 2013 - 68 sectors</t>
  </si>
  <si>
    <t>Ano da Matriz: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</si>
</sst>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;[Red]\(0.00\)"/>
    <numFmt numFmtId="165" formatCode="#,##0_ ;[Red]\-#,##0\ "/>
  </numFmts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quotePrefix="1" applyFont="1" applyBorder="1" applyAlignment="1">
      <alignment horizontal="center"/>
    </xf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0" fontId="2" fillId="0" borderId="0" xfId="0" applyFont="1" applyBorder="1"/>
    <xf numFmtId="1" fontId="3" fillId="0" borderId="0" xfId="0" applyNumberFormat="1" applyFont="1" applyBorder="1" applyAlignment="1">
      <alignment horizontal="right"/>
    </xf>
    <xf numFmtId="1" fontId="3" fillId="0" borderId="0" xfId="0" quotePrefix="1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5" fillId="0" borderId="0" xfId="0" applyFont="1"/>
    <xf numFmtId="164" fontId="0" fillId="0" borderId="0" xfId="0" applyNumberFormat="1"/>
    <xf numFmtId="38" fontId="3" fillId="0" borderId="0" xfId="0" applyNumberFormat="1" applyFont="1" applyFill="1"/>
    <xf numFmtId="40" fontId="0" fillId="0" borderId="0" xfId="0" applyNumberFormat="1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38" fontId="0" fillId="0" borderId="0" xfId="0" applyNumberFormat="1"/>
    <xf numFmtId="38" fontId="3" fillId="0" borderId="0" xfId="0" applyNumberFormat="1" applyFont="1" applyBorder="1"/>
    <xf numFmtId="38" fontId="3" fillId="0" borderId="0" xfId="0" applyNumberFormat="1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7" fillId="0" borderId="0" xfId="0" applyNumberFormat="1" applyFont="1"/>
    <xf numFmtId="1" fontId="0" fillId="0" borderId="0" xfId="0" applyNumberFormat="1" applyFont="1"/>
    <xf numFmtId="1" fontId="2" fillId="0" borderId="0" xfId="0" applyNumberFormat="1" applyFont="1"/>
    <xf numFmtId="165" fontId="0" fillId="0" borderId="0" xfId="0" applyNumberFormat="1"/>
    <xf numFmtId="165" fontId="3" fillId="0" borderId="0" xfId="0" applyNumberFormat="1" applyFont="1" applyFill="1"/>
    <xf numFmtId="165" fontId="3" fillId="0" borderId="0" xfId="0" applyNumberFormat="1" applyFont="1" applyFill="1" applyBorder="1"/>
    <xf numFmtId="0" fontId="0" fillId="2" borderId="0" xfId="0" applyFill="1"/>
    <xf numFmtId="0" fontId="8" fillId="0" borderId="0" xfId="0" applyFont="1"/>
    <xf numFmtId="0" fontId="8" fillId="2" borderId="0" xfId="0" applyFont="1" applyFill="1"/>
    <xf numFmtId="0" fontId="9" fillId="0" borderId="0" xfId="0" applyFont="1"/>
    <xf numFmtId="0" fontId="4" fillId="2" borderId="0" xfId="0" applyFont="1" applyFill="1"/>
    <xf numFmtId="0" fontId="3" fillId="2" borderId="0" xfId="0" applyFont="1" applyFill="1"/>
    <xf numFmtId="0" fontId="3" fillId="0" borderId="0" xfId="0" applyFont="1"/>
    <xf numFmtId="0" fontId="10" fillId="2" borderId="0" xfId="0" applyFont="1" applyFill="1" applyAlignment="1">
      <alignment wrapText="1"/>
    </xf>
    <xf numFmtId="0" fontId="11" fillId="2" borderId="0" xfId="1" applyFill="1" applyAlignment="1" applyProtection="1">
      <alignment horizontal="justify" vertical="center"/>
    </xf>
    <xf numFmtId="0" fontId="11" fillId="2" borderId="0" xfId="1" applyFill="1" applyAlignment="1" applyProtection="1">
      <alignment horizontal="justify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2676525</xdr:colOff>
      <xdr:row>6</xdr:row>
      <xdr:rowOff>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7640"/>
          <a:ext cx="26765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deas.repec.org/p/pra/mprapa/38212.html" TargetMode="External"/><Relationship Id="rId1" Type="http://schemas.openxmlformats.org/officeDocument/2006/relationships/hyperlink" Target="http://papers.ssrn.com/sol3/papers.cfm?abstract_id=1836495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B25"/>
  <sheetViews>
    <sheetView tabSelected="1" workbookViewId="0">
      <selection activeCell="E17" sqref="E17"/>
    </sheetView>
  </sheetViews>
  <sheetFormatPr defaultRowHeight="13.2" x14ac:dyDescent="0.25"/>
  <cols>
    <col min="1" max="1" width="8.88671875" style="36"/>
    <col min="2" max="2" width="86.33203125" style="36" customWidth="1"/>
    <col min="3" max="257" width="8.88671875" style="36"/>
    <col min="258" max="258" width="86.33203125" style="36" customWidth="1"/>
    <col min="259" max="513" width="8.88671875" style="36"/>
    <col min="514" max="514" width="86.33203125" style="36" customWidth="1"/>
    <col min="515" max="769" width="8.88671875" style="36"/>
    <col min="770" max="770" width="86.33203125" style="36" customWidth="1"/>
    <col min="771" max="1025" width="8.88671875" style="36"/>
    <col min="1026" max="1026" width="86.33203125" style="36" customWidth="1"/>
    <col min="1027" max="1281" width="8.88671875" style="36"/>
    <col min="1282" max="1282" width="86.33203125" style="36" customWidth="1"/>
    <col min="1283" max="1537" width="8.88671875" style="36"/>
    <col min="1538" max="1538" width="86.33203125" style="36" customWidth="1"/>
    <col min="1539" max="1793" width="8.88671875" style="36"/>
    <col min="1794" max="1794" width="86.33203125" style="36" customWidth="1"/>
    <col min="1795" max="2049" width="8.88671875" style="36"/>
    <col min="2050" max="2050" width="86.33203125" style="36" customWidth="1"/>
    <col min="2051" max="2305" width="8.88671875" style="36"/>
    <col min="2306" max="2306" width="86.33203125" style="36" customWidth="1"/>
    <col min="2307" max="2561" width="8.88671875" style="36"/>
    <col min="2562" max="2562" width="86.33203125" style="36" customWidth="1"/>
    <col min="2563" max="2817" width="8.88671875" style="36"/>
    <col min="2818" max="2818" width="86.33203125" style="36" customWidth="1"/>
    <col min="2819" max="3073" width="8.88671875" style="36"/>
    <col min="3074" max="3074" width="86.33203125" style="36" customWidth="1"/>
    <col min="3075" max="3329" width="8.88671875" style="36"/>
    <col min="3330" max="3330" width="86.33203125" style="36" customWidth="1"/>
    <col min="3331" max="3585" width="8.88671875" style="36"/>
    <col min="3586" max="3586" width="86.33203125" style="36" customWidth="1"/>
    <col min="3587" max="3841" width="8.88671875" style="36"/>
    <col min="3842" max="3842" width="86.33203125" style="36" customWidth="1"/>
    <col min="3843" max="4097" width="8.88671875" style="36"/>
    <col min="4098" max="4098" width="86.33203125" style="36" customWidth="1"/>
    <col min="4099" max="4353" width="8.88671875" style="36"/>
    <col min="4354" max="4354" width="86.33203125" style="36" customWidth="1"/>
    <col min="4355" max="4609" width="8.88671875" style="36"/>
    <col min="4610" max="4610" width="86.33203125" style="36" customWidth="1"/>
    <col min="4611" max="4865" width="8.88671875" style="36"/>
    <col min="4866" max="4866" width="86.33203125" style="36" customWidth="1"/>
    <col min="4867" max="5121" width="8.88671875" style="36"/>
    <col min="5122" max="5122" width="86.33203125" style="36" customWidth="1"/>
    <col min="5123" max="5377" width="8.88671875" style="36"/>
    <col min="5378" max="5378" width="86.33203125" style="36" customWidth="1"/>
    <col min="5379" max="5633" width="8.88671875" style="36"/>
    <col min="5634" max="5634" width="86.33203125" style="36" customWidth="1"/>
    <col min="5635" max="5889" width="8.88671875" style="36"/>
    <col min="5890" max="5890" width="86.33203125" style="36" customWidth="1"/>
    <col min="5891" max="6145" width="8.88671875" style="36"/>
    <col min="6146" max="6146" width="86.33203125" style="36" customWidth="1"/>
    <col min="6147" max="6401" width="8.88671875" style="36"/>
    <col min="6402" max="6402" width="86.33203125" style="36" customWidth="1"/>
    <col min="6403" max="6657" width="8.88671875" style="36"/>
    <col min="6658" max="6658" width="86.33203125" style="36" customWidth="1"/>
    <col min="6659" max="6913" width="8.88671875" style="36"/>
    <col min="6914" max="6914" width="86.33203125" style="36" customWidth="1"/>
    <col min="6915" max="7169" width="8.88671875" style="36"/>
    <col min="7170" max="7170" width="86.33203125" style="36" customWidth="1"/>
    <col min="7171" max="7425" width="8.88671875" style="36"/>
    <col min="7426" max="7426" width="86.33203125" style="36" customWidth="1"/>
    <col min="7427" max="7681" width="8.88671875" style="36"/>
    <col min="7682" max="7682" width="86.33203125" style="36" customWidth="1"/>
    <col min="7683" max="7937" width="8.88671875" style="36"/>
    <col min="7938" max="7938" width="86.33203125" style="36" customWidth="1"/>
    <col min="7939" max="8193" width="8.88671875" style="36"/>
    <col min="8194" max="8194" width="86.33203125" style="36" customWidth="1"/>
    <col min="8195" max="8449" width="8.88671875" style="36"/>
    <col min="8450" max="8450" width="86.33203125" style="36" customWidth="1"/>
    <col min="8451" max="8705" width="8.88671875" style="36"/>
    <col min="8706" max="8706" width="86.33203125" style="36" customWidth="1"/>
    <col min="8707" max="8961" width="8.88671875" style="36"/>
    <col min="8962" max="8962" width="86.33203125" style="36" customWidth="1"/>
    <col min="8963" max="9217" width="8.88671875" style="36"/>
    <col min="9218" max="9218" width="86.33203125" style="36" customWidth="1"/>
    <col min="9219" max="9473" width="8.88671875" style="36"/>
    <col min="9474" max="9474" width="86.33203125" style="36" customWidth="1"/>
    <col min="9475" max="9729" width="8.88671875" style="36"/>
    <col min="9730" max="9730" width="86.33203125" style="36" customWidth="1"/>
    <col min="9731" max="9985" width="8.88671875" style="36"/>
    <col min="9986" max="9986" width="86.33203125" style="36" customWidth="1"/>
    <col min="9987" max="10241" width="8.88671875" style="36"/>
    <col min="10242" max="10242" width="86.33203125" style="36" customWidth="1"/>
    <col min="10243" max="10497" width="8.88671875" style="36"/>
    <col min="10498" max="10498" width="86.33203125" style="36" customWidth="1"/>
    <col min="10499" max="10753" width="8.88671875" style="36"/>
    <col min="10754" max="10754" width="86.33203125" style="36" customWidth="1"/>
    <col min="10755" max="11009" width="8.88671875" style="36"/>
    <col min="11010" max="11010" width="86.33203125" style="36" customWidth="1"/>
    <col min="11011" max="11265" width="8.88671875" style="36"/>
    <col min="11266" max="11266" width="86.33203125" style="36" customWidth="1"/>
    <col min="11267" max="11521" width="8.88671875" style="36"/>
    <col min="11522" max="11522" width="86.33203125" style="36" customWidth="1"/>
    <col min="11523" max="11777" width="8.88671875" style="36"/>
    <col min="11778" max="11778" width="86.33203125" style="36" customWidth="1"/>
    <col min="11779" max="12033" width="8.88671875" style="36"/>
    <col min="12034" max="12034" width="86.33203125" style="36" customWidth="1"/>
    <col min="12035" max="12289" width="8.88671875" style="36"/>
    <col min="12290" max="12290" width="86.33203125" style="36" customWidth="1"/>
    <col min="12291" max="12545" width="8.88671875" style="36"/>
    <col min="12546" max="12546" width="86.33203125" style="36" customWidth="1"/>
    <col min="12547" max="12801" width="8.88671875" style="36"/>
    <col min="12802" max="12802" width="86.33203125" style="36" customWidth="1"/>
    <col min="12803" max="13057" width="8.88671875" style="36"/>
    <col min="13058" max="13058" width="86.33203125" style="36" customWidth="1"/>
    <col min="13059" max="13313" width="8.88671875" style="36"/>
    <col min="13314" max="13314" width="86.33203125" style="36" customWidth="1"/>
    <col min="13315" max="13569" width="8.88671875" style="36"/>
    <col min="13570" max="13570" width="86.33203125" style="36" customWidth="1"/>
    <col min="13571" max="13825" width="8.88671875" style="36"/>
    <col min="13826" max="13826" width="86.33203125" style="36" customWidth="1"/>
    <col min="13827" max="14081" width="8.88671875" style="36"/>
    <col min="14082" max="14082" width="86.33203125" style="36" customWidth="1"/>
    <col min="14083" max="14337" width="8.88671875" style="36"/>
    <col min="14338" max="14338" width="86.33203125" style="36" customWidth="1"/>
    <col min="14339" max="14593" width="8.88671875" style="36"/>
    <col min="14594" max="14594" width="86.33203125" style="36" customWidth="1"/>
    <col min="14595" max="14849" width="8.88671875" style="36"/>
    <col min="14850" max="14850" width="86.33203125" style="36" customWidth="1"/>
    <col min="14851" max="15105" width="8.88671875" style="36"/>
    <col min="15106" max="15106" width="86.33203125" style="36" customWidth="1"/>
    <col min="15107" max="15361" width="8.88671875" style="36"/>
    <col min="15362" max="15362" width="86.33203125" style="36" customWidth="1"/>
    <col min="15363" max="15617" width="8.88671875" style="36"/>
    <col min="15618" max="15618" width="86.33203125" style="36" customWidth="1"/>
    <col min="15619" max="15873" width="8.88671875" style="36"/>
    <col min="15874" max="15874" width="86.33203125" style="36" customWidth="1"/>
    <col min="15875" max="16129" width="8.88671875" style="36"/>
    <col min="16130" max="16130" width="86.33203125" style="36" customWidth="1"/>
    <col min="16131" max="16384" width="8.88671875" style="36"/>
  </cols>
  <sheetData>
    <row r="8" spans="2:2" ht="15.6" x14ac:dyDescent="0.3">
      <c r="B8" s="37" t="s">
        <v>440</v>
      </c>
    </row>
    <row r="9" spans="2:2" ht="15.6" x14ac:dyDescent="0.3">
      <c r="B9" s="38"/>
    </row>
    <row r="10" spans="2:2" ht="15.6" x14ac:dyDescent="0.3">
      <c r="B10" s="39" t="s">
        <v>441</v>
      </c>
    </row>
    <row r="12" spans="2:2" x14ac:dyDescent="0.25">
      <c r="B12" s="40" t="s">
        <v>432</v>
      </c>
    </row>
    <row r="13" spans="2:2" x14ac:dyDescent="0.25">
      <c r="B13" s="40"/>
    </row>
    <row r="14" spans="2:2" x14ac:dyDescent="0.25">
      <c r="B14" s="41" t="s">
        <v>442</v>
      </c>
    </row>
    <row r="15" spans="2:2" x14ac:dyDescent="0.25">
      <c r="B15" s="41" t="s">
        <v>433</v>
      </c>
    </row>
    <row r="16" spans="2:2" x14ac:dyDescent="0.25">
      <c r="B16" s="41" t="s">
        <v>434</v>
      </c>
    </row>
    <row r="17" spans="2:2" x14ac:dyDescent="0.25">
      <c r="B17" s="41" t="s">
        <v>435</v>
      </c>
    </row>
    <row r="18" spans="2:2" x14ac:dyDescent="0.25">
      <c r="B18" s="42" t="s">
        <v>436</v>
      </c>
    </row>
    <row r="19" spans="2:2" x14ac:dyDescent="0.25">
      <c r="B19" s="41"/>
    </row>
    <row r="20" spans="2:2" ht="45" x14ac:dyDescent="0.25">
      <c r="B20" s="43" t="s">
        <v>437</v>
      </c>
    </row>
    <row r="21" spans="2:2" x14ac:dyDescent="0.25">
      <c r="B21" s="41"/>
    </row>
    <row r="22" spans="2:2" ht="39.6" x14ac:dyDescent="0.25">
      <c r="B22" s="44" t="s">
        <v>438</v>
      </c>
    </row>
    <row r="23" spans="2:2" x14ac:dyDescent="0.25">
      <c r="B23" s="41"/>
    </row>
    <row r="24" spans="2:2" ht="26.4" x14ac:dyDescent="0.25">
      <c r="B24" s="45" t="s">
        <v>439</v>
      </c>
    </row>
    <row r="25" spans="2:2" x14ac:dyDescent="0.25">
      <c r="B25" s="41"/>
    </row>
  </sheetData>
  <phoneticPr fontId="2" type="noConversion"/>
  <hyperlinks>
    <hyperlink ref="B22" r:id="rId1"/>
    <hyperlink ref="B24" r:id="rId2"/>
  </hyperlinks>
  <pageMargins left="0.78740157499999996" right="0.78740157499999996" top="0.984251969" bottom="0.984251969" header="0.5" footer="0.5"/>
  <pageSetup paperSize="9" orientation="portrait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3.2" x14ac:dyDescent="0.25"/>
  <cols>
    <col min="1" max="1" width="13.44140625" customWidth="1"/>
    <col min="2" max="2" width="17.5546875" customWidth="1"/>
    <col min="3" max="3" width="6.88671875" customWidth="1"/>
  </cols>
  <sheetData>
    <row r="1" spans="1:87" ht="12.75" customHeight="1" x14ac:dyDescent="0.25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7" ht="12.75" customHeight="1" x14ac:dyDescent="0.25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7" ht="63.75" customHeight="1" x14ac:dyDescent="0.25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7" x14ac:dyDescent="0.25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7" x14ac:dyDescent="0.25">
      <c r="A5" s="24" t="s">
        <v>79</v>
      </c>
      <c r="B5" s="24" t="s">
        <v>207</v>
      </c>
      <c r="C5">
        <f>C4+1</f>
        <v>1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0</v>
      </c>
      <c r="AT5" s="19">
        <v>0</v>
      </c>
      <c r="AU5" s="19">
        <v>0</v>
      </c>
      <c r="AV5" s="19">
        <v>0</v>
      </c>
      <c r="AW5" s="19">
        <v>0</v>
      </c>
      <c r="AX5" s="19">
        <v>0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0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0</v>
      </c>
      <c r="BU5" s="19">
        <v>0</v>
      </c>
      <c r="BV5" s="19">
        <v>0</v>
      </c>
      <c r="BW5" s="19">
        <v>0</v>
      </c>
      <c r="BX5" s="19">
        <v>0</v>
      </c>
      <c r="BY5" s="19">
        <v>0</v>
      </c>
      <c r="BZ5" s="19">
        <v>0</v>
      </c>
      <c r="CA5" s="19">
        <v>0</v>
      </c>
      <c r="CB5" s="19">
        <v>0</v>
      </c>
      <c r="CD5" s="19">
        <f>SUM(D5:BS5)-BT5</f>
        <v>0</v>
      </c>
      <c r="CE5" s="19">
        <f>SUM(BU5:BZ5)-CA5</f>
        <v>0</v>
      </c>
      <c r="CF5" s="19">
        <f>BT5+CA5-CB5</f>
        <v>0</v>
      </c>
      <c r="CH5" s="35">
        <v>0</v>
      </c>
      <c r="CI5" s="33">
        <f>CH5-CB5</f>
        <v>0</v>
      </c>
    </row>
    <row r="6" spans="1:87" x14ac:dyDescent="0.25">
      <c r="A6" s="24" t="s">
        <v>80</v>
      </c>
      <c r="B6" s="25" t="s">
        <v>50</v>
      </c>
      <c r="C6">
        <f t="shared" ref="C6:C69" si="2">C5+1</f>
        <v>2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0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0</v>
      </c>
      <c r="BM6" s="19">
        <v>0</v>
      </c>
      <c r="BN6" s="19">
        <v>0</v>
      </c>
      <c r="BO6" s="19">
        <v>0</v>
      </c>
      <c r="BP6" s="19">
        <v>0</v>
      </c>
      <c r="BQ6" s="19">
        <v>0</v>
      </c>
      <c r="BR6" s="19">
        <v>0</v>
      </c>
      <c r="BS6" s="19">
        <v>0</v>
      </c>
      <c r="BT6" s="19">
        <v>0</v>
      </c>
      <c r="BU6" s="19">
        <v>0</v>
      </c>
      <c r="BV6" s="19">
        <v>0</v>
      </c>
      <c r="BW6" s="19">
        <v>0</v>
      </c>
      <c r="BX6" s="19">
        <v>0</v>
      </c>
      <c r="BY6" s="19">
        <v>0</v>
      </c>
      <c r="BZ6" s="19">
        <v>0</v>
      </c>
      <c r="CA6" s="19">
        <v>0</v>
      </c>
      <c r="CB6" s="19">
        <v>0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  <c r="CH6" s="35">
        <v>0</v>
      </c>
      <c r="CI6" s="33">
        <f t="shared" ref="CI6:CI69" si="6">CH6-CB6</f>
        <v>0</v>
      </c>
    </row>
    <row r="7" spans="1:87" x14ac:dyDescent="0.25">
      <c r="A7" s="24" t="s">
        <v>81</v>
      </c>
      <c r="B7" s="24" t="s">
        <v>208</v>
      </c>
      <c r="C7">
        <f t="shared" si="2"/>
        <v>3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0</v>
      </c>
      <c r="BU7" s="19">
        <v>0</v>
      </c>
      <c r="BV7" s="19">
        <v>0</v>
      </c>
      <c r="BW7" s="19">
        <v>0</v>
      </c>
      <c r="BX7" s="19">
        <v>0</v>
      </c>
      <c r="BY7" s="19">
        <v>0</v>
      </c>
      <c r="BZ7" s="19">
        <v>0</v>
      </c>
      <c r="CA7" s="19">
        <v>0</v>
      </c>
      <c r="CB7" s="19">
        <v>0</v>
      </c>
      <c r="CD7" s="19">
        <f t="shared" si="3"/>
        <v>0</v>
      </c>
      <c r="CE7" s="19">
        <f t="shared" si="4"/>
        <v>0</v>
      </c>
      <c r="CF7" s="19">
        <f t="shared" si="5"/>
        <v>0</v>
      </c>
      <c r="CH7" s="35">
        <v>0</v>
      </c>
      <c r="CI7" s="33">
        <f t="shared" si="6"/>
        <v>0</v>
      </c>
    </row>
    <row r="8" spans="1:87" x14ac:dyDescent="0.25">
      <c r="A8" s="24" t="s">
        <v>82</v>
      </c>
      <c r="B8" s="24" t="s">
        <v>51</v>
      </c>
      <c r="C8">
        <f t="shared" si="2"/>
        <v>4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D8" s="19">
        <f t="shared" si="3"/>
        <v>0</v>
      </c>
      <c r="CE8" s="19">
        <f t="shared" si="4"/>
        <v>0</v>
      </c>
      <c r="CF8" s="19">
        <f t="shared" si="5"/>
        <v>0</v>
      </c>
      <c r="CH8" s="35">
        <v>0</v>
      </c>
      <c r="CI8" s="33">
        <f t="shared" si="6"/>
        <v>0</v>
      </c>
    </row>
    <row r="9" spans="1:87" x14ac:dyDescent="0.25">
      <c r="A9" s="24" t="s">
        <v>83</v>
      </c>
      <c r="B9" s="24" t="s">
        <v>209</v>
      </c>
      <c r="C9">
        <f t="shared" si="2"/>
        <v>5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0</v>
      </c>
      <c r="BU9" s="19">
        <v>0</v>
      </c>
      <c r="BV9" s="19">
        <v>0</v>
      </c>
      <c r="BW9" s="19">
        <v>0</v>
      </c>
      <c r="BX9" s="19">
        <v>0</v>
      </c>
      <c r="BY9" s="19">
        <v>0</v>
      </c>
      <c r="BZ9" s="19">
        <v>0</v>
      </c>
      <c r="CA9" s="19">
        <v>0</v>
      </c>
      <c r="CB9" s="19">
        <v>0</v>
      </c>
      <c r="CD9" s="19">
        <f t="shared" si="3"/>
        <v>0</v>
      </c>
      <c r="CE9" s="19">
        <f t="shared" si="4"/>
        <v>0</v>
      </c>
      <c r="CF9" s="19">
        <f t="shared" si="5"/>
        <v>0</v>
      </c>
      <c r="CH9" s="35">
        <v>0</v>
      </c>
      <c r="CI9" s="33">
        <f t="shared" si="6"/>
        <v>0</v>
      </c>
    </row>
    <row r="10" spans="1:87" x14ac:dyDescent="0.25">
      <c r="A10" s="24" t="s">
        <v>84</v>
      </c>
      <c r="B10" s="24" t="s">
        <v>210</v>
      </c>
      <c r="C10">
        <f t="shared" si="2"/>
        <v>6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9">
        <v>0</v>
      </c>
      <c r="BH10" s="19">
        <v>0</v>
      </c>
      <c r="BI10" s="19">
        <v>0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0</v>
      </c>
      <c r="BU10" s="19">
        <v>0</v>
      </c>
      <c r="BV10" s="19">
        <v>0</v>
      </c>
      <c r="BW10" s="19">
        <v>0</v>
      </c>
      <c r="BX10" s="19">
        <v>0</v>
      </c>
      <c r="BY10" s="19">
        <v>0</v>
      </c>
      <c r="BZ10" s="19">
        <v>0</v>
      </c>
      <c r="CA10" s="19">
        <v>0</v>
      </c>
      <c r="CB10" s="19">
        <v>0</v>
      </c>
      <c r="CD10" s="19">
        <f t="shared" si="3"/>
        <v>0</v>
      </c>
      <c r="CE10" s="19">
        <f t="shared" si="4"/>
        <v>0</v>
      </c>
      <c r="CF10" s="19">
        <f t="shared" si="5"/>
        <v>0</v>
      </c>
      <c r="CH10" s="35">
        <v>0</v>
      </c>
      <c r="CI10" s="33">
        <f t="shared" si="6"/>
        <v>0</v>
      </c>
    </row>
    <row r="11" spans="1:87" x14ac:dyDescent="0.25">
      <c r="A11" s="24" t="s">
        <v>85</v>
      </c>
      <c r="B11" s="24" t="s">
        <v>211</v>
      </c>
      <c r="C11">
        <f t="shared" si="2"/>
        <v>7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0</v>
      </c>
      <c r="BO11" s="19">
        <v>0</v>
      </c>
      <c r="BP11" s="19">
        <v>0</v>
      </c>
      <c r="BQ11" s="19">
        <v>0</v>
      </c>
      <c r="BR11" s="19">
        <v>0</v>
      </c>
      <c r="BS11" s="19">
        <v>0</v>
      </c>
      <c r="BT11" s="19">
        <v>0</v>
      </c>
      <c r="BU11" s="19">
        <v>0</v>
      </c>
      <c r="BV11" s="19">
        <v>0</v>
      </c>
      <c r="BW11" s="19">
        <v>0</v>
      </c>
      <c r="BX11" s="19">
        <v>0</v>
      </c>
      <c r="BY11" s="19">
        <v>0</v>
      </c>
      <c r="BZ11" s="19">
        <v>0</v>
      </c>
      <c r="CA11" s="19">
        <v>0</v>
      </c>
      <c r="CB11" s="19">
        <v>0</v>
      </c>
      <c r="CD11" s="19">
        <f t="shared" si="3"/>
        <v>0</v>
      </c>
      <c r="CE11" s="19">
        <f t="shared" si="4"/>
        <v>0</v>
      </c>
      <c r="CF11" s="19">
        <f t="shared" si="5"/>
        <v>0</v>
      </c>
      <c r="CH11" s="35">
        <v>0</v>
      </c>
      <c r="CI11" s="33">
        <f t="shared" si="6"/>
        <v>0</v>
      </c>
    </row>
    <row r="12" spans="1:87" x14ac:dyDescent="0.25">
      <c r="A12" s="24" t="s">
        <v>86</v>
      </c>
      <c r="B12" s="25" t="s">
        <v>52</v>
      </c>
      <c r="C12">
        <f t="shared" si="2"/>
        <v>8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D12" s="19">
        <f t="shared" si="3"/>
        <v>0</v>
      </c>
      <c r="CE12" s="19">
        <f t="shared" si="4"/>
        <v>0</v>
      </c>
      <c r="CF12" s="19">
        <f t="shared" si="5"/>
        <v>0</v>
      </c>
      <c r="CH12" s="35">
        <v>0</v>
      </c>
      <c r="CI12" s="33">
        <f t="shared" si="6"/>
        <v>0</v>
      </c>
    </row>
    <row r="13" spans="1:87" x14ac:dyDescent="0.25">
      <c r="A13" s="24" t="s">
        <v>87</v>
      </c>
      <c r="B13" s="24" t="s">
        <v>212</v>
      </c>
      <c r="C13">
        <f t="shared" si="2"/>
        <v>9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D13" s="19">
        <f t="shared" si="3"/>
        <v>0</v>
      </c>
      <c r="CE13" s="19">
        <f t="shared" si="4"/>
        <v>0</v>
      </c>
      <c r="CF13" s="19">
        <f t="shared" si="5"/>
        <v>0</v>
      </c>
      <c r="CH13" s="35">
        <v>0</v>
      </c>
      <c r="CI13" s="33">
        <f t="shared" si="6"/>
        <v>0</v>
      </c>
    </row>
    <row r="14" spans="1:87" x14ac:dyDescent="0.25">
      <c r="A14" s="24" t="s">
        <v>88</v>
      </c>
      <c r="B14" s="24" t="s">
        <v>213</v>
      </c>
      <c r="C14">
        <f t="shared" si="2"/>
        <v>10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D14" s="19">
        <f t="shared" si="3"/>
        <v>0</v>
      </c>
      <c r="CE14" s="19">
        <f t="shared" si="4"/>
        <v>0</v>
      </c>
      <c r="CF14" s="19">
        <f t="shared" si="5"/>
        <v>0</v>
      </c>
      <c r="CH14" s="35">
        <v>0</v>
      </c>
      <c r="CI14" s="33">
        <f t="shared" si="6"/>
        <v>0</v>
      </c>
    </row>
    <row r="15" spans="1:87" x14ac:dyDescent="0.25">
      <c r="A15" s="25" t="s">
        <v>89</v>
      </c>
      <c r="B15" s="24" t="s">
        <v>54</v>
      </c>
      <c r="C15">
        <f t="shared" si="2"/>
        <v>11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D15" s="19">
        <f t="shared" si="3"/>
        <v>0</v>
      </c>
      <c r="CE15" s="19">
        <f t="shared" si="4"/>
        <v>0</v>
      </c>
      <c r="CF15" s="19">
        <f t="shared" si="5"/>
        <v>0</v>
      </c>
      <c r="CH15" s="35">
        <v>0</v>
      </c>
      <c r="CI15" s="33">
        <f t="shared" si="6"/>
        <v>0</v>
      </c>
    </row>
    <row r="16" spans="1:87" x14ac:dyDescent="0.25">
      <c r="A16" s="25" t="s">
        <v>90</v>
      </c>
      <c r="B16" s="24" t="s">
        <v>214</v>
      </c>
      <c r="C16">
        <f t="shared" si="2"/>
        <v>12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D16" s="19">
        <f t="shared" si="3"/>
        <v>0</v>
      </c>
      <c r="CE16" s="19">
        <f t="shared" si="4"/>
        <v>0</v>
      </c>
      <c r="CF16" s="19">
        <f t="shared" si="5"/>
        <v>0</v>
      </c>
      <c r="CH16" s="35">
        <v>0</v>
      </c>
      <c r="CI16" s="33">
        <f t="shared" si="6"/>
        <v>0</v>
      </c>
    </row>
    <row r="17" spans="1:87" x14ac:dyDescent="0.25">
      <c r="A17" s="24" t="s">
        <v>91</v>
      </c>
      <c r="B17" s="24" t="s">
        <v>215</v>
      </c>
      <c r="C17">
        <f t="shared" si="2"/>
        <v>13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D17" s="19">
        <f t="shared" si="3"/>
        <v>0</v>
      </c>
      <c r="CE17" s="19">
        <f t="shared" si="4"/>
        <v>0</v>
      </c>
      <c r="CF17" s="19">
        <f t="shared" si="5"/>
        <v>0</v>
      </c>
      <c r="CH17" s="35">
        <v>0</v>
      </c>
      <c r="CI17" s="33">
        <f t="shared" si="6"/>
        <v>0</v>
      </c>
    </row>
    <row r="18" spans="1:87" x14ac:dyDescent="0.25">
      <c r="A18" s="24" t="s">
        <v>92</v>
      </c>
      <c r="B18" s="24" t="s">
        <v>53</v>
      </c>
      <c r="C18">
        <f t="shared" si="2"/>
        <v>14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0</v>
      </c>
      <c r="CA18" s="19">
        <v>0</v>
      </c>
      <c r="CB18" s="19">
        <v>0</v>
      </c>
      <c r="CD18" s="19">
        <f t="shared" si="3"/>
        <v>0</v>
      </c>
      <c r="CE18" s="19">
        <f t="shared" si="4"/>
        <v>0</v>
      </c>
      <c r="CF18" s="19">
        <f t="shared" si="5"/>
        <v>0</v>
      </c>
      <c r="CH18" s="35">
        <v>0</v>
      </c>
      <c r="CI18" s="33">
        <f t="shared" si="6"/>
        <v>0</v>
      </c>
    </row>
    <row r="19" spans="1:87" x14ac:dyDescent="0.25">
      <c r="A19" s="24" t="s">
        <v>93</v>
      </c>
      <c r="B19" s="25" t="s">
        <v>216</v>
      </c>
      <c r="C19">
        <f t="shared" si="2"/>
        <v>15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19">
        <v>0</v>
      </c>
      <c r="BR19" s="19">
        <v>0</v>
      </c>
      <c r="BS19" s="19">
        <v>0</v>
      </c>
      <c r="BT19" s="19">
        <v>0</v>
      </c>
      <c r="BU19" s="19">
        <v>0</v>
      </c>
      <c r="BV19" s="19">
        <v>0</v>
      </c>
      <c r="BW19" s="19">
        <v>0</v>
      </c>
      <c r="BX19" s="19">
        <v>0</v>
      </c>
      <c r="BY19" s="19">
        <v>0</v>
      </c>
      <c r="BZ19" s="19">
        <v>0</v>
      </c>
      <c r="CA19" s="19">
        <v>0</v>
      </c>
      <c r="CB19" s="19">
        <v>0</v>
      </c>
      <c r="CD19" s="19">
        <f t="shared" si="3"/>
        <v>0</v>
      </c>
      <c r="CE19" s="19">
        <f t="shared" si="4"/>
        <v>0</v>
      </c>
      <c r="CF19" s="19">
        <f t="shared" si="5"/>
        <v>0</v>
      </c>
      <c r="CH19" s="35">
        <v>0</v>
      </c>
      <c r="CI19" s="33">
        <f t="shared" si="6"/>
        <v>0</v>
      </c>
    </row>
    <row r="20" spans="1:87" x14ac:dyDescent="0.25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D20" s="19">
        <f t="shared" si="3"/>
        <v>0</v>
      </c>
      <c r="CE20" s="19">
        <f t="shared" si="4"/>
        <v>0</v>
      </c>
      <c r="CF20" s="19">
        <f t="shared" si="5"/>
        <v>0</v>
      </c>
      <c r="CH20" s="35">
        <v>0</v>
      </c>
      <c r="CI20" s="33">
        <f t="shared" si="6"/>
        <v>0</v>
      </c>
    </row>
    <row r="21" spans="1:87" x14ac:dyDescent="0.25">
      <c r="A21" s="24" t="s">
        <v>95</v>
      </c>
      <c r="B21" s="24" t="s">
        <v>57</v>
      </c>
      <c r="C21">
        <f t="shared" si="2"/>
        <v>17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D21" s="19">
        <f t="shared" si="3"/>
        <v>0</v>
      </c>
      <c r="CE21" s="19">
        <f t="shared" si="4"/>
        <v>0</v>
      </c>
      <c r="CF21" s="19">
        <f t="shared" si="5"/>
        <v>0</v>
      </c>
      <c r="CH21" s="35">
        <v>0</v>
      </c>
      <c r="CI21" s="33">
        <f t="shared" si="6"/>
        <v>0</v>
      </c>
    </row>
    <row r="22" spans="1:87" x14ac:dyDescent="0.25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D22" s="19">
        <f t="shared" si="3"/>
        <v>0</v>
      </c>
      <c r="CE22" s="19">
        <f t="shared" si="4"/>
        <v>0</v>
      </c>
      <c r="CF22" s="19">
        <f t="shared" si="5"/>
        <v>0</v>
      </c>
      <c r="CH22" s="35">
        <v>0</v>
      </c>
      <c r="CI22" s="33">
        <f t="shared" si="6"/>
        <v>0</v>
      </c>
    </row>
    <row r="23" spans="1:87" x14ac:dyDescent="0.25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D23" s="19">
        <f t="shared" si="3"/>
        <v>0</v>
      </c>
      <c r="CE23" s="19">
        <f t="shared" si="4"/>
        <v>0</v>
      </c>
      <c r="CF23" s="19">
        <f t="shared" si="5"/>
        <v>0</v>
      </c>
      <c r="CH23" s="35">
        <v>0</v>
      </c>
      <c r="CI23" s="33">
        <f t="shared" si="6"/>
        <v>0</v>
      </c>
    </row>
    <row r="24" spans="1:87" x14ac:dyDescent="0.25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0</v>
      </c>
      <c r="CD24" s="19">
        <f t="shared" si="3"/>
        <v>0</v>
      </c>
      <c r="CE24" s="19">
        <f t="shared" si="4"/>
        <v>0</v>
      </c>
      <c r="CF24" s="19">
        <f t="shared" si="5"/>
        <v>0</v>
      </c>
      <c r="CH24" s="35">
        <v>0</v>
      </c>
      <c r="CI24" s="33">
        <f t="shared" si="6"/>
        <v>0</v>
      </c>
    </row>
    <row r="25" spans="1:87" x14ac:dyDescent="0.25">
      <c r="A25" s="24" t="s">
        <v>99</v>
      </c>
      <c r="B25" s="25" t="s">
        <v>218</v>
      </c>
      <c r="C25">
        <f t="shared" si="2"/>
        <v>21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19">
        <v>0</v>
      </c>
      <c r="BP25" s="19">
        <v>0</v>
      </c>
      <c r="BQ25" s="19">
        <v>0</v>
      </c>
      <c r="BR25" s="19">
        <v>0</v>
      </c>
      <c r="BS25" s="19">
        <v>0</v>
      </c>
      <c r="BT25" s="19">
        <v>0</v>
      </c>
      <c r="BU25" s="19">
        <v>0</v>
      </c>
      <c r="BV25" s="19">
        <v>0</v>
      </c>
      <c r="BW25" s="19">
        <v>0</v>
      </c>
      <c r="BX25" s="19">
        <v>0</v>
      </c>
      <c r="BY25" s="19">
        <v>0</v>
      </c>
      <c r="BZ25" s="19">
        <v>0</v>
      </c>
      <c r="CA25" s="19">
        <v>0</v>
      </c>
      <c r="CB25" s="19">
        <v>0</v>
      </c>
      <c r="CD25" s="19">
        <f t="shared" si="3"/>
        <v>0</v>
      </c>
      <c r="CE25" s="19">
        <f t="shared" si="4"/>
        <v>0</v>
      </c>
      <c r="CF25" s="19">
        <f t="shared" si="5"/>
        <v>0</v>
      </c>
      <c r="CH25" s="35">
        <v>0</v>
      </c>
      <c r="CI25" s="33">
        <f t="shared" si="6"/>
        <v>0</v>
      </c>
    </row>
    <row r="26" spans="1:87" x14ac:dyDescent="0.25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D26" s="19">
        <f t="shared" si="3"/>
        <v>0</v>
      </c>
      <c r="CE26" s="19">
        <f t="shared" si="4"/>
        <v>0</v>
      </c>
      <c r="CF26" s="19">
        <f t="shared" si="5"/>
        <v>0</v>
      </c>
      <c r="CH26" s="35">
        <v>0</v>
      </c>
      <c r="CI26" s="33">
        <f t="shared" si="6"/>
        <v>0</v>
      </c>
    </row>
    <row r="27" spans="1:87" x14ac:dyDescent="0.25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D27" s="19">
        <f t="shared" si="3"/>
        <v>0</v>
      </c>
      <c r="CE27" s="19">
        <f t="shared" si="4"/>
        <v>0</v>
      </c>
      <c r="CF27" s="19">
        <f t="shared" si="5"/>
        <v>0</v>
      </c>
      <c r="CH27" s="35">
        <v>0</v>
      </c>
      <c r="CI27" s="33">
        <f t="shared" si="6"/>
        <v>0</v>
      </c>
    </row>
    <row r="28" spans="1:87" x14ac:dyDescent="0.25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7.7542228772248048E-2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4.4892869289196238E-2</v>
      </c>
      <c r="AY28" s="19">
        <v>3.5465366738465027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0.19997732683369232</v>
      </c>
      <c r="BM28" s="19">
        <v>0.21222083663983676</v>
      </c>
      <c r="BN28" s="19">
        <v>1.2243509806144427E-2</v>
      </c>
      <c r="BO28" s="19">
        <v>9.7948078449155415E-2</v>
      </c>
      <c r="BP28" s="19">
        <v>2.856818954767033E-2</v>
      </c>
      <c r="BQ28" s="19">
        <v>0</v>
      </c>
      <c r="BR28" s="19">
        <v>3.6730529418433286E-2</v>
      </c>
      <c r="BS28" s="19">
        <v>0</v>
      </c>
      <c r="BT28" s="19">
        <v>4.2566602426028792</v>
      </c>
      <c r="BU28" s="19">
        <v>0</v>
      </c>
      <c r="BV28" s="19">
        <v>0</v>
      </c>
      <c r="BW28" s="19">
        <v>0</v>
      </c>
      <c r="BX28" s="19">
        <v>31.743339757397123</v>
      </c>
      <c r="BY28" s="19">
        <v>0</v>
      </c>
      <c r="BZ28" s="19">
        <v>0</v>
      </c>
      <c r="CA28" s="19">
        <v>31.743339757397123</v>
      </c>
      <c r="CB28" s="19">
        <v>36</v>
      </c>
      <c r="CD28" s="19">
        <f t="shared" si="3"/>
        <v>0</v>
      </c>
      <c r="CE28" s="19">
        <f t="shared" si="4"/>
        <v>0</v>
      </c>
      <c r="CF28" s="19">
        <f t="shared" si="5"/>
        <v>0</v>
      </c>
      <c r="CH28" s="35">
        <v>36</v>
      </c>
      <c r="CI28" s="33">
        <f t="shared" si="6"/>
        <v>0</v>
      </c>
    </row>
    <row r="29" spans="1:87" x14ac:dyDescent="0.25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0</v>
      </c>
      <c r="BM29" s="19">
        <v>0</v>
      </c>
      <c r="BN29" s="19">
        <v>0</v>
      </c>
      <c r="BO29" s="19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D29" s="19">
        <f t="shared" si="3"/>
        <v>0</v>
      </c>
      <c r="CE29" s="19">
        <f t="shared" si="4"/>
        <v>0</v>
      </c>
      <c r="CF29" s="19">
        <f t="shared" si="5"/>
        <v>0</v>
      </c>
      <c r="CH29" s="35">
        <v>0</v>
      </c>
      <c r="CI29" s="33">
        <f t="shared" si="6"/>
        <v>0</v>
      </c>
    </row>
    <row r="30" spans="1:87" x14ac:dyDescent="0.25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16.894969374435185</v>
      </c>
      <c r="L30" s="19">
        <v>0</v>
      </c>
      <c r="M30" s="19">
        <v>5.8812799143153596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4.9168256518392073E-2</v>
      </c>
      <c r="Z30" s="19">
        <v>0</v>
      </c>
      <c r="AA30" s="19">
        <v>7.5643471566757027E-3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4.9168256518392073E-2</v>
      </c>
      <c r="AT30" s="19">
        <v>0</v>
      </c>
      <c r="AU30" s="19">
        <v>0</v>
      </c>
      <c r="AV30" s="19">
        <v>0</v>
      </c>
      <c r="AW30" s="19">
        <v>0</v>
      </c>
      <c r="AX30" s="19">
        <v>0.28366301837533892</v>
      </c>
      <c r="AY30" s="19">
        <v>4.7125882786089637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3.7821735783378514E-3</v>
      </c>
      <c r="BH30" s="19">
        <v>0</v>
      </c>
      <c r="BI30" s="19">
        <v>0</v>
      </c>
      <c r="BJ30" s="19">
        <v>0</v>
      </c>
      <c r="BK30" s="19">
        <v>0</v>
      </c>
      <c r="BL30" s="19">
        <v>0.61271211969073203</v>
      </c>
      <c r="BM30" s="19">
        <v>0.59380125179904275</v>
      </c>
      <c r="BN30" s="19">
        <v>6.0514777253405622E-2</v>
      </c>
      <c r="BO30" s="19">
        <v>0.29500953911035244</v>
      </c>
      <c r="BP30" s="19">
        <v>0.23827693543528466</v>
      </c>
      <c r="BQ30" s="19">
        <v>0</v>
      </c>
      <c r="BR30" s="19">
        <v>0.19667302607356829</v>
      </c>
      <c r="BS30" s="19">
        <v>0</v>
      </c>
      <c r="BT30" s="19">
        <v>29.87917126886903</v>
      </c>
      <c r="BU30" s="19">
        <v>0</v>
      </c>
      <c r="BV30" s="19">
        <v>0</v>
      </c>
      <c r="BW30" s="19">
        <v>0</v>
      </c>
      <c r="BX30" s="19">
        <v>196.12082873113096</v>
      </c>
      <c r="BY30" s="19">
        <v>0</v>
      </c>
      <c r="BZ30" s="19">
        <v>0</v>
      </c>
      <c r="CA30" s="19">
        <v>196.12082873113096</v>
      </c>
      <c r="CB30" s="19">
        <v>226</v>
      </c>
      <c r="CD30" s="19">
        <f t="shared" si="3"/>
        <v>0</v>
      </c>
      <c r="CE30" s="19">
        <f t="shared" si="4"/>
        <v>0</v>
      </c>
      <c r="CF30" s="19">
        <f t="shared" si="5"/>
        <v>0</v>
      </c>
      <c r="CH30" s="35">
        <v>226</v>
      </c>
      <c r="CI30" s="33">
        <f t="shared" si="6"/>
        <v>0</v>
      </c>
    </row>
    <row r="31" spans="1:87" x14ac:dyDescent="0.25">
      <c r="A31" s="24" t="s">
        <v>105</v>
      </c>
      <c r="B31" s="24" t="s">
        <v>222</v>
      </c>
      <c r="C31">
        <f t="shared" si="2"/>
        <v>27</v>
      </c>
      <c r="D31" s="19">
        <v>6.25E-2</v>
      </c>
      <c r="E31" s="19">
        <v>0.27812500000000001</v>
      </c>
      <c r="F31" s="19">
        <v>3.1250000000000002E-3</v>
      </c>
      <c r="G31" s="19">
        <v>0</v>
      </c>
      <c r="H31" s="19">
        <v>0</v>
      </c>
      <c r="I31" s="19">
        <v>0</v>
      </c>
      <c r="J31" s="19">
        <v>0</v>
      </c>
      <c r="K31" s="19">
        <v>1.421875</v>
      </c>
      <c r="L31" s="19">
        <v>6.9187500000000002</v>
      </c>
      <c r="M31" s="19">
        <v>20.140625</v>
      </c>
      <c r="N31" s="19">
        <v>3.96875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2.21875</v>
      </c>
      <c r="X31" s="19">
        <v>0</v>
      </c>
      <c r="Y31" s="19">
        <v>1.890625</v>
      </c>
      <c r="Z31" s="19">
        <v>0</v>
      </c>
      <c r="AA31" s="19">
        <v>3.1250000000000002E-3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4.0625000000000001E-2</v>
      </c>
      <c r="AT31" s="19">
        <v>0</v>
      </c>
      <c r="AU31" s="19">
        <v>0</v>
      </c>
      <c r="AV31" s="19">
        <v>0</v>
      </c>
      <c r="AW31" s="19">
        <v>0</v>
      </c>
      <c r="AX31" s="19">
        <v>6.2500000000000003E-3</v>
      </c>
      <c r="AY31" s="19">
        <v>3.6062499999999997</v>
      </c>
      <c r="AZ31" s="19">
        <v>0</v>
      </c>
      <c r="BA31" s="19">
        <v>0</v>
      </c>
      <c r="BB31" s="19">
        <v>0</v>
      </c>
      <c r="BC31" s="19">
        <v>0</v>
      </c>
      <c r="BD31" s="19">
        <v>6.2500000000000003E-3</v>
      </c>
      <c r="BE31" s="19">
        <v>0</v>
      </c>
      <c r="BF31" s="19">
        <v>0</v>
      </c>
      <c r="BG31" s="19">
        <v>6.2500000000000003E-3</v>
      </c>
      <c r="BH31" s="19">
        <v>0</v>
      </c>
      <c r="BI31" s="19">
        <v>0</v>
      </c>
      <c r="BJ31" s="19">
        <v>3.1250000000000002E-3</v>
      </c>
      <c r="BK31" s="19">
        <v>0</v>
      </c>
      <c r="BL31" s="19">
        <v>0.28437499999999999</v>
      </c>
      <c r="BM31" s="19">
        <v>0.29062500000000002</v>
      </c>
      <c r="BN31" s="19">
        <v>2.5000000000000001E-2</v>
      </c>
      <c r="BO31" s="19">
        <v>0.125</v>
      </c>
      <c r="BP31" s="19">
        <v>7.4999999999999997E-2</v>
      </c>
      <c r="BQ31" s="19">
        <v>0</v>
      </c>
      <c r="BR31" s="19">
        <v>2.8124999999999997E-2</v>
      </c>
      <c r="BS31" s="19">
        <v>0</v>
      </c>
      <c r="BT31" s="19">
        <v>41.403124999999996</v>
      </c>
      <c r="BU31" s="19">
        <v>0</v>
      </c>
      <c r="BV31" s="19">
        <v>0</v>
      </c>
      <c r="BW31" s="19">
        <v>0</v>
      </c>
      <c r="BX31" s="19">
        <v>27.596875000000001</v>
      </c>
      <c r="BY31" s="19">
        <v>0</v>
      </c>
      <c r="BZ31" s="19">
        <v>0</v>
      </c>
      <c r="CA31" s="19">
        <v>27.596875000000001</v>
      </c>
      <c r="CB31" s="19">
        <v>69</v>
      </c>
      <c r="CD31" s="19">
        <f t="shared" si="3"/>
        <v>0</v>
      </c>
      <c r="CE31" s="19">
        <f t="shared" si="4"/>
        <v>0</v>
      </c>
      <c r="CF31" s="19">
        <f t="shared" si="5"/>
        <v>0</v>
      </c>
      <c r="CH31" s="35">
        <v>69</v>
      </c>
      <c r="CI31" s="33">
        <f t="shared" si="6"/>
        <v>0</v>
      </c>
    </row>
    <row r="32" spans="1:87" x14ac:dyDescent="0.25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19">
        <v>0</v>
      </c>
      <c r="CA32" s="19">
        <v>0</v>
      </c>
      <c r="CB32" s="19">
        <v>0</v>
      </c>
      <c r="CD32" s="19">
        <f t="shared" si="3"/>
        <v>0</v>
      </c>
      <c r="CE32" s="19">
        <f t="shared" si="4"/>
        <v>0</v>
      </c>
      <c r="CF32" s="19">
        <f t="shared" si="5"/>
        <v>0</v>
      </c>
      <c r="CH32" s="35">
        <v>0</v>
      </c>
      <c r="CI32" s="33">
        <f t="shared" si="6"/>
        <v>0</v>
      </c>
    </row>
    <row r="33" spans="1:87" x14ac:dyDescent="0.25">
      <c r="A33" s="24" t="s">
        <v>107</v>
      </c>
      <c r="B33" s="24" t="s">
        <v>224</v>
      </c>
      <c r="C33">
        <f t="shared" si="2"/>
        <v>29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</v>
      </c>
      <c r="BH33" s="19">
        <v>0</v>
      </c>
      <c r="BI33" s="19">
        <v>0</v>
      </c>
      <c r="BJ33" s="19">
        <v>0</v>
      </c>
      <c r="BK33" s="19">
        <v>0</v>
      </c>
      <c r="BL33" s="19">
        <v>0</v>
      </c>
      <c r="BM33" s="19">
        <v>0</v>
      </c>
      <c r="BN33" s="19">
        <v>0</v>
      </c>
      <c r="BO33" s="19">
        <v>0</v>
      </c>
      <c r="BP33" s="19">
        <v>0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19">
        <v>0</v>
      </c>
      <c r="BY33" s="19">
        <v>0</v>
      </c>
      <c r="BZ33" s="19">
        <v>0</v>
      </c>
      <c r="CA33" s="19">
        <v>0</v>
      </c>
      <c r="CB33" s="19">
        <v>0</v>
      </c>
      <c r="CD33" s="19">
        <f t="shared" si="3"/>
        <v>0</v>
      </c>
      <c r="CE33" s="19">
        <f t="shared" si="4"/>
        <v>0</v>
      </c>
      <c r="CF33" s="19">
        <f t="shared" si="5"/>
        <v>0</v>
      </c>
      <c r="CH33" s="35">
        <v>0</v>
      </c>
      <c r="CI33" s="33">
        <f t="shared" si="6"/>
        <v>0</v>
      </c>
    </row>
    <row r="34" spans="1:87" x14ac:dyDescent="0.25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9">
        <v>0</v>
      </c>
      <c r="BH34" s="19">
        <v>0</v>
      </c>
      <c r="BI34" s="19">
        <v>0</v>
      </c>
      <c r="BJ34" s="19">
        <v>0</v>
      </c>
      <c r="BK34" s="19">
        <v>0</v>
      </c>
      <c r="BL34" s="19">
        <v>0</v>
      </c>
      <c r="BM34" s="19">
        <v>0</v>
      </c>
      <c r="BN34" s="19">
        <v>0</v>
      </c>
      <c r="BO34" s="19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19">
        <v>0</v>
      </c>
      <c r="BY34" s="19">
        <v>0</v>
      </c>
      <c r="BZ34" s="19">
        <v>0</v>
      </c>
      <c r="CA34" s="19">
        <v>0</v>
      </c>
      <c r="CB34" s="19">
        <v>0</v>
      </c>
      <c r="CD34" s="19">
        <f t="shared" si="3"/>
        <v>0</v>
      </c>
      <c r="CE34" s="19">
        <f t="shared" si="4"/>
        <v>0</v>
      </c>
      <c r="CF34" s="19">
        <f t="shared" si="5"/>
        <v>0</v>
      </c>
      <c r="CH34" s="35">
        <v>0</v>
      </c>
      <c r="CI34" s="33">
        <f t="shared" si="6"/>
        <v>0</v>
      </c>
    </row>
    <row r="35" spans="1:87" x14ac:dyDescent="0.25">
      <c r="A35" s="25" t="s">
        <v>109</v>
      </c>
      <c r="B35" s="24" t="s">
        <v>226</v>
      </c>
      <c r="C35">
        <f t="shared" si="2"/>
        <v>31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19">
        <v>0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D35" s="19">
        <f t="shared" si="3"/>
        <v>0</v>
      </c>
      <c r="CE35" s="19">
        <f t="shared" si="4"/>
        <v>0</v>
      </c>
      <c r="CF35" s="19">
        <f t="shared" si="5"/>
        <v>0</v>
      </c>
      <c r="CH35" s="35">
        <v>0</v>
      </c>
      <c r="CI35" s="33">
        <f t="shared" si="6"/>
        <v>0</v>
      </c>
    </row>
    <row r="36" spans="1:87" x14ac:dyDescent="0.25">
      <c r="A36" s="24" t="s">
        <v>110</v>
      </c>
      <c r="B36" s="24" t="s">
        <v>227</v>
      </c>
      <c r="C36">
        <f t="shared" si="2"/>
        <v>32</v>
      </c>
      <c r="D36" s="19">
        <v>3.4996706192358368E-4</v>
      </c>
      <c r="E36" s="19">
        <v>8.563899868247694E-3</v>
      </c>
      <c r="F36" s="19">
        <v>2.0586297760210805E-5</v>
      </c>
      <c r="G36" s="19">
        <v>5.5583003952569174E-4</v>
      </c>
      <c r="H36" s="19">
        <v>0</v>
      </c>
      <c r="I36" s="19">
        <v>6.1758893280632407E-5</v>
      </c>
      <c r="J36" s="19">
        <v>0</v>
      </c>
      <c r="K36" s="19">
        <v>7.9380764163372863E-2</v>
      </c>
      <c r="L36" s="19">
        <v>0</v>
      </c>
      <c r="M36" s="19">
        <v>0.17370718050065875</v>
      </c>
      <c r="N36" s="19">
        <v>3.2629281949934121E-2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1.3154644268774704E-2</v>
      </c>
      <c r="U36" s="19">
        <v>0</v>
      </c>
      <c r="V36" s="19">
        <v>0</v>
      </c>
      <c r="W36" s="19">
        <v>0</v>
      </c>
      <c r="X36" s="19">
        <v>0</v>
      </c>
      <c r="Y36" s="19">
        <v>7.94631093544137E-3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6.357048748353096E-2</v>
      </c>
      <c r="AT36" s="19">
        <v>0</v>
      </c>
      <c r="AU36" s="19">
        <v>0</v>
      </c>
      <c r="AV36" s="19">
        <v>0</v>
      </c>
      <c r="AW36" s="19">
        <v>0</v>
      </c>
      <c r="AX36" s="19">
        <v>4.1172595520421609E-5</v>
      </c>
      <c r="AY36" s="19">
        <v>4.024621212121212E-2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8.2345191040843218E-5</v>
      </c>
      <c r="BH36" s="19">
        <v>0</v>
      </c>
      <c r="BI36" s="19">
        <v>0</v>
      </c>
      <c r="BJ36" s="19">
        <v>0</v>
      </c>
      <c r="BK36" s="19">
        <v>0</v>
      </c>
      <c r="BL36" s="19">
        <v>1.7086627140974967E-3</v>
      </c>
      <c r="BM36" s="19">
        <v>1.8321805006587615E-3</v>
      </c>
      <c r="BN36" s="19">
        <v>8.2345191040843218E-5</v>
      </c>
      <c r="BO36" s="19">
        <v>5.5583003952569174E-4</v>
      </c>
      <c r="BP36" s="19">
        <v>3.2938076416337287E-4</v>
      </c>
      <c r="BQ36" s="19">
        <v>0</v>
      </c>
      <c r="BR36" s="19">
        <v>8.6462450592885375E-4</v>
      </c>
      <c r="BS36" s="19">
        <v>0</v>
      </c>
      <c r="BT36" s="19">
        <v>0.42568346508563898</v>
      </c>
      <c r="BU36" s="19">
        <v>0</v>
      </c>
      <c r="BV36" s="19">
        <v>0</v>
      </c>
      <c r="BW36" s="19">
        <v>0</v>
      </c>
      <c r="BX36" s="19">
        <v>0.57431653491436097</v>
      </c>
      <c r="BY36" s="19">
        <v>0</v>
      </c>
      <c r="BZ36" s="19">
        <v>0</v>
      </c>
      <c r="CA36" s="19">
        <v>0.57431653491436097</v>
      </c>
      <c r="CB36" s="19">
        <v>1</v>
      </c>
      <c r="CD36" s="19">
        <f t="shared" si="3"/>
        <v>0</v>
      </c>
      <c r="CE36" s="19">
        <f t="shared" si="4"/>
        <v>0</v>
      </c>
      <c r="CF36" s="19">
        <f t="shared" si="5"/>
        <v>0</v>
      </c>
      <c r="CH36" s="35">
        <v>1</v>
      </c>
      <c r="CI36" s="33">
        <f t="shared" si="6"/>
        <v>0</v>
      </c>
    </row>
    <row r="37" spans="1:87" x14ac:dyDescent="0.25">
      <c r="A37" s="24" t="s">
        <v>111</v>
      </c>
      <c r="B37" s="24" t="s">
        <v>228</v>
      </c>
      <c r="C37">
        <f t="shared" si="2"/>
        <v>33</v>
      </c>
      <c r="D37" s="19">
        <v>3.6646049307430961</v>
      </c>
      <c r="E37" s="19">
        <v>39.306995382873069</v>
      </c>
      <c r="F37" s="19">
        <v>3.1859918111333743</v>
      </c>
      <c r="G37" s="19">
        <v>0</v>
      </c>
      <c r="H37" s="19">
        <v>0</v>
      </c>
      <c r="I37" s="19">
        <v>0</v>
      </c>
      <c r="J37" s="19">
        <v>0</v>
      </c>
      <c r="K37" s="19">
        <v>35.295931701367714</v>
      </c>
      <c r="L37" s="19">
        <v>0</v>
      </c>
      <c r="M37" s="19">
        <v>2.1287568603536897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6.0719574875860272E-2</v>
      </c>
      <c r="BI37" s="19">
        <v>0</v>
      </c>
      <c r="BJ37" s="19">
        <v>0</v>
      </c>
      <c r="BK37" s="19">
        <v>0</v>
      </c>
      <c r="BL37" s="19">
        <v>0.21073264221622093</v>
      </c>
      <c r="BM37" s="19">
        <v>0.23216308040770103</v>
      </c>
      <c r="BN37" s="19">
        <v>0</v>
      </c>
      <c r="BO37" s="19">
        <v>1.7858698492900078E-2</v>
      </c>
      <c r="BP37" s="19">
        <v>1.4286958794320063E-2</v>
      </c>
      <c r="BQ37" s="19">
        <v>0.10715219095740047</v>
      </c>
      <c r="BR37" s="19">
        <v>2.3466329819670704</v>
      </c>
      <c r="BS37" s="19">
        <v>0</v>
      </c>
      <c r="BT37" s="19">
        <v>86.571826814182415</v>
      </c>
      <c r="BU37" s="19">
        <v>0</v>
      </c>
      <c r="BV37" s="19">
        <v>0</v>
      </c>
      <c r="BW37" s="19">
        <v>0</v>
      </c>
      <c r="BX37" s="19">
        <v>36.428173185817577</v>
      </c>
      <c r="BY37" s="19">
        <v>0</v>
      </c>
      <c r="BZ37" s="19">
        <v>0</v>
      </c>
      <c r="CA37" s="19">
        <v>36.428173185817577</v>
      </c>
      <c r="CB37" s="19">
        <v>123</v>
      </c>
      <c r="CD37" s="19">
        <f t="shared" si="3"/>
        <v>0</v>
      </c>
      <c r="CE37" s="19">
        <f t="shared" si="4"/>
        <v>0</v>
      </c>
      <c r="CF37" s="19">
        <f t="shared" si="5"/>
        <v>0</v>
      </c>
      <c r="CH37" s="35">
        <v>123</v>
      </c>
      <c r="CI37" s="33">
        <f t="shared" si="6"/>
        <v>0</v>
      </c>
    </row>
    <row r="38" spans="1:87" x14ac:dyDescent="0.25">
      <c r="A38" s="25" t="s">
        <v>112</v>
      </c>
      <c r="B38" s="24" t="s">
        <v>60</v>
      </c>
      <c r="C38">
        <f t="shared" si="2"/>
        <v>34</v>
      </c>
      <c r="D38" s="19">
        <v>3.2436364673746373E-2</v>
      </c>
      <c r="E38" s="19">
        <v>0.28381819089528076</v>
      </c>
      <c r="F38" s="19">
        <v>1.3515151947394321E-2</v>
      </c>
      <c r="G38" s="19">
        <v>0</v>
      </c>
      <c r="H38" s="19">
        <v>0</v>
      </c>
      <c r="I38" s="19">
        <v>0</v>
      </c>
      <c r="J38" s="19">
        <v>0</v>
      </c>
      <c r="K38" s="19">
        <v>8.4956245141320714</v>
      </c>
      <c r="L38" s="19">
        <v>0</v>
      </c>
      <c r="M38" s="19">
        <v>15.499176253271807</v>
      </c>
      <c r="N38" s="19">
        <v>0.81090911684365929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4.865454701061956E-2</v>
      </c>
      <c r="Z38" s="19">
        <v>0</v>
      </c>
      <c r="AA38" s="19">
        <v>1.6218182336873187E-2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5.406060778957728E-3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0.82983032957001135</v>
      </c>
      <c r="AT38" s="19">
        <v>5.406060778957728E-3</v>
      </c>
      <c r="AU38" s="19">
        <v>0</v>
      </c>
      <c r="AV38" s="19">
        <v>0</v>
      </c>
      <c r="AW38" s="19">
        <v>5.4060607789577282E-2</v>
      </c>
      <c r="AX38" s="19">
        <v>0.6622424454223218</v>
      </c>
      <c r="AY38" s="19">
        <v>11.820351893191074</v>
      </c>
      <c r="AZ38" s="19">
        <v>0</v>
      </c>
      <c r="BA38" s="19">
        <v>0</v>
      </c>
      <c r="BB38" s="19">
        <v>7.8387881294887066E-2</v>
      </c>
      <c r="BC38" s="19">
        <v>0</v>
      </c>
      <c r="BD38" s="19">
        <v>5.406060778957728E-3</v>
      </c>
      <c r="BE38" s="19">
        <v>0</v>
      </c>
      <c r="BF38" s="19">
        <v>5.1357577400098428E-2</v>
      </c>
      <c r="BG38" s="19">
        <v>1.3515151947394321E-2</v>
      </c>
      <c r="BH38" s="19">
        <v>4.865454701061956E-2</v>
      </c>
      <c r="BI38" s="19">
        <v>0</v>
      </c>
      <c r="BJ38" s="19">
        <v>0</v>
      </c>
      <c r="BK38" s="19">
        <v>0</v>
      </c>
      <c r="BL38" s="19">
        <v>2.0759273391197679</v>
      </c>
      <c r="BM38" s="19">
        <v>2.8165576658369766</v>
      </c>
      <c r="BN38" s="19">
        <v>0.35409698102173121</v>
      </c>
      <c r="BO38" s="19">
        <v>3.4463637465855519</v>
      </c>
      <c r="BP38" s="19">
        <v>1.0839151861810246</v>
      </c>
      <c r="BQ38" s="19">
        <v>1.8921212726352051E-2</v>
      </c>
      <c r="BR38" s="19">
        <v>0.1054181851896757</v>
      </c>
      <c r="BS38" s="19">
        <v>0</v>
      </c>
      <c r="BT38" s="19">
        <v>48.67617125373539</v>
      </c>
      <c r="BU38" s="19">
        <v>0</v>
      </c>
      <c r="BV38" s="19">
        <v>0</v>
      </c>
      <c r="BW38" s="19">
        <v>0</v>
      </c>
      <c r="BX38" s="19">
        <v>330.32382874626461</v>
      </c>
      <c r="BY38" s="19">
        <v>0</v>
      </c>
      <c r="BZ38" s="19">
        <v>0</v>
      </c>
      <c r="CA38" s="19">
        <v>330.32382874626461</v>
      </c>
      <c r="CB38" s="19">
        <v>379</v>
      </c>
      <c r="CD38" s="19">
        <f t="shared" si="3"/>
        <v>0</v>
      </c>
      <c r="CE38" s="19">
        <f t="shared" si="4"/>
        <v>0</v>
      </c>
      <c r="CF38" s="19">
        <f t="shared" si="5"/>
        <v>0</v>
      </c>
      <c r="CH38" s="35">
        <v>379</v>
      </c>
      <c r="CI38" s="33">
        <f t="shared" si="6"/>
        <v>0</v>
      </c>
    </row>
    <row r="39" spans="1:87" x14ac:dyDescent="0.25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18.214213814647692</v>
      </c>
      <c r="L39" s="19">
        <v>0</v>
      </c>
      <c r="M39" s="19">
        <v>3.6870878167303021E-2</v>
      </c>
      <c r="N39" s="19">
        <v>385.4850312391531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3.6870878167303021E-2</v>
      </c>
      <c r="AS39" s="19">
        <v>0.47932141617493929</v>
      </c>
      <c r="AT39" s="19">
        <v>0.25809614717112117</v>
      </c>
      <c r="AU39" s="19">
        <v>0</v>
      </c>
      <c r="AV39" s="19">
        <v>0.36870878167303017</v>
      </c>
      <c r="AW39" s="19">
        <v>0</v>
      </c>
      <c r="AX39" s="19">
        <v>24.924713641096844</v>
      </c>
      <c r="AY39" s="19">
        <v>1377.8278462339465</v>
      </c>
      <c r="AZ39" s="19">
        <v>0</v>
      </c>
      <c r="BA39" s="19">
        <v>0</v>
      </c>
      <c r="BB39" s="19">
        <v>0</v>
      </c>
      <c r="BC39" s="19">
        <v>0</v>
      </c>
      <c r="BD39" s="19">
        <v>6.7473707046164533</v>
      </c>
      <c r="BE39" s="19">
        <v>0</v>
      </c>
      <c r="BF39" s="19">
        <v>7.3741756334606043E-2</v>
      </c>
      <c r="BG39" s="19">
        <v>0</v>
      </c>
      <c r="BH39" s="19">
        <v>0</v>
      </c>
      <c r="BI39" s="19">
        <v>0</v>
      </c>
      <c r="BJ39" s="19">
        <v>3.6870878167303021E-2</v>
      </c>
      <c r="BK39" s="19">
        <v>0</v>
      </c>
      <c r="BL39" s="19">
        <v>3.6870878167303021</v>
      </c>
      <c r="BM39" s="19">
        <v>3.90831308573412</v>
      </c>
      <c r="BN39" s="19">
        <v>0.36870878167303017</v>
      </c>
      <c r="BO39" s="19">
        <v>1.659189517528636</v>
      </c>
      <c r="BP39" s="19">
        <v>6.4155328011107251</v>
      </c>
      <c r="BQ39" s="19">
        <v>1.3642224921902117</v>
      </c>
      <c r="BR39" s="19">
        <v>0.66367580701145434</v>
      </c>
      <c r="BS39" s="19">
        <v>0</v>
      </c>
      <c r="BT39" s="19">
        <v>1832.5563866712948</v>
      </c>
      <c r="BU39" s="19">
        <v>0</v>
      </c>
      <c r="BV39" s="19">
        <v>0</v>
      </c>
      <c r="BW39" s="19">
        <v>0</v>
      </c>
      <c r="BX39" s="19">
        <v>2416.4436133287054</v>
      </c>
      <c r="BY39" s="19">
        <v>0</v>
      </c>
      <c r="BZ39" s="19">
        <v>0</v>
      </c>
      <c r="CA39" s="19">
        <v>2416.4436133287054</v>
      </c>
      <c r="CB39" s="19">
        <v>4249</v>
      </c>
      <c r="CD39" s="19">
        <f t="shared" si="3"/>
        <v>0</v>
      </c>
      <c r="CE39" s="19">
        <f t="shared" si="4"/>
        <v>0</v>
      </c>
      <c r="CF39" s="19">
        <f t="shared" si="5"/>
        <v>0</v>
      </c>
      <c r="CH39" s="35">
        <v>4249</v>
      </c>
      <c r="CI39" s="33">
        <f t="shared" si="6"/>
        <v>0</v>
      </c>
    </row>
    <row r="40" spans="1:87" x14ac:dyDescent="0.25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155.32777923554625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155.32777923554625</v>
      </c>
      <c r="BU40" s="19">
        <v>0</v>
      </c>
      <c r="BV40" s="19">
        <v>0</v>
      </c>
      <c r="BW40" s="19">
        <v>0</v>
      </c>
      <c r="BX40" s="19">
        <v>3269.6722207644539</v>
      </c>
      <c r="BY40" s="19">
        <v>0</v>
      </c>
      <c r="BZ40" s="19">
        <v>0</v>
      </c>
      <c r="CA40" s="19">
        <v>3269.6722207644539</v>
      </c>
      <c r="CB40" s="19">
        <v>3425</v>
      </c>
      <c r="CD40" s="19">
        <f t="shared" si="3"/>
        <v>0</v>
      </c>
      <c r="CE40" s="19">
        <f t="shared" si="4"/>
        <v>0</v>
      </c>
      <c r="CF40" s="19">
        <f t="shared" si="5"/>
        <v>0</v>
      </c>
      <c r="CH40" s="35">
        <v>3425</v>
      </c>
      <c r="CI40" s="33">
        <f t="shared" si="6"/>
        <v>0</v>
      </c>
    </row>
    <row r="41" spans="1:87" x14ac:dyDescent="0.25">
      <c r="A41" s="24" t="s">
        <v>115</v>
      </c>
      <c r="B41" s="24" t="s">
        <v>229</v>
      </c>
      <c r="C41">
        <f t="shared" si="2"/>
        <v>37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19">
        <v>0</v>
      </c>
      <c r="BY41" s="19">
        <v>0</v>
      </c>
      <c r="BZ41" s="19">
        <v>0</v>
      </c>
      <c r="CA41" s="19">
        <v>0</v>
      </c>
      <c r="CB41" s="19">
        <v>0</v>
      </c>
      <c r="CD41" s="19">
        <f t="shared" si="3"/>
        <v>0</v>
      </c>
      <c r="CE41" s="19">
        <f t="shared" si="4"/>
        <v>0</v>
      </c>
      <c r="CF41" s="19">
        <f t="shared" si="5"/>
        <v>0</v>
      </c>
      <c r="CH41" s="35">
        <v>0</v>
      </c>
      <c r="CI41" s="33">
        <f t="shared" si="6"/>
        <v>0</v>
      </c>
    </row>
    <row r="42" spans="1:87" x14ac:dyDescent="0.25">
      <c r="A42" s="24" t="s">
        <v>116</v>
      </c>
      <c r="B42" s="24" t="s">
        <v>230</v>
      </c>
      <c r="C42">
        <f t="shared" si="2"/>
        <v>38</v>
      </c>
      <c r="D42" s="19">
        <v>0.62491228070175442</v>
      </c>
      <c r="E42" s="19">
        <v>0</v>
      </c>
      <c r="F42" s="19">
        <v>0</v>
      </c>
      <c r="G42" s="19">
        <v>0.29192982456140348</v>
      </c>
      <c r="H42" s="19">
        <v>0</v>
      </c>
      <c r="I42" s="19">
        <v>0</v>
      </c>
      <c r="J42" s="19">
        <v>2.2807017543859647E-3</v>
      </c>
      <c r="K42" s="19">
        <v>0</v>
      </c>
      <c r="L42" s="19">
        <v>0.11175438596491229</v>
      </c>
      <c r="M42" s="19">
        <v>0.22578947368421054</v>
      </c>
      <c r="N42" s="19">
        <v>0</v>
      </c>
      <c r="O42" s="19">
        <v>0</v>
      </c>
      <c r="P42" s="19">
        <v>8.0326315789473686</v>
      </c>
      <c r="Q42" s="19">
        <v>36.338421052631581</v>
      </c>
      <c r="R42" s="19">
        <v>7.2321052631578944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2.5087719298245614E-2</v>
      </c>
      <c r="Z42" s="19">
        <v>0</v>
      </c>
      <c r="AA42" s="19">
        <v>3.8771929824561409E-2</v>
      </c>
      <c r="AB42" s="19">
        <v>4.1052631578947368E-2</v>
      </c>
      <c r="AC42" s="19">
        <v>1.1403508771929824E-2</v>
      </c>
      <c r="AD42" s="19">
        <v>0</v>
      </c>
      <c r="AE42" s="19">
        <v>0</v>
      </c>
      <c r="AF42" s="19">
        <v>9.3508771929824569E-2</v>
      </c>
      <c r="AG42" s="19">
        <v>0</v>
      </c>
      <c r="AH42" s="19">
        <v>6.842105263157895E-3</v>
      </c>
      <c r="AI42" s="19">
        <v>0</v>
      </c>
      <c r="AJ42" s="19">
        <v>0</v>
      </c>
      <c r="AK42" s="19">
        <v>4.8077192982456145</v>
      </c>
      <c r="AL42" s="19">
        <v>0.11859649122807017</v>
      </c>
      <c r="AM42" s="19">
        <v>3.1542105263157891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1.1403508771929824E-2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1.1403508771929824E-2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9.1228070175438589E-3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9.8070175438596488E-2</v>
      </c>
      <c r="BS42" s="19">
        <v>0</v>
      </c>
      <c r="BT42" s="19">
        <v>61.287017543859648</v>
      </c>
      <c r="BU42" s="19">
        <v>0</v>
      </c>
      <c r="BV42" s="19">
        <v>0</v>
      </c>
      <c r="BW42" s="19">
        <v>0</v>
      </c>
      <c r="BX42" s="19">
        <v>3.7129824561403511</v>
      </c>
      <c r="BY42" s="19">
        <v>0</v>
      </c>
      <c r="BZ42" s="19">
        <v>0</v>
      </c>
      <c r="CA42" s="19">
        <v>3.7129824561403511</v>
      </c>
      <c r="CB42" s="19">
        <v>65</v>
      </c>
      <c r="CD42" s="19">
        <f t="shared" si="3"/>
        <v>0</v>
      </c>
      <c r="CE42" s="19">
        <f t="shared" si="4"/>
        <v>0</v>
      </c>
      <c r="CF42" s="19">
        <f t="shared" si="5"/>
        <v>0</v>
      </c>
      <c r="CH42" s="35">
        <v>65</v>
      </c>
      <c r="CI42" s="33">
        <f t="shared" si="6"/>
        <v>0</v>
      </c>
    </row>
    <row r="43" spans="1:87" x14ac:dyDescent="0.25">
      <c r="A43" s="24" t="s">
        <v>117</v>
      </c>
      <c r="B43" s="24" t="s">
        <v>231</v>
      </c>
      <c r="C43">
        <f t="shared" si="2"/>
        <v>39</v>
      </c>
      <c r="D43" s="19">
        <v>2.7263157894736842</v>
      </c>
      <c r="E43" s="19">
        <v>6.0316721006054966E-2</v>
      </c>
      <c r="F43" s="19">
        <v>2.4126688402421981E-2</v>
      </c>
      <c r="G43" s="19">
        <v>0.87459245458779689</v>
      </c>
      <c r="H43" s="19">
        <v>0.54888216115510013</v>
      </c>
      <c r="I43" s="19">
        <v>0</v>
      </c>
      <c r="J43" s="19">
        <v>3.6190032603632974E-2</v>
      </c>
      <c r="K43" s="19">
        <v>0</v>
      </c>
      <c r="L43" s="19">
        <v>0.72380065207265953</v>
      </c>
      <c r="M43" s="19">
        <v>0.89268747088961342</v>
      </c>
      <c r="N43" s="19">
        <v>0</v>
      </c>
      <c r="O43" s="19">
        <v>0</v>
      </c>
      <c r="P43" s="19">
        <v>22.829878900791805</v>
      </c>
      <c r="Q43" s="19">
        <v>4.3789939450395909</v>
      </c>
      <c r="R43" s="19">
        <v>7.5214951094550537</v>
      </c>
      <c r="S43" s="19">
        <v>0</v>
      </c>
      <c r="T43" s="19">
        <v>0.89871914299021893</v>
      </c>
      <c r="U43" s="19">
        <v>0</v>
      </c>
      <c r="V43" s="19">
        <v>0</v>
      </c>
      <c r="W43" s="19">
        <v>0</v>
      </c>
      <c r="X43" s="19">
        <v>0</v>
      </c>
      <c r="Y43" s="19">
        <v>0.16888681881695389</v>
      </c>
      <c r="Z43" s="19">
        <v>0</v>
      </c>
      <c r="AA43" s="19">
        <v>6.0316721006054954E-3</v>
      </c>
      <c r="AB43" s="19">
        <v>3.8783651606893339</v>
      </c>
      <c r="AC43" s="19">
        <v>8.4443409408476944E-2</v>
      </c>
      <c r="AD43" s="19">
        <v>0</v>
      </c>
      <c r="AE43" s="19">
        <v>0</v>
      </c>
      <c r="AF43" s="19">
        <v>1.2063344201210991E-2</v>
      </c>
      <c r="AG43" s="19">
        <v>0</v>
      </c>
      <c r="AH43" s="19">
        <v>3.0158360503027483E-2</v>
      </c>
      <c r="AI43" s="19">
        <v>4.8253376804843963E-2</v>
      </c>
      <c r="AJ43" s="19">
        <v>3.6190032603632974E-2</v>
      </c>
      <c r="AK43" s="19">
        <v>0</v>
      </c>
      <c r="AL43" s="19">
        <v>0.41618537494177926</v>
      </c>
      <c r="AM43" s="19">
        <v>2.9796460176991149</v>
      </c>
      <c r="AN43" s="19">
        <v>6.0316721006054954E-3</v>
      </c>
      <c r="AO43" s="19">
        <v>0.15682347461574292</v>
      </c>
      <c r="AP43" s="19">
        <v>7.841173730787146E-2</v>
      </c>
      <c r="AQ43" s="19">
        <v>5.8808802980903581</v>
      </c>
      <c r="AR43" s="19">
        <v>1.8095016301816487E-2</v>
      </c>
      <c r="AS43" s="19">
        <v>0.88665579878900791</v>
      </c>
      <c r="AT43" s="19">
        <v>0.30158360503027482</v>
      </c>
      <c r="AU43" s="19">
        <v>9.6506753609687926E-2</v>
      </c>
      <c r="AV43" s="19">
        <v>0</v>
      </c>
      <c r="AW43" s="19">
        <v>0</v>
      </c>
      <c r="AX43" s="19">
        <v>2.406637168141593</v>
      </c>
      <c r="AY43" s="19">
        <v>1.4717279925477411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2.4126688402421981E-2</v>
      </c>
      <c r="BH43" s="19">
        <v>0</v>
      </c>
      <c r="BI43" s="19">
        <v>0</v>
      </c>
      <c r="BJ43" s="19">
        <v>8.4443409408476944E-2</v>
      </c>
      <c r="BK43" s="19">
        <v>0</v>
      </c>
      <c r="BL43" s="19">
        <v>0.27142524452724731</v>
      </c>
      <c r="BM43" s="19">
        <v>0.40412203074056824</v>
      </c>
      <c r="BN43" s="19">
        <v>0</v>
      </c>
      <c r="BO43" s="19">
        <v>0.1447601304145319</v>
      </c>
      <c r="BP43" s="19">
        <v>8.4443409408476944E-2</v>
      </c>
      <c r="BQ43" s="19">
        <v>0</v>
      </c>
      <c r="BR43" s="19">
        <v>5.4224732184443409</v>
      </c>
      <c r="BS43" s="19">
        <v>0</v>
      </c>
      <c r="BT43" s="19">
        <v>66.915370284117373</v>
      </c>
      <c r="BU43" s="19">
        <v>0</v>
      </c>
      <c r="BV43" s="19">
        <v>0</v>
      </c>
      <c r="BW43" s="19">
        <v>0</v>
      </c>
      <c r="BX43" s="19">
        <v>192.08462971588261</v>
      </c>
      <c r="BY43" s="19">
        <v>0</v>
      </c>
      <c r="BZ43" s="19">
        <v>0</v>
      </c>
      <c r="CA43" s="19">
        <v>192.08462971588261</v>
      </c>
      <c r="CB43" s="19">
        <v>259</v>
      </c>
      <c r="CD43" s="19">
        <f t="shared" si="3"/>
        <v>0</v>
      </c>
      <c r="CE43" s="19">
        <f t="shared" si="4"/>
        <v>0</v>
      </c>
      <c r="CF43" s="19">
        <f t="shared" si="5"/>
        <v>0</v>
      </c>
      <c r="CH43" s="35">
        <v>259</v>
      </c>
      <c r="CI43" s="33">
        <f t="shared" si="6"/>
        <v>0</v>
      </c>
    </row>
    <row r="44" spans="1:87" x14ac:dyDescent="0.25">
      <c r="A44" s="24" t="s">
        <v>118</v>
      </c>
      <c r="B44" s="25" t="s">
        <v>39</v>
      </c>
      <c r="C44">
        <f t="shared" si="2"/>
        <v>40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0</v>
      </c>
      <c r="AP44" s="19">
        <v>0</v>
      </c>
      <c r="AQ44" s="19">
        <v>0</v>
      </c>
      <c r="AR44" s="19">
        <v>0</v>
      </c>
      <c r="AS44" s="19">
        <v>0</v>
      </c>
      <c r="AT44" s="19">
        <v>0</v>
      </c>
      <c r="AU44" s="19">
        <v>0</v>
      </c>
      <c r="AV44" s="19">
        <v>0</v>
      </c>
      <c r="AW44" s="19">
        <v>0</v>
      </c>
      <c r="AX44" s="19">
        <v>0</v>
      </c>
      <c r="AY44" s="1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0</v>
      </c>
      <c r="BH44" s="19">
        <v>0</v>
      </c>
      <c r="BI44" s="19">
        <v>0</v>
      </c>
      <c r="BJ44" s="19">
        <v>0</v>
      </c>
      <c r="BK44" s="19">
        <v>0</v>
      </c>
      <c r="BL44" s="19">
        <v>0</v>
      </c>
      <c r="BM44" s="19">
        <v>0</v>
      </c>
      <c r="BN44" s="19">
        <v>0</v>
      </c>
      <c r="BO44" s="19">
        <v>0</v>
      </c>
      <c r="BP44" s="19">
        <v>0</v>
      </c>
      <c r="BQ44" s="19">
        <v>0</v>
      </c>
      <c r="BR44" s="19">
        <v>0</v>
      </c>
      <c r="BS44" s="19">
        <v>0</v>
      </c>
      <c r="BT44" s="19">
        <v>0</v>
      </c>
      <c r="BU44" s="19">
        <v>0</v>
      </c>
      <c r="BV44" s="19">
        <v>0</v>
      </c>
      <c r="BW44" s="19">
        <v>0</v>
      </c>
      <c r="BX44" s="19">
        <v>0</v>
      </c>
      <c r="BY44" s="19">
        <v>0</v>
      </c>
      <c r="BZ44" s="19">
        <v>0</v>
      </c>
      <c r="CA44" s="19">
        <v>0</v>
      </c>
      <c r="CB44" s="19">
        <v>0</v>
      </c>
      <c r="CD44" s="19">
        <f t="shared" si="3"/>
        <v>0</v>
      </c>
      <c r="CE44" s="19">
        <f t="shared" si="4"/>
        <v>0</v>
      </c>
      <c r="CF44" s="19">
        <f t="shared" si="5"/>
        <v>0</v>
      </c>
      <c r="CH44" s="35">
        <v>0</v>
      </c>
      <c r="CI44" s="33">
        <f t="shared" si="6"/>
        <v>0</v>
      </c>
    </row>
    <row r="45" spans="1:87" x14ac:dyDescent="0.25">
      <c r="A45" s="24" t="s">
        <v>119</v>
      </c>
      <c r="B45" s="24" t="s">
        <v>232</v>
      </c>
      <c r="C45">
        <f t="shared" si="2"/>
        <v>41</v>
      </c>
      <c r="D45" s="19">
        <v>1.1327120822622109E-2</v>
      </c>
      <c r="E45" s="19">
        <v>3.7757069408740356E-3</v>
      </c>
      <c r="F45" s="19">
        <v>0</v>
      </c>
      <c r="G45" s="19">
        <v>0</v>
      </c>
      <c r="H45" s="19">
        <v>1.5102827763496142E-2</v>
      </c>
      <c r="I45" s="19">
        <v>0</v>
      </c>
      <c r="J45" s="19">
        <v>0</v>
      </c>
      <c r="K45" s="19">
        <v>1.8878534704370179E-2</v>
      </c>
      <c r="L45" s="19">
        <v>0</v>
      </c>
      <c r="M45" s="19">
        <v>3.0205655526992285E-2</v>
      </c>
      <c r="N45" s="19">
        <v>0</v>
      </c>
      <c r="O45" s="19">
        <v>0</v>
      </c>
      <c r="P45" s="19">
        <v>0</v>
      </c>
      <c r="Q45" s="19">
        <v>0</v>
      </c>
      <c r="R45" s="19">
        <v>23.915327763496144</v>
      </c>
      <c r="S45" s="19">
        <v>0</v>
      </c>
      <c r="T45" s="19">
        <v>0.38512210796915169</v>
      </c>
      <c r="U45" s="19">
        <v>0</v>
      </c>
      <c r="V45" s="19">
        <v>0</v>
      </c>
      <c r="W45" s="19">
        <v>0</v>
      </c>
      <c r="X45" s="19">
        <v>0</v>
      </c>
      <c r="Y45" s="19">
        <v>1.1327120822622109E-2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0.19256105398457585</v>
      </c>
      <c r="AG45" s="19">
        <v>0</v>
      </c>
      <c r="AH45" s="19">
        <v>0</v>
      </c>
      <c r="AI45" s="19">
        <v>0</v>
      </c>
      <c r="AJ45" s="19">
        <v>7.5514138817480711E-3</v>
      </c>
      <c r="AK45" s="19">
        <v>2.2654241645244218E-2</v>
      </c>
      <c r="AL45" s="19">
        <v>0</v>
      </c>
      <c r="AM45" s="19">
        <v>0.16990681233933161</v>
      </c>
      <c r="AN45" s="19">
        <v>0</v>
      </c>
      <c r="AO45" s="19">
        <v>0.56635604113110538</v>
      </c>
      <c r="AP45" s="19">
        <v>0</v>
      </c>
      <c r="AQ45" s="19">
        <v>0.16613110539845757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3.7757069408740356E-3</v>
      </c>
      <c r="AY45" s="19">
        <v>0</v>
      </c>
      <c r="AZ45" s="19">
        <v>0</v>
      </c>
      <c r="BA45" s="19">
        <v>0.1472525706940874</v>
      </c>
      <c r="BB45" s="19">
        <v>0</v>
      </c>
      <c r="BC45" s="19">
        <v>1.1327120822622109E-2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2.2654241645244218E-2</v>
      </c>
      <c r="BK45" s="19">
        <v>0.3058322622107969</v>
      </c>
      <c r="BL45" s="19">
        <v>0.12837403598971722</v>
      </c>
      <c r="BM45" s="19">
        <v>3.7757069408740356E-3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26.13921915167095</v>
      </c>
      <c r="BU45" s="19">
        <v>0</v>
      </c>
      <c r="BV45" s="19">
        <v>0</v>
      </c>
      <c r="BW45" s="19">
        <v>0</v>
      </c>
      <c r="BX45" s="19">
        <v>208.86078084832903</v>
      </c>
      <c r="BY45" s="19">
        <v>0</v>
      </c>
      <c r="BZ45" s="19">
        <v>0</v>
      </c>
      <c r="CA45" s="19">
        <v>208.86078084832903</v>
      </c>
      <c r="CB45" s="19">
        <v>235</v>
      </c>
      <c r="CD45" s="19">
        <f t="shared" si="3"/>
        <v>0</v>
      </c>
      <c r="CE45" s="19">
        <f t="shared" si="4"/>
        <v>0</v>
      </c>
      <c r="CF45" s="19">
        <f t="shared" si="5"/>
        <v>0</v>
      </c>
      <c r="CH45" s="35">
        <v>235</v>
      </c>
      <c r="CI45" s="33">
        <f t="shared" si="6"/>
        <v>0</v>
      </c>
    </row>
    <row r="46" spans="1:87" x14ac:dyDescent="0.25">
      <c r="A46" s="24" t="s">
        <v>120</v>
      </c>
      <c r="B46" s="24" t="s">
        <v>233</v>
      </c>
      <c r="C46">
        <f t="shared" si="2"/>
        <v>42</v>
      </c>
      <c r="D46" s="19">
        <v>4.2023005989162474</v>
      </c>
      <c r="E46" s="19">
        <v>2.760813765567069</v>
      </c>
      <c r="F46" s="19">
        <v>0.17916785499255317</v>
      </c>
      <c r="G46" s="19">
        <v>7.3295940678771751E-2</v>
      </c>
      <c r="H46" s="19">
        <v>0</v>
      </c>
      <c r="I46" s="19">
        <v>0</v>
      </c>
      <c r="J46" s="19">
        <v>0</v>
      </c>
      <c r="K46" s="19">
        <v>0.4234876572551256</v>
      </c>
      <c r="L46" s="19">
        <v>0</v>
      </c>
      <c r="M46" s="19">
        <v>3.9987007636974363</v>
      </c>
      <c r="N46" s="19">
        <v>0.89583927496276583</v>
      </c>
      <c r="O46" s="19">
        <v>0</v>
      </c>
      <c r="P46" s="19">
        <v>0.32575973635009664</v>
      </c>
      <c r="Q46" s="19">
        <v>0</v>
      </c>
      <c r="R46" s="19">
        <v>0</v>
      </c>
      <c r="S46" s="19">
        <v>36.859714168013433</v>
      </c>
      <c r="T46" s="19">
        <v>3.8602528757486452</v>
      </c>
      <c r="U46" s="19">
        <v>0</v>
      </c>
      <c r="V46" s="19">
        <v>0</v>
      </c>
      <c r="W46" s="19">
        <v>0</v>
      </c>
      <c r="X46" s="19">
        <v>0.2117438286275628</v>
      </c>
      <c r="Y46" s="19">
        <v>0.49678359793389743</v>
      </c>
      <c r="Z46" s="19">
        <v>0</v>
      </c>
      <c r="AA46" s="19">
        <v>0</v>
      </c>
      <c r="AB46" s="19">
        <v>0</v>
      </c>
      <c r="AC46" s="19">
        <v>0.45606363089013535</v>
      </c>
      <c r="AD46" s="19">
        <v>0.17102386158380073</v>
      </c>
      <c r="AE46" s="19">
        <v>0</v>
      </c>
      <c r="AF46" s="19">
        <v>2.6223658776182779</v>
      </c>
      <c r="AG46" s="19">
        <v>0</v>
      </c>
      <c r="AH46" s="19">
        <v>3.2575973635009671E-2</v>
      </c>
      <c r="AI46" s="19">
        <v>4.4710523814050767</v>
      </c>
      <c r="AJ46" s="19">
        <v>3.2168773964572042</v>
      </c>
      <c r="AK46" s="19">
        <v>1.0017111892765471</v>
      </c>
      <c r="AL46" s="19">
        <v>3.5426371328073007</v>
      </c>
      <c r="AM46" s="19">
        <v>64.31311594891784</v>
      </c>
      <c r="AN46" s="19">
        <v>0</v>
      </c>
      <c r="AO46" s="19">
        <v>3.9416928098361694</v>
      </c>
      <c r="AP46" s="19">
        <v>5.7007953861266919E-2</v>
      </c>
      <c r="AQ46" s="19">
        <v>62.187533669233453</v>
      </c>
      <c r="AR46" s="19">
        <v>0</v>
      </c>
      <c r="AS46" s="19">
        <v>23.666444845834523</v>
      </c>
      <c r="AT46" s="19">
        <v>0</v>
      </c>
      <c r="AU46" s="19">
        <v>0</v>
      </c>
      <c r="AV46" s="19">
        <v>0</v>
      </c>
      <c r="AW46" s="19">
        <v>0.92841524859777547</v>
      </c>
      <c r="AX46" s="19">
        <v>0</v>
      </c>
      <c r="AY46" s="19">
        <v>0</v>
      </c>
      <c r="AZ46" s="19">
        <v>0</v>
      </c>
      <c r="BA46" s="19">
        <v>1.8079665367430364</v>
      </c>
      <c r="BB46" s="19">
        <v>0</v>
      </c>
      <c r="BC46" s="19">
        <v>0</v>
      </c>
      <c r="BD46" s="19">
        <v>0</v>
      </c>
      <c r="BE46" s="19">
        <v>4.7642361441201642</v>
      </c>
      <c r="BF46" s="19">
        <v>0</v>
      </c>
      <c r="BG46" s="19">
        <v>0</v>
      </c>
      <c r="BH46" s="19">
        <v>0</v>
      </c>
      <c r="BI46" s="19">
        <v>0</v>
      </c>
      <c r="BJ46" s="19">
        <v>1.2460309915391197</v>
      </c>
      <c r="BK46" s="19">
        <v>0</v>
      </c>
      <c r="BL46" s="19">
        <v>0.55379155179516437</v>
      </c>
      <c r="BM46" s="19">
        <v>0.25246379567132488</v>
      </c>
      <c r="BN46" s="19">
        <v>0</v>
      </c>
      <c r="BO46" s="19">
        <v>2.4431980226257248E-2</v>
      </c>
      <c r="BP46" s="19">
        <v>0</v>
      </c>
      <c r="BQ46" s="19">
        <v>0</v>
      </c>
      <c r="BR46" s="19">
        <v>1.938270431283075</v>
      </c>
      <c r="BS46" s="19">
        <v>0</v>
      </c>
      <c r="BT46" s="19">
        <v>235.48356941407613</v>
      </c>
      <c r="BU46" s="19">
        <v>0</v>
      </c>
      <c r="BV46" s="19">
        <v>0</v>
      </c>
      <c r="BW46" s="19">
        <v>0</v>
      </c>
      <c r="BX46" s="19">
        <v>20.653167284596126</v>
      </c>
      <c r="BY46" s="19">
        <v>0.86326330132775619</v>
      </c>
      <c r="BZ46" s="19">
        <v>0</v>
      </c>
      <c r="CA46" s="19">
        <v>21.516430585923885</v>
      </c>
      <c r="CB46" s="19">
        <v>257</v>
      </c>
      <c r="CD46" s="19">
        <f t="shared" si="3"/>
        <v>0</v>
      </c>
      <c r="CE46" s="19">
        <f t="shared" si="4"/>
        <v>0</v>
      </c>
      <c r="CF46" s="19">
        <f t="shared" si="5"/>
        <v>0</v>
      </c>
      <c r="CH46" s="35">
        <v>257</v>
      </c>
      <c r="CI46" s="33">
        <f t="shared" si="6"/>
        <v>0</v>
      </c>
    </row>
    <row r="47" spans="1:87" x14ac:dyDescent="0.25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0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0</v>
      </c>
      <c r="CD47" s="19">
        <f t="shared" si="3"/>
        <v>0</v>
      </c>
      <c r="CE47" s="19">
        <f t="shared" si="4"/>
        <v>0</v>
      </c>
      <c r="CF47" s="19">
        <f t="shared" si="5"/>
        <v>0</v>
      </c>
      <c r="CH47" s="35">
        <v>0</v>
      </c>
      <c r="CI47" s="33">
        <f t="shared" si="6"/>
        <v>0</v>
      </c>
    </row>
    <row r="48" spans="1:87" x14ac:dyDescent="0.25">
      <c r="A48" s="24" t="s">
        <v>122</v>
      </c>
      <c r="B48" s="24" t="s">
        <v>235</v>
      </c>
      <c r="C48">
        <f t="shared" si="2"/>
        <v>44</v>
      </c>
      <c r="D48" s="19">
        <v>7.933042997736961</v>
      </c>
      <c r="E48" s="19">
        <v>2.6968843745066047</v>
      </c>
      <c r="F48" s="19">
        <v>0.35024472396189671</v>
      </c>
      <c r="G48" s="19">
        <v>8.7561180990474177E-2</v>
      </c>
      <c r="H48" s="19">
        <v>0.66546497552760386</v>
      </c>
      <c r="I48" s="19">
        <v>1.3834666596494922</v>
      </c>
      <c r="J48" s="19">
        <v>0.43780590495237087</v>
      </c>
      <c r="K48" s="19">
        <v>56.17925372348823</v>
      </c>
      <c r="L48" s="19">
        <v>0.50785484974475026</v>
      </c>
      <c r="M48" s="19">
        <v>67.211962528287984</v>
      </c>
      <c r="N48" s="19">
        <v>4.4305957581179936</v>
      </c>
      <c r="O48" s="19">
        <v>18.370335771801486</v>
      </c>
      <c r="P48" s="19">
        <v>13.151689384769224</v>
      </c>
      <c r="Q48" s="19">
        <v>12.818956897005419</v>
      </c>
      <c r="R48" s="19">
        <v>13.747105415504446</v>
      </c>
      <c r="S48" s="19">
        <v>12.311102047260672</v>
      </c>
      <c r="T48" s="19">
        <v>160.62223040892584</v>
      </c>
      <c r="U48" s="19">
        <v>30.944121362033577</v>
      </c>
      <c r="V48" s="19">
        <v>2.1715172885637597</v>
      </c>
      <c r="W48" s="19">
        <v>0.85809957370664702</v>
      </c>
      <c r="X48" s="19">
        <v>1.3484421872533023</v>
      </c>
      <c r="Y48" s="19">
        <v>3.8877164359770542</v>
      </c>
      <c r="Z48" s="19">
        <v>30.471290984685016</v>
      </c>
      <c r="AA48" s="19">
        <v>16.251355191832008</v>
      </c>
      <c r="AB48" s="19">
        <v>42.50219725277617</v>
      </c>
      <c r="AC48" s="19">
        <v>40.505802326193361</v>
      </c>
      <c r="AD48" s="19">
        <v>0.59541603073522442</v>
      </c>
      <c r="AE48" s="19">
        <v>0.26268354297142255</v>
      </c>
      <c r="AF48" s="19">
        <v>27.126453870848906</v>
      </c>
      <c r="AG48" s="19">
        <v>27.932016735961266</v>
      </c>
      <c r="AH48" s="19">
        <v>9.1939240039997898</v>
      </c>
      <c r="AI48" s="19">
        <v>4.0278143255618124</v>
      </c>
      <c r="AJ48" s="19">
        <v>10.297194884479763</v>
      </c>
      <c r="AK48" s="19">
        <v>16.321404136624388</v>
      </c>
      <c r="AL48" s="19">
        <v>1.3484421872533023</v>
      </c>
      <c r="AM48" s="19">
        <v>18.125164465028156</v>
      </c>
      <c r="AN48" s="19">
        <v>0.28019577916951738</v>
      </c>
      <c r="AO48" s="19">
        <v>1.1908320614704488</v>
      </c>
      <c r="AP48" s="19">
        <v>1.1908320614704488</v>
      </c>
      <c r="AQ48" s="19">
        <v>9.4215830745750235</v>
      </c>
      <c r="AR48" s="19">
        <v>14.307496973843483</v>
      </c>
      <c r="AS48" s="19">
        <v>107.78781379927372</v>
      </c>
      <c r="AT48" s="19">
        <v>3.4674227672227778</v>
      </c>
      <c r="AU48" s="19">
        <v>1.1382953528761643</v>
      </c>
      <c r="AV48" s="19">
        <v>0.38526919635808643</v>
      </c>
      <c r="AW48" s="19">
        <v>5.218646387032261</v>
      </c>
      <c r="AX48" s="19">
        <v>3.9227409083732434</v>
      </c>
      <c r="AY48" s="19">
        <v>22.468199042155675</v>
      </c>
      <c r="AZ48" s="19">
        <v>29.87587495394979</v>
      </c>
      <c r="BA48" s="19">
        <v>2.13649281616757</v>
      </c>
      <c r="BB48" s="19">
        <v>0.92814851849902635</v>
      </c>
      <c r="BC48" s="19">
        <v>6.7597231724646072</v>
      </c>
      <c r="BD48" s="19">
        <v>34.306470712067785</v>
      </c>
      <c r="BE48" s="19">
        <v>5.0610362612494075</v>
      </c>
      <c r="BF48" s="19">
        <v>31.101731487816433</v>
      </c>
      <c r="BG48" s="19">
        <v>10.087048050102625</v>
      </c>
      <c r="BH48" s="19">
        <v>9.2464607125940734</v>
      </c>
      <c r="BI48" s="19">
        <v>9.1063628230093148</v>
      </c>
      <c r="BJ48" s="19">
        <v>36.933306141782012</v>
      </c>
      <c r="BK48" s="19">
        <v>0.91063628230093152</v>
      </c>
      <c r="BL48" s="19">
        <v>14.237448029051103</v>
      </c>
      <c r="BM48" s="19">
        <v>16.128769538445344</v>
      </c>
      <c r="BN48" s="19">
        <v>8.0030919425293412</v>
      </c>
      <c r="BO48" s="19">
        <v>2.2240539971580442</v>
      </c>
      <c r="BP48" s="19">
        <v>12.906518077995894</v>
      </c>
      <c r="BQ48" s="19">
        <v>0.66546497552760386</v>
      </c>
      <c r="BR48" s="19">
        <v>10.612415136045472</v>
      </c>
      <c r="BS48" s="19">
        <v>0</v>
      </c>
      <c r="BT48" s="19">
        <v>1069.0869954212935</v>
      </c>
      <c r="BU48" s="19">
        <v>0</v>
      </c>
      <c r="BV48" s="19">
        <v>0</v>
      </c>
      <c r="BW48" s="19">
        <v>0</v>
      </c>
      <c r="BX48" s="19">
        <v>261.91300457870642</v>
      </c>
      <c r="BY48" s="19">
        <v>0</v>
      </c>
      <c r="BZ48" s="19">
        <v>0</v>
      </c>
      <c r="CA48" s="19">
        <v>261.91300457870642</v>
      </c>
      <c r="CB48" s="19">
        <v>1331</v>
      </c>
      <c r="CD48" s="19">
        <f t="shared" si="3"/>
        <v>0</v>
      </c>
      <c r="CE48" s="19">
        <f t="shared" si="4"/>
        <v>0</v>
      </c>
      <c r="CF48" s="19">
        <f t="shared" si="5"/>
        <v>0</v>
      </c>
      <c r="CH48" s="35">
        <v>1331</v>
      </c>
      <c r="CI48" s="33">
        <f t="shared" si="6"/>
        <v>0</v>
      </c>
    </row>
    <row r="49" spans="1:87" x14ac:dyDescent="0.25">
      <c r="A49" s="25" t="s">
        <v>123</v>
      </c>
      <c r="B49" s="24" t="s">
        <v>236</v>
      </c>
      <c r="C49">
        <f t="shared" si="2"/>
        <v>45</v>
      </c>
      <c r="D49" s="19">
        <v>1.851535350082607E-2</v>
      </c>
      <c r="E49" s="19">
        <v>0</v>
      </c>
      <c r="F49" s="19">
        <v>1.4812282800660855E-2</v>
      </c>
      <c r="G49" s="19">
        <v>0</v>
      </c>
      <c r="H49" s="19">
        <v>2.2218424200991283E-2</v>
      </c>
      <c r="I49" s="19">
        <v>4.813991910214778E-2</v>
      </c>
      <c r="J49" s="19">
        <v>2.2218424200991283E-2</v>
      </c>
      <c r="K49" s="19">
        <v>0.23329345411040847</v>
      </c>
      <c r="L49" s="19">
        <v>7.4061414003304279E-2</v>
      </c>
      <c r="M49" s="19">
        <v>0.37771321141685182</v>
      </c>
      <c r="N49" s="19">
        <v>1.2146071896541901</v>
      </c>
      <c r="O49" s="19">
        <v>0</v>
      </c>
      <c r="P49" s="19">
        <v>5.5546060502478213E-2</v>
      </c>
      <c r="Q49" s="19">
        <v>6.2952201902808633E-2</v>
      </c>
      <c r="R49" s="19">
        <v>2.2218424200991283E-2</v>
      </c>
      <c r="S49" s="19">
        <v>7.0358343303139059E-2</v>
      </c>
      <c r="T49" s="19">
        <v>0.69988036233122541</v>
      </c>
      <c r="U49" s="19">
        <v>8.1023186919614876</v>
      </c>
      <c r="V49" s="19">
        <v>2.2218424200991283E-2</v>
      </c>
      <c r="W49" s="19">
        <v>3.3327636301486926E-2</v>
      </c>
      <c r="X49" s="19">
        <v>3.7030707001652137E-3</v>
      </c>
      <c r="Y49" s="19">
        <v>8.8873696803965133E-2</v>
      </c>
      <c r="Z49" s="19">
        <v>0</v>
      </c>
      <c r="AA49" s="19">
        <v>4.0733777701817353E-2</v>
      </c>
      <c r="AB49" s="19">
        <v>0.11849826240528684</v>
      </c>
      <c r="AC49" s="19">
        <v>5.9249131202643419E-2</v>
      </c>
      <c r="AD49" s="19">
        <v>7.0358343303139059E-2</v>
      </c>
      <c r="AE49" s="19">
        <v>7.4061414003304274E-3</v>
      </c>
      <c r="AF49" s="19">
        <v>0.11479519170512163</v>
      </c>
      <c r="AG49" s="19">
        <v>0.95168916994246</v>
      </c>
      <c r="AH49" s="19">
        <v>6.6655272602973853E-2</v>
      </c>
      <c r="AI49" s="19">
        <v>0.11849826240528684</v>
      </c>
      <c r="AJ49" s="19">
        <v>0.17404432290776506</v>
      </c>
      <c r="AK49" s="19">
        <v>9.9982908904460766E-2</v>
      </c>
      <c r="AL49" s="19">
        <v>2.962456560132171E-2</v>
      </c>
      <c r="AM49" s="19">
        <v>0.14441975730644332</v>
      </c>
      <c r="AN49" s="19">
        <v>0</v>
      </c>
      <c r="AO49" s="19">
        <v>0.10738905030479121</v>
      </c>
      <c r="AP49" s="19">
        <v>4.0733777701817353E-2</v>
      </c>
      <c r="AQ49" s="19">
        <v>0.21848117130974762</v>
      </c>
      <c r="AR49" s="19">
        <v>0.54805446362445165</v>
      </c>
      <c r="AS49" s="19">
        <v>33.253574887483623</v>
      </c>
      <c r="AT49" s="19">
        <v>0.2999487267133823</v>
      </c>
      <c r="AU49" s="19">
        <v>3.7030707001652137E-3</v>
      </c>
      <c r="AV49" s="19">
        <v>0.20366888850908677</v>
      </c>
      <c r="AW49" s="19">
        <v>0.23699652481057368</v>
      </c>
      <c r="AX49" s="19">
        <v>1.1109212100495642E-2</v>
      </c>
      <c r="AY49" s="19">
        <v>0.259214949011565</v>
      </c>
      <c r="AZ49" s="19">
        <v>12.934825955677091</v>
      </c>
      <c r="BA49" s="19">
        <v>2.1218595111946676</v>
      </c>
      <c r="BB49" s="19">
        <v>4.5695892440038737</v>
      </c>
      <c r="BC49" s="19">
        <v>4.3844357089956132</v>
      </c>
      <c r="BD49" s="19">
        <v>10.875918646385232</v>
      </c>
      <c r="BE49" s="19">
        <v>1.5701019768700506</v>
      </c>
      <c r="BF49" s="19">
        <v>2.7032416111206063</v>
      </c>
      <c r="BG49" s="19">
        <v>1.6441633908733548</v>
      </c>
      <c r="BH49" s="19">
        <v>18.637554833931521</v>
      </c>
      <c r="BI49" s="19">
        <v>0.29624565601321712</v>
      </c>
      <c r="BJ49" s="19">
        <v>7.2098786532216712</v>
      </c>
      <c r="BK49" s="19">
        <v>7.4061414003304274E-3</v>
      </c>
      <c r="BL49" s="19">
        <v>5.9212100495641771</v>
      </c>
      <c r="BM49" s="19">
        <v>1.5923204010710419</v>
      </c>
      <c r="BN49" s="19">
        <v>5.9249131202643419E-2</v>
      </c>
      <c r="BO49" s="19">
        <v>0.54805446362445165</v>
      </c>
      <c r="BP49" s="19">
        <v>8.5170626103799926E-2</v>
      </c>
      <c r="BQ49" s="19">
        <v>1.9663305417877286</v>
      </c>
      <c r="BR49" s="19">
        <v>2.2959038341024325</v>
      </c>
      <c r="BS49" s="19">
        <v>0</v>
      </c>
      <c r="BT49" s="19">
        <v>127.78926679200137</v>
      </c>
      <c r="BU49" s="19">
        <v>0</v>
      </c>
      <c r="BV49" s="19">
        <v>0</v>
      </c>
      <c r="BW49" s="19">
        <v>0</v>
      </c>
      <c r="BX49" s="19">
        <v>2.2107332079986328</v>
      </c>
      <c r="BY49" s="19">
        <v>0</v>
      </c>
      <c r="BZ49" s="19">
        <v>0</v>
      </c>
      <c r="CA49" s="19">
        <v>2.2107332079986328</v>
      </c>
      <c r="CB49" s="19">
        <v>130</v>
      </c>
      <c r="CD49" s="19">
        <f t="shared" si="3"/>
        <v>0</v>
      </c>
      <c r="CE49" s="19">
        <f t="shared" si="4"/>
        <v>0</v>
      </c>
      <c r="CF49" s="19">
        <f t="shared" si="5"/>
        <v>0</v>
      </c>
      <c r="CH49" s="35">
        <v>130</v>
      </c>
      <c r="CI49" s="33">
        <f t="shared" si="6"/>
        <v>0</v>
      </c>
    </row>
    <row r="50" spans="1:87" x14ac:dyDescent="0.25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0</v>
      </c>
      <c r="BY50" s="19">
        <v>0</v>
      </c>
      <c r="BZ50" s="19">
        <v>0</v>
      </c>
      <c r="CA50" s="19">
        <v>0</v>
      </c>
      <c r="CB50" s="19">
        <v>0</v>
      </c>
      <c r="CD50" s="19">
        <f t="shared" si="3"/>
        <v>0</v>
      </c>
      <c r="CE50" s="19">
        <f t="shared" si="4"/>
        <v>0</v>
      </c>
      <c r="CF50" s="19">
        <f t="shared" si="5"/>
        <v>0</v>
      </c>
      <c r="CH50" s="35">
        <v>0</v>
      </c>
      <c r="CI50" s="33">
        <f t="shared" si="6"/>
        <v>0</v>
      </c>
    </row>
    <row r="51" spans="1:87" x14ac:dyDescent="0.25">
      <c r="A51" s="24" t="s">
        <v>125</v>
      </c>
      <c r="B51" s="25" t="s">
        <v>62</v>
      </c>
      <c r="C51">
        <f t="shared" si="2"/>
        <v>47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D51" s="19">
        <f t="shared" si="3"/>
        <v>0</v>
      </c>
      <c r="CE51" s="19">
        <f t="shared" si="4"/>
        <v>0</v>
      </c>
      <c r="CF51" s="19">
        <f t="shared" si="5"/>
        <v>0</v>
      </c>
      <c r="CH51" s="35">
        <v>0</v>
      </c>
      <c r="CI51" s="33">
        <f t="shared" si="6"/>
        <v>0</v>
      </c>
    </row>
    <row r="52" spans="1:87" x14ac:dyDescent="0.25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D52" s="19">
        <f t="shared" si="3"/>
        <v>0</v>
      </c>
      <c r="CE52" s="19">
        <f t="shared" si="4"/>
        <v>0</v>
      </c>
      <c r="CF52" s="19">
        <f t="shared" si="5"/>
        <v>0</v>
      </c>
      <c r="CH52" s="35">
        <v>0</v>
      </c>
      <c r="CI52" s="33">
        <f t="shared" si="6"/>
        <v>0</v>
      </c>
    </row>
    <row r="53" spans="1:87" x14ac:dyDescent="0.25">
      <c r="A53" s="25" t="s">
        <v>127</v>
      </c>
      <c r="B53" s="24" t="s">
        <v>239</v>
      </c>
      <c r="C53">
        <f t="shared" si="2"/>
        <v>49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D53" s="19">
        <f t="shared" si="3"/>
        <v>0</v>
      </c>
      <c r="CE53" s="19">
        <f t="shared" si="4"/>
        <v>0</v>
      </c>
      <c r="CF53" s="19">
        <f t="shared" si="5"/>
        <v>0</v>
      </c>
      <c r="CH53" s="35">
        <v>0</v>
      </c>
      <c r="CI53" s="33">
        <f t="shared" si="6"/>
        <v>0</v>
      </c>
    </row>
    <row r="54" spans="1:87" x14ac:dyDescent="0.25">
      <c r="A54" s="25" t="s">
        <v>128</v>
      </c>
      <c r="B54" s="24" t="s">
        <v>240</v>
      </c>
      <c r="C54">
        <f t="shared" si="2"/>
        <v>50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D54" s="19">
        <f t="shared" si="3"/>
        <v>0</v>
      </c>
      <c r="CE54" s="19">
        <f t="shared" si="4"/>
        <v>0</v>
      </c>
      <c r="CF54" s="19">
        <f t="shared" si="5"/>
        <v>0</v>
      </c>
      <c r="CH54" s="35">
        <v>0</v>
      </c>
      <c r="CI54" s="33">
        <f t="shared" si="6"/>
        <v>0</v>
      </c>
    </row>
    <row r="55" spans="1:87" x14ac:dyDescent="0.25">
      <c r="A55" s="24" t="s">
        <v>129</v>
      </c>
      <c r="B55" s="24" t="s">
        <v>241</v>
      </c>
      <c r="C55">
        <f t="shared" si="2"/>
        <v>51</v>
      </c>
      <c r="D55" s="19">
        <v>0.47000749437921557</v>
      </c>
      <c r="E55" s="19">
        <v>0.37855608293779669</v>
      </c>
      <c r="F55" s="19">
        <v>2.2862852860354735E-2</v>
      </c>
      <c r="G55" s="19">
        <v>7.0347239570322257E-3</v>
      </c>
      <c r="H55" s="19">
        <v>0.25325006245316012</v>
      </c>
      <c r="I55" s="19">
        <v>0.16575568323757181</v>
      </c>
      <c r="J55" s="19">
        <v>6.2872845365975524E-2</v>
      </c>
      <c r="K55" s="19">
        <v>3.1656257806645015E-2</v>
      </c>
      <c r="L55" s="19">
        <v>4.3967024731451411E-4</v>
      </c>
      <c r="M55" s="19">
        <v>0.24137896577566825</v>
      </c>
      <c r="N55" s="19">
        <v>2.8578566075443415E-2</v>
      </c>
      <c r="O55" s="19">
        <v>1.7586809892580564E-3</v>
      </c>
      <c r="P55" s="19">
        <v>4.0009992505620783E-2</v>
      </c>
      <c r="Q55" s="19">
        <v>0</v>
      </c>
      <c r="R55" s="19">
        <v>5.7596802398201349E-2</v>
      </c>
      <c r="S55" s="19">
        <v>0</v>
      </c>
      <c r="T55" s="19">
        <v>0.18466150387209596</v>
      </c>
      <c r="U55" s="19">
        <v>0</v>
      </c>
      <c r="V55" s="19">
        <v>63.311636272795397</v>
      </c>
      <c r="W55" s="19">
        <v>0</v>
      </c>
      <c r="X55" s="19">
        <v>0.69731701224081943</v>
      </c>
      <c r="Y55" s="19">
        <v>0.39526355233574817</v>
      </c>
      <c r="Z55" s="19">
        <v>0.1490482138396203</v>
      </c>
      <c r="AA55" s="19">
        <v>3.9570322258306269E-3</v>
      </c>
      <c r="AB55" s="19">
        <v>0.69160129902573075</v>
      </c>
      <c r="AC55" s="19">
        <v>1.4680589557831625</v>
      </c>
      <c r="AD55" s="19">
        <v>1.0556482638021483</v>
      </c>
      <c r="AE55" s="19">
        <v>8.4856357731701221E-2</v>
      </c>
      <c r="AF55" s="19">
        <v>6.6390207344491636E-2</v>
      </c>
      <c r="AG55" s="19">
        <v>4.3967024731451411E-4</v>
      </c>
      <c r="AH55" s="19">
        <v>0.31656257806645016</v>
      </c>
      <c r="AI55" s="19">
        <v>0.12398700974269299</v>
      </c>
      <c r="AJ55" s="19">
        <v>8.9253060204846371E-2</v>
      </c>
      <c r="AK55" s="19">
        <v>0.14641019235573322</v>
      </c>
      <c r="AL55" s="19">
        <v>5.7157132150886837E-3</v>
      </c>
      <c r="AM55" s="19">
        <v>3.5613290032475639E-2</v>
      </c>
      <c r="AN55" s="19">
        <v>7.4743942043467404E-2</v>
      </c>
      <c r="AO55" s="19">
        <v>8.7494379215588294E-2</v>
      </c>
      <c r="AP55" s="19">
        <v>6.6390207344491636E-2</v>
      </c>
      <c r="AQ55" s="19">
        <v>1.2869148138895827</v>
      </c>
      <c r="AR55" s="19">
        <v>2.1983512365725704E-3</v>
      </c>
      <c r="AS55" s="19">
        <v>2.0435873095178616</v>
      </c>
      <c r="AT55" s="19">
        <v>1.7463702223332502</v>
      </c>
      <c r="AU55" s="19">
        <v>2.6380214838870847E-2</v>
      </c>
      <c r="AV55" s="19">
        <v>0</v>
      </c>
      <c r="AW55" s="19">
        <v>4.4846365226080438E-2</v>
      </c>
      <c r="AX55" s="19">
        <v>7.0347239570322257E-3</v>
      </c>
      <c r="AY55" s="19">
        <v>0.82130402198351238</v>
      </c>
      <c r="AZ55" s="19">
        <v>0</v>
      </c>
      <c r="BA55" s="19">
        <v>1.7586809892580564E-3</v>
      </c>
      <c r="BB55" s="19">
        <v>0</v>
      </c>
      <c r="BC55" s="19">
        <v>0</v>
      </c>
      <c r="BD55" s="19">
        <v>0</v>
      </c>
      <c r="BE55" s="19">
        <v>1.3190107419435424E-3</v>
      </c>
      <c r="BF55" s="19">
        <v>0</v>
      </c>
      <c r="BG55" s="19">
        <v>8.6175368473644778E-2</v>
      </c>
      <c r="BH55" s="19">
        <v>8.7934049462902817E-3</v>
      </c>
      <c r="BI55" s="19">
        <v>9.3210092430676988E-2</v>
      </c>
      <c r="BJ55" s="19">
        <v>8.7934049462902821E-4</v>
      </c>
      <c r="BK55" s="19">
        <v>0</v>
      </c>
      <c r="BL55" s="19">
        <v>0.22555083687234576</v>
      </c>
      <c r="BM55" s="19">
        <v>5.8476142892830374E-2</v>
      </c>
      <c r="BN55" s="19">
        <v>0</v>
      </c>
      <c r="BO55" s="19">
        <v>7.9140644516612537E-3</v>
      </c>
      <c r="BP55" s="19">
        <v>1.2310766924806394E-2</v>
      </c>
      <c r="BQ55" s="19">
        <v>1.3190107419435424E-3</v>
      </c>
      <c r="BR55" s="19">
        <v>8.7494379215588294E-2</v>
      </c>
      <c r="BS55" s="19">
        <v>0</v>
      </c>
      <c r="BT55" s="19">
        <v>77.380644516612549</v>
      </c>
      <c r="BU55" s="19">
        <v>0</v>
      </c>
      <c r="BV55" s="19">
        <v>0</v>
      </c>
      <c r="BW55" s="19">
        <v>0</v>
      </c>
      <c r="BX55" s="19">
        <v>10.61935548338746</v>
      </c>
      <c r="BY55" s="19">
        <v>0</v>
      </c>
      <c r="BZ55" s="19">
        <v>0</v>
      </c>
      <c r="CA55" s="19">
        <v>10.61935548338746</v>
      </c>
      <c r="CB55" s="19">
        <v>88</v>
      </c>
      <c r="CD55" s="19">
        <f t="shared" si="3"/>
        <v>0</v>
      </c>
      <c r="CE55" s="19">
        <f t="shared" si="4"/>
        <v>0</v>
      </c>
      <c r="CF55" s="19">
        <f t="shared" si="5"/>
        <v>0</v>
      </c>
      <c r="CH55" s="35">
        <v>88</v>
      </c>
      <c r="CI55" s="33">
        <f t="shared" si="6"/>
        <v>0</v>
      </c>
    </row>
    <row r="56" spans="1:87" x14ac:dyDescent="0.25">
      <c r="A56" s="24" t="s">
        <v>130</v>
      </c>
      <c r="B56" s="24" t="s">
        <v>242</v>
      </c>
      <c r="C56">
        <f t="shared" si="2"/>
        <v>52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0</v>
      </c>
      <c r="AS56" s="19">
        <v>0</v>
      </c>
      <c r="AT56" s="19">
        <v>0</v>
      </c>
      <c r="AU56" s="19">
        <v>0</v>
      </c>
      <c r="AV56" s="19">
        <v>0</v>
      </c>
      <c r="AW56" s="19">
        <v>0</v>
      </c>
      <c r="AX56" s="19">
        <v>0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</v>
      </c>
      <c r="BH56" s="19">
        <v>0</v>
      </c>
      <c r="BI56" s="19">
        <v>0</v>
      </c>
      <c r="BJ56" s="19">
        <v>0</v>
      </c>
      <c r="BK56" s="19">
        <v>0</v>
      </c>
      <c r="BL56" s="19">
        <v>0</v>
      </c>
      <c r="BM56" s="19">
        <v>0</v>
      </c>
      <c r="BN56" s="19">
        <v>0</v>
      </c>
      <c r="BO56" s="19">
        <v>0</v>
      </c>
      <c r="BP56" s="19">
        <v>0</v>
      </c>
      <c r="BQ56" s="19">
        <v>0</v>
      </c>
      <c r="BR56" s="19">
        <v>0</v>
      </c>
      <c r="BS56" s="19">
        <v>0</v>
      </c>
      <c r="BT56" s="19">
        <v>0</v>
      </c>
      <c r="BU56" s="19">
        <v>0</v>
      </c>
      <c r="BV56" s="19">
        <v>0</v>
      </c>
      <c r="BW56" s="19">
        <v>0</v>
      </c>
      <c r="BX56" s="19">
        <v>0</v>
      </c>
      <c r="BY56" s="19">
        <v>0</v>
      </c>
      <c r="BZ56" s="19">
        <v>0</v>
      </c>
      <c r="CA56" s="19">
        <v>0</v>
      </c>
      <c r="CB56" s="19">
        <v>0</v>
      </c>
      <c r="CD56" s="19">
        <f t="shared" si="3"/>
        <v>0</v>
      </c>
      <c r="CE56" s="19">
        <f t="shared" si="4"/>
        <v>0</v>
      </c>
      <c r="CF56" s="19">
        <f t="shared" si="5"/>
        <v>0</v>
      </c>
      <c r="CH56" s="35">
        <v>0</v>
      </c>
      <c r="CI56" s="33">
        <f t="shared" si="6"/>
        <v>0</v>
      </c>
    </row>
    <row r="57" spans="1:87" x14ac:dyDescent="0.25">
      <c r="A57" s="25" t="s">
        <v>131</v>
      </c>
      <c r="B57" s="25" t="s">
        <v>63</v>
      </c>
      <c r="C57">
        <f t="shared" si="2"/>
        <v>53</v>
      </c>
      <c r="D57" s="19">
        <v>0.49895958242223321</v>
      </c>
      <c r="E57" s="19">
        <v>0.11047823940184806</v>
      </c>
      <c r="F57" s="19">
        <v>6.7009945686675593E-3</v>
      </c>
      <c r="G57" s="19">
        <v>1.0316004796501375E-2</v>
      </c>
      <c r="H57" s="19">
        <v>0.10069126049234677</v>
      </c>
      <c r="I57" s="19">
        <v>8.8170981166678413E-5</v>
      </c>
      <c r="J57" s="19">
        <v>9.6988079283346264E-3</v>
      </c>
      <c r="K57" s="19">
        <v>8.8170981166678413E-5</v>
      </c>
      <c r="L57" s="19">
        <v>1.4460040911335261E-2</v>
      </c>
      <c r="M57" s="19">
        <v>6.0749806023841432E-2</v>
      </c>
      <c r="N57" s="19">
        <v>1.1197714608168159E-2</v>
      </c>
      <c r="O57" s="19">
        <v>0</v>
      </c>
      <c r="P57" s="19">
        <v>2.3541651971503139E-2</v>
      </c>
      <c r="Q57" s="19">
        <v>0</v>
      </c>
      <c r="R57" s="19">
        <v>2.5393242576003387E-2</v>
      </c>
      <c r="S57" s="19">
        <v>0</v>
      </c>
      <c r="T57" s="19">
        <v>0.24793679904069973</v>
      </c>
      <c r="U57" s="19">
        <v>1.2343937363334979E-3</v>
      </c>
      <c r="V57" s="19">
        <v>0</v>
      </c>
      <c r="W57" s="19">
        <v>1.0580517740001411E-3</v>
      </c>
      <c r="X57" s="19">
        <v>2.4186181843831558</v>
      </c>
      <c r="Y57" s="19">
        <v>0.40329406785638711</v>
      </c>
      <c r="Z57" s="19">
        <v>0.13014036820201735</v>
      </c>
      <c r="AA57" s="19">
        <v>2.2130916272836285E-2</v>
      </c>
      <c r="AB57" s="19">
        <v>6.1896028779008253E-2</v>
      </c>
      <c r="AC57" s="19">
        <v>0.20058898215419341</v>
      </c>
      <c r="AD57" s="19">
        <v>7.379911123650984E-2</v>
      </c>
      <c r="AE57" s="19">
        <v>0.10183748324751357</v>
      </c>
      <c r="AF57" s="19">
        <v>4.9992946321506665E-2</v>
      </c>
      <c r="AG57" s="19">
        <v>0</v>
      </c>
      <c r="AH57" s="19">
        <v>2.2748113141003033E-2</v>
      </c>
      <c r="AI57" s="19">
        <v>2.9096423785003882E-3</v>
      </c>
      <c r="AJ57" s="19">
        <v>1.0580517740001411E-3</v>
      </c>
      <c r="AK57" s="19">
        <v>1.4989066798335332E-3</v>
      </c>
      <c r="AL57" s="19">
        <v>3.6590957184171546E-2</v>
      </c>
      <c r="AM57" s="19">
        <v>2.565775551950342E-2</v>
      </c>
      <c r="AN57" s="19">
        <v>2.3012626084503066E-2</v>
      </c>
      <c r="AO57" s="19">
        <v>1.9662128800169289E-2</v>
      </c>
      <c r="AP57" s="19">
        <v>9.6106369471679484E-2</v>
      </c>
      <c r="AQ57" s="19">
        <v>8.8170981166678413E-5</v>
      </c>
      <c r="AR57" s="19">
        <v>0</v>
      </c>
      <c r="AS57" s="19">
        <v>4.7965013754673061E-2</v>
      </c>
      <c r="AT57" s="19">
        <v>8.8170981166678413E-5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1.2343937363334979E-3</v>
      </c>
      <c r="BH57" s="19">
        <v>2.6451294350003527E-4</v>
      </c>
      <c r="BI57" s="19">
        <v>0</v>
      </c>
      <c r="BJ57" s="19">
        <v>0</v>
      </c>
      <c r="BK57" s="19">
        <v>0</v>
      </c>
      <c r="BL57" s="19">
        <v>7.053678493334273E-4</v>
      </c>
      <c r="BM57" s="19">
        <v>2.8214713973337092E-3</v>
      </c>
      <c r="BN57" s="19">
        <v>0</v>
      </c>
      <c r="BO57" s="19">
        <v>2.1425548423502853E-2</v>
      </c>
      <c r="BP57" s="19">
        <v>6.9478733159342596E-2</v>
      </c>
      <c r="BQ57" s="19">
        <v>0</v>
      </c>
      <c r="BR57" s="19">
        <v>3.9853283487338645E-2</v>
      </c>
      <c r="BS57" s="19">
        <v>0</v>
      </c>
      <c r="BT57" s="19">
        <v>4.9980602384143333</v>
      </c>
      <c r="BU57" s="19">
        <v>0</v>
      </c>
      <c r="BV57" s="19">
        <v>0</v>
      </c>
      <c r="BW57" s="19">
        <v>0</v>
      </c>
      <c r="BX57" s="19">
        <v>1.9397615856669252E-3</v>
      </c>
      <c r="BY57" s="19">
        <v>0</v>
      </c>
      <c r="BZ57" s="19">
        <v>0</v>
      </c>
      <c r="CA57" s="19">
        <v>1.9397615856669252E-3</v>
      </c>
      <c r="CB57" s="19">
        <v>5</v>
      </c>
      <c r="CD57" s="19">
        <f t="shared" si="3"/>
        <v>0</v>
      </c>
      <c r="CE57" s="19">
        <f t="shared" si="4"/>
        <v>0</v>
      </c>
      <c r="CF57" s="19">
        <f t="shared" si="5"/>
        <v>0</v>
      </c>
      <c r="CH57" s="35">
        <v>5</v>
      </c>
      <c r="CI57" s="33">
        <f t="shared" si="6"/>
        <v>0</v>
      </c>
    </row>
    <row r="58" spans="1:87" x14ac:dyDescent="0.25">
      <c r="A58" s="24" t="s">
        <v>132</v>
      </c>
      <c r="B58" s="24" t="s">
        <v>243</v>
      </c>
      <c r="C58">
        <f t="shared" si="2"/>
        <v>54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0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0</v>
      </c>
      <c r="CD58" s="19">
        <f t="shared" si="3"/>
        <v>0</v>
      </c>
      <c r="CE58" s="19">
        <f t="shared" si="4"/>
        <v>0</v>
      </c>
      <c r="CF58" s="19">
        <f t="shared" si="5"/>
        <v>0</v>
      </c>
      <c r="CH58" s="35">
        <v>0</v>
      </c>
      <c r="CI58" s="33">
        <f t="shared" si="6"/>
        <v>0</v>
      </c>
    </row>
    <row r="59" spans="1:87" x14ac:dyDescent="0.25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5.8357501591568221E-4</v>
      </c>
      <c r="F59" s="19">
        <v>0</v>
      </c>
      <c r="G59" s="19">
        <v>0</v>
      </c>
      <c r="H59" s="19">
        <v>0.2404329065572611</v>
      </c>
      <c r="I59" s="19">
        <v>5.0381976374053894E-2</v>
      </c>
      <c r="J59" s="19">
        <v>2.3343000636627288E-2</v>
      </c>
      <c r="K59" s="19">
        <v>8.1311452217585067E-2</v>
      </c>
      <c r="L59" s="19">
        <v>0</v>
      </c>
      <c r="M59" s="19">
        <v>7.1585201952323693E-2</v>
      </c>
      <c r="N59" s="19">
        <v>5.2521751432411399E-3</v>
      </c>
      <c r="O59" s="19">
        <v>0</v>
      </c>
      <c r="P59" s="19">
        <v>0.26299780717266746</v>
      </c>
      <c r="Q59" s="19">
        <v>4.5129801230812762E-2</v>
      </c>
      <c r="R59" s="19">
        <v>0.15348022918582443</v>
      </c>
      <c r="S59" s="19">
        <v>0</v>
      </c>
      <c r="T59" s="19">
        <v>0.29995755818066067</v>
      </c>
      <c r="U59" s="19">
        <v>0</v>
      </c>
      <c r="V59" s="19">
        <v>0</v>
      </c>
      <c r="W59" s="19">
        <v>0.16126122939803353</v>
      </c>
      <c r="X59" s="19">
        <v>4.4851630473226285</v>
      </c>
      <c r="Y59" s="19">
        <v>2.8112753766711465</v>
      </c>
      <c r="Z59" s="19">
        <v>0.83315059772228905</v>
      </c>
      <c r="AA59" s="19">
        <v>0.45713376246728443</v>
      </c>
      <c r="AB59" s="19">
        <v>0.53688901464242766</v>
      </c>
      <c r="AC59" s="19">
        <v>0</v>
      </c>
      <c r="AD59" s="19">
        <v>0.10465445285421235</v>
      </c>
      <c r="AE59" s="19">
        <v>6.4971351771945962E-2</v>
      </c>
      <c r="AF59" s="19">
        <v>0.1192438282521044</v>
      </c>
      <c r="AG59" s="19">
        <v>0</v>
      </c>
      <c r="AH59" s="19">
        <v>2.2564900615406381E-2</v>
      </c>
      <c r="AI59" s="19">
        <v>2.1397750583575016E-3</v>
      </c>
      <c r="AJ59" s="19">
        <v>7.197425196293415E-3</v>
      </c>
      <c r="AK59" s="19">
        <v>0</v>
      </c>
      <c r="AL59" s="19">
        <v>3.8905001061045484E-4</v>
      </c>
      <c r="AM59" s="19">
        <v>5.9330126618094364E-2</v>
      </c>
      <c r="AN59" s="19">
        <v>0</v>
      </c>
      <c r="AO59" s="19">
        <v>1.9452500530522743E-3</v>
      </c>
      <c r="AP59" s="19">
        <v>3.2680200891278204E-2</v>
      </c>
      <c r="AQ59" s="19">
        <v>0</v>
      </c>
      <c r="AR59" s="19">
        <v>0</v>
      </c>
      <c r="AS59" s="19">
        <v>1.4005800381976373E-2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1.0115300275871826E-2</v>
      </c>
      <c r="BH59" s="19">
        <v>0</v>
      </c>
      <c r="BI59" s="19">
        <v>0</v>
      </c>
      <c r="BJ59" s="19">
        <v>0</v>
      </c>
      <c r="BK59" s="19">
        <v>0</v>
      </c>
      <c r="BL59" s="19">
        <v>1.5562000424418194E-3</v>
      </c>
      <c r="BM59" s="19">
        <v>7.3919502015986419E-3</v>
      </c>
      <c r="BN59" s="19">
        <v>0</v>
      </c>
      <c r="BO59" s="19">
        <v>1.8090825493386149E-2</v>
      </c>
      <c r="BP59" s="19">
        <v>1.439485039258683E-2</v>
      </c>
      <c r="BQ59" s="19">
        <v>0</v>
      </c>
      <c r="BR59" s="19">
        <v>0</v>
      </c>
      <c r="BS59" s="19">
        <v>0</v>
      </c>
      <c r="BT59" s="19">
        <v>11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11</v>
      </c>
      <c r="CD59" s="19">
        <f t="shared" si="3"/>
        <v>0</v>
      </c>
      <c r="CE59" s="19">
        <f t="shared" si="4"/>
        <v>0</v>
      </c>
      <c r="CF59" s="19">
        <f t="shared" si="5"/>
        <v>0</v>
      </c>
      <c r="CH59" s="35">
        <v>11</v>
      </c>
      <c r="CI59" s="33">
        <f t="shared" si="6"/>
        <v>0</v>
      </c>
    </row>
    <row r="60" spans="1:87" x14ac:dyDescent="0.25">
      <c r="A60" s="24" t="s">
        <v>134</v>
      </c>
      <c r="B60" s="24" t="s">
        <v>244</v>
      </c>
      <c r="C60">
        <f t="shared" si="2"/>
        <v>56</v>
      </c>
      <c r="D60" s="19">
        <v>0.15000591972848179</v>
      </c>
      <c r="E60" s="19">
        <v>8.2876198745017553E-3</v>
      </c>
      <c r="F60" s="19">
        <v>0</v>
      </c>
      <c r="G60" s="19">
        <v>0</v>
      </c>
      <c r="H60" s="19">
        <v>0.71687911914440194</v>
      </c>
      <c r="I60" s="19">
        <v>0</v>
      </c>
      <c r="J60" s="19">
        <v>0</v>
      </c>
      <c r="K60" s="19">
        <v>1.6575239749003514E-3</v>
      </c>
      <c r="L60" s="19">
        <v>3.3150479498007027E-3</v>
      </c>
      <c r="M60" s="19">
        <v>7.4588578870515799E-3</v>
      </c>
      <c r="N60" s="19">
        <v>0</v>
      </c>
      <c r="O60" s="19">
        <v>2.8177907573305971E-2</v>
      </c>
      <c r="P60" s="19">
        <v>3.903468960890327</v>
      </c>
      <c r="Q60" s="19">
        <v>0</v>
      </c>
      <c r="R60" s="19">
        <v>1.2340265993133115</v>
      </c>
      <c r="S60" s="19">
        <v>0.54946919767946645</v>
      </c>
      <c r="T60" s="19">
        <v>1.4495047160503571</v>
      </c>
      <c r="U60" s="19">
        <v>4.6410671297209834E-2</v>
      </c>
      <c r="V60" s="19">
        <v>0</v>
      </c>
      <c r="W60" s="19">
        <v>0</v>
      </c>
      <c r="X60" s="19">
        <v>1.9194127629346069</v>
      </c>
      <c r="Y60" s="19">
        <v>2.0379257271399815</v>
      </c>
      <c r="Z60" s="19">
        <v>1.0575002959864241</v>
      </c>
      <c r="AA60" s="19">
        <v>6.4643435021113693E-2</v>
      </c>
      <c r="AB60" s="19">
        <v>17.876396069300288</v>
      </c>
      <c r="AC60" s="19">
        <v>1.8207900864280357</v>
      </c>
      <c r="AD60" s="19">
        <v>8.2876198745017568E-4</v>
      </c>
      <c r="AE60" s="19">
        <v>0.22625202257389793</v>
      </c>
      <c r="AF60" s="19">
        <v>1.0633016298985754</v>
      </c>
      <c r="AG60" s="19">
        <v>0.20304668692529304</v>
      </c>
      <c r="AH60" s="19">
        <v>3.4675401554915348</v>
      </c>
      <c r="AI60" s="19">
        <v>0.20304668692529304</v>
      </c>
      <c r="AJ60" s="19">
        <v>9.1992580606969493E-2</v>
      </c>
      <c r="AK60" s="19">
        <v>1.7180235999842139</v>
      </c>
      <c r="AL60" s="19">
        <v>0.33647736690477126</v>
      </c>
      <c r="AM60" s="19">
        <v>1.8008997987292317</v>
      </c>
      <c r="AN60" s="19">
        <v>0</v>
      </c>
      <c r="AO60" s="19">
        <v>0</v>
      </c>
      <c r="AP60" s="19">
        <v>0</v>
      </c>
      <c r="AQ60" s="19">
        <v>8.2876198745017568E-4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1.2431429811752633E-2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42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42</v>
      </c>
      <c r="CD60" s="19">
        <f t="shared" si="3"/>
        <v>0</v>
      </c>
      <c r="CE60" s="19">
        <f t="shared" si="4"/>
        <v>0</v>
      </c>
      <c r="CF60" s="19">
        <f t="shared" si="5"/>
        <v>0</v>
      </c>
      <c r="CH60" s="35">
        <v>42</v>
      </c>
      <c r="CI60" s="33">
        <f t="shared" si="6"/>
        <v>0</v>
      </c>
    </row>
    <row r="61" spans="1:87" x14ac:dyDescent="0.25">
      <c r="A61" s="24" t="s">
        <v>135</v>
      </c>
      <c r="B61" s="24" t="s">
        <v>245</v>
      </c>
      <c r="C61">
        <f t="shared" si="2"/>
        <v>57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</v>
      </c>
      <c r="BH61" s="19">
        <v>0</v>
      </c>
      <c r="BI61" s="19">
        <v>0</v>
      </c>
      <c r="BJ61" s="19">
        <v>0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19">
        <v>0</v>
      </c>
      <c r="CA61" s="19">
        <v>0</v>
      </c>
      <c r="CB61" s="19">
        <v>0</v>
      </c>
      <c r="CD61" s="19">
        <f t="shared" si="3"/>
        <v>0</v>
      </c>
      <c r="CE61" s="19">
        <f t="shared" si="4"/>
        <v>0</v>
      </c>
      <c r="CF61" s="19">
        <f t="shared" si="5"/>
        <v>0</v>
      </c>
      <c r="CH61" s="35">
        <v>0</v>
      </c>
      <c r="CI61" s="33">
        <f t="shared" si="6"/>
        <v>0</v>
      </c>
    </row>
    <row r="62" spans="1:87" x14ac:dyDescent="0.25">
      <c r="A62" s="24" t="s">
        <v>136</v>
      </c>
      <c r="B62" s="25" t="s">
        <v>246</v>
      </c>
      <c r="C62">
        <f t="shared" si="2"/>
        <v>58</v>
      </c>
      <c r="D62" s="19">
        <v>0</v>
      </c>
      <c r="E62" s="19">
        <v>0.32381502472834917</v>
      </c>
      <c r="F62" s="19">
        <v>0</v>
      </c>
      <c r="G62" s="19">
        <v>34.086928269737555</v>
      </c>
      <c r="H62" s="19">
        <v>2.6013140319844048</v>
      </c>
      <c r="I62" s="19">
        <v>2.9359228908703656</v>
      </c>
      <c r="J62" s="19">
        <v>2.1587668315223278</v>
      </c>
      <c r="K62" s="19">
        <v>12.5208476228295</v>
      </c>
      <c r="L62" s="19">
        <v>0.20508284899462115</v>
      </c>
      <c r="M62" s="19">
        <v>35.209487022129167</v>
      </c>
      <c r="N62" s="19">
        <v>1.6838381285874156</v>
      </c>
      <c r="O62" s="19">
        <v>9.714450741850475E-2</v>
      </c>
      <c r="P62" s="19">
        <v>2.2127360023103861</v>
      </c>
      <c r="Q62" s="19">
        <v>0</v>
      </c>
      <c r="R62" s="19">
        <v>1.5435182845384643</v>
      </c>
      <c r="S62" s="19">
        <v>4.6521425219306165</v>
      </c>
      <c r="T62" s="19">
        <v>6.8540846900833898</v>
      </c>
      <c r="U62" s="19">
        <v>4.1880076531533161</v>
      </c>
      <c r="V62" s="19">
        <v>3.2489440814411035</v>
      </c>
      <c r="W62" s="19">
        <v>1.6838381285874156</v>
      </c>
      <c r="X62" s="19">
        <v>9.2611097072307853</v>
      </c>
      <c r="Y62" s="19">
        <v>40.692754774195876</v>
      </c>
      <c r="Z62" s="19">
        <v>14.183098083101694</v>
      </c>
      <c r="AA62" s="19">
        <v>11.840836070899966</v>
      </c>
      <c r="AB62" s="19">
        <v>17.31330998880907</v>
      </c>
      <c r="AC62" s="19">
        <v>6.8217031876105558</v>
      </c>
      <c r="AD62" s="19">
        <v>5.3969170788058198</v>
      </c>
      <c r="AE62" s="19">
        <v>0.62604238114147504</v>
      </c>
      <c r="AF62" s="19">
        <v>2.6768708710876861</v>
      </c>
      <c r="AG62" s="19">
        <v>5.3969170788058199E-2</v>
      </c>
      <c r="AH62" s="19">
        <v>1.5974874553265226</v>
      </c>
      <c r="AI62" s="19">
        <v>3.108624237392152</v>
      </c>
      <c r="AJ62" s="19">
        <v>1.1765279231796686</v>
      </c>
      <c r="AK62" s="19">
        <v>0.23746435146745606</v>
      </c>
      <c r="AL62" s="19">
        <v>0.35619652720118405</v>
      </c>
      <c r="AM62" s="19">
        <v>4.8140500342947909</v>
      </c>
      <c r="AN62" s="19">
        <v>3.2921194180715498</v>
      </c>
      <c r="AO62" s="19">
        <v>0.2158766831522328</v>
      </c>
      <c r="AP62" s="19">
        <v>2.6121078661420163</v>
      </c>
      <c r="AQ62" s="19">
        <v>10.200173278942998</v>
      </c>
      <c r="AR62" s="19">
        <v>0.51810403956535866</v>
      </c>
      <c r="AS62" s="19">
        <v>22.407999711201764</v>
      </c>
      <c r="AT62" s="19">
        <v>8.6350673260893115E-2</v>
      </c>
      <c r="AU62" s="19">
        <v>0</v>
      </c>
      <c r="AV62" s="19">
        <v>0</v>
      </c>
      <c r="AW62" s="19">
        <v>0.51810403956535866</v>
      </c>
      <c r="AX62" s="19">
        <v>0</v>
      </c>
      <c r="AY62" s="19">
        <v>0</v>
      </c>
      <c r="AZ62" s="19">
        <v>0</v>
      </c>
      <c r="BA62" s="19">
        <v>0</v>
      </c>
      <c r="BB62" s="19">
        <v>1.0793834157611639E-2</v>
      </c>
      <c r="BC62" s="19">
        <v>1.0793834157611639E-2</v>
      </c>
      <c r="BD62" s="19">
        <v>0.35619652720118405</v>
      </c>
      <c r="BE62" s="19">
        <v>0.3669903613587957</v>
      </c>
      <c r="BF62" s="19">
        <v>0</v>
      </c>
      <c r="BG62" s="19">
        <v>0.2158766831522328</v>
      </c>
      <c r="BH62" s="19">
        <v>0.18349518067939785</v>
      </c>
      <c r="BI62" s="19">
        <v>0</v>
      </c>
      <c r="BJ62" s="19">
        <v>0.93906357171221255</v>
      </c>
      <c r="BK62" s="19">
        <v>1.0793834157611639E-2</v>
      </c>
      <c r="BL62" s="19">
        <v>0.65842388361430992</v>
      </c>
      <c r="BM62" s="19">
        <v>4.1016569798924225</v>
      </c>
      <c r="BN62" s="19">
        <v>0</v>
      </c>
      <c r="BO62" s="19">
        <v>10.005884264105989</v>
      </c>
      <c r="BP62" s="19">
        <v>0</v>
      </c>
      <c r="BQ62" s="19">
        <v>0.15111367820656293</v>
      </c>
      <c r="BR62" s="19">
        <v>0.1079383415761164</v>
      </c>
      <c r="BS62" s="19">
        <v>0</v>
      </c>
      <c r="BT62" s="19">
        <v>293.33323706725389</v>
      </c>
      <c r="BU62" s="19">
        <v>0</v>
      </c>
      <c r="BV62" s="19">
        <v>0</v>
      </c>
      <c r="BW62" s="19">
        <v>0</v>
      </c>
      <c r="BX62" s="19">
        <v>5.6667629327461109</v>
      </c>
      <c r="BY62" s="19">
        <v>0</v>
      </c>
      <c r="BZ62" s="19">
        <v>0</v>
      </c>
      <c r="CA62" s="19">
        <v>5.6667629327461109</v>
      </c>
      <c r="CB62" s="19">
        <v>299</v>
      </c>
      <c r="CD62" s="19">
        <f t="shared" si="3"/>
        <v>0</v>
      </c>
      <c r="CE62" s="19">
        <f t="shared" si="4"/>
        <v>0</v>
      </c>
      <c r="CF62" s="19">
        <f t="shared" si="5"/>
        <v>0</v>
      </c>
      <c r="CH62" s="35">
        <v>299</v>
      </c>
      <c r="CI62" s="33">
        <f t="shared" si="6"/>
        <v>0</v>
      </c>
    </row>
    <row r="63" spans="1:87" x14ac:dyDescent="0.25">
      <c r="A63" s="24" t="s">
        <v>137</v>
      </c>
      <c r="B63" s="24" t="s">
        <v>41</v>
      </c>
      <c r="C63">
        <f t="shared" si="2"/>
        <v>59</v>
      </c>
      <c r="D63" s="19">
        <v>0.24233270400671283</v>
      </c>
      <c r="E63" s="19">
        <v>0.51017411369834276</v>
      </c>
      <c r="F63" s="19">
        <v>2.5508705684917136E-2</v>
      </c>
      <c r="G63" s="19">
        <v>0</v>
      </c>
      <c r="H63" s="19">
        <v>0</v>
      </c>
      <c r="I63" s="19">
        <v>0</v>
      </c>
      <c r="J63" s="19">
        <v>0</v>
      </c>
      <c r="K63" s="19">
        <v>2.5508705684917136E-2</v>
      </c>
      <c r="L63" s="19">
        <v>0</v>
      </c>
      <c r="M63" s="19">
        <v>0.61220893643801133</v>
      </c>
      <c r="N63" s="19">
        <v>0</v>
      </c>
      <c r="O63" s="19">
        <v>0</v>
      </c>
      <c r="P63" s="19">
        <v>0.81627858191734837</v>
      </c>
      <c r="Q63" s="19">
        <v>0.72699811202013842</v>
      </c>
      <c r="R63" s="19">
        <v>1.2626809314033984</v>
      </c>
      <c r="S63" s="19">
        <v>3.7370253828403603</v>
      </c>
      <c r="T63" s="19">
        <v>15.853660583176001</v>
      </c>
      <c r="U63" s="19">
        <v>12.512020138451858</v>
      </c>
      <c r="V63" s="19">
        <v>0</v>
      </c>
      <c r="W63" s="19">
        <v>0</v>
      </c>
      <c r="X63" s="19">
        <v>0</v>
      </c>
      <c r="Y63" s="19">
        <v>2.2447661002727082</v>
      </c>
      <c r="Z63" s="19">
        <v>0.20406964547933709</v>
      </c>
      <c r="AA63" s="19">
        <v>1.2754352842458568E-2</v>
      </c>
      <c r="AB63" s="19">
        <v>20.866121250262218</v>
      </c>
      <c r="AC63" s="19">
        <v>10.267254038179148</v>
      </c>
      <c r="AD63" s="19">
        <v>0</v>
      </c>
      <c r="AE63" s="19">
        <v>0</v>
      </c>
      <c r="AF63" s="19">
        <v>8.086259702118733</v>
      </c>
      <c r="AG63" s="19">
        <v>4.9869519614013003</v>
      </c>
      <c r="AH63" s="19">
        <v>0.31885882106146424</v>
      </c>
      <c r="AI63" s="19">
        <v>0.8928046989720998</v>
      </c>
      <c r="AJ63" s="19">
        <v>10.994252150199287</v>
      </c>
      <c r="AK63" s="19">
        <v>3.341640444724145</v>
      </c>
      <c r="AL63" s="19">
        <v>2.078959513320747</v>
      </c>
      <c r="AM63" s="19">
        <v>4.157919026641494</v>
      </c>
      <c r="AN63" s="19">
        <v>6.657772183763373</v>
      </c>
      <c r="AO63" s="19">
        <v>1.7090832808894483</v>
      </c>
      <c r="AP63" s="19">
        <v>1.9514159848961612</v>
      </c>
      <c r="AQ63" s="19">
        <v>131.34432557163834</v>
      </c>
      <c r="AR63" s="19">
        <v>15.751625760436333</v>
      </c>
      <c r="AS63" s="19">
        <v>0</v>
      </c>
      <c r="AT63" s="19">
        <v>3.3926578560939795</v>
      </c>
      <c r="AU63" s="19">
        <v>0</v>
      </c>
      <c r="AV63" s="19">
        <v>0</v>
      </c>
      <c r="AW63" s="19">
        <v>0</v>
      </c>
      <c r="AX63" s="19">
        <v>0.14029788126704426</v>
      </c>
      <c r="AY63" s="19">
        <v>0</v>
      </c>
      <c r="AZ63" s="19">
        <v>2.8697293895531781</v>
      </c>
      <c r="BA63" s="19">
        <v>2.0279421019509125</v>
      </c>
      <c r="BB63" s="19">
        <v>0</v>
      </c>
      <c r="BC63" s="19">
        <v>0</v>
      </c>
      <c r="BD63" s="19">
        <v>1.2754352842458568E-2</v>
      </c>
      <c r="BE63" s="19">
        <v>17.549989511222989</v>
      </c>
      <c r="BF63" s="19">
        <v>0</v>
      </c>
      <c r="BG63" s="19">
        <v>5.1017411369834273E-2</v>
      </c>
      <c r="BH63" s="19">
        <v>1.2754352842458568E-2</v>
      </c>
      <c r="BI63" s="19">
        <v>0.25508705684917138</v>
      </c>
      <c r="BJ63" s="19">
        <v>6.785315712187959</v>
      </c>
      <c r="BK63" s="19">
        <v>0</v>
      </c>
      <c r="BL63" s="19">
        <v>2.1299769246905811</v>
      </c>
      <c r="BM63" s="19">
        <v>1.0713656387665198</v>
      </c>
      <c r="BN63" s="19">
        <v>0</v>
      </c>
      <c r="BO63" s="19">
        <v>6.3771764212292845E-2</v>
      </c>
      <c r="BP63" s="19">
        <v>0</v>
      </c>
      <c r="BQ63" s="19">
        <v>6.3771764212292845E-2</v>
      </c>
      <c r="BR63" s="19">
        <v>1.33920704845815</v>
      </c>
      <c r="BS63" s="19">
        <v>0</v>
      </c>
      <c r="BT63" s="19">
        <v>299.95687014894065</v>
      </c>
      <c r="BU63" s="19">
        <v>0</v>
      </c>
      <c r="BV63" s="19">
        <v>0</v>
      </c>
      <c r="BW63" s="19">
        <v>0</v>
      </c>
      <c r="BX63" s="19">
        <v>4.0431298510593665</v>
      </c>
      <c r="BY63" s="19">
        <v>0</v>
      </c>
      <c r="BZ63" s="19">
        <v>0</v>
      </c>
      <c r="CA63" s="19">
        <v>4.0431298510593665</v>
      </c>
      <c r="CB63" s="19">
        <v>304</v>
      </c>
      <c r="CD63" s="19">
        <f t="shared" si="3"/>
        <v>0</v>
      </c>
      <c r="CE63" s="19">
        <f t="shared" si="4"/>
        <v>0</v>
      </c>
      <c r="CF63" s="19">
        <f t="shared" si="5"/>
        <v>0</v>
      </c>
      <c r="CH63" s="35">
        <v>304</v>
      </c>
      <c r="CI63" s="33">
        <f t="shared" si="6"/>
        <v>0</v>
      </c>
    </row>
    <row r="64" spans="1:87" x14ac:dyDescent="0.25">
      <c r="A64" s="24" t="s">
        <v>138</v>
      </c>
      <c r="B64" s="24" t="s">
        <v>65</v>
      </c>
      <c r="C64">
        <f t="shared" si="2"/>
        <v>60</v>
      </c>
      <c r="D64" s="19">
        <v>0.13919464004922405</v>
      </c>
      <c r="E64" s="19">
        <v>1.4963423805291585</v>
      </c>
      <c r="F64" s="19">
        <v>0</v>
      </c>
      <c r="G64" s="19">
        <v>0</v>
      </c>
      <c r="H64" s="19">
        <v>2.470704860873727</v>
      </c>
      <c r="I64" s="19">
        <v>2.2619129007998908</v>
      </c>
      <c r="J64" s="19">
        <v>0.62637588022150814</v>
      </c>
      <c r="K64" s="19">
        <v>2.1923155807752783</v>
      </c>
      <c r="L64" s="19">
        <v>0.76557052027073214</v>
      </c>
      <c r="M64" s="19">
        <v>8.9780542831749504</v>
      </c>
      <c r="N64" s="19">
        <v>0.90476516031995635</v>
      </c>
      <c r="O64" s="19">
        <v>0</v>
      </c>
      <c r="P64" s="19">
        <v>1.8791276406645245</v>
      </c>
      <c r="Q64" s="19">
        <v>1.9487249606891366</v>
      </c>
      <c r="R64" s="19">
        <v>3.4798660012306012E-2</v>
      </c>
      <c r="S64" s="19">
        <v>0.76557052027073214</v>
      </c>
      <c r="T64" s="19">
        <v>1.6007383605660765</v>
      </c>
      <c r="U64" s="19">
        <v>3.4798660012306012E-2</v>
      </c>
      <c r="V64" s="19">
        <v>1.0439598003691803</v>
      </c>
      <c r="W64" s="19">
        <v>3.4798660012306012E-2</v>
      </c>
      <c r="X64" s="19">
        <v>2.4011075408491145</v>
      </c>
      <c r="Y64" s="19">
        <v>5.9505708621043274</v>
      </c>
      <c r="Z64" s="19">
        <v>66.848225883639842</v>
      </c>
      <c r="AA64" s="19">
        <v>0.73077186025842622</v>
      </c>
      <c r="AB64" s="19">
        <v>1.3223490804676283</v>
      </c>
      <c r="AC64" s="19">
        <v>2.7838928009844808</v>
      </c>
      <c r="AD64" s="19">
        <v>0.80036918028303827</v>
      </c>
      <c r="AE64" s="19">
        <v>2.0879196007383607</v>
      </c>
      <c r="AF64" s="19">
        <v>23.663088808368084</v>
      </c>
      <c r="AG64" s="19">
        <v>3.3058727011690707</v>
      </c>
      <c r="AH64" s="19">
        <v>0.5567785601968962</v>
      </c>
      <c r="AI64" s="19">
        <v>1.6007383605660765</v>
      </c>
      <c r="AJ64" s="19">
        <v>1.2179531004307105</v>
      </c>
      <c r="AK64" s="19">
        <v>1.5311410405414643</v>
      </c>
      <c r="AL64" s="19">
        <v>0.17399330006153005</v>
      </c>
      <c r="AM64" s="19">
        <v>0.2783892800984481</v>
      </c>
      <c r="AN64" s="19">
        <v>0</v>
      </c>
      <c r="AO64" s="19">
        <v>0.66117454023381417</v>
      </c>
      <c r="AP64" s="19">
        <v>2.2967115608121969</v>
      </c>
      <c r="AQ64" s="19">
        <v>6.0549668421412459</v>
      </c>
      <c r="AR64" s="19">
        <v>9.9176181035072126</v>
      </c>
      <c r="AS64" s="19">
        <v>104.56997333697956</v>
      </c>
      <c r="AT64" s="19">
        <v>15.555001025500786</v>
      </c>
      <c r="AU64" s="19">
        <v>0.45238258015997818</v>
      </c>
      <c r="AV64" s="19">
        <v>3.4798660012306012E-2</v>
      </c>
      <c r="AW64" s="19">
        <v>4.802215081698229</v>
      </c>
      <c r="AX64" s="19">
        <v>3.9322485813905788</v>
      </c>
      <c r="AY64" s="19">
        <v>3.3058727011690707</v>
      </c>
      <c r="AZ64" s="19">
        <v>0.5567785601968962</v>
      </c>
      <c r="BA64" s="19">
        <v>2.3315102208245024</v>
      </c>
      <c r="BB64" s="19">
        <v>7.2381212825596508</v>
      </c>
      <c r="BC64" s="19">
        <v>0.41758392014767215</v>
      </c>
      <c r="BD64" s="19">
        <v>0.93956382033226227</v>
      </c>
      <c r="BE64" s="19">
        <v>0</v>
      </c>
      <c r="BF64" s="19">
        <v>13.119094824639365</v>
      </c>
      <c r="BG64" s="19">
        <v>6.2637588022150812</v>
      </c>
      <c r="BH64" s="19">
        <v>12.179531004307103</v>
      </c>
      <c r="BI64" s="19">
        <v>5.5329869419566551</v>
      </c>
      <c r="BJ64" s="19">
        <v>89.989334791823339</v>
      </c>
      <c r="BK64" s="19">
        <v>6.9597320024612025E-2</v>
      </c>
      <c r="BL64" s="19">
        <v>9.2564435632733986</v>
      </c>
      <c r="BM64" s="19">
        <v>9.4304368633349291</v>
      </c>
      <c r="BN64" s="19">
        <v>6.8205373624119776</v>
      </c>
      <c r="BO64" s="19">
        <v>2.4011075408491145</v>
      </c>
      <c r="BP64" s="19">
        <v>23.349900868257333</v>
      </c>
      <c r="BQ64" s="19">
        <v>9.8480207834825997</v>
      </c>
      <c r="BR64" s="19">
        <v>53.833527039037399</v>
      </c>
      <c r="BS64" s="19">
        <v>0</v>
      </c>
      <c r="BT64" s="19">
        <v>547.59171395364729</v>
      </c>
      <c r="BU64" s="19">
        <v>0</v>
      </c>
      <c r="BV64" s="19">
        <v>0</v>
      </c>
      <c r="BW64" s="19">
        <v>0</v>
      </c>
      <c r="BX64" s="19">
        <v>2506.4082860463527</v>
      </c>
      <c r="BY64" s="19">
        <v>0</v>
      </c>
      <c r="BZ64" s="19">
        <v>0</v>
      </c>
      <c r="CA64" s="19">
        <v>2506.4082860463527</v>
      </c>
      <c r="CB64" s="19">
        <v>3054</v>
      </c>
      <c r="CD64" s="19">
        <f t="shared" si="3"/>
        <v>0</v>
      </c>
      <c r="CE64" s="19">
        <f t="shared" si="4"/>
        <v>0</v>
      </c>
      <c r="CF64" s="19">
        <f t="shared" si="5"/>
        <v>0</v>
      </c>
      <c r="CH64" s="35">
        <v>3054</v>
      </c>
      <c r="CI64" s="33">
        <f t="shared" si="6"/>
        <v>0</v>
      </c>
    </row>
    <row r="65" spans="1:87" x14ac:dyDescent="0.25">
      <c r="A65" s="24" t="s">
        <v>139</v>
      </c>
      <c r="B65" s="24" t="s">
        <v>40</v>
      </c>
      <c r="C65">
        <f t="shared" si="2"/>
        <v>61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0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19">
        <v>0</v>
      </c>
      <c r="BV65" s="19">
        <v>0</v>
      </c>
      <c r="BW65" s="19">
        <v>0</v>
      </c>
      <c r="BX65" s="19">
        <v>0</v>
      </c>
      <c r="BY65" s="19">
        <v>0</v>
      </c>
      <c r="BZ65" s="19">
        <v>0</v>
      </c>
      <c r="CA65" s="19">
        <v>0</v>
      </c>
      <c r="CB65" s="19">
        <v>0</v>
      </c>
      <c r="CD65" s="19">
        <f t="shared" si="3"/>
        <v>0</v>
      </c>
      <c r="CE65" s="19">
        <f t="shared" si="4"/>
        <v>0</v>
      </c>
      <c r="CF65" s="19">
        <f t="shared" si="5"/>
        <v>0</v>
      </c>
      <c r="CH65" s="35">
        <v>0</v>
      </c>
      <c r="CI65" s="33">
        <f t="shared" si="6"/>
        <v>0</v>
      </c>
    </row>
    <row r="66" spans="1:87" x14ac:dyDescent="0.25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0.4416306681497193</v>
      </c>
      <c r="H66" s="19">
        <v>1.4510721953490779</v>
      </c>
      <c r="I66" s="19">
        <v>10.788406321943144</v>
      </c>
      <c r="J66" s="19">
        <v>2.0399130862153703</v>
      </c>
      <c r="K66" s="19">
        <v>0</v>
      </c>
      <c r="L66" s="19">
        <v>0</v>
      </c>
      <c r="M66" s="19">
        <v>8.4120127266613207E-2</v>
      </c>
      <c r="N66" s="19">
        <v>0</v>
      </c>
      <c r="O66" s="19">
        <v>0</v>
      </c>
      <c r="P66" s="19">
        <v>0.73605111358286557</v>
      </c>
      <c r="Q66" s="19">
        <v>0</v>
      </c>
      <c r="R66" s="19">
        <v>11.545487467342664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8.4120127266613207E-2</v>
      </c>
      <c r="Z66" s="19">
        <v>0</v>
      </c>
      <c r="AA66" s="19">
        <v>2.1030031816653302E-2</v>
      </c>
      <c r="AB66" s="19">
        <v>42.669934555989549</v>
      </c>
      <c r="AC66" s="19">
        <v>1.8716728316821438</v>
      </c>
      <c r="AD66" s="19">
        <v>5.4047181768798982</v>
      </c>
      <c r="AE66" s="19">
        <v>0.4416306681497193</v>
      </c>
      <c r="AF66" s="19">
        <v>0.12618019089991983</v>
      </c>
      <c r="AG66" s="19">
        <v>0</v>
      </c>
      <c r="AH66" s="19">
        <v>3.1965648361313019</v>
      </c>
      <c r="AI66" s="19">
        <v>34.278951861144883</v>
      </c>
      <c r="AJ66" s="19">
        <v>236.8822783827828</v>
      </c>
      <c r="AK66" s="19">
        <v>44.730877674021578</v>
      </c>
      <c r="AL66" s="19">
        <v>18.233037585038414</v>
      </c>
      <c r="AM66" s="19">
        <v>0.90429136811609201</v>
      </c>
      <c r="AN66" s="19">
        <v>13.206859980858273</v>
      </c>
      <c r="AO66" s="19">
        <v>0</v>
      </c>
      <c r="AP66" s="19">
        <v>0.33648050906645283</v>
      </c>
      <c r="AQ66" s="19">
        <v>1.0304715590160118</v>
      </c>
      <c r="AR66" s="19">
        <v>15.309863162523603</v>
      </c>
      <c r="AS66" s="19">
        <v>6.7085801495124038</v>
      </c>
      <c r="AT66" s="19">
        <v>155.53811531596781</v>
      </c>
      <c r="AU66" s="19">
        <v>0</v>
      </c>
      <c r="AV66" s="19">
        <v>22.270803693835845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8.4120127266613207E-2</v>
      </c>
      <c r="BH66" s="19">
        <v>0</v>
      </c>
      <c r="BI66" s="19">
        <v>9.1690938720608397</v>
      </c>
      <c r="BJ66" s="19">
        <v>0</v>
      </c>
      <c r="BK66" s="19">
        <v>0</v>
      </c>
      <c r="BL66" s="19">
        <v>2.1030031816653302E-2</v>
      </c>
      <c r="BM66" s="19">
        <v>0.12618019089991983</v>
      </c>
      <c r="BN66" s="19">
        <v>0</v>
      </c>
      <c r="BO66" s="19">
        <v>0.25236038179983966</v>
      </c>
      <c r="BP66" s="19">
        <v>0.12618019089991983</v>
      </c>
      <c r="BQ66" s="19">
        <v>0</v>
      </c>
      <c r="BR66" s="19">
        <v>0.42060063633306605</v>
      </c>
      <c r="BS66" s="19">
        <v>0</v>
      </c>
      <c r="BT66" s="19">
        <v>640.5327090716263</v>
      </c>
      <c r="BU66" s="19">
        <v>0</v>
      </c>
      <c r="BV66" s="19">
        <v>0</v>
      </c>
      <c r="BW66" s="19">
        <v>0</v>
      </c>
      <c r="BX66" s="19">
        <v>172.46729092837373</v>
      </c>
      <c r="BY66" s="19">
        <v>0</v>
      </c>
      <c r="BZ66" s="19">
        <v>0</v>
      </c>
      <c r="CA66" s="19">
        <v>172.46729092837373</v>
      </c>
      <c r="CB66" s="19">
        <v>813</v>
      </c>
      <c r="CD66" s="19">
        <f t="shared" si="3"/>
        <v>0</v>
      </c>
      <c r="CE66" s="19">
        <f t="shared" si="4"/>
        <v>0</v>
      </c>
      <c r="CF66" s="19">
        <f t="shared" si="5"/>
        <v>0</v>
      </c>
      <c r="CH66" s="35">
        <v>813</v>
      </c>
      <c r="CI66" s="33">
        <f t="shared" si="6"/>
        <v>0</v>
      </c>
    </row>
    <row r="67" spans="1:87" x14ac:dyDescent="0.25">
      <c r="A67" s="24" t="s">
        <v>141</v>
      </c>
      <c r="B67" s="24" t="s">
        <v>67</v>
      </c>
      <c r="C67">
        <f t="shared" si="2"/>
        <v>63</v>
      </c>
      <c r="D67" s="19">
        <v>9.620068229012162</v>
      </c>
      <c r="E67" s="19">
        <v>3.2066894096707208</v>
      </c>
      <c r="F67" s="19">
        <v>0.75274399288045091</v>
      </c>
      <c r="G67" s="19">
        <v>2.6044942153663602</v>
      </c>
      <c r="H67" s="19">
        <v>1.2495550281815484</v>
      </c>
      <c r="I67" s="19">
        <v>0</v>
      </c>
      <c r="J67" s="19">
        <v>0</v>
      </c>
      <c r="K67" s="19">
        <v>43.659151587066155</v>
      </c>
      <c r="L67" s="19">
        <v>3.2217442895283299</v>
      </c>
      <c r="M67" s="19">
        <v>118.45179471966776</v>
      </c>
      <c r="N67" s="19">
        <v>50.08758528626521</v>
      </c>
      <c r="O67" s="19">
        <v>0</v>
      </c>
      <c r="P67" s="19">
        <v>1.4302135864728567</v>
      </c>
      <c r="Q67" s="19">
        <v>1.5054879857609018</v>
      </c>
      <c r="R67" s="19">
        <v>6.0671165826164346</v>
      </c>
      <c r="S67" s="19">
        <v>3.2669089291011568</v>
      </c>
      <c r="T67" s="19">
        <v>12.119178285375259</v>
      </c>
      <c r="U67" s="19">
        <v>20.293978048056957</v>
      </c>
      <c r="V67" s="19">
        <v>1.1893355087511126</v>
      </c>
      <c r="W67" s="19">
        <v>0.51186591515870661</v>
      </c>
      <c r="X67" s="19">
        <v>20.218703648768912</v>
      </c>
      <c r="Y67" s="19">
        <v>11.351379412637199</v>
      </c>
      <c r="Z67" s="19">
        <v>29.236576683476713</v>
      </c>
      <c r="AA67" s="19">
        <v>7.06073865321863</v>
      </c>
      <c r="AB67" s="19">
        <v>257.04701868881637</v>
      </c>
      <c r="AC67" s="19">
        <v>39.759937703945418</v>
      </c>
      <c r="AD67" s="19">
        <v>4.3960249184218334</v>
      </c>
      <c r="AE67" s="19">
        <v>0</v>
      </c>
      <c r="AF67" s="19">
        <v>13.714995550281815</v>
      </c>
      <c r="AG67" s="19">
        <v>24.494289528329872</v>
      </c>
      <c r="AH67" s="19">
        <v>38.886754672204091</v>
      </c>
      <c r="AI67" s="19">
        <v>24.388905369326611</v>
      </c>
      <c r="AJ67" s="19">
        <v>56.214921388312071</v>
      </c>
      <c r="AK67" s="19">
        <v>48.822975378226047</v>
      </c>
      <c r="AL67" s="19">
        <v>4.0045980421239991</v>
      </c>
      <c r="AM67" s="19">
        <v>43.779590625927028</v>
      </c>
      <c r="AN67" s="19">
        <v>11.230940373776326</v>
      </c>
      <c r="AO67" s="19">
        <v>2.815262533372886</v>
      </c>
      <c r="AP67" s="19">
        <v>5.1788786710175021</v>
      </c>
      <c r="AQ67" s="19">
        <v>223.18859388905369</v>
      </c>
      <c r="AR67" s="19">
        <v>17.930361910412341</v>
      </c>
      <c r="AS67" s="19">
        <v>87.679620290714922</v>
      </c>
      <c r="AT67" s="19">
        <v>1.0237318303174132</v>
      </c>
      <c r="AU67" s="19">
        <v>0</v>
      </c>
      <c r="AV67" s="19">
        <v>0.12043903886087215</v>
      </c>
      <c r="AW67" s="19">
        <v>1.8668051023435182</v>
      </c>
      <c r="AX67" s="19">
        <v>0.15054879857609019</v>
      </c>
      <c r="AY67" s="19">
        <v>7.6177692079501638</v>
      </c>
      <c r="AZ67" s="19">
        <v>0</v>
      </c>
      <c r="BA67" s="19">
        <v>0</v>
      </c>
      <c r="BB67" s="19">
        <v>0</v>
      </c>
      <c r="BC67" s="19">
        <v>4.5164639572827056E-2</v>
      </c>
      <c r="BD67" s="19">
        <v>0.4968110353010976</v>
      </c>
      <c r="BE67" s="19">
        <v>1.4302135864728567</v>
      </c>
      <c r="BF67" s="19">
        <v>8.6565559181251857</v>
      </c>
      <c r="BG67" s="19">
        <v>0.19571343814891723</v>
      </c>
      <c r="BH67" s="19">
        <v>0</v>
      </c>
      <c r="BI67" s="19">
        <v>0</v>
      </c>
      <c r="BJ67" s="19">
        <v>9.4544645505784644</v>
      </c>
      <c r="BK67" s="19">
        <v>0</v>
      </c>
      <c r="BL67" s="19">
        <v>2.348561257787007</v>
      </c>
      <c r="BM67" s="19">
        <v>3.6432809255413825</v>
      </c>
      <c r="BN67" s="19">
        <v>0</v>
      </c>
      <c r="BO67" s="19">
        <v>7.9640314446751708</v>
      </c>
      <c r="BP67" s="19">
        <v>5.8714031444675179</v>
      </c>
      <c r="BQ67" s="19">
        <v>0</v>
      </c>
      <c r="BR67" s="19">
        <v>1.53559774547612</v>
      </c>
      <c r="BS67" s="19">
        <v>0</v>
      </c>
      <c r="BT67" s="19">
        <v>1303.060071195491</v>
      </c>
      <c r="BU67" s="19">
        <v>0</v>
      </c>
      <c r="BV67" s="19">
        <v>0</v>
      </c>
      <c r="BW67" s="19">
        <v>0</v>
      </c>
      <c r="BX67" s="19">
        <v>117.93992880450904</v>
      </c>
      <c r="BY67" s="19">
        <v>0</v>
      </c>
      <c r="BZ67" s="19">
        <v>0</v>
      </c>
      <c r="CA67" s="19">
        <v>117.93992880450904</v>
      </c>
      <c r="CB67" s="19">
        <v>1421</v>
      </c>
      <c r="CD67" s="19">
        <f t="shared" si="3"/>
        <v>0</v>
      </c>
      <c r="CE67" s="19">
        <f t="shared" si="4"/>
        <v>0</v>
      </c>
      <c r="CF67" s="19">
        <f t="shared" si="5"/>
        <v>0</v>
      </c>
      <c r="CH67" s="35">
        <v>1421</v>
      </c>
      <c r="CI67" s="33">
        <f t="shared" si="6"/>
        <v>0</v>
      </c>
    </row>
    <row r="68" spans="1:87" x14ac:dyDescent="0.25">
      <c r="A68" s="24" t="s">
        <v>142</v>
      </c>
      <c r="B68" s="24" t="s">
        <v>42</v>
      </c>
      <c r="C68">
        <f t="shared" si="2"/>
        <v>64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0</v>
      </c>
      <c r="AQ68" s="19">
        <v>0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0</v>
      </c>
      <c r="BM68" s="19">
        <v>0</v>
      </c>
      <c r="BN68" s="19">
        <v>0</v>
      </c>
      <c r="BO68" s="19">
        <v>0</v>
      </c>
      <c r="BP68" s="19">
        <v>0</v>
      </c>
      <c r="BQ68" s="19">
        <v>0</v>
      </c>
      <c r="BR68" s="19">
        <v>0</v>
      </c>
      <c r="BS68" s="19">
        <v>0</v>
      </c>
      <c r="BT68" s="19">
        <v>0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0</v>
      </c>
      <c r="CD68" s="19">
        <f t="shared" si="3"/>
        <v>0</v>
      </c>
      <c r="CE68" s="19">
        <f t="shared" si="4"/>
        <v>0</v>
      </c>
      <c r="CF68" s="19">
        <f t="shared" si="5"/>
        <v>0</v>
      </c>
      <c r="CH68" s="35">
        <v>0</v>
      </c>
      <c r="CI68" s="33">
        <f t="shared" si="6"/>
        <v>0</v>
      </c>
    </row>
    <row r="69" spans="1:87" x14ac:dyDescent="0.25">
      <c r="A69" s="24" t="s">
        <v>143</v>
      </c>
      <c r="B69" s="24" t="s">
        <v>247</v>
      </c>
      <c r="C69">
        <f t="shared" si="2"/>
        <v>65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</v>
      </c>
      <c r="BM69" s="19">
        <v>0</v>
      </c>
      <c r="BN69" s="19">
        <v>0</v>
      </c>
      <c r="BO69" s="19">
        <v>0</v>
      </c>
      <c r="BP69" s="19">
        <v>0</v>
      </c>
      <c r="BQ69" s="19">
        <v>0</v>
      </c>
      <c r="BR69" s="19">
        <v>0</v>
      </c>
      <c r="BS69" s="19">
        <v>0</v>
      </c>
      <c r="BT69" s="19">
        <v>0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0</v>
      </c>
      <c r="CD69" s="19">
        <f t="shared" si="3"/>
        <v>0</v>
      </c>
      <c r="CE69" s="19">
        <f t="shared" si="4"/>
        <v>0</v>
      </c>
      <c r="CF69" s="19">
        <f t="shared" si="5"/>
        <v>0</v>
      </c>
      <c r="CH69" s="35">
        <v>0</v>
      </c>
      <c r="CI69" s="33">
        <f t="shared" si="6"/>
        <v>0</v>
      </c>
    </row>
    <row r="70" spans="1:87" x14ac:dyDescent="0.25">
      <c r="A70" s="25" t="s">
        <v>144</v>
      </c>
      <c r="B70" s="24" t="s">
        <v>248</v>
      </c>
      <c r="C70">
        <f t="shared" ref="C70:C133" si="7">C69+1</f>
        <v>66</v>
      </c>
      <c r="D70" s="19">
        <v>20.662241104620286</v>
      </c>
      <c r="E70" s="19">
        <v>12.629845990440787</v>
      </c>
      <c r="F70" s="19">
        <v>0.34466277217206587</v>
      </c>
      <c r="G70" s="19">
        <v>0.37387148167817308</v>
      </c>
      <c r="H70" s="19">
        <v>0.16941051513542221</v>
      </c>
      <c r="I70" s="19">
        <v>1.1683483802442909E-2</v>
      </c>
      <c r="J70" s="19">
        <v>7.5942644715878915E-2</v>
      </c>
      <c r="K70" s="19">
        <v>5.8417419012214544E-3</v>
      </c>
      <c r="L70" s="19">
        <v>1.0456718003186405</v>
      </c>
      <c r="M70" s="19">
        <v>10.415825809877855</v>
      </c>
      <c r="N70" s="19">
        <v>10.889006903876792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1.1099309612320765</v>
      </c>
      <c r="U70" s="19">
        <v>0</v>
      </c>
      <c r="V70" s="19">
        <v>0</v>
      </c>
      <c r="W70" s="19">
        <v>0</v>
      </c>
      <c r="X70" s="19">
        <v>2.7397769516728623</v>
      </c>
      <c r="Y70" s="19">
        <v>1.2033988316516198</v>
      </c>
      <c r="Z70" s="19">
        <v>2.2373871481678171</v>
      </c>
      <c r="AA70" s="19">
        <v>0.37387148167817308</v>
      </c>
      <c r="AB70" s="19">
        <v>3.1370154009559212</v>
      </c>
      <c r="AC70" s="19">
        <v>23.951141795007967</v>
      </c>
      <c r="AD70" s="19">
        <v>2.0679766330323952</v>
      </c>
      <c r="AE70" s="19">
        <v>3.505045140732873E-2</v>
      </c>
      <c r="AF70" s="19">
        <v>1.1741901221455124</v>
      </c>
      <c r="AG70" s="19">
        <v>5.8417419012214544E-3</v>
      </c>
      <c r="AH70" s="19">
        <v>2.1964949548592672</v>
      </c>
      <c r="AI70" s="19">
        <v>2.4944237918215615</v>
      </c>
      <c r="AJ70" s="19">
        <v>17.934147636749866</v>
      </c>
      <c r="AK70" s="19">
        <v>0.73021773765268194</v>
      </c>
      <c r="AL70" s="19">
        <v>1.0690387679235263</v>
      </c>
      <c r="AM70" s="19">
        <v>3.4933616569304302</v>
      </c>
      <c r="AN70" s="19">
        <v>1.4078597981943708</v>
      </c>
      <c r="AO70" s="19">
        <v>0.90546999468932554</v>
      </c>
      <c r="AP70" s="19">
        <v>0.42060541688794473</v>
      </c>
      <c r="AQ70" s="19">
        <v>199.91024960169943</v>
      </c>
      <c r="AR70" s="19">
        <v>1.3143919277748275</v>
      </c>
      <c r="AS70" s="19">
        <v>2.3366967604885817E-2</v>
      </c>
      <c r="AT70" s="19">
        <v>0</v>
      </c>
      <c r="AU70" s="19">
        <v>0</v>
      </c>
      <c r="AV70" s="19">
        <v>0</v>
      </c>
      <c r="AW70" s="19">
        <v>0</v>
      </c>
      <c r="AX70" s="19">
        <v>1.3377588953797133</v>
      </c>
      <c r="AY70" s="19">
        <v>4.0191184280403611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6.9867233138608604</v>
      </c>
      <c r="BF70" s="19">
        <v>0</v>
      </c>
      <c r="BG70" s="19">
        <v>2.3366967604885817E-2</v>
      </c>
      <c r="BH70" s="19">
        <v>0</v>
      </c>
      <c r="BI70" s="19">
        <v>0</v>
      </c>
      <c r="BJ70" s="19">
        <v>0.578332448220924</v>
      </c>
      <c r="BK70" s="19">
        <v>0</v>
      </c>
      <c r="BL70" s="19">
        <v>1.7116303770578862</v>
      </c>
      <c r="BM70" s="19">
        <v>1.0106213489113118</v>
      </c>
      <c r="BN70" s="19">
        <v>0</v>
      </c>
      <c r="BO70" s="19">
        <v>0.82952734997344668</v>
      </c>
      <c r="BP70" s="19">
        <v>0.42060541688794473</v>
      </c>
      <c r="BQ70" s="19">
        <v>5.8417419012214544E-3</v>
      </c>
      <c r="BR70" s="19">
        <v>0.37387148167817308</v>
      </c>
      <c r="BS70" s="19">
        <v>0</v>
      </c>
      <c r="BT70" s="19">
        <v>343.8566117896973</v>
      </c>
      <c r="BU70" s="19">
        <v>0</v>
      </c>
      <c r="BV70" s="19">
        <v>0</v>
      </c>
      <c r="BW70" s="19">
        <v>0</v>
      </c>
      <c r="BX70" s="19">
        <v>19.14338821030271</v>
      </c>
      <c r="BY70" s="19">
        <v>0</v>
      </c>
      <c r="BZ70" s="19">
        <v>0</v>
      </c>
      <c r="CA70" s="19">
        <v>19.14338821030271</v>
      </c>
      <c r="CB70" s="19">
        <v>363</v>
      </c>
      <c r="CD70" s="19">
        <f t="shared" ref="CD70:CD133" si="8">SUM(D70:BS70)-BT70</f>
        <v>0</v>
      </c>
      <c r="CE70" s="19">
        <f t="shared" ref="CE70:CE133" si="9">SUM(BU70:BZ70)-CA70</f>
        <v>0</v>
      </c>
      <c r="CF70" s="19">
        <f t="shared" ref="CF70:CF133" si="10">BT70+CA70-CB70</f>
        <v>0</v>
      </c>
      <c r="CH70" s="35">
        <v>363</v>
      </c>
      <c r="CI70" s="33">
        <f t="shared" ref="CI70:CI133" si="11">CH70-CB70</f>
        <v>0</v>
      </c>
    </row>
    <row r="71" spans="1:87" x14ac:dyDescent="0.25">
      <c r="A71" s="25" t="s">
        <v>145</v>
      </c>
      <c r="B71" s="24" t="s">
        <v>249</v>
      </c>
      <c r="C71">
        <f t="shared" si="7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0</v>
      </c>
      <c r="CD71" s="19">
        <f t="shared" si="8"/>
        <v>0</v>
      </c>
      <c r="CE71" s="19">
        <f t="shared" si="9"/>
        <v>0</v>
      </c>
      <c r="CF71" s="19">
        <f t="shared" si="10"/>
        <v>0</v>
      </c>
      <c r="CH71" s="35">
        <v>0</v>
      </c>
      <c r="CI71" s="33">
        <f t="shared" si="11"/>
        <v>0</v>
      </c>
    </row>
    <row r="72" spans="1:87" x14ac:dyDescent="0.25">
      <c r="A72" s="24" t="s">
        <v>146</v>
      </c>
      <c r="B72" s="25" t="s">
        <v>68</v>
      </c>
      <c r="C72">
        <f t="shared" si="7"/>
        <v>68</v>
      </c>
      <c r="D72" s="19">
        <v>0.50893649760312487</v>
      </c>
      <c r="E72" s="19">
        <v>0.90477599573888856</v>
      </c>
      <c r="F72" s="19">
        <v>4.308457122566136E-2</v>
      </c>
      <c r="G72" s="19">
        <v>0.30967035568444101</v>
      </c>
      <c r="H72" s="19">
        <v>5.84873054388353</v>
      </c>
      <c r="I72" s="19">
        <v>0</v>
      </c>
      <c r="J72" s="19">
        <v>0.22619399893472214</v>
      </c>
      <c r="K72" s="19">
        <v>0.51432206900633248</v>
      </c>
      <c r="L72" s="19">
        <v>0</v>
      </c>
      <c r="M72" s="19">
        <v>0.11040421376575724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0.38776114103095222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2.692785701603835E-3</v>
      </c>
      <c r="AB72" s="19">
        <v>2.5258329881043973</v>
      </c>
      <c r="AC72" s="19">
        <v>2.5850742735396817</v>
      </c>
      <c r="AD72" s="19">
        <v>25.826507664082385</v>
      </c>
      <c r="AE72" s="19">
        <v>0.35814049831331007</v>
      </c>
      <c r="AF72" s="19">
        <v>60.062585074273535</v>
      </c>
      <c r="AG72" s="19">
        <v>0.15079599928981477</v>
      </c>
      <c r="AH72" s="19">
        <v>9.6132449547256904</v>
      </c>
      <c r="AI72" s="19">
        <v>31.352103923773452</v>
      </c>
      <c r="AJ72" s="19">
        <v>25.185624667100669</v>
      </c>
      <c r="AK72" s="19">
        <v>26.278895661951825</v>
      </c>
      <c r="AL72" s="19">
        <v>4.216902408711606</v>
      </c>
      <c r="AM72" s="19">
        <v>3.8803041960111262</v>
      </c>
      <c r="AN72" s="19">
        <v>2.9916849144818607</v>
      </c>
      <c r="AO72" s="19">
        <v>0.59510564005444755</v>
      </c>
      <c r="AP72" s="19">
        <v>0.26120021305557201</v>
      </c>
      <c r="AQ72" s="19">
        <v>62.469935491507371</v>
      </c>
      <c r="AR72" s="19">
        <v>0</v>
      </c>
      <c r="AS72" s="19">
        <v>3.2151861277149791</v>
      </c>
      <c r="AT72" s="19">
        <v>7.0012428241699703E-2</v>
      </c>
      <c r="AU72" s="19">
        <v>0</v>
      </c>
      <c r="AV72" s="19">
        <v>0</v>
      </c>
      <c r="AW72" s="19">
        <v>1.3463928508019175E-2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4.8470142628869027E-2</v>
      </c>
      <c r="BD72" s="19">
        <v>0</v>
      </c>
      <c r="BE72" s="19">
        <v>0</v>
      </c>
      <c r="BF72" s="19">
        <v>0</v>
      </c>
      <c r="BG72" s="19">
        <v>9.9633070959341888E-2</v>
      </c>
      <c r="BH72" s="19">
        <v>0</v>
      </c>
      <c r="BI72" s="19">
        <v>0.75397999644907376</v>
      </c>
      <c r="BJ72" s="19">
        <v>0</v>
      </c>
      <c r="BK72" s="19">
        <v>0</v>
      </c>
      <c r="BL72" s="19">
        <v>0.38506835532934836</v>
      </c>
      <c r="BM72" s="19">
        <v>0.11848257087056874</v>
      </c>
      <c r="BN72" s="19">
        <v>0</v>
      </c>
      <c r="BO72" s="19">
        <v>1.3463928508019175E-2</v>
      </c>
      <c r="BP72" s="19">
        <v>0</v>
      </c>
      <c r="BQ72" s="19">
        <v>0</v>
      </c>
      <c r="BR72" s="19">
        <v>0</v>
      </c>
      <c r="BS72" s="19">
        <v>0</v>
      </c>
      <c r="BT72" s="19">
        <v>271.9282712907617</v>
      </c>
      <c r="BU72" s="19">
        <v>0</v>
      </c>
      <c r="BV72" s="19">
        <v>0</v>
      </c>
      <c r="BW72" s="19">
        <v>0</v>
      </c>
      <c r="BX72" s="19">
        <v>0.73243771083624321</v>
      </c>
      <c r="BY72" s="19">
        <v>0.33929099840208321</v>
      </c>
      <c r="BZ72" s="19">
        <v>0</v>
      </c>
      <c r="CA72" s="19">
        <v>1.0717287092383263</v>
      </c>
      <c r="CB72" s="19">
        <v>273</v>
      </c>
      <c r="CD72" s="19">
        <f t="shared" si="8"/>
        <v>0</v>
      </c>
      <c r="CE72" s="19">
        <f t="shared" si="9"/>
        <v>0</v>
      </c>
      <c r="CF72" s="19">
        <f t="shared" si="10"/>
        <v>0</v>
      </c>
      <c r="CH72" s="35">
        <v>273</v>
      </c>
      <c r="CI72" s="33">
        <f t="shared" si="11"/>
        <v>0</v>
      </c>
    </row>
    <row r="73" spans="1:87" x14ac:dyDescent="0.25">
      <c r="A73" s="24" t="s">
        <v>147</v>
      </c>
      <c r="B73" s="24" t="s">
        <v>69</v>
      </c>
      <c r="C73">
        <f t="shared" si="7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1.6820896202762455E-2</v>
      </c>
      <c r="K73" s="19">
        <v>0.89150749874641022</v>
      </c>
      <c r="L73" s="19">
        <v>0</v>
      </c>
      <c r="M73" s="19">
        <v>1.4465970734375713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0.70928112321648362</v>
      </c>
      <c r="U73" s="19">
        <v>0.94477367005515789</v>
      </c>
      <c r="V73" s="19">
        <v>0</v>
      </c>
      <c r="W73" s="19">
        <v>0</v>
      </c>
      <c r="X73" s="19">
        <v>6.7283584811049818E-2</v>
      </c>
      <c r="Y73" s="19">
        <v>0.65040798650681497</v>
      </c>
      <c r="Z73" s="19">
        <v>0</v>
      </c>
      <c r="AA73" s="19">
        <v>2.2427861603683274E-2</v>
      </c>
      <c r="AB73" s="19">
        <v>0.25511692574189726</v>
      </c>
      <c r="AC73" s="19">
        <v>0.32800747595386787</v>
      </c>
      <c r="AD73" s="19">
        <v>4.4799653553357341</v>
      </c>
      <c r="AE73" s="19">
        <v>32.444705292428317</v>
      </c>
      <c r="AF73" s="19">
        <v>7.1516843688745046</v>
      </c>
      <c r="AG73" s="19">
        <v>0.66722888270957748</v>
      </c>
      <c r="AH73" s="19">
        <v>26.218170214705747</v>
      </c>
      <c r="AI73" s="19">
        <v>5.0658932397319596</v>
      </c>
      <c r="AJ73" s="19">
        <v>2.6941468751424535</v>
      </c>
      <c r="AK73" s="19">
        <v>11.623239276108857</v>
      </c>
      <c r="AL73" s="19">
        <v>2.7530200118521218</v>
      </c>
      <c r="AM73" s="19">
        <v>7.737612253270731</v>
      </c>
      <c r="AN73" s="19">
        <v>1.2727811460090259</v>
      </c>
      <c r="AO73" s="19">
        <v>3.3641792405524909E-2</v>
      </c>
      <c r="AP73" s="19">
        <v>0.34202488945616993</v>
      </c>
      <c r="AQ73" s="19">
        <v>13.650157268541733</v>
      </c>
      <c r="AR73" s="19">
        <v>0</v>
      </c>
      <c r="AS73" s="19">
        <v>7.008706751151024E-2</v>
      </c>
      <c r="AT73" s="19">
        <v>3.3641792405524909E-2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0.19904727173268905</v>
      </c>
      <c r="BF73" s="19">
        <v>0</v>
      </c>
      <c r="BG73" s="19">
        <v>2.8034827004604092E-3</v>
      </c>
      <c r="BH73" s="19">
        <v>0</v>
      </c>
      <c r="BI73" s="19">
        <v>0</v>
      </c>
      <c r="BJ73" s="19">
        <v>0</v>
      </c>
      <c r="BK73" s="19">
        <v>0</v>
      </c>
      <c r="BL73" s="19">
        <v>4.205224050690614E-2</v>
      </c>
      <c r="BM73" s="19">
        <v>1.1213930801841637E-2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121.82534074850709</v>
      </c>
      <c r="BU73" s="19">
        <v>0</v>
      </c>
      <c r="BV73" s="19">
        <v>0</v>
      </c>
      <c r="BW73" s="19">
        <v>0</v>
      </c>
      <c r="BX73" s="19">
        <v>1.1746592514929115</v>
      </c>
      <c r="BY73" s="19">
        <v>0</v>
      </c>
      <c r="BZ73" s="19">
        <v>0</v>
      </c>
      <c r="CA73" s="19">
        <v>1.1746592514929115</v>
      </c>
      <c r="CB73" s="19">
        <v>123</v>
      </c>
      <c r="CD73" s="19">
        <f t="shared" si="8"/>
        <v>0</v>
      </c>
      <c r="CE73" s="19">
        <f t="shared" si="9"/>
        <v>0</v>
      </c>
      <c r="CF73" s="19">
        <f t="shared" si="10"/>
        <v>0</v>
      </c>
      <c r="CH73" s="35">
        <v>123</v>
      </c>
      <c r="CI73" s="33">
        <f t="shared" si="11"/>
        <v>0</v>
      </c>
    </row>
    <row r="74" spans="1:87" x14ac:dyDescent="0.25">
      <c r="A74" s="24" t="s">
        <v>148</v>
      </c>
      <c r="B74" s="24" t="s">
        <v>250</v>
      </c>
      <c r="C74">
        <f t="shared" si="7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0.49622943327239488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4.9131627056672759E-3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0.74680073126142599</v>
      </c>
      <c r="AE74" s="19">
        <v>2.5597577696526508</v>
      </c>
      <c r="AF74" s="19">
        <v>0</v>
      </c>
      <c r="AG74" s="19">
        <v>0</v>
      </c>
      <c r="AH74" s="19">
        <v>6.9472120658135283</v>
      </c>
      <c r="AI74" s="19">
        <v>6.2249771480804386</v>
      </c>
      <c r="AJ74" s="19">
        <v>0</v>
      </c>
      <c r="AK74" s="19">
        <v>14.292390310786107</v>
      </c>
      <c r="AL74" s="19">
        <v>0.1228290676416819</v>
      </c>
      <c r="AM74" s="19">
        <v>0</v>
      </c>
      <c r="AN74" s="19">
        <v>6.6082038391224858</v>
      </c>
      <c r="AO74" s="19">
        <v>0</v>
      </c>
      <c r="AP74" s="19">
        <v>0</v>
      </c>
      <c r="AQ74" s="19">
        <v>2.0979204753199268</v>
      </c>
      <c r="AR74" s="19">
        <v>2.8987659963436929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43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43</v>
      </c>
      <c r="CD74" s="19">
        <f t="shared" si="8"/>
        <v>0</v>
      </c>
      <c r="CE74" s="19">
        <f t="shared" si="9"/>
        <v>0</v>
      </c>
      <c r="CF74" s="19">
        <f t="shared" si="10"/>
        <v>0</v>
      </c>
      <c r="CH74" s="35">
        <v>43</v>
      </c>
      <c r="CI74" s="33">
        <f t="shared" si="11"/>
        <v>0</v>
      </c>
    </row>
    <row r="75" spans="1:87" x14ac:dyDescent="0.25">
      <c r="A75" s="24" t="s">
        <v>149</v>
      </c>
      <c r="B75" s="24" t="s">
        <v>251</v>
      </c>
      <c r="C75">
        <f t="shared" si="7"/>
        <v>71</v>
      </c>
      <c r="D75" s="19">
        <v>6.4624933056511304</v>
      </c>
      <c r="E75" s="19">
        <v>10.144950076664051</v>
      </c>
      <c r="F75" s="19">
        <v>0.85875474106625382</v>
      </c>
      <c r="G75" s="19">
        <v>1.047971887402886</v>
      </c>
      <c r="H75" s="19">
        <v>16.73843986824054</v>
      </c>
      <c r="I75" s="19">
        <v>9.096978189261165</v>
      </c>
      <c r="J75" s="19">
        <v>4.1191117240974551</v>
      </c>
      <c r="K75" s="19">
        <v>35.660154501903769</v>
      </c>
      <c r="L75" s="19">
        <v>1.6738439868240542</v>
      </c>
      <c r="M75" s="19">
        <v>35.601933841492489</v>
      </c>
      <c r="N75" s="19">
        <v>57.667564137364373</v>
      </c>
      <c r="O75" s="19">
        <v>0.43665495308453584</v>
      </c>
      <c r="P75" s="19">
        <v>1.3099648592536077</v>
      </c>
      <c r="Q75" s="19">
        <v>1.5137371706930576</v>
      </c>
      <c r="R75" s="19">
        <v>1.0334167223000683</v>
      </c>
      <c r="S75" s="19">
        <v>6.4916036358567668</v>
      </c>
      <c r="T75" s="19">
        <v>1.90672662846914</v>
      </c>
      <c r="U75" s="19">
        <v>0.3929894577760823</v>
      </c>
      <c r="V75" s="19">
        <v>3.7406774314241904</v>
      </c>
      <c r="W75" s="19">
        <v>0.84419957596343598</v>
      </c>
      <c r="X75" s="19">
        <v>6.8554827634272133</v>
      </c>
      <c r="Y75" s="19">
        <v>13.638189701340337</v>
      </c>
      <c r="Z75" s="19">
        <v>14.948154560593945</v>
      </c>
      <c r="AA75" s="19">
        <v>2.2851609211424044</v>
      </c>
      <c r="AB75" s="19">
        <v>2.7800365346382119</v>
      </c>
      <c r="AC75" s="19">
        <v>3.580570615293194</v>
      </c>
      <c r="AD75" s="19">
        <v>44.800798186473386</v>
      </c>
      <c r="AE75" s="19">
        <v>3.2312466528255652</v>
      </c>
      <c r="AF75" s="19">
        <v>163.32350761871925</v>
      </c>
      <c r="AG75" s="19">
        <v>18.208511543625143</v>
      </c>
      <c r="AH75" s="19">
        <v>43.680050473556406</v>
      </c>
      <c r="AI75" s="19">
        <v>118.94480922022757</v>
      </c>
      <c r="AJ75" s="19">
        <v>91.95953311960325</v>
      </c>
      <c r="AK75" s="19">
        <v>44.116705426640941</v>
      </c>
      <c r="AL75" s="19">
        <v>49.225568377730013</v>
      </c>
      <c r="AM75" s="19">
        <v>24.132463740472016</v>
      </c>
      <c r="AN75" s="19">
        <v>50.244429934927261</v>
      </c>
      <c r="AO75" s="19">
        <v>38.30919455061661</v>
      </c>
      <c r="AP75" s="19">
        <v>9.1260885194667996</v>
      </c>
      <c r="AQ75" s="19">
        <v>499.06750104541885</v>
      </c>
      <c r="AR75" s="19">
        <v>5.0069767953693445</v>
      </c>
      <c r="AS75" s="19">
        <v>21.628975342787342</v>
      </c>
      <c r="AT75" s="19">
        <v>1.2662993639451541</v>
      </c>
      <c r="AU75" s="19">
        <v>1.4555165102817862E-2</v>
      </c>
      <c r="AV75" s="19">
        <v>0</v>
      </c>
      <c r="AW75" s="19">
        <v>8.7330990616907175E-2</v>
      </c>
      <c r="AX75" s="19">
        <v>2.4307125721705831</v>
      </c>
      <c r="AY75" s="19">
        <v>32.123249381919024</v>
      </c>
      <c r="AZ75" s="19">
        <v>0</v>
      </c>
      <c r="BA75" s="19">
        <v>0.17466198123381435</v>
      </c>
      <c r="BB75" s="19">
        <v>0.36387912757044655</v>
      </c>
      <c r="BC75" s="19">
        <v>4.3665495308453588E-2</v>
      </c>
      <c r="BD75" s="19">
        <v>0</v>
      </c>
      <c r="BE75" s="19">
        <v>7.0738102399694807</v>
      </c>
      <c r="BF75" s="19">
        <v>0</v>
      </c>
      <c r="BG75" s="19">
        <v>0.53854110880426098</v>
      </c>
      <c r="BH75" s="19">
        <v>0</v>
      </c>
      <c r="BI75" s="19">
        <v>0</v>
      </c>
      <c r="BJ75" s="19">
        <v>4.3956598610509943</v>
      </c>
      <c r="BK75" s="19">
        <v>1.4700716753846041</v>
      </c>
      <c r="BL75" s="19">
        <v>16.854881189063086</v>
      </c>
      <c r="BM75" s="19">
        <v>1.9358369586747757</v>
      </c>
      <c r="BN75" s="19">
        <v>0</v>
      </c>
      <c r="BO75" s="19">
        <v>2.6490400487128509</v>
      </c>
      <c r="BP75" s="19">
        <v>0</v>
      </c>
      <c r="BQ75" s="19">
        <v>0</v>
      </c>
      <c r="BR75" s="19">
        <v>1.5282923357958755</v>
      </c>
      <c r="BS75" s="19">
        <v>0</v>
      </c>
      <c r="BT75" s="19">
        <v>1538.7866098350071</v>
      </c>
      <c r="BU75" s="19">
        <v>0</v>
      </c>
      <c r="BV75" s="19">
        <v>0</v>
      </c>
      <c r="BW75" s="19">
        <v>0</v>
      </c>
      <c r="BX75" s="19">
        <v>272.77834919190957</v>
      </c>
      <c r="BY75" s="19">
        <v>172.4350409730832</v>
      </c>
      <c r="BZ75" s="19">
        <v>0</v>
      </c>
      <c r="CA75" s="19">
        <v>445.21339016499275</v>
      </c>
      <c r="CB75" s="19">
        <v>1984</v>
      </c>
      <c r="CD75" s="19">
        <f t="shared" si="8"/>
        <v>0</v>
      </c>
      <c r="CE75" s="19">
        <f t="shared" si="9"/>
        <v>0</v>
      </c>
      <c r="CF75" s="19">
        <f t="shared" si="10"/>
        <v>0</v>
      </c>
      <c r="CH75" s="35">
        <v>1984</v>
      </c>
      <c r="CI75" s="33">
        <f t="shared" si="11"/>
        <v>0</v>
      </c>
    </row>
    <row r="76" spans="1:87" x14ac:dyDescent="0.25">
      <c r="A76" s="24" t="s">
        <v>150</v>
      </c>
      <c r="B76" s="24" t="s">
        <v>252</v>
      </c>
      <c r="C76">
        <f t="shared" si="7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0.79090831410749385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43.551055284969664</v>
      </c>
      <c r="AH76" s="19">
        <v>1.795095274715885</v>
      </c>
      <c r="AI76" s="19">
        <v>0.31991796975134584</v>
      </c>
      <c r="AJ76" s="19">
        <v>0.11108262838588395</v>
      </c>
      <c r="AK76" s="19">
        <v>0.95531060411860202</v>
      </c>
      <c r="AL76" s="19">
        <v>1.7773220541741436E-2</v>
      </c>
      <c r="AM76" s="19">
        <v>0.10219601811501325</v>
      </c>
      <c r="AN76" s="19">
        <v>1.3329915406306074</v>
      </c>
      <c r="AO76" s="19">
        <v>0.4265572930017944</v>
      </c>
      <c r="AP76" s="19">
        <v>0</v>
      </c>
      <c r="AQ76" s="19">
        <v>0</v>
      </c>
      <c r="AR76" s="19">
        <v>0</v>
      </c>
      <c r="AS76" s="19">
        <v>0.1066393232504486</v>
      </c>
      <c r="AT76" s="19">
        <v>0</v>
      </c>
      <c r="AU76" s="19">
        <v>0</v>
      </c>
      <c r="AV76" s="19">
        <v>0</v>
      </c>
      <c r="AW76" s="19">
        <v>0.58207297274203196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1.1685892506194993</v>
      </c>
      <c r="BD76" s="19">
        <v>0</v>
      </c>
      <c r="BE76" s="19">
        <v>0</v>
      </c>
      <c r="BF76" s="19">
        <v>0</v>
      </c>
      <c r="BG76" s="19">
        <v>2.4438178244894471E-2</v>
      </c>
      <c r="BH76" s="19">
        <v>0</v>
      </c>
      <c r="BI76" s="19">
        <v>0</v>
      </c>
      <c r="BJ76" s="19">
        <v>0</v>
      </c>
      <c r="BK76" s="19">
        <v>0</v>
      </c>
      <c r="BL76" s="19">
        <v>0.17106724771426132</v>
      </c>
      <c r="BM76" s="19">
        <v>0.1066393232504486</v>
      </c>
      <c r="BN76" s="19">
        <v>0</v>
      </c>
      <c r="BO76" s="19">
        <v>1.1108262838588396E-2</v>
      </c>
      <c r="BP76" s="19">
        <v>2.2216525677176795E-3</v>
      </c>
      <c r="BQ76" s="19">
        <v>3.7768093651200547E-2</v>
      </c>
      <c r="BR76" s="19">
        <v>0.38656754678287619</v>
      </c>
      <c r="BS76" s="19">
        <v>0</v>
      </c>
      <c r="BT76" s="19">
        <v>52</v>
      </c>
      <c r="BU76" s="19">
        <v>0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0</v>
      </c>
      <c r="CB76" s="19">
        <v>52</v>
      </c>
      <c r="CD76" s="19">
        <f t="shared" si="8"/>
        <v>0</v>
      </c>
      <c r="CE76" s="19">
        <f t="shared" si="9"/>
        <v>0</v>
      </c>
      <c r="CF76" s="19">
        <f t="shared" si="10"/>
        <v>0</v>
      </c>
      <c r="CH76" s="35">
        <v>52</v>
      </c>
      <c r="CI76" s="33">
        <f t="shared" si="11"/>
        <v>0</v>
      </c>
    </row>
    <row r="77" spans="1:87" x14ac:dyDescent="0.25">
      <c r="A77" s="24" t="s">
        <v>151</v>
      </c>
      <c r="B77" s="24" t="s">
        <v>253</v>
      </c>
      <c r="C77">
        <f t="shared" si="7"/>
        <v>73</v>
      </c>
      <c r="D77" s="19">
        <v>3.0386117136659438E-2</v>
      </c>
      <c r="E77" s="19">
        <v>0</v>
      </c>
      <c r="F77" s="19">
        <v>0</v>
      </c>
      <c r="G77" s="19">
        <v>0</v>
      </c>
      <c r="H77" s="19">
        <v>2.0358698481561821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177.69801301518439</v>
      </c>
      <c r="AH77" s="19">
        <v>0</v>
      </c>
      <c r="AI77" s="19">
        <v>1.0331279826464208</v>
      </c>
      <c r="AJ77" s="19">
        <v>0</v>
      </c>
      <c r="AK77" s="19">
        <v>6.0772234273318876E-2</v>
      </c>
      <c r="AL77" s="19">
        <v>1.0027418655097615</v>
      </c>
      <c r="AM77" s="19">
        <v>0</v>
      </c>
      <c r="AN77" s="19">
        <v>5.6214316702819955</v>
      </c>
      <c r="AO77" s="19">
        <v>1.0635140997830803</v>
      </c>
      <c r="AP77" s="19">
        <v>0.5165639913232104</v>
      </c>
      <c r="AQ77" s="19">
        <v>0</v>
      </c>
      <c r="AR77" s="19">
        <v>0.12154446854663775</v>
      </c>
      <c r="AS77" s="19">
        <v>5.1656399132321047</v>
      </c>
      <c r="AT77" s="19">
        <v>0</v>
      </c>
      <c r="AU77" s="19">
        <v>0</v>
      </c>
      <c r="AV77" s="19">
        <v>0</v>
      </c>
      <c r="AW77" s="19">
        <v>1.7320086767895877</v>
      </c>
      <c r="AX77" s="19">
        <v>3.0386117136659438E-2</v>
      </c>
      <c r="AY77" s="19">
        <v>0</v>
      </c>
      <c r="AZ77" s="19">
        <v>0</v>
      </c>
      <c r="BA77" s="19">
        <v>13.94722776572668</v>
      </c>
      <c r="BB77" s="19">
        <v>0.39501952277657265</v>
      </c>
      <c r="BC77" s="19">
        <v>107.35415184381779</v>
      </c>
      <c r="BD77" s="19">
        <v>18.079739696312362</v>
      </c>
      <c r="BE77" s="19">
        <v>3.0386117136659438E-2</v>
      </c>
      <c r="BF77" s="19">
        <v>16.499661605206072</v>
      </c>
      <c r="BG77" s="19">
        <v>19.963678958785252</v>
      </c>
      <c r="BH77" s="19">
        <v>6.4114707158351409</v>
      </c>
      <c r="BI77" s="19">
        <v>2.4916616052060738</v>
      </c>
      <c r="BJ77" s="19">
        <v>23.822715835141</v>
      </c>
      <c r="BK77" s="19">
        <v>1.5496919739696313</v>
      </c>
      <c r="BL77" s="19">
        <v>14.676494577006507</v>
      </c>
      <c r="BM77" s="19">
        <v>42.631722342733191</v>
      </c>
      <c r="BN77" s="19">
        <v>6.4418568329718005</v>
      </c>
      <c r="BO77" s="19">
        <v>4.5275314533622559</v>
      </c>
      <c r="BP77" s="19">
        <v>3.6159479392624729</v>
      </c>
      <c r="BQ77" s="19">
        <v>0.21270281995661605</v>
      </c>
      <c r="BR77" s="19">
        <v>22.759201735357916</v>
      </c>
      <c r="BS77" s="19">
        <v>0</v>
      </c>
      <c r="BT77" s="19">
        <v>501.52286334056402</v>
      </c>
      <c r="BU77" s="19">
        <v>0</v>
      </c>
      <c r="BV77" s="19">
        <v>0</v>
      </c>
      <c r="BW77" s="19">
        <v>0</v>
      </c>
      <c r="BX77" s="19">
        <v>612.03717136659441</v>
      </c>
      <c r="BY77" s="19">
        <v>637.43996529284163</v>
      </c>
      <c r="BZ77" s="19">
        <v>0</v>
      </c>
      <c r="CA77" s="19">
        <v>1249.4771366594362</v>
      </c>
      <c r="CB77" s="19">
        <v>1751</v>
      </c>
      <c r="CD77" s="19">
        <f t="shared" si="8"/>
        <v>0</v>
      </c>
      <c r="CE77" s="19">
        <f t="shared" si="9"/>
        <v>0</v>
      </c>
      <c r="CF77" s="19">
        <f t="shared" si="10"/>
        <v>0</v>
      </c>
      <c r="CH77" s="35">
        <v>1751</v>
      </c>
      <c r="CI77" s="33">
        <f t="shared" si="11"/>
        <v>0</v>
      </c>
    </row>
    <row r="78" spans="1:87" x14ac:dyDescent="0.25">
      <c r="A78" s="25" t="s">
        <v>152</v>
      </c>
      <c r="B78" s="24" t="s">
        <v>254</v>
      </c>
      <c r="C78">
        <f t="shared" si="7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780.65929925907312</v>
      </c>
      <c r="AH78" s="19">
        <v>0.45713347308223612</v>
      </c>
      <c r="AI78" s="19">
        <v>0</v>
      </c>
      <c r="AJ78" s="19">
        <v>13.589331427081019</v>
      </c>
      <c r="AK78" s="19">
        <v>0</v>
      </c>
      <c r="AL78" s="19">
        <v>1.7038611269428801</v>
      </c>
      <c r="AM78" s="19">
        <v>1.4129580077087298</v>
      </c>
      <c r="AN78" s="19">
        <v>0.12467276538606439</v>
      </c>
      <c r="AO78" s="19">
        <v>0</v>
      </c>
      <c r="AP78" s="19">
        <v>0</v>
      </c>
      <c r="AQ78" s="19">
        <v>0.70647900385436491</v>
      </c>
      <c r="AR78" s="19">
        <v>0</v>
      </c>
      <c r="AS78" s="19">
        <v>1.1220548884745796</v>
      </c>
      <c r="AT78" s="19">
        <v>0.16623035384808588</v>
      </c>
      <c r="AU78" s="19">
        <v>0</v>
      </c>
      <c r="AV78" s="19">
        <v>0.54024865000627909</v>
      </c>
      <c r="AW78" s="19">
        <v>1.6623035384808584</v>
      </c>
      <c r="AX78" s="19">
        <v>0</v>
      </c>
      <c r="AY78" s="19">
        <v>0</v>
      </c>
      <c r="AZ78" s="19">
        <v>0</v>
      </c>
      <c r="BA78" s="19">
        <v>6.9816748616196067</v>
      </c>
      <c r="BB78" s="19">
        <v>17.745090273283164</v>
      </c>
      <c r="BC78" s="19">
        <v>0</v>
      </c>
      <c r="BD78" s="19">
        <v>7.4803659231638635</v>
      </c>
      <c r="BE78" s="19">
        <v>0</v>
      </c>
      <c r="BF78" s="19">
        <v>7.2725779808537565</v>
      </c>
      <c r="BG78" s="19">
        <v>7.9374993962460998</v>
      </c>
      <c r="BH78" s="19">
        <v>0.12467276538606439</v>
      </c>
      <c r="BI78" s="19">
        <v>0</v>
      </c>
      <c r="BJ78" s="19">
        <v>58.388411789140157</v>
      </c>
      <c r="BK78" s="19">
        <v>9.5998029347269593</v>
      </c>
      <c r="BL78" s="19">
        <v>0.87270935770245084</v>
      </c>
      <c r="BM78" s="19">
        <v>0.37401829615819315</v>
      </c>
      <c r="BN78" s="19">
        <v>0.12467276538606439</v>
      </c>
      <c r="BO78" s="19">
        <v>8.3115176924042938E-2</v>
      </c>
      <c r="BP78" s="19">
        <v>0.12467276538606439</v>
      </c>
      <c r="BQ78" s="19">
        <v>4.8622378500565118</v>
      </c>
      <c r="BR78" s="19">
        <v>27.46956597339619</v>
      </c>
      <c r="BS78" s="19">
        <v>0</v>
      </c>
      <c r="BT78" s="19">
        <v>951.5856606033675</v>
      </c>
      <c r="BU78" s="19">
        <v>0</v>
      </c>
      <c r="BV78" s="19">
        <v>0</v>
      </c>
      <c r="BW78" s="19">
        <v>0</v>
      </c>
      <c r="BX78" s="19">
        <v>2172.8800703252546</v>
      </c>
      <c r="BY78" s="19">
        <v>1177.534269071378</v>
      </c>
      <c r="BZ78" s="19">
        <v>0</v>
      </c>
      <c r="CA78" s="19">
        <v>3350.4143393966324</v>
      </c>
      <c r="CB78" s="19">
        <v>4302</v>
      </c>
      <c r="CD78" s="19">
        <f t="shared" si="8"/>
        <v>0</v>
      </c>
      <c r="CE78" s="19">
        <f t="shared" si="9"/>
        <v>0</v>
      </c>
      <c r="CF78" s="19">
        <f t="shared" si="10"/>
        <v>0</v>
      </c>
      <c r="CH78" s="35">
        <v>4302</v>
      </c>
      <c r="CI78" s="33">
        <f t="shared" si="11"/>
        <v>0</v>
      </c>
    </row>
    <row r="79" spans="1:87" x14ac:dyDescent="0.25">
      <c r="A79" s="24" t="s">
        <v>153</v>
      </c>
      <c r="B79" s="24" t="s">
        <v>255</v>
      </c>
      <c r="C79">
        <f t="shared" si="7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4.6843608883973831</v>
      </c>
      <c r="I79" s="19">
        <v>0</v>
      </c>
      <c r="J79" s="19">
        <v>0</v>
      </c>
      <c r="K79" s="19">
        <v>0.50133628237028849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4.8410284766380975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42.911252419131877</v>
      </c>
      <c r="AH79" s="19">
        <v>0.70500414708321824</v>
      </c>
      <c r="AI79" s="19">
        <v>14.617085982858722</v>
      </c>
      <c r="AJ79" s="19">
        <v>4.3240254354437377</v>
      </c>
      <c r="AK79" s="19">
        <v>3.1333517648143031E-2</v>
      </c>
      <c r="AL79" s="19">
        <v>0.70500414708321824</v>
      </c>
      <c r="AM79" s="19">
        <v>0.86167173532393326</v>
      </c>
      <c r="AN79" s="19">
        <v>5.8437010413786741</v>
      </c>
      <c r="AO79" s="19">
        <v>0.12533407059257212</v>
      </c>
      <c r="AP79" s="19">
        <v>6.2667035296286061E-2</v>
      </c>
      <c r="AQ79" s="19">
        <v>15.588425029951157</v>
      </c>
      <c r="AR79" s="19">
        <v>0</v>
      </c>
      <c r="AS79" s="19">
        <v>2.036678647129297</v>
      </c>
      <c r="AT79" s="19">
        <v>0</v>
      </c>
      <c r="AU79" s="19">
        <v>0</v>
      </c>
      <c r="AV79" s="19">
        <v>0</v>
      </c>
      <c r="AW79" s="19">
        <v>0.62667035296286056</v>
      </c>
      <c r="AX79" s="19">
        <v>0</v>
      </c>
      <c r="AY79" s="19">
        <v>0</v>
      </c>
      <c r="AZ79" s="19">
        <v>0</v>
      </c>
      <c r="BA79" s="19">
        <v>0.84600497649986173</v>
      </c>
      <c r="BB79" s="19">
        <v>0</v>
      </c>
      <c r="BC79" s="19">
        <v>0.50133628237028849</v>
      </c>
      <c r="BD79" s="19">
        <v>0</v>
      </c>
      <c r="BE79" s="19">
        <v>0</v>
      </c>
      <c r="BF79" s="19">
        <v>0</v>
      </c>
      <c r="BG79" s="19">
        <v>30.847848124596812</v>
      </c>
      <c r="BH79" s="19">
        <v>0.1096673117685006</v>
      </c>
      <c r="BI79" s="19">
        <v>0</v>
      </c>
      <c r="BJ79" s="19">
        <v>0</v>
      </c>
      <c r="BK79" s="19">
        <v>0</v>
      </c>
      <c r="BL79" s="19">
        <v>1.5040088471108652</v>
      </c>
      <c r="BM79" s="19">
        <v>2.6946825177403002</v>
      </c>
      <c r="BN79" s="19">
        <v>0</v>
      </c>
      <c r="BO79" s="19">
        <v>6.251036770804534</v>
      </c>
      <c r="BP79" s="19">
        <v>3.4936872177679477</v>
      </c>
      <c r="BQ79" s="19">
        <v>0</v>
      </c>
      <c r="BR79" s="19">
        <v>0.62667035296286056</v>
      </c>
      <c r="BS79" s="19">
        <v>0</v>
      </c>
      <c r="BT79" s="19">
        <v>145.34052161091145</v>
      </c>
      <c r="BU79" s="19">
        <v>0</v>
      </c>
      <c r="BV79" s="19">
        <v>0</v>
      </c>
      <c r="BW79" s="19">
        <v>0</v>
      </c>
      <c r="BX79" s="19">
        <v>103.27527416827942</v>
      </c>
      <c r="BY79" s="19">
        <v>261.38420422080912</v>
      </c>
      <c r="BZ79" s="19">
        <v>0</v>
      </c>
      <c r="CA79" s="19">
        <v>364.65947838908858</v>
      </c>
      <c r="CB79" s="19">
        <v>510</v>
      </c>
      <c r="CD79" s="19">
        <f t="shared" si="8"/>
        <v>0</v>
      </c>
      <c r="CE79" s="19">
        <f t="shared" si="9"/>
        <v>0</v>
      </c>
      <c r="CF79" s="19">
        <f t="shared" si="10"/>
        <v>0</v>
      </c>
      <c r="CH79" s="35">
        <v>510</v>
      </c>
      <c r="CI79" s="33">
        <f t="shared" si="11"/>
        <v>0</v>
      </c>
    </row>
    <row r="80" spans="1:87" x14ac:dyDescent="0.25">
      <c r="A80" s="24" t="s">
        <v>154</v>
      </c>
      <c r="B80" s="24" t="s">
        <v>44</v>
      </c>
      <c r="C80">
        <f t="shared" si="7"/>
        <v>76</v>
      </c>
      <c r="D80" s="19">
        <v>0.8974609829955742</v>
      </c>
      <c r="E80" s="19">
        <v>2.0513393897041694</v>
      </c>
      <c r="F80" s="19">
        <v>0.12820871185651059</v>
      </c>
      <c r="G80" s="19">
        <v>0.57693920335429771</v>
      </c>
      <c r="H80" s="19">
        <v>2.7725133938970412</v>
      </c>
      <c r="I80" s="19">
        <v>0.4487304914977871</v>
      </c>
      <c r="J80" s="19">
        <v>0.35257395760540416</v>
      </c>
      <c r="K80" s="19">
        <v>1.0416957838341485</v>
      </c>
      <c r="L80" s="19">
        <v>0.57693920335429771</v>
      </c>
      <c r="M80" s="19">
        <v>1.6506871651525741</v>
      </c>
      <c r="N80" s="19">
        <v>0.43270440251572323</v>
      </c>
      <c r="O80" s="19">
        <v>4.8078266946191474E-2</v>
      </c>
      <c r="P80" s="19">
        <v>0.97759142790589326</v>
      </c>
      <c r="Q80" s="19">
        <v>0.14423480083857443</v>
      </c>
      <c r="R80" s="19">
        <v>0.1923130677847659</v>
      </c>
      <c r="S80" s="19">
        <v>0.46475658047985091</v>
      </c>
      <c r="T80" s="19">
        <v>1.2500349406009783</v>
      </c>
      <c r="U80" s="19">
        <v>0.12820871185651059</v>
      </c>
      <c r="V80" s="19">
        <v>8.0130444910319121E-2</v>
      </c>
      <c r="W80" s="19">
        <v>0.14423480083857443</v>
      </c>
      <c r="X80" s="19">
        <v>2.211600279524808</v>
      </c>
      <c r="Y80" s="19">
        <v>0.38462613556953179</v>
      </c>
      <c r="Z80" s="19">
        <v>0.16026088982063824</v>
      </c>
      <c r="AA80" s="19">
        <v>0.1923130677847659</v>
      </c>
      <c r="AB80" s="19">
        <v>1.7468436990449567</v>
      </c>
      <c r="AC80" s="19">
        <v>3.1411134404845096</v>
      </c>
      <c r="AD80" s="19">
        <v>0.48078266946191472</v>
      </c>
      <c r="AE80" s="19">
        <v>1.8910784998835313</v>
      </c>
      <c r="AF80" s="19">
        <v>0.83335662706731894</v>
      </c>
      <c r="AG80" s="19">
        <v>43.815327276962499</v>
      </c>
      <c r="AH80" s="19">
        <v>182.80959701840203</v>
      </c>
      <c r="AI80" s="19">
        <v>70.41863498718844</v>
      </c>
      <c r="AJ80" s="19">
        <v>28.029629629629632</v>
      </c>
      <c r="AK80" s="19">
        <v>24.728255299324484</v>
      </c>
      <c r="AL80" s="19">
        <v>8.2053575588166776</v>
      </c>
      <c r="AM80" s="19">
        <v>5.5290006988120197</v>
      </c>
      <c r="AN80" s="19">
        <v>47.59748427672956</v>
      </c>
      <c r="AO80" s="19">
        <v>110.38770090845563</v>
      </c>
      <c r="AP80" s="19">
        <v>3.8622874446773814</v>
      </c>
      <c r="AQ80" s="19">
        <v>253.67696249708825</v>
      </c>
      <c r="AR80" s="19">
        <v>10.112462147682274</v>
      </c>
      <c r="AS80" s="19">
        <v>20.385185185185186</v>
      </c>
      <c r="AT80" s="19">
        <v>27.196273002562311</v>
      </c>
      <c r="AU80" s="19">
        <v>0.40065222455159566</v>
      </c>
      <c r="AV80" s="19">
        <v>1.6026088982063823E-2</v>
      </c>
      <c r="AW80" s="19">
        <v>1.6827393431167017</v>
      </c>
      <c r="AX80" s="19">
        <v>0.70514791521080833</v>
      </c>
      <c r="AY80" s="19">
        <v>0.43270440251572323</v>
      </c>
      <c r="AZ80" s="19">
        <v>0.14423480083857443</v>
      </c>
      <c r="BA80" s="19">
        <v>1.3301653855112974</v>
      </c>
      <c r="BB80" s="19">
        <v>19.968506871651527</v>
      </c>
      <c r="BC80" s="19">
        <v>0.27244351269508504</v>
      </c>
      <c r="BD80" s="19">
        <v>0.97759142790589326</v>
      </c>
      <c r="BE80" s="19">
        <v>10.705427440018635</v>
      </c>
      <c r="BF80" s="19">
        <v>15.208758443978569</v>
      </c>
      <c r="BG80" s="19">
        <v>1.3461914744933612</v>
      </c>
      <c r="BH80" s="19">
        <v>0.81733053808525513</v>
      </c>
      <c r="BI80" s="19">
        <v>0.75322618215699977</v>
      </c>
      <c r="BJ80" s="19">
        <v>13.670253901700441</v>
      </c>
      <c r="BK80" s="19">
        <v>3.2052177964127647E-2</v>
      </c>
      <c r="BL80" s="19">
        <v>1.9391567668297227</v>
      </c>
      <c r="BM80" s="19">
        <v>1.5064523643139995</v>
      </c>
      <c r="BN80" s="19">
        <v>0</v>
      </c>
      <c r="BO80" s="19">
        <v>0.14423480083857443</v>
      </c>
      <c r="BP80" s="19">
        <v>4.8078266946191474E-2</v>
      </c>
      <c r="BQ80" s="19">
        <v>1.5224784532960633</v>
      </c>
      <c r="BR80" s="19">
        <v>12.227905893314698</v>
      </c>
      <c r="BS80" s="19">
        <v>0</v>
      </c>
      <c r="BT80" s="19">
        <v>948.00726764500359</v>
      </c>
      <c r="BU80" s="19">
        <v>0</v>
      </c>
      <c r="BV80" s="19">
        <v>0</v>
      </c>
      <c r="BW80" s="19">
        <v>0</v>
      </c>
      <c r="BX80" s="19">
        <v>72.518052643838814</v>
      </c>
      <c r="BY80" s="19">
        <v>355.47467971115771</v>
      </c>
      <c r="BZ80" s="19">
        <v>0</v>
      </c>
      <c r="CA80" s="19">
        <v>427.99273235499652</v>
      </c>
      <c r="CB80" s="19">
        <v>1376</v>
      </c>
      <c r="CD80" s="19">
        <f t="shared" si="8"/>
        <v>0</v>
      </c>
      <c r="CE80" s="19">
        <f t="shared" si="9"/>
        <v>0</v>
      </c>
      <c r="CF80" s="19">
        <f t="shared" si="10"/>
        <v>0</v>
      </c>
      <c r="CH80" s="35">
        <v>1376</v>
      </c>
      <c r="CI80" s="33">
        <f t="shared" si="11"/>
        <v>0</v>
      </c>
    </row>
    <row r="81" spans="1:87" x14ac:dyDescent="0.25">
      <c r="A81" s="24" t="s">
        <v>155</v>
      </c>
      <c r="B81" s="25" t="s">
        <v>43</v>
      </c>
      <c r="C81">
        <f t="shared" si="7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0.26584077985377741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3.7977254264825344E-2</v>
      </c>
      <c r="AG81" s="19">
        <v>0</v>
      </c>
      <c r="AH81" s="19">
        <v>49.180544272948822</v>
      </c>
      <c r="AI81" s="19">
        <v>0.53168155970755482</v>
      </c>
      <c r="AJ81" s="19">
        <v>0.79752233956133223</v>
      </c>
      <c r="AK81" s="19">
        <v>0</v>
      </c>
      <c r="AL81" s="19">
        <v>0.11393176279447603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0.11393176279447603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7.5954508529650688E-2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20.621649065800163</v>
      </c>
      <c r="BS81" s="19">
        <v>0</v>
      </c>
      <c r="BT81" s="19">
        <v>71.739033306255081</v>
      </c>
      <c r="BU81" s="19">
        <v>0</v>
      </c>
      <c r="BV81" s="19">
        <v>0</v>
      </c>
      <c r="BW81" s="19">
        <v>0</v>
      </c>
      <c r="BX81" s="19">
        <v>1543.5854995938262</v>
      </c>
      <c r="BY81" s="19">
        <v>67.675467099918762</v>
      </c>
      <c r="BZ81" s="19">
        <v>0</v>
      </c>
      <c r="CA81" s="19">
        <v>1611.2609666937451</v>
      </c>
      <c r="CB81" s="19">
        <v>1683</v>
      </c>
      <c r="CD81" s="19">
        <f t="shared" si="8"/>
        <v>0</v>
      </c>
      <c r="CE81" s="19">
        <f t="shared" si="9"/>
        <v>0</v>
      </c>
      <c r="CF81" s="19">
        <f t="shared" si="10"/>
        <v>0</v>
      </c>
      <c r="CH81" s="35">
        <v>1683</v>
      </c>
      <c r="CI81" s="33">
        <f t="shared" si="11"/>
        <v>0</v>
      </c>
    </row>
    <row r="82" spans="1:87" x14ac:dyDescent="0.25">
      <c r="A82" s="24" t="s">
        <v>156</v>
      </c>
      <c r="B82" s="25" t="s">
        <v>256</v>
      </c>
      <c r="C82">
        <f t="shared" si="7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7.3025495463530845</v>
      </c>
      <c r="AJ82" s="19">
        <v>0</v>
      </c>
      <c r="AK82" s="19">
        <v>0</v>
      </c>
      <c r="AL82" s="19">
        <v>0</v>
      </c>
      <c r="AM82" s="19">
        <v>0</v>
      </c>
      <c r="AN82" s="19">
        <v>2.4177606569010086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9.7203102032540922</v>
      </c>
      <c r="BU82" s="19">
        <v>0</v>
      </c>
      <c r="BV82" s="19">
        <v>0</v>
      </c>
      <c r="BW82" s="19">
        <v>0</v>
      </c>
      <c r="BX82" s="19">
        <v>0.49267575650058287</v>
      </c>
      <c r="BY82" s="19">
        <v>61.787014040245325</v>
      </c>
      <c r="BZ82" s="19">
        <v>0</v>
      </c>
      <c r="CA82" s="19">
        <v>62.279689796745906</v>
      </c>
      <c r="CB82" s="19">
        <v>72</v>
      </c>
      <c r="CD82" s="19">
        <f t="shared" si="8"/>
        <v>0</v>
      </c>
      <c r="CE82" s="19">
        <f t="shared" si="9"/>
        <v>0</v>
      </c>
      <c r="CF82" s="19">
        <f t="shared" si="10"/>
        <v>0</v>
      </c>
      <c r="CH82" s="35">
        <v>72</v>
      </c>
      <c r="CI82" s="33">
        <f t="shared" si="11"/>
        <v>0</v>
      </c>
    </row>
    <row r="83" spans="1:87" x14ac:dyDescent="0.25">
      <c r="A83" s="24" t="s">
        <v>157</v>
      </c>
      <c r="B83" s="25" t="s">
        <v>257</v>
      </c>
      <c r="C83">
        <f t="shared" si="7"/>
        <v>79</v>
      </c>
      <c r="D83" s="19">
        <v>0</v>
      </c>
      <c r="E83" s="19">
        <v>0</v>
      </c>
      <c r="F83" s="19">
        <v>0</v>
      </c>
      <c r="G83" s="19">
        <v>0.45538329363064783</v>
      </c>
      <c r="H83" s="19">
        <v>5.2867575272386453</v>
      </c>
      <c r="I83" s="19">
        <v>2.8912797281993203</v>
      </c>
      <c r="J83" s="19">
        <v>1.3284258210645528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2.4251181317608467E-2</v>
      </c>
      <c r="AF83" s="19">
        <v>0</v>
      </c>
      <c r="AG83" s="19">
        <v>0</v>
      </c>
      <c r="AH83" s="19">
        <v>0</v>
      </c>
      <c r="AI83" s="19">
        <v>7.2403249111571055</v>
      </c>
      <c r="AJ83" s="19">
        <v>0</v>
      </c>
      <c r="AK83" s="19">
        <v>0</v>
      </c>
      <c r="AL83" s="19">
        <v>0</v>
      </c>
      <c r="AM83" s="19">
        <v>0</v>
      </c>
      <c r="AN83" s="19">
        <v>2.9128363338149725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1.8862029913695476E-2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20.15812082633655</v>
      </c>
      <c r="BU83" s="19">
        <v>0</v>
      </c>
      <c r="BV83" s="19">
        <v>0</v>
      </c>
      <c r="BW83" s="19">
        <v>0</v>
      </c>
      <c r="BX83" s="19">
        <v>0</v>
      </c>
      <c r="BY83" s="19">
        <v>48.84187917366345</v>
      </c>
      <c r="BZ83" s="19">
        <v>0</v>
      </c>
      <c r="CA83" s="19">
        <v>48.84187917366345</v>
      </c>
      <c r="CB83" s="19">
        <v>69</v>
      </c>
      <c r="CD83" s="19">
        <f t="shared" si="8"/>
        <v>0</v>
      </c>
      <c r="CE83" s="19">
        <f t="shared" si="9"/>
        <v>0</v>
      </c>
      <c r="CF83" s="19">
        <f t="shared" si="10"/>
        <v>0</v>
      </c>
      <c r="CH83" s="35">
        <v>69</v>
      </c>
      <c r="CI83" s="33">
        <f t="shared" si="11"/>
        <v>0</v>
      </c>
    </row>
    <row r="84" spans="1:87" x14ac:dyDescent="0.25">
      <c r="A84" s="24" t="s">
        <v>158</v>
      </c>
      <c r="B84" s="24" t="s">
        <v>258</v>
      </c>
      <c r="C84">
        <f t="shared" si="7"/>
        <v>80</v>
      </c>
      <c r="D84" s="19">
        <v>8.6083765139918139E-2</v>
      </c>
      <c r="E84" s="19">
        <v>0.21233995401179809</v>
      </c>
      <c r="F84" s="19">
        <v>7.4605929787929057E-2</v>
      </c>
      <c r="G84" s="19">
        <v>0.43041882569959072</v>
      </c>
      <c r="H84" s="19">
        <v>13.520890044643142</v>
      </c>
      <c r="I84" s="19">
        <v>13.68157973957099</v>
      </c>
      <c r="J84" s="19">
        <v>4.1090650560120929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0.53945826154348708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0.64275877971138884</v>
      </c>
      <c r="AC84" s="19">
        <v>1.1477835351989086E-2</v>
      </c>
      <c r="AD84" s="19">
        <v>0</v>
      </c>
      <c r="AE84" s="19">
        <v>0.10330051816790177</v>
      </c>
      <c r="AF84" s="19">
        <v>0.47059124943155251</v>
      </c>
      <c r="AG84" s="19">
        <v>0.48780800245953615</v>
      </c>
      <c r="AH84" s="19">
        <v>4.7977351771314378</v>
      </c>
      <c r="AI84" s="19">
        <v>155.51893010177611</v>
      </c>
      <c r="AJ84" s="19">
        <v>15.793501444336982</v>
      </c>
      <c r="AK84" s="19">
        <v>0.20086211865980899</v>
      </c>
      <c r="AL84" s="19">
        <v>7.162169259641189</v>
      </c>
      <c r="AM84" s="19">
        <v>0</v>
      </c>
      <c r="AN84" s="19">
        <v>63.16252794199594</v>
      </c>
      <c r="AO84" s="19">
        <v>0.17216753027983628</v>
      </c>
      <c r="AP84" s="19">
        <v>0.58536960295144336</v>
      </c>
      <c r="AQ84" s="19">
        <v>37.624344283820221</v>
      </c>
      <c r="AR84" s="19">
        <v>2.7489415668013861</v>
      </c>
      <c r="AS84" s="19">
        <v>3.3859614288367803</v>
      </c>
      <c r="AT84" s="19">
        <v>0.23529562471577625</v>
      </c>
      <c r="AU84" s="19">
        <v>1.142044617522914</v>
      </c>
      <c r="AV84" s="19">
        <v>0</v>
      </c>
      <c r="AW84" s="19">
        <v>1.5437688548425319</v>
      </c>
      <c r="AX84" s="19">
        <v>5.1650259083950885E-2</v>
      </c>
      <c r="AY84" s="19">
        <v>0</v>
      </c>
      <c r="AZ84" s="19">
        <v>0</v>
      </c>
      <c r="BA84" s="19">
        <v>0</v>
      </c>
      <c r="BB84" s="19">
        <v>0.53945826154348708</v>
      </c>
      <c r="BC84" s="19">
        <v>0</v>
      </c>
      <c r="BD84" s="19">
        <v>3.4433506055967254E-2</v>
      </c>
      <c r="BE84" s="19">
        <v>0</v>
      </c>
      <c r="BF84" s="19">
        <v>0</v>
      </c>
      <c r="BG84" s="19">
        <v>3.4433506055967254E-2</v>
      </c>
      <c r="BH84" s="19">
        <v>1.1477835351989086E-2</v>
      </c>
      <c r="BI84" s="19">
        <v>0</v>
      </c>
      <c r="BJ84" s="19">
        <v>11.17941163283737</v>
      </c>
      <c r="BK84" s="19">
        <v>0</v>
      </c>
      <c r="BL84" s="19">
        <v>0.61980310900741065</v>
      </c>
      <c r="BM84" s="19">
        <v>8.6083765139918139E-2</v>
      </c>
      <c r="BN84" s="19">
        <v>0</v>
      </c>
      <c r="BO84" s="19">
        <v>0.88953223977915419</v>
      </c>
      <c r="BP84" s="19">
        <v>0</v>
      </c>
      <c r="BQ84" s="19">
        <v>2.8694588379972717E-2</v>
      </c>
      <c r="BR84" s="19">
        <v>0</v>
      </c>
      <c r="BS84" s="19">
        <v>0</v>
      </c>
      <c r="BT84" s="19">
        <v>341.91897621807885</v>
      </c>
      <c r="BU84" s="19">
        <v>0</v>
      </c>
      <c r="BV84" s="19">
        <v>0</v>
      </c>
      <c r="BW84" s="19">
        <v>0</v>
      </c>
      <c r="BX84" s="19">
        <v>32.797914518308815</v>
      </c>
      <c r="BY84" s="19">
        <v>521.28310926361235</v>
      </c>
      <c r="BZ84" s="19">
        <v>0</v>
      </c>
      <c r="CA84" s="19">
        <v>554.08102378192109</v>
      </c>
      <c r="CB84" s="19">
        <v>896</v>
      </c>
      <c r="CD84" s="19">
        <f t="shared" si="8"/>
        <v>0</v>
      </c>
      <c r="CE84" s="19">
        <f t="shared" si="9"/>
        <v>0</v>
      </c>
      <c r="CF84" s="19">
        <f t="shared" si="10"/>
        <v>0</v>
      </c>
      <c r="CH84" s="35">
        <v>896</v>
      </c>
      <c r="CI84" s="33">
        <f t="shared" si="11"/>
        <v>0</v>
      </c>
    </row>
    <row r="85" spans="1:87" x14ac:dyDescent="0.25">
      <c r="A85" s="24" t="s">
        <v>159</v>
      </c>
      <c r="B85" s="24" t="s">
        <v>45</v>
      </c>
      <c r="C85">
        <f t="shared" si="7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79.481737622013071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5.5613036754211658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0.9671832478993333</v>
      </c>
      <c r="BH85" s="19">
        <v>0</v>
      </c>
      <c r="BI85" s="19">
        <v>0</v>
      </c>
      <c r="BJ85" s="19">
        <v>0</v>
      </c>
      <c r="BK85" s="19">
        <v>0</v>
      </c>
      <c r="BL85" s="19">
        <v>0.58721840051030938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86.597442945843866</v>
      </c>
      <c r="BU85" s="19">
        <v>0</v>
      </c>
      <c r="BV85" s="19">
        <v>0</v>
      </c>
      <c r="BW85" s="19">
        <v>0</v>
      </c>
      <c r="BX85" s="19">
        <v>5229.6979904271093</v>
      </c>
      <c r="BY85" s="19">
        <v>2210.7045666270469</v>
      </c>
      <c r="BZ85" s="19">
        <v>0</v>
      </c>
      <c r="CA85" s="19">
        <v>7440.4025570541562</v>
      </c>
      <c r="CB85" s="19">
        <v>7527</v>
      </c>
      <c r="CD85" s="19">
        <f t="shared" si="8"/>
        <v>0</v>
      </c>
      <c r="CE85" s="19">
        <f t="shared" si="9"/>
        <v>0</v>
      </c>
      <c r="CF85" s="19">
        <f t="shared" si="10"/>
        <v>0</v>
      </c>
      <c r="CH85" s="35">
        <v>7527</v>
      </c>
      <c r="CI85" s="33">
        <f t="shared" si="11"/>
        <v>0</v>
      </c>
    </row>
    <row r="86" spans="1:87" x14ac:dyDescent="0.25">
      <c r="A86" s="23" t="s">
        <v>160</v>
      </c>
      <c r="B86" s="23" t="s">
        <v>259</v>
      </c>
      <c r="C86">
        <f t="shared" si="7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0.16527912831510663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6.0101501205493318E-2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20.807640563185167</v>
      </c>
      <c r="AK86" s="19">
        <v>9.0152251808239978E-2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0.56846003223529096</v>
      </c>
      <c r="AS86" s="19">
        <v>0</v>
      </c>
      <c r="AT86" s="19">
        <v>1.7028758674889772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23.394509344238276</v>
      </c>
      <c r="BU86" s="19">
        <v>0</v>
      </c>
      <c r="BV86" s="19">
        <v>0</v>
      </c>
      <c r="BW86" s="19">
        <v>0</v>
      </c>
      <c r="BX86" s="19">
        <v>3.6561746566675102</v>
      </c>
      <c r="BY86" s="19">
        <v>160.94931599909421</v>
      </c>
      <c r="BZ86" s="19">
        <v>0</v>
      </c>
      <c r="CA86" s="19">
        <v>164.60549065576171</v>
      </c>
      <c r="CB86" s="19">
        <v>188</v>
      </c>
      <c r="CD86" s="19">
        <f t="shared" si="8"/>
        <v>0</v>
      </c>
      <c r="CE86" s="19">
        <f t="shared" si="9"/>
        <v>0</v>
      </c>
      <c r="CF86" s="19">
        <f t="shared" si="10"/>
        <v>0</v>
      </c>
      <c r="CH86" s="35">
        <v>188</v>
      </c>
      <c r="CI86" s="33">
        <f t="shared" si="11"/>
        <v>0</v>
      </c>
    </row>
    <row r="87" spans="1:87" x14ac:dyDescent="0.25">
      <c r="A87" s="23" t="s">
        <v>161</v>
      </c>
      <c r="B87" s="23" t="s">
        <v>46</v>
      </c>
      <c r="C87">
        <f t="shared" si="7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702.63004158524973</v>
      </c>
      <c r="AK87" s="19">
        <v>169.98233044407701</v>
      </c>
      <c r="AL87" s="19">
        <v>0.26791589424987894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193.54862468059522</v>
      </c>
      <c r="AS87" s="19">
        <v>0</v>
      </c>
      <c r="AT87" s="19">
        <v>147.03430365582778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0.63887636321124974</v>
      </c>
      <c r="BH87" s="19">
        <v>0</v>
      </c>
      <c r="BI87" s="19">
        <v>2.4524608781335071</v>
      </c>
      <c r="BJ87" s="19">
        <v>0</v>
      </c>
      <c r="BK87" s="19">
        <v>0</v>
      </c>
      <c r="BL87" s="19">
        <v>11.644036942398582</v>
      </c>
      <c r="BM87" s="19">
        <v>4.3175676804115106</v>
      </c>
      <c r="BN87" s="19">
        <v>0</v>
      </c>
      <c r="BO87" s="19">
        <v>1.4838418758454832</v>
      </c>
      <c r="BP87" s="19">
        <v>0</v>
      </c>
      <c r="BQ87" s="19">
        <v>0</v>
      </c>
      <c r="BR87" s="19">
        <v>0</v>
      </c>
      <c r="BS87" s="19">
        <v>0</v>
      </c>
      <c r="BT87" s="19">
        <v>1234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1234</v>
      </c>
      <c r="CD87" s="19">
        <f t="shared" si="8"/>
        <v>0</v>
      </c>
      <c r="CE87" s="19">
        <f t="shared" si="9"/>
        <v>0</v>
      </c>
      <c r="CF87" s="19">
        <f t="shared" si="10"/>
        <v>0</v>
      </c>
      <c r="CH87" s="35">
        <v>1234</v>
      </c>
      <c r="CI87" s="33">
        <f t="shared" si="11"/>
        <v>0</v>
      </c>
    </row>
    <row r="88" spans="1:87" x14ac:dyDescent="0.25">
      <c r="A88" s="23" t="s">
        <v>162</v>
      </c>
      <c r="B88" s="23" t="s">
        <v>260</v>
      </c>
      <c r="C88">
        <f t="shared" si="7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549.46401367946532</v>
      </c>
      <c r="AM88" s="19">
        <v>0</v>
      </c>
      <c r="AN88" s="19">
        <v>76.658324265505982</v>
      </c>
      <c r="AO88" s="19">
        <v>0</v>
      </c>
      <c r="AP88" s="19">
        <v>0</v>
      </c>
      <c r="AQ88" s="19">
        <v>0</v>
      </c>
      <c r="AR88" s="19">
        <v>7.1817581221824973</v>
      </c>
      <c r="AS88" s="19">
        <v>0</v>
      </c>
      <c r="AT88" s="19">
        <v>53.446564588838797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13.411238924296596</v>
      </c>
      <c r="BM88" s="19">
        <v>3.9678221669516553E-2</v>
      </c>
      <c r="BN88" s="19">
        <v>0</v>
      </c>
      <c r="BO88" s="19">
        <v>0</v>
      </c>
      <c r="BP88" s="19">
        <v>0</v>
      </c>
      <c r="BQ88" s="19">
        <v>0</v>
      </c>
      <c r="BR88" s="19">
        <v>3.8091092802735895</v>
      </c>
      <c r="BS88" s="19">
        <v>0</v>
      </c>
      <c r="BT88" s="19">
        <v>704.01068708223227</v>
      </c>
      <c r="BU88" s="19">
        <v>0</v>
      </c>
      <c r="BV88" s="19">
        <v>0</v>
      </c>
      <c r="BW88" s="19">
        <v>0</v>
      </c>
      <c r="BX88" s="19">
        <v>696.67021607337176</v>
      </c>
      <c r="BY88" s="19">
        <v>641.31909684439609</v>
      </c>
      <c r="BZ88" s="19">
        <v>0</v>
      </c>
      <c r="CA88" s="19">
        <v>1337.9893129177676</v>
      </c>
      <c r="CB88" s="19">
        <v>2042</v>
      </c>
      <c r="CD88" s="19">
        <f t="shared" si="8"/>
        <v>0</v>
      </c>
      <c r="CE88" s="19">
        <f t="shared" si="9"/>
        <v>0</v>
      </c>
      <c r="CF88" s="19">
        <f t="shared" si="10"/>
        <v>0</v>
      </c>
      <c r="CH88" s="35">
        <v>2042</v>
      </c>
      <c r="CI88" s="33">
        <f t="shared" si="11"/>
        <v>0</v>
      </c>
    </row>
    <row r="89" spans="1:87" x14ac:dyDescent="0.25">
      <c r="A89" s="23" t="s">
        <v>163</v>
      </c>
      <c r="B89" s="23" t="s">
        <v>261</v>
      </c>
      <c r="C89">
        <f t="shared" si="7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6.6390794544510348</v>
      </c>
      <c r="AL89" s="19">
        <v>0</v>
      </c>
      <c r="AM89" s="19">
        <v>28.597643971902585</v>
      </c>
      <c r="AN89" s="19">
        <v>0</v>
      </c>
      <c r="AO89" s="19">
        <v>0</v>
      </c>
      <c r="AP89" s="19">
        <v>0</v>
      </c>
      <c r="AQ89" s="19">
        <v>9.5389072621422915E-3</v>
      </c>
      <c r="AR89" s="19">
        <v>0.14308360893213437</v>
      </c>
      <c r="AS89" s="19">
        <v>1.1828245005056441</v>
      </c>
      <c r="AT89" s="19">
        <v>0</v>
      </c>
      <c r="AU89" s="19">
        <v>0</v>
      </c>
      <c r="AV89" s="19">
        <v>0</v>
      </c>
      <c r="AW89" s="19">
        <v>0.43878973405854538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1.2972913876513517</v>
      </c>
      <c r="BM89" s="19">
        <v>1.0683576133599366</v>
      </c>
      <c r="BN89" s="19">
        <v>0</v>
      </c>
      <c r="BO89" s="19">
        <v>0.46740645584497226</v>
      </c>
      <c r="BP89" s="19">
        <v>0.23847268155355728</v>
      </c>
      <c r="BQ89" s="19">
        <v>0.15262251619427666</v>
      </c>
      <c r="BR89" s="19">
        <v>0</v>
      </c>
      <c r="BS89" s="19">
        <v>0</v>
      </c>
      <c r="BT89" s="19">
        <v>40.235110831716185</v>
      </c>
      <c r="BU89" s="19">
        <v>0</v>
      </c>
      <c r="BV89" s="19">
        <v>0</v>
      </c>
      <c r="BW89" s="19">
        <v>0</v>
      </c>
      <c r="BX89" s="19">
        <v>518.65900456446286</v>
      </c>
      <c r="BY89" s="19">
        <v>139.10588460382104</v>
      </c>
      <c r="BZ89" s="19">
        <v>0</v>
      </c>
      <c r="CA89" s="19">
        <v>657.76488916828384</v>
      </c>
      <c r="CB89" s="19">
        <v>698</v>
      </c>
      <c r="CD89" s="19">
        <f t="shared" si="8"/>
        <v>0</v>
      </c>
      <c r="CE89" s="19">
        <f t="shared" si="9"/>
        <v>0</v>
      </c>
      <c r="CF89" s="19">
        <f t="shared" si="10"/>
        <v>0</v>
      </c>
      <c r="CH89" s="35">
        <v>698</v>
      </c>
      <c r="CI89" s="33">
        <f t="shared" si="11"/>
        <v>0</v>
      </c>
    </row>
    <row r="90" spans="1:87" x14ac:dyDescent="0.25">
      <c r="A90" s="23" t="s">
        <v>164</v>
      </c>
      <c r="B90" s="23" t="s">
        <v>262</v>
      </c>
      <c r="C90">
        <f t="shared" si="7"/>
        <v>86</v>
      </c>
      <c r="D90" s="19">
        <v>0.15115027924373622</v>
      </c>
      <c r="E90" s="19">
        <v>4.5345083773120867E-2</v>
      </c>
      <c r="F90" s="19">
        <v>0.27207050263872523</v>
      </c>
      <c r="G90" s="19">
        <v>0</v>
      </c>
      <c r="H90" s="19">
        <v>0.83132653584054927</v>
      </c>
      <c r="I90" s="19">
        <v>0.48368089357995592</v>
      </c>
      <c r="J90" s="19">
        <v>9.0690167546241734E-2</v>
      </c>
      <c r="K90" s="19">
        <v>0.21161039094123071</v>
      </c>
      <c r="L90" s="19">
        <v>0.13603525131936262</v>
      </c>
      <c r="M90" s="19">
        <v>0.37787569810934057</v>
      </c>
      <c r="N90" s="19">
        <v>0.12092022339498898</v>
      </c>
      <c r="O90" s="19">
        <v>0</v>
      </c>
      <c r="P90" s="19">
        <v>0.21161039094123071</v>
      </c>
      <c r="Q90" s="19">
        <v>35.565660706051133</v>
      </c>
      <c r="R90" s="19">
        <v>6.106471281446944</v>
      </c>
      <c r="S90" s="19">
        <v>0.16626530716810986</v>
      </c>
      <c r="T90" s="19">
        <v>3.0230055848747245E-2</v>
      </c>
      <c r="U90" s="19">
        <v>0</v>
      </c>
      <c r="V90" s="19">
        <v>7.5575139621868112E-2</v>
      </c>
      <c r="W90" s="19">
        <v>3.0230055848747245E-2</v>
      </c>
      <c r="X90" s="19">
        <v>1.844033406773582</v>
      </c>
      <c r="Y90" s="19">
        <v>0.92201670338679098</v>
      </c>
      <c r="Z90" s="19">
        <v>0</v>
      </c>
      <c r="AA90" s="19">
        <v>1.4208126248911206</v>
      </c>
      <c r="AB90" s="19">
        <v>3.0230055848747245E-2</v>
      </c>
      <c r="AC90" s="19">
        <v>3.2497310037403291</v>
      </c>
      <c r="AD90" s="19">
        <v>0.15115027924373622</v>
      </c>
      <c r="AE90" s="19">
        <v>1.5115027924373622E-2</v>
      </c>
      <c r="AF90" s="19">
        <v>7.5575139621868112E-2</v>
      </c>
      <c r="AG90" s="19">
        <v>0.64994620074806575</v>
      </c>
      <c r="AH90" s="19">
        <v>4.5345083773120867E-2</v>
      </c>
      <c r="AI90" s="19">
        <v>13.376799713070655</v>
      </c>
      <c r="AJ90" s="19">
        <v>9.0085566429266795</v>
      </c>
      <c r="AK90" s="19">
        <v>0.66506122867243944</v>
      </c>
      <c r="AL90" s="19">
        <v>0.13603525131936262</v>
      </c>
      <c r="AM90" s="19">
        <v>17.548547420197778</v>
      </c>
      <c r="AN90" s="19">
        <v>2.3881744120510322</v>
      </c>
      <c r="AO90" s="19">
        <v>1.2092022339498898</v>
      </c>
      <c r="AP90" s="19">
        <v>0.74063636829430757</v>
      </c>
      <c r="AQ90" s="19">
        <v>19.830916636778191</v>
      </c>
      <c r="AR90" s="19">
        <v>0.45345083773120864</v>
      </c>
      <c r="AS90" s="19">
        <v>7.4365937387918226</v>
      </c>
      <c r="AT90" s="19">
        <v>2.3125992724291642</v>
      </c>
      <c r="AU90" s="19">
        <v>2.1463339652610545</v>
      </c>
      <c r="AV90" s="19">
        <v>3.0230055848747245E-2</v>
      </c>
      <c r="AW90" s="19">
        <v>2.9927755290259772</v>
      </c>
      <c r="AX90" s="19">
        <v>9.0690167546241734E-2</v>
      </c>
      <c r="AY90" s="19">
        <v>0.13603525131936262</v>
      </c>
      <c r="AZ90" s="19">
        <v>3.0230055848747245E-2</v>
      </c>
      <c r="BA90" s="19">
        <v>1.284777373571758</v>
      </c>
      <c r="BB90" s="19">
        <v>4.5345083773120867E-2</v>
      </c>
      <c r="BC90" s="19">
        <v>1.7533432392273403</v>
      </c>
      <c r="BD90" s="19">
        <v>5.5774453040938665</v>
      </c>
      <c r="BE90" s="19">
        <v>2.8567402777066149</v>
      </c>
      <c r="BF90" s="19">
        <v>5.7437106112619762</v>
      </c>
      <c r="BG90" s="19">
        <v>10.006148485935338</v>
      </c>
      <c r="BH90" s="19">
        <v>6.3029666444638002</v>
      </c>
      <c r="BI90" s="19">
        <v>12.560588205154481</v>
      </c>
      <c r="BJ90" s="19">
        <v>4.5798534610852073</v>
      </c>
      <c r="BK90" s="19">
        <v>0.42322078188246143</v>
      </c>
      <c r="BL90" s="19">
        <v>18.258953732643338</v>
      </c>
      <c r="BM90" s="19">
        <v>22.853922221652919</v>
      </c>
      <c r="BN90" s="19">
        <v>0.61971614489931848</v>
      </c>
      <c r="BO90" s="19">
        <v>50.302812932315419</v>
      </c>
      <c r="BP90" s="19">
        <v>223.89890864374647</v>
      </c>
      <c r="BQ90" s="19">
        <v>4.0205974278833834</v>
      </c>
      <c r="BR90" s="19">
        <v>2.2672541886560436</v>
      </c>
      <c r="BS90" s="19">
        <v>0</v>
      </c>
      <c r="BT90" s="19">
        <v>507.1998770302813</v>
      </c>
      <c r="BU90" s="19">
        <v>0</v>
      </c>
      <c r="BV90" s="19">
        <v>0</v>
      </c>
      <c r="BW90" s="19">
        <v>0</v>
      </c>
      <c r="BX90" s="19">
        <v>537.02182712507044</v>
      </c>
      <c r="BY90" s="19">
        <v>135.77829584464826</v>
      </c>
      <c r="BZ90" s="19">
        <v>0</v>
      </c>
      <c r="CA90" s="19">
        <v>672.8001229697187</v>
      </c>
      <c r="CB90" s="19">
        <v>1180</v>
      </c>
      <c r="CD90" s="19">
        <f t="shared" si="8"/>
        <v>0</v>
      </c>
      <c r="CE90" s="19">
        <f t="shared" si="9"/>
        <v>0</v>
      </c>
      <c r="CF90" s="19">
        <f t="shared" si="10"/>
        <v>0</v>
      </c>
      <c r="CH90" s="35">
        <v>1180</v>
      </c>
      <c r="CI90" s="33">
        <f t="shared" si="11"/>
        <v>0</v>
      </c>
    </row>
    <row r="91" spans="1:87" x14ac:dyDescent="0.25">
      <c r="A91" s="23" t="s">
        <v>165</v>
      </c>
      <c r="B91" s="23" t="s">
        <v>263</v>
      </c>
      <c r="C91">
        <f t="shared" si="7"/>
        <v>87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0</v>
      </c>
      <c r="BM91" s="19">
        <v>0</v>
      </c>
      <c r="BN91" s="19">
        <v>0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D91" s="19">
        <f t="shared" si="8"/>
        <v>0</v>
      </c>
      <c r="CE91" s="19">
        <f t="shared" si="9"/>
        <v>0</v>
      </c>
      <c r="CF91" s="19">
        <f t="shared" si="10"/>
        <v>0</v>
      </c>
      <c r="CH91" s="35">
        <v>0</v>
      </c>
      <c r="CI91" s="33">
        <f t="shared" si="11"/>
        <v>0</v>
      </c>
    </row>
    <row r="92" spans="1:87" x14ac:dyDescent="0.25">
      <c r="A92" s="23" t="s">
        <v>166</v>
      </c>
      <c r="B92" s="23" t="s">
        <v>264</v>
      </c>
      <c r="C92">
        <f t="shared" si="7"/>
        <v>88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19">
        <v>0</v>
      </c>
      <c r="AS92" s="19">
        <v>0</v>
      </c>
      <c r="AT92" s="19">
        <v>0</v>
      </c>
      <c r="AU92" s="19">
        <v>0</v>
      </c>
      <c r="AV92" s="19">
        <v>0</v>
      </c>
      <c r="AW92" s="19">
        <v>0</v>
      </c>
      <c r="AX92" s="19">
        <v>0</v>
      </c>
      <c r="AY92" s="19">
        <v>0</v>
      </c>
      <c r="AZ92" s="19">
        <v>0</v>
      </c>
      <c r="BA92" s="19">
        <v>0</v>
      </c>
      <c r="BB92" s="19">
        <v>0</v>
      </c>
      <c r="BC92" s="19">
        <v>0</v>
      </c>
      <c r="BD92" s="19">
        <v>0</v>
      </c>
      <c r="BE92" s="19">
        <v>0</v>
      </c>
      <c r="BF92" s="19">
        <v>0</v>
      </c>
      <c r="BG92" s="19">
        <v>0</v>
      </c>
      <c r="BH92" s="19">
        <v>0</v>
      </c>
      <c r="BI92" s="19">
        <v>0</v>
      </c>
      <c r="BJ92" s="19">
        <v>0</v>
      </c>
      <c r="BK92" s="19">
        <v>0</v>
      </c>
      <c r="BL92" s="19">
        <v>0</v>
      </c>
      <c r="BM92" s="19">
        <v>0</v>
      </c>
      <c r="BN92" s="19">
        <v>0</v>
      </c>
      <c r="BO92" s="19">
        <v>0</v>
      </c>
      <c r="BP92" s="19">
        <v>0</v>
      </c>
      <c r="BQ92" s="19">
        <v>0</v>
      </c>
      <c r="BR92" s="19">
        <v>0</v>
      </c>
      <c r="BS92" s="19">
        <v>0</v>
      </c>
      <c r="BT92" s="19">
        <v>0</v>
      </c>
      <c r="BU92" s="19">
        <v>0</v>
      </c>
      <c r="BV92" s="19">
        <v>0</v>
      </c>
      <c r="BW92" s="19">
        <v>0</v>
      </c>
      <c r="BX92" s="19">
        <v>0</v>
      </c>
      <c r="BY92" s="19">
        <v>0</v>
      </c>
      <c r="BZ92" s="19">
        <v>0</v>
      </c>
      <c r="CA92" s="19">
        <v>0</v>
      </c>
      <c r="CB92" s="19">
        <v>0</v>
      </c>
      <c r="CD92" s="19">
        <f t="shared" si="8"/>
        <v>0</v>
      </c>
      <c r="CE92" s="19">
        <f t="shared" si="9"/>
        <v>0</v>
      </c>
      <c r="CF92" s="19">
        <f t="shared" si="10"/>
        <v>0</v>
      </c>
      <c r="CH92" s="35">
        <v>0</v>
      </c>
      <c r="CI92" s="33">
        <f t="shared" si="11"/>
        <v>0</v>
      </c>
    </row>
    <row r="93" spans="1:87" x14ac:dyDescent="0.25">
      <c r="A93" s="23" t="s">
        <v>167</v>
      </c>
      <c r="B93" s="23" t="s">
        <v>265</v>
      </c>
      <c r="C93">
        <f t="shared" si="7"/>
        <v>89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9">
        <v>0</v>
      </c>
      <c r="BA93" s="19">
        <v>0</v>
      </c>
      <c r="BB93" s="19">
        <v>0</v>
      </c>
      <c r="BC93" s="19">
        <v>0</v>
      </c>
      <c r="BD93" s="19">
        <v>0</v>
      </c>
      <c r="BE93" s="19">
        <v>0</v>
      </c>
      <c r="BF93" s="19">
        <v>0</v>
      </c>
      <c r="BG93" s="19">
        <v>0</v>
      </c>
      <c r="BH93" s="19">
        <v>0</v>
      </c>
      <c r="BI93" s="19">
        <v>0</v>
      </c>
      <c r="BJ93" s="19">
        <v>0</v>
      </c>
      <c r="BK93" s="19">
        <v>0</v>
      </c>
      <c r="BL93" s="19">
        <v>0</v>
      </c>
      <c r="BM93" s="19">
        <v>0</v>
      </c>
      <c r="BN93" s="19">
        <v>0</v>
      </c>
      <c r="BO93" s="19">
        <v>0</v>
      </c>
      <c r="BP93" s="19">
        <v>0</v>
      </c>
      <c r="BQ93" s="19">
        <v>0</v>
      </c>
      <c r="BR93" s="19">
        <v>0</v>
      </c>
      <c r="BS93" s="19">
        <v>0</v>
      </c>
      <c r="BT93" s="19">
        <v>0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0</v>
      </c>
      <c r="CD93" s="19">
        <f t="shared" si="8"/>
        <v>0</v>
      </c>
      <c r="CE93" s="19">
        <f t="shared" si="9"/>
        <v>0</v>
      </c>
      <c r="CF93" s="19">
        <f t="shared" si="10"/>
        <v>0</v>
      </c>
      <c r="CH93" s="35">
        <v>0</v>
      </c>
      <c r="CI93" s="33">
        <f t="shared" si="11"/>
        <v>0</v>
      </c>
    </row>
    <row r="94" spans="1:87" x14ac:dyDescent="0.25">
      <c r="A94" s="23" t="s">
        <v>168</v>
      </c>
      <c r="B94" s="23" t="s">
        <v>266</v>
      </c>
      <c r="C94">
        <f t="shared" si="7"/>
        <v>90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D94" s="19">
        <f t="shared" si="8"/>
        <v>0</v>
      </c>
      <c r="CE94" s="19">
        <f t="shared" si="9"/>
        <v>0</v>
      </c>
      <c r="CF94" s="19">
        <f t="shared" si="10"/>
        <v>0</v>
      </c>
      <c r="CH94" s="35">
        <v>0</v>
      </c>
      <c r="CI94" s="33">
        <f t="shared" si="11"/>
        <v>0</v>
      </c>
    </row>
    <row r="95" spans="1:87" x14ac:dyDescent="0.25">
      <c r="A95" s="23" t="s">
        <v>169</v>
      </c>
      <c r="B95" s="23" t="s">
        <v>267</v>
      </c>
      <c r="C95">
        <f t="shared" si="7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D95" s="19">
        <f t="shared" si="8"/>
        <v>0</v>
      </c>
      <c r="CE95" s="19">
        <f t="shared" si="9"/>
        <v>0</v>
      </c>
      <c r="CF95" s="19">
        <f t="shared" si="10"/>
        <v>0</v>
      </c>
      <c r="CH95" s="35">
        <v>0</v>
      </c>
      <c r="CI95" s="33">
        <f t="shared" si="11"/>
        <v>0</v>
      </c>
    </row>
    <row r="96" spans="1:87" x14ac:dyDescent="0.25">
      <c r="A96" s="23" t="s">
        <v>170</v>
      </c>
      <c r="B96" s="23" t="s">
        <v>268</v>
      </c>
      <c r="C96">
        <f t="shared" si="7"/>
        <v>92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0</v>
      </c>
      <c r="BE96" s="19">
        <v>0</v>
      </c>
      <c r="BF96" s="19">
        <v>0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0</v>
      </c>
      <c r="BM96" s="19">
        <v>0</v>
      </c>
      <c r="BN96" s="19">
        <v>0</v>
      </c>
      <c r="BO96" s="19">
        <v>0</v>
      </c>
      <c r="BP96" s="19">
        <v>0</v>
      </c>
      <c r="BQ96" s="19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0</v>
      </c>
      <c r="CD96" s="19">
        <f t="shared" si="8"/>
        <v>0</v>
      </c>
      <c r="CE96" s="19">
        <f t="shared" si="9"/>
        <v>0</v>
      </c>
      <c r="CF96" s="19">
        <f t="shared" si="10"/>
        <v>0</v>
      </c>
      <c r="CH96" s="35">
        <v>0</v>
      </c>
      <c r="CI96" s="33">
        <f t="shared" si="11"/>
        <v>0</v>
      </c>
    </row>
    <row r="97" spans="1:87" x14ac:dyDescent="0.25">
      <c r="A97" s="23" t="s">
        <v>171</v>
      </c>
      <c r="B97" s="23" t="s">
        <v>269</v>
      </c>
      <c r="C97">
        <f t="shared" si="7"/>
        <v>93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D97" s="19">
        <f t="shared" si="8"/>
        <v>0</v>
      </c>
      <c r="CE97" s="19">
        <f t="shared" si="9"/>
        <v>0</v>
      </c>
      <c r="CF97" s="19">
        <f t="shared" si="10"/>
        <v>0</v>
      </c>
      <c r="CH97" s="35">
        <v>0</v>
      </c>
      <c r="CI97" s="33">
        <f t="shared" si="11"/>
        <v>0</v>
      </c>
    </row>
    <row r="98" spans="1:87" x14ac:dyDescent="0.25">
      <c r="A98" s="23" t="s">
        <v>172</v>
      </c>
      <c r="B98" s="23" t="s">
        <v>270</v>
      </c>
      <c r="C98">
        <f t="shared" si="7"/>
        <v>94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D98" s="19">
        <f t="shared" si="8"/>
        <v>0</v>
      </c>
      <c r="CE98" s="19">
        <f t="shared" si="9"/>
        <v>0</v>
      </c>
      <c r="CF98" s="19">
        <f t="shared" si="10"/>
        <v>0</v>
      </c>
      <c r="CH98" s="35">
        <v>0</v>
      </c>
      <c r="CI98" s="33">
        <f t="shared" si="11"/>
        <v>0</v>
      </c>
    </row>
    <row r="99" spans="1:87" x14ac:dyDescent="0.25">
      <c r="A99" s="23" t="s">
        <v>173</v>
      </c>
      <c r="B99" s="23" t="s">
        <v>271</v>
      </c>
      <c r="C99">
        <f t="shared" si="7"/>
        <v>95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19">
        <v>0</v>
      </c>
      <c r="BJ99" s="19">
        <v>0</v>
      </c>
      <c r="BK99" s="19">
        <v>0</v>
      </c>
      <c r="BL99" s="19">
        <v>0</v>
      </c>
      <c r="BM99" s="19">
        <v>0</v>
      </c>
      <c r="BN99" s="19">
        <v>0</v>
      </c>
      <c r="BO99" s="19">
        <v>0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19">
        <v>0</v>
      </c>
      <c r="CA99" s="19">
        <v>0</v>
      </c>
      <c r="CB99" s="19">
        <v>0</v>
      </c>
      <c r="CD99" s="19">
        <f t="shared" si="8"/>
        <v>0</v>
      </c>
      <c r="CE99" s="19">
        <f t="shared" si="9"/>
        <v>0</v>
      </c>
      <c r="CF99" s="19">
        <f t="shared" si="10"/>
        <v>0</v>
      </c>
      <c r="CH99" s="35">
        <v>0</v>
      </c>
      <c r="CI99" s="33">
        <f t="shared" si="11"/>
        <v>0</v>
      </c>
    </row>
    <row r="100" spans="1:87" x14ac:dyDescent="0.25">
      <c r="A100" s="23" t="s">
        <v>174</v>
      </c>
      <c r="B100" s="23" t="s">
        <v>272</v>
      </c>
      <c r="C100">
        <f t="shared" si="7"/>
        <v>96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  <c r="AT100" s="19">
        <v>0</v>
      </c>
      <c r="AU100" s="19">
        <v>0</v>
      </c>
      <c r="AV100" s="19">
        <v>0</v>
      </c>
      <c r="AW100" s="19">
        <v>0</v>
      </c>
      <c r="AX100" s="19">
        <v>0</v>
      </c>
      <c r="AY100" s="19">
        <v>0</v>
      </c>
      <c r="AZ100" s="19">
        <v>0</v>
      </c>
      <c r="BA100" s="19">
        <v>0</v>
      </c>
      <c r="BB100" s="19">
        <v>0</v>
      </c>
      <c r="BC100" s="19">
        <v>0</v>
      </c>
      <c r="BD100" s="19">
        <v>0</v>
      </c>
      <c r="BE100" s="19">
        <v>0</v>
      </c>
      <c r="BF100" s="19">
        <v>0</v>
      </c>
      <c r="BG100" s="19">
        <v>0</v>
      </c>
      <c r="BH100" s="19">
        <v>0</v>
      </c>
      <c r="BI100" s="19">
        <v>0</v>
      </c>
      <c r="BJ100" s="19">
        <v>0</v>
      </c>
      <c r="BK100" s="19">
        <v>0</v>
      </c>
      <c r="BL100" s="19">
        <v>0</v>
      </c>
      <c r="BM100" s="19">
        <v>0</v>
      </c>
      <c r="BN100" s="19">
        <v>0</v>
      </c>
      <c r="BO100" s="19">
        <v>0</v>
      </c>
      <c r="BP100" s="19">
        <v>0</v>
      </c>
      <c r="BQ100" s="19">
        <v>0</v>
      </c>
      <c r="BR100" s="19">
        <v>0</v>
      </c>
      <c r="BS100" s="19">
        <v>0</v>
      </c>
      <c r="BT100" s="19">
        <v>0</v>
      </c>
      <c r="BU100" s="19">
        <v>0</v>
      </c>
      <c r="BV100" s="19">
        <v>0</v>
      </c>
      <c r="BW100" s="19">
        <v>0</v>
      </c>
      <c r="BX100" s="19">
        <v>0</v>
      </c>
      <c r="BY100" s="19">
        <v>0</v>
      </c>
      <c r="BZ100" s="19">
        <v>0</v>
      </c>
      <c r="CA100" s="19">
        <v>0</v>
      </c>
      <c r="CB100" s="19">
        <v>0</v>
      </c>
      <c r="CD100" s="19">
        <f t="shared" si="8"/>
        <v>0</v>
      </c>
      <c r="CE100" s="19">
        <f t="shared" si="9"/>
        <v>0</v>
      </c>
      <c r="CF100" s="19">
        <f t="shared" si="10"/>
        <v>0</v>
      </c>
      <c r="CH100" s="35">
        <v>0</v>
      </c>
      <c r="CI100" s="33">
        <f t="shared" si="11"/>
        <v>0</v>
      </c>
    </row>
    <row r="101" spans="1:87" x14ac:dyDescent="0.25">
      <c r="A101" s="23" t="s">
        <v>175</v>
      </c>
      <c r="B101" s="23" t="s">
        <v>273</v>
      </c>
      <c r="C101">
        <f t="shared" si="7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D101" s="19">
        <f t="shared" si="8"/>
        <v>0</v>
      </c>
      <c r="CE101" s="19">
        <f t="shared" si="9"/>
        <v>0</v>
      </c>
      <c r="CF101" s="19">
        <f t="shared" si="10"/>
        <v>0</v>
      </c>
      <c r="CH101" s="35">
        <v>0</v>
      </c>
      <c r="CI101" s="33">
        <f t="shared" si="11"/>
        <v>0</v>
      </c>
    </row>
    <row r="102" spans="1:87" x14ac:dyDescent="0.25">
      <c r="A102" s="23" t="s">
        <v>176</v>
      </c>
      <c r="B102" s="23" t="s">
        <v>274</v>
      </c>
      <c r="C102">
        <f t="shared" si="7"/>
        <v>98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v>0</v>
      </c>
      <c r="AZ102" s="19">
        <v>0</v>
      </c>
      <c r="BA102" s="19">
        <v>0</v>
      </c>
      <c r="BB102" s="19">
        <v>0</v>
      </c>
      <c r="BC102" s="19">
        <v>0</v>
      </c>
      <c r="BD102" s="19">
        <v>0</v>
      </c>
      <c r="BE102" s="19">
        <v>0</v>
      </c>
      <c r="BF102" s="19">
        <v>0</v>
      </c>
      <c r="BG102" s="19">
        <v>0</v>
      </c>
      <c r="BH102" s="19">
        <v>0</v>
      </c>
      <c r="BI102" s="19">
        <v>0</v>
      </c>
      <c r="BJ102" s="19">
        <v>0</v>
      </c>
      <c r="BK102" s="19">
        <v>0</v>
      </c>
      <c r="BL102" s="19">
        <v>0</v>
      </c>
      <c r="BM102" s="19">
        <v>0</v>
      </c>
      <c r="BN102" s="19">
        <v>0</v>
      </c>
      <c r="BO102" s="19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0</v>
      </c>
      <c r="BV102" s="19">
        <v>0</v>
      </c>
      <c r="BW102" s="19">
        <v>0</v>
      </c>
      <c r="BX102" s="19">
        <v>0</v>
      </c>
      <c r="BY102" s="19">
        <v>0</v>
      </c>
      <c r="BZ102" s="19">
        <v>0</v>
      </c>
      <c r="CA102" s="19">
        <v>0</v>
      </c>
      <c r="CB102" s="19">
        <v>0</v>
      </c>
      <c r="CD102" s="19">
        <f t="shared" si="8"/>
        <v>0</v>
      </c>
      <c r="CE102" s="19">
        <f t="shared" si="9"/>
        <v>0</v>
      </c>
      <c r="CF102" s="19">
        <f t="shared" si="10"/>
        <v>0</v>
      </c>
      <c r="CH102" s="35">
        <v>0</v>
      </c>
      <c r="CI102" s="33">
        <f t="shared" si="11"/>
        <v>0</v>
      </c>
    </row>
    <row r="103" spans="1:87" x14ac:dyDescent="0.25">
      <c r="A103" s="23" t="s">
        <v>177</v>
      </c>
      <c r="B103" s="23" t="s">
        <v>275</v>
      </c>
      <c r="C103">
        <f t="shared" si="7"/>
        <v>99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D103" s="19">
        <f t="shared" si="8"/>
        <v>0</v>
      </c>
      <c r="CE103" s="19">
        <f t="shared" si="9"/>
        <v>0</v>
      </c>
      <c r="CF103" s="19">
        <f t="shared" si="10"/>
        <v>0</v>
      </c>
      <c r="CH103" s="35">
        <v>0</v>
      </c>
      <c r="CI103" s="33">
        <f t="shared" si="11"/>
        <v>0</v>
      </c>
    </row>
    <row r="104" spans="1:87" x14ac:dyDescent="0.25">
      <c r="A104" s="23" t="s">
        <v>178</v>
      </c>
      <c r="B104" s="23" t="s">
        <v>276</v>
      </c>
      <c r="C104">
        <f t="shared" si="7"/>
        <v>100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0</v>
      </c>
      <c r="BL104" s="19">
        <v>0</v>
      </c>
      <c r="BM104" s="19">
        <v>0</v>
      </c>
      <c r="BN104" s="19"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D104" s="19">
        <f t="shared" si="8"/>
        <v>0</v>
      </c>
      <c r="CE104" s="19">
        <f t="shared" si="9"/>
        <v>0</v>
      </c>
      <c r="CF104" s="19">
        <f t="shared" si="10"/>
        <v>0</v>
      </c>
      <c r="CH104" s="35">
        <v>0</v>
      </c>
      <c r="CI104" s="33">
        <f t="shared" si="11"/>
        <v>0</v>
      </c>
    </row>
    <row r="105" spans="1:87" x14ac:dyDescent="0.25">
      <c r="A105" s="23" t="s">
        <v>179</v>
      </c>
      <c r="B105" s="23" t="s">
        <v>277</v>
      </c>
      <c r="C105">
        <f t="shared" si="7"/>
        <v>101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D105" s="19">
        <f t="shared" si="8"/>
        <v>0</v>
      </c>
      <c r="CE105" s="19">
        <f t="shared" si="9"/>
        <v>0</v>
      </c>
      <c r="CF105" s="19">
        <f t="shared" si="10"/>
        <v>0</v>
      </c>
      <c r="CH105" s="35">
        <v>0</v>
      </c>
      <c r="CI105" s="33">
        <f t="shared" si="11"/>
        <v>0</v>
      </c>
    </row>
    <row r="106" spans="1:87" x14ac:dyDescent="0.25">
      <c r="A106" s="23" t="s">
        <v>180</v>
      </c>
      <c r="B106" s="23" t="s">
        <v>278</v>
      </c>
      <c r="C106">
        <f t="shared" si="7"/>
        <v>102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19">
        <v>0</v>
      </c>
      <c r="AS106" s="19">
        <v>0</v>
      </c>
      <c r="AT106" s="19">
        <v>0</v>
      </c>
      <c r="AU106" s="19">
        <v>0</v>
      </c>
      <c r="AV106" s="19">
        <v>0</v>
      </c>
      <c r="AW106" s="19">
        <v>0</v>
      </c>
      <c r="AX106" s="19">
        <v>0</v>
      </c>
      <c r="AY106" s="19">
        <v>0</v>
      </c>
      <c r="AZ106" s="19">
        <v>0</v>
      </c>
      <c r="BA106" s="19">
        <v>0</v>
      </c>
      <c r="BB106" s="19">
        <v>0</v>
      </c>
      <c r="BC106" s="19">
        <v>0</v>
      </c>
      <c r="BD106" s="19">
        <v>0</v>
      </c>
      <c r="BE106" s="19">
        <v>0</v>
      </c>
      <c r="BF106" s="19">
        <v>0</v>
      </c>
      <c r="BG106" s="19">
        <v>0</v>
      </c>
      <c r="BH106" s="19">
        <v>0</v>
      </c>
      <c r="BI106" s="19">
        <v>0</v>
      </c>
      <c r="BJ106" s="19">
        <v>0</v>
      </c>
      <c r="BK106" s="19">
        <v>0</v>
      </c>
      <c r="BL106" s="19">
        <v>0</v>
      </c>
      <c r="BM106" s="19">
        <v>0</v>
      </c>
      <c r="BN106" s="19">
        <v>0</v>
      </c>
      <c r="BO106" s="19">
        <v>0</v>
      </c>
      <c r="BP106" s="19">
        <v>0</v>
      </c>
      <c r="BQ106" s="19">
        <v>0</v>
      </c>
      <c r="BR106" s="19">
        <v>0</v>
      </c>
      <c r="BS106" s="19">
        <v>0</v>
      </c>
      <c r="BT106" s="19">
        <v>0</v>
      </c>
      <c r="BU106" s="19">
        <v>0</v>
      </c>
      <c r="BV106" s="19">
        <v>0</v>
      </c>
      <c r="BW106" s="19">
        <v>0</v>
      </c>
      <c r="BX106" s="19">
        <v>0</v>
      </c>
      <c r="BY106" s="19">
        <v>0</v>
      </c>
      <c r="BZ106" s="19">
        <v>0</v>
      </c>
      <c r="CA106" s="19">
        <v>0</v>
      </c>
      <c r="CB106" s="19">
        <v>0</v>
      </c>
      <c r="CD106" s="19">
        <f t="shared" si="8"/>
        <v>0</v>
      </c>
      <c r="CE106" s="19">
        <f t="shared" si="9"/>
        <v>0</v>
      </c>
      <c r="CF106" s="19">
        <f t="shared" si="10"/>
        <v>0</v>
      </c>
      <c r="CH106" s="35">
        <v>0</v>
      </c>
      <c r="CI106" s="33">
        <f t="shared" si="11"/>
        <v>0</v>
      </c>
    </row>
    <row r="107" spans="1:87" x14ac:dyDescent="0.25">
      <c r="A107" s="23" t="s">
        <v>181</v>
      </c>
      <c r="B107" s="23" t="s">
        <v>279</v>
      </c>
      <c r="C107">
        <f t="shared" si="7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19">
        <v>0</v>
      </c>
      <c r="BA107" s="19">
        <v>0</v>
      </c>
      <c r="BB107" s="19">
        <v>0</v>
      </c>
      <c r="BC107" s="19">
        <v>0</v>
      </c>
      <c r="BD107" s="19">
        <v>0</v>
      </c>
      <c r="BE107" s="19">
        <v>0</v>
      </c>
      <c r="BF107" s="19">
        <v>0</v>
      </c>
      <c r="BG107" s="19">
        <v>0</v>
      </c>
      <c r="BH107" s="19">
        <v>0</v>
      </c>
      <c r="BI107" s="19">
        <v>0</v>
      </c>
      <c r="BJ107" s="19">
        <v>0</v>
      </c>
      <c r="BK107" s="19">
        <v>0</v>
      </c>
      <c r="BL107" s="19">
        <v>0</v>
      </c>
      <c r="BM107" s="19">
        <v>0</v>
      </c>
      <c r="BN107" s="19">
        <v>0</v>
      </c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0</v>
      </c>
      <c r="BU107" s="19">
        <v>0</v>
      </c>
      <c r="BV107" s="19">
        <v>0</v>
      </c>
      <c r="BW107" s="19">
        <v>0</v>
      </c>
      <c r="BX107" s="19">
        <v>0</v>
      </c>
      <c r="BY107" s="19">
        <v>0</v>
      </c>
      <c r="BZ107" s="19">
        <v>0</v>
      </c>
      <c r="CA107" s="19">
        <v>0</v>
      </c>
      <c r="CB107" s="19">
        <v>0</v>
      </c>
      <c r="CD107" s="19">
        <f t="shared" si="8"/>
        <v>0</v>
      </c>
      <c r="CE107" s="19">
        <f t="shared" si="9"/>
        <v>0</v>
      </c>
      <c r="CF107" s="19">
        <f t="shared" si="10"/>
        <v>0</v>
      </c>
      <c r="CH107" s="35">
        <v>0</v>
      </c>
      <c r="CI107" s="33">
        <f t="shared" si="11"/>
        <v>0</v>
      </c>
    </row>
    <row r="108" spans="1:87" x14ac:dyDescent="0.25">
      <c r="A108" s="23" t="s">
        <v>182</v>
      </c>
      <c r="B108" s="23" t="s">
        <v>280</v>
      </c>
      <c r="C108">
        <f t="shared" si="7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</v>
      </c>
      <c r="AU108" s="19">
        <v>0</v>
      </c>
      <c r="AV108" s="19">
        <v>0</v>
      </c>
      <c r="AW108" s="19">
        <v>0</v>
      </c>
      <c r="AX108" s="19">
        <v>0</v>
      </c>
      <c r="AY108" s="19">
        <v>0</v>
      </c>
      <c r="AZ108" s="19">
        <v>0</v>
      </c>
      <c r="BA108" s="19">
        <v>0</v>
      </c>
      <c r="BB108" s="19">
        <v>0</v>
      </c>
      <c r="BC108" s="19">
        <v>0</v>
      </c>
      <c r="BD108" s="19">
        <v>0</v>
      </c>
      <c r="BE108" s="19">
        <v>0</v>
      </c>
      <c r="BF108" s="19">
        <v>0</v>
      </c>
      <c r="BG108" s="19">
        <v>0</v>
      </c>
      <c r="BH108" s="19">
        <v>0</v>
      </c>
      <c r="BI108" s="19">
        <v>0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0</v>
      </c>
      <c r="BU108" s="19">
        <v>0</v>
      </c>
      <c r="BV108" s="19">
        <v>0</v>
      </c>
      <c r="BW108" s="19">
        <v>0</v>
      </c>
      <c r="BX108" s="19">
        <v>0</v>
      </c>
      <c r="BY108" s="19">
        <v>0</v>
      </c>
      <c r="BZ108" s="19">
        <v>0</v>
      </c>
      <c r="CA108" s="19">
        <v>0</v>
      </c>
      <c r="CB108" s="19">
        <v>0</v>
      </c>
      <c r="CD108" s="19">
        <f t="shared" si="8"/>
        <v>0</v>
      </c>
      <c r="CE108" s="19">
        <f t="shared" si="9"/>
        <v>0</v>
      </c>
      <c r="CF108" s="19">
        <f t="shared" si="10"/>
        <v>0</v>
      </c>
      <c r="CH108" s="35">
        <v>0</v>
      </c>
      <c r="CI108" s="33">
        <f t="shared" si="11"/>
        <v>0</v>
      </c>
    </row>
    <row r="109" spans="1:87" x14ac:dyDescent="0.25">
      <c r="A109" s="23" t="s">
        <v>183</v>
      </c>
      <c r="B109" s="23" t="s">
        <v>281</v>
      </c>
      <c r="C109">
        <f t="shared" si="7"/>
        <v>105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  <c r="AT109" s="19">
        <v>0</v>
      </c>
      <c r="AU109" s="19">
        <v>0</v>
      </c>
      <c r="AV109" s="19">
        <v>0</v>
      </c>
      <c r="AW109" s="19">
        <v>0</v>
      </c>
      <c r="AX109" s="19">
        <v>0</v>
      </c>
      <c r="AY109" s="19">
        <v>0</v>
      </c>
      <c r="AZ109" s="19">
        <v>0</v>
      </c>
      <c r="BA109" s="19">
        <v>0</v>
      </c>
      <c r="BB109" s="19">
        <v>0</v>
      </c>
      <c r="BC109" s="19">
        <v>0</v>
      </c>
      <c r="BD109" s="19">
        <v>0</v>
      </c>
      <c r="BE109" s="19">
        <v>0</v>
      </c>
      <c r="BF109" s="19">
        <v>0</v>
      </c>
      <c r="BG109" s="19">
        <v>0</v>
      </c>
      <c r="BH109" s="19">
        <v>0</v>
      </c>
      <c r="BI109" s="19">
        <v>0</v>
      </c>
      <c r="BJ109" s="19">
        <v>0</v>
      </c>
      <c r="BK109" s="19">
        <v>0</v>
      </c>
      <c r="BL109" s="19">
        <v>0</v>
      </c>
      <c r="BM109" s="19">
        <v>0</v>
      </c>
      <c r="BN109" s="19">
        <v>0</v>
      </c>
      <c r="BO109" s="19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19">
        <v>0</v>
      </c>
      <c r="CA109" s="19">
        <v>0</v>
      </c>
      <c r="CB109" s="19">
        <v>0</v>
      </c>
      <c r="CD109" s="19">
        <f t="shared" si="8"/>
        <v>0</v>
      </c>
      <c r="CE109" s="19">
        <f t="shared" si="9"/>
        <v>0</v>
      </c>
      <c r="CF109" s="19">
        <f t="shared" si="10"/>
        <v>0</v>
      </c>
      <c r="CH109" s="35">
        <v>0</v>
      </c>
      <c r="CI109" s="33">
        <f t="shared" si="11"/>
        <v>0</v>
      </c>
    </row>
    <row r="110" spans="1:87" x14ac:dyDescent="0.25">
      <c r="A110" s="23" t="s">
        <v>184</v>
      </c>
      <c r="B110" s="23" t="s">
        <v>282</v>
      </c>
      <c r="C110">
        <f t="shared" si="7"/>
        <v>106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  <c r="AT110" s="19">
        <v>0</v>
      </c>
      <c r="AU110" s="19">
        <v>0</v>
      </c>
      <c r="AV110" s="19">
        <v>0</v>
      </c>
      <c r="AW110" s="19">
        <v>0</v>
      </c>
      <c r="AX110" s="19">
        <v>0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  <c r="BE110" s="19">
        <v>0</v>
      </c>
      <c r="BF110" s="19">
        <v>0</v>
      </c>
      <c r="BG110" s="19">
        <v>0</v>
      </c>
      <c r="BH110" s="19">
        <v>0</v>
      </c>
      <c r="BI110" s="19">
        <v>0</v>
      </c>
      <c r="BJ110" s="19">
        <v>0</v>
      </c>
      <c r="BK110" s="19">
        <v>0</v>
      </c>
      <c r="BL110" s="19">
        <v>0</v>
      </c>
      <c r="BM110" s="19">
        <v>0</v>
      </c>
      <c r="BN110" s="19">
        <v>0</v>
      </c>
      <c r="BO110" s="19">
        <v>0</v>
      </c>
      <c r="BP110" s="19">
        <v>0</v>
      </c>
      <c r="BQ110" s="19">
        <v>0</v>
      </c>
      <c r="BR110" s="19">
        <v>0</v>
      </c>
      <c r="BS110" s="19">
        <v>0</v>
      </c>
      <c r="BT110" s="19">
        <v>0</v>
      </c>
      <c r="BU110" s="19">
        <v>0</v>
      </c>
      <c r="BV110" s="19">
        <v>0</v>
      </c>
      <c r="BW110" s="19">
        <v>0</v>
      </c>
      <c r="BX110" s="19">
        <v>0</v>
      </c>
      <c r="BY110" s="19">
        <v>0</v>
      </c>
      <c r="BZ110" s="19">
        <v>0</v>
      </c>
      <c r="CA110" s="19">
        <v>0</v>
      </c>
      <c r="CB110" s="19">
        <v>0</v>
      </c>
      <c r="CD110" s="19">
        <f t="shared" si="8"/>
        <v>0</v>
      </c>
      <c r="CE110" s="19">
        <f t="shared" si="9"/>
        <v>0</v>
      </c>
      <c r="CF110" s="19">
        <f t="shared" si="10"/>
        <v>0</v>
      </c>
      <c r="CH110" s="35">
        <v>0</v>
      </c>
      <c r="CI110" s="33">
        <f t="shared" si="11"/>
        <v>0</v>
      </c>
    </row>
    <row r="111" spans="1:87" x14ac:dyDescent="0.25">
      <c r="A111" s="23" t="s">
        <v>185</v>
      </c>
      <c r="B111" s="23" t="s">
        <v>283</v>
      </c>
      <c r="C111">
        <f t="shared" si="7"/>
        <v>107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D111" s="19">
        <f t="shared" si="8"/>
        <v>0</v>
      </c>
      <c r="CE111" s="19">
        <f t="shared" si="9"/>
        <v>0</v>
      </c>
      <c r="CF111" s="19">
        <f t="shared" si="10"/>
        <v>0</v>
      </c>
      <c r="CH111" s="35">
        <v>0</v>
      </c>
      <c r="CI111" s="33">
        <f t="shared" si="11"/>
        <v>0</v>
      </c>
    </row>
    <row r="112" spans="1:87" x14ac:dyDescent="0.25">
      <c r="A112" s="23" t="s">
        <v>186</v>
      </c>
      <c r="B112" s="23" t="s">
        <v>284</v>
      </c>
      <c r="C112">
        <f t="shared" si="7"/>
        <v>108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0</v>
      </c>
      <c r="BJ112" s="19">
        <v>0</v>
      </c>
      <c r="BK112" s="19">
        <v>0</v>
      </c>
      <c r="BL112" s="19">
        <v>0</v>
      </c>
      <c r="BM112" s="19">
        <v>0</v>
      </c>
      <c r="BN112" s="19">
        <v>0</v>
      </c>
      <c r="BO112" s="19">
        <v>0</v>
      </c>
      <c r="BP112" s="19">
        <v>0</v>
      </c>
      <c r="BQ112" s="19">
        <v>0</v>
      </c>
      <c r="BR112" s="19">
        <v>0</v>
      </c>
      <c r="BS112" s="19">
        <v>0</v>
      </c>
      <c r="BT112" s="19">
        <v>0</v>
      </c>
      <c r="BU112" s="19">
        <v>0</v>
      </c>
      <c r="BV112" s="19">
        <v>0</v>
      </c>
      <c r="BW112" s="19">
        <v>0</v>
      </c>
      <c r="BX112" s="19">
        <v>0</v>
      </c>
      <c r="BY112" s="19">
        <v>0</v>
      </c>
      <c r="BZ112" s="19">
        <v>0</v>
      </c>
      <c r="CA112" s="19">
        <v>0</v>
      </c>
      <c r="CB112" s="19">
        <v>0</v>
      </c>
      <c r="CD112" s="19">
        <f t="shared" si="8"/>
        <v>0</v>
      </c>
      <c r="CE112" s="19">
        <f t="shared" si="9"/>
        <v>0</v>
      </c>
      <c r="CF112" s="19">
        <f t="shared" si="10"/>
        <v>0</v>
      </c>
      <c r="CH112" s="35">
        <v>0</v>
      </c>
      <c r="CI112" s="33">
        <f t="shared" si="11"/>
        <v>0</v>
      </c>
    </row>
    <row r="113" spans="1:87" x14ac:dyDescent="0.25">
      <c r="A113" s="23" t="s">
        <v>187</v>
      </c>
      <c r="B113" s="23" t="s">
        <v>70</v>
      </c>
      <c r="C113">
        <f t="shared" si="7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8"/>
        <v>0</v>
      </c>
      <c r="CE113" s="19">
        <f t="shared" si="9"/>
        <v>0</v>
      </c>
      <c r="CF113" s="19">
        <f t="shared" si="10"/>
        <v>0</v>
      </c>
      <c r="CH113" s="35">
        <v>0</v>
      </c>
      <c r="CI113" s="33">
        <f t="shared" si="11"/>
        <v>0</v>
      </c>
    </row>
    <row r="114" spans="1:87" x14ac:dyDescent="0.25">
      <c r="A114" s="23" t="s">
        <v>188</v>
      </c>
      <c r="B114" s="23" t="s">
        <v>285</v>
      </c>
      <c r="C114">
        <f t="shared" si="7"/>
        <v>110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v>0</v>
      </c>
      <c r="BL114" s="19">
        <v>0</v>
      </c>
      <c r="BM114" s="19">
        <v>0</v>
      </c>
      <c r="BN114" s="19">
        <v>0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v>0</v>
      </c>
      <c r="CA114" s="19">
        <v>0</v>
      </c>
      <c r="CB114" s="19">
        <v>0</v>
      </c>
      <c r="CD114" s="19">
        <f t="shared" si="8"/>
        <v>0</v>
      </c>
      <c r="CE114" s="19">
        <f t="shared" si="9"/>
        <v>0</v>
      </c>
      <c r="CF114" s="19">
        <f t="shared" si="10"/>
        <v>0</v>
      </c>
      <c r="CH114" s="35">
        <v>0</v>
      </c>
      <c r="CI114" s="33">
        <f t="shared" si="11"/>
        <v>0</v>
      </c>
    </row>
    <row r="115" spans="1:87" x14ac:dyDescent="0.25">
      <c r="A115" s="23" t="s">
        <v>189</v>
      </c>
      <c r="B115" s="23" t="s">
        <v>286</v>
      </c>
      <c r="C115">
        <f t="shared" si="7"/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D115" s="19">
        <f t="shared" si="8"/>
        <v>0</v>
      </c>
      <c r="CE115" s="19">
        <f t="shared" si="9"/>
        <v>0</v>
      </c>
      <c r="CF115" s="19">
        <f t="shared" si="10"/>
        <v>0</v>
      </c>
      <c r="CH115" s="35">
        <v>0</v>
      </c>
      <c r="CI115" s="33">
        <f t="shared" si="11"/>
        <v>0</v>
      </c>
    </row>
    <row r="116" spans="1:87" x14ac:dyDescent="0.25">
      <c r="A116" s="23" t="s">
        <v>190</v>
      </c>
      <c r="B116" s="23" t="s">
        <v>287</v>
      </c>
      <c r="C116">
        <f t="shared" si="7"/>
        <v>112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  <c r="BG116" s="19">
        <v>0</v>
      </c>
      <c r="BH116" s="19">
        <v>0</v>
      </c>
      <c r="BI116" s="19">
        <v>0</v>
      </c>
      <c r="BJ116" s="19">
        <v>0</v>
      </c>
      <c r="BK116" s="19">
        <v>0</v>
      </c>
      <c r="BL116" s="19">
        <v>0</v>
      </c>
      <c r="BM116" s="19">
        <v>0</v>
      </c>
      <c r="BN116" s="19">
        <v>0</v>
      </c>
      <c r="BO116" s="19">
        <v>0</v>
      </c>
      <c r="BP116" s="19">
        <v>0</v>
      </c>
      <c r="BQ116" s="19">
        <v>0</v>
      </c>
      <c r="BR116" s="19">
        <v>0</v>
      </c>
      <c r="BS116" s="19">
        <v>0</v>
      </c>
      <c r="BT116" s="19">
        <v>0</v>
      </c>
      <c r="BU116" s="19">
        <v>0</v>
      </c>
      <c r="BV116" s="19">
        <v>0</v>
      </c>
      <c r="BW116" s="19">
        <v>0</v>
      </c>
      <c r="BX116" s="19">
        <v>0</v>
      </c>
      <c r="BY116" s="19">
        <v>0</v>
      </c>
      <c r="BZ116" s="19">
        <v>0</v>
      </c>
      <c r="CA116" s="19">
        <v>0</v>
      </c>
      <c r="CB116" s="19">
        <v>0</v>
      </c>
      <c r="CD116" s="19">
        <f t="shared" si="8"/>
        <v>0</v>
      </c>
      <c r="CE116" s="19">
        <f t="shared" si="9"/>
        <v>0</v>
      </c>
      <c r="CF116" s="19">
        <f t="shared" si="10"/>
        <v>0</v>
      </c>
      <c r="CH116" s="35">
        <v>0</v>
      </c>
      <c r="CI116" s="33">
        <f t="shared" si="11"/>
        <v>0</v>
      </c>
    </row>
    <row r="117" spans="1:87" x14ac:dyDescent="0.25">
      <c r="A117" s="23" t="s">
        <v>191</v>
      </c>
      <c r="B117" s="23" t="s">
        <v>288</v>
      </c>
      <c r="C117">
        <f t="shared" si="7"/>
        <v>113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0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v>0</v>
      </c>
      <c r="CA117" s="19">
        <v>0</v>
      </c>
      <c r="CB117" s="19">
        <v>0</v>
      </c>
      <c r="CD117" s="19">
        <f t="shared" si="8"/>
        <v>0</v>
      </c>
      <c r="CE117" s="19">
        <f t="shared" si="9"/>
        <v>0</v>
      </c>
      <c r="CF117" s="19">
        <f t="shared" si="10"/>
        <v>0</v>
      </c>
      <c r="CH117" s="34">
        <v>0</v>
      </c>
      <c r="CI117" s="33">
        <f t="shared" si="11"/>
        <v>0</v>
      </c>
    </row>
    <row r="118" spans="1:87" x14ac:dyDescent="0.25">
      <c r="A118" s="23" t="s">
        <v>192</v>
      </c>
      <c r="B118" s="23" t="s">
        <v>289</v>
      </c>
      <c r="C118">
        <f t="shared" si="7"/>
        <v>114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D118" s="19">
        <f t="shared" si="8"/>
        <v>0</v>
      </c>
      <c r="CE118" s="19">
        <f t="shared" si="9"/>
        <v>0</v>
      </c>
      <c r="CF118" s="19">
        <f t="shared" si="10"/>
        <v>0</v>
      </c>
      <c r="CH118" s="34">
        <v>0</v>
      </c>
      <c r="CI118" s="33">
        <f t="shared" si="11"/>
        <v>0</v>
      </c>
    </row>
    <row r="119" spans="1:87" x14ac:dyDescent="0.25">
      <c r="A119" s="23" t="s">
        <v>193</v>
      </c>
      <c r="B119" s="23" t="s">
        <v>290</v>
      </c>
      <c r="C119">
        <f t="shared" si="7"/>
        <v>115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v>0</v>
      </c>
      <c r="BL119" s="19">
        <v>0</v>
      </c>
      <c r="BM119" s="19">
        <v>0</v>
      </c>
      <c r="BN119" s="19"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v>0</v>
      </c>
      <c r="CA119" s="19">
        <v>0</v>
      </c>
      <c r="CB119" s="19">
        <v>0</v>
      </c>
      <c r="CD119" s="19">
        <f t="shared" si="8"/>
        <v>0</v>
      </c>
      <c r="CE119" s="19">
        <f t="shared" si="9"/>
        <v>0</v>
      </c>
      <c r="CF119" s="19">
        <f t="shared" si="10"/>
        <v>0</v>
      </c>
      <c r="CH119" s="34">
        <v>0</v>
      </c>
      <c r="CI119" s="33">
        <f t="shared" si="11"/>
        <v>0</v>
      </c>
    </row>
    <row r="120" spans="1:87" x14ac:dyDescent="0.25">
      <c r="A120" s="23" t="s">
        <v>194</v>
      </c>
      <c r="B120" s="23" t="s">
        <v>291</v>
      </c>
      <c r="C120">
        <f t="shared" si="7"/>
        <v>116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0</v>
      </c>
      <c r="BF120" s="19"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v>0</v>
      </c>
      <c r="BL120" s="19">
        <v>0</v>
      </c>
      <c r="BM120" s="19">
        <v>0</v>
      </c>
      <c r="BN120" s="19">
        <v>0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19">
        <v>0</v>
      </c>
      <c r="BY120" s="19">
        <v>0</v>
      </c>
      <c r="BZ120" s="19">
        <v>0</v>
      </c>
      <c r="CA120" s="19">
        <v>0</v>
      </c>
      <c r="CB120" s="19">
        <v>0</v>
      </c>
      <c r="CD120" s="19">
        <f t="shared" si="8"/>
        <v>0</v>
      </c>
      <c r="CE120" s="19">
        <f t="shared" si="9"/>
        <v>0</v>
      </c>
      <c r="CF120" s="19">
        <f t="shared" si="10"/>
        <v>0</v>
      </c>
      <c r="CH120" s="34">
        <v>0</v>
      </c>
      <c r="CI120" s="33">
        <f t="shared" si="11"/>
        <v>0</v>
      </c>
    </row>
    <row r="121" spans="1:87" x14ac:dyDescent="0.25">
      <c r="A121" s="23" t="s">
        <v>195</v>
      </c>
      <c r="B121" s="23" t="s">
        <v>292</v>
      </c>
      <c r="C121">
        <f t="shared" si="7"/>
        <v>117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D121" s="19">
        <f t="shared" si="8"/>
        <v>0</v>
      </c>
      <c r="CE121" s="19">
        <f t="shared" si="9"/>
        <v>0</v>
      </c>
      <c r="CF121" s="19">
        <f t="shared" si="10"/>
        <v>0</v>
      </c>
      <c r="CH121" s="34">
        <v>0</v>
      </c>
      <c r="CI121" s="33">
        <f t="shared" si="11"/>
        <v>0</v>
      </c>
    </row>
    <row r="122" spans="1:87" x14ac:dyDescent="0.25">
      <c r="A122" s="23" t="s">
        <v>196</v>
      </c>
      <c r="B122" s="23" t="s">
        <v>293</v>
      </c>
      <c r="C122">
        <f t="shared" si="7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8"/>
        <v>0</v>
      </c>
      <c r="CE122" s="19">
        <f t="shared" si="9"/>
        <v>0</v>
      </c>
      <c r="CF122" s="19">
        <f t="shared" si="10"/>
        <v>0</v>
      </c>
      <c r="CH122" s="34">
        <v>0</v>
      </c>
      <c r="CI122" s="33">
        <f t="shared" si="11"/>
        <v>0</v>
      </c>
    </row>
    <row r="123" spans="1:87" x14ac:dyDescent="0.25">
      <c r="A123" s="23" t="s">
        <v>197</v>
      </c>
      <c r="B123" s="23" t="s">
        <v>294</v>
      </c>
      <c r="C123">
        <f t="shared" si="7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8"/>
        <v>0</v>
      </c>
      <c r="CE123" s="19">
        <f t="shared" si="9"/>
        <v>0</v>
      </c>
      <c r="CF123" s="19">
        <f t="shared" si="10"/>
        <v>0</v>
      </c>
      <c r="CH123" s="34">
        <v>0</v>
      </c>
      <c r="CI123" s="33">
        <f t="shared" si="11"/>
        <v>0</v>
      </c>
    </row>
    <row r="124" spans="1:87" x14ac:dyDescent="0.25">
      <c r="A124" s="23" t="s">
        <v>198</v>
      </c>
      <c r="B124" s="23" t="s">
        <v>48</v>
      </c>
      <c r="C124">
        <f t="shared" si="7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8"/>
        <v>0</v>
      </c>
      <c r="CE124" s="19">
        <f t="shared" si="9"/>
        <v>0</v>
      </c>
      <c r="CF124" s="19">
        <f t="shared" si="10"/>
        <v>0</v>
      </c>
      <c r="CH124" s="34">
        <v>0</v>
      </c>
      <c r="CI124" s="33">
        <f t="shared" si="11"/>
        <v>0</v>
      </c>
    </row>
    <row r="125" spans="1:87" x14ac:dyDescent="0.25">
      <c r="A125" s="23" t="s">
        <v>199</v>
      </c>
      <c r="B125" s="23" t="s">
        <v>295</v>
      </c>
      <c r="C125">
        <f t="shared" si="7"/>
        <v>121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19">
        <v>0</v>
      </c>
      <c r="BJ125" s="19">
        <v>0</v>
      </c>
      <c r="BK125" s="19">
        <v>0</v>
      </c>
      <c r="BL125" s="19">
        <v>0</v>
      </c>
      <c r="BM125" s="19">
        <v>0</v>
      </c>
      <c r="BN125" s="19">
        <v>0</v>
      </c>
      <c r="BO125" s="19">
        <v>0</v>
      </c>
      <c r="BP125" s="19">
        <v>0</v>
      </c>
      <c r="BQ125" s="19">
        <v>0</v>
      </c>
      <c r="BR125" s="19">
        <v>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19">
        <v>0</v>
      </c>
      <c r="BY125" s="19">
        <v>0</v>
      </c>
      <c r="BZ125" s="19">
        <v>0</v>
      </c>
      <c r="CA125" s="19">
        <v>0</v>
      </c>
      <c r="CB125" s="19">
        <v>0</v>
      </c>
      <c r="CD125" s="19">
        <f t="shared" si="8"/>
        <v>0</v>
      </c>
      <c r="CE125" s="19">
        <f t="shared" si="9"/>
        <v>0</v>
      </c>
      <c r="CF125" s="19">
        <f t="shared" si="10"/>
        <v>0</v>
      </c>
      <c r="CH125" s="34">
        <v>0</v>
      </c>
      <c r="CI125" s="33">
        <f t="shared" si="11"/>
        <v>0</v>
      </c>
    </row>
    <row r="126" spans="1:87" x14ac:dyDescent="0.25">
      <c r="A126" s="23" t="s">
        <v>200</v>
      </c>
      <c r="B126" s="23" t="s">
        <v>49</v>
      </c>
      <c r="C126">
        <f t="shared" si="7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8"/>
        <v>0</v>
      </c>
      <c r="CE126" s="19">
        <f t="shared" si="9"/>
        <v>0</v>
      </c>
      <c r="CF126" s="19">
        <f t="shared" si="10"/>
        <v>0</v>
      </c>
      <c r="CH126" s="34">
        <v>0</v>
      </c>
      <c r="CI126" s="33">
        <f t="shared" si="11"/>
        <v>0</v>
      </c>
    </row>
    <row r="127" spans="1:87" x14ac:dyDescent="0.25">
      <c r="A127" s="23" t="s">
        <v>201</v>
      </c>
      <c r="B127" s="23" t="s">
        <v>296</v>
      </c>
      <c r="C127">
        <f t="shared" si="7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0</v>
      </c>
      <c r="BM127" s="19">
        <v>0</v>
      </c>
      <c r="BN127" s="19">
        <v>0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0</v>
      </c>
      <c r="CA127" s="19">
        <v>0</v>
      </c>
      <c r="CB127" s="19">
        <v>0</v>
      </c>
      <c r="CD127" s="19">
        <f t="shared" si="8"/>
        <v>0</v>
      </c>
      <c r="CE127" s="19">
        <f t="shared" si="9"/>
        <v>0</v>
      </c>
      <c r="CF127" s="19">
        <f t="shared" si="10"/>
        <v>0</v>
      </c>
      <c r="CH127" s="34">
        <v>0</v>
      </c>
      <c r="CI127" s="33">
        <f t="shared" si="11"/>
        <v>0</v>
      </c>
    </row>
    <row r="128" spans="1:87" x14ac:dyDescent="0.25">
      <c r="A128" s="23" t="s">
        <v>202</v>
      </c>
      <c r="B128" s="23" t="s">
        <v>297</v>
      </c>
      <c r="C128">
        <f t="shared" si="7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</v>
      </c>
      <c r="AT128" s="19">
        <v>0</v>
      </c>
      <c r="AU128" s="19">
        <v>0</v>
      </c>
      <c r="AV128" s="19">
        <v>0</v>
      </c>
      <c r="AW128" s="19">
        <v>0</v>
      </c>
      <c r="AX128" s="19">
        <v>0</v>
      </c>
      <c r="AY128" s="19">
        <v>0</v>
      </c>
      <c r="AZ128" s="19">
        <v>0</v>
      </c>
      <c r="BA128" s="19">
        <v>0</v>
      </c>
      <c r="BB128" s="19">
        <v>0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0</v>
      </c>
      <c r="BI128" s="19">
        <v>0</v>
      </c>
      <c r="BJ128" s="19">
        <v>0</v>
      </c>
      <c r="BK128" s="19">
        <v>0</v>
      </c>
      <c r="BL128" s="19">
        <v>0</v>
      </c>
      <c r="BM128" s="19">
        <v>0</v>
      </c>
      <c r="BN128" s="19">
        <v>0</v>
      </c>
      <c r="BO128" s="19">
        <v>0</v>
      </c>
      <c r="BP128" s="19">
        <v>0</v>
      </c>
      <c r="BQ128" s="19">
        <v>0</v>
      </c>
      <c r="BR128" s="19">
        <v>0</v>
      </c>
      <c r="BS128" s="19">
        <v>0</v>
      </c>
      <c r="BT128" s="19">
        <v>0</v>
      </c>
      <c r="BU128" s="19">
        <v>0</v>
      </c>
      <c r="BV128" s="19">
        <v>0</v>
      </c>
      <c r="BW128" s="19">
        <v>0</v>
      </c>
      <c r="BX128" s="19">
        <v>0</v>
      </c>
      <c r="BY128" s="19">
        <v>0</v>
      </c>
      <c r="BZ128" s="19">
        <v>0</v>
      </c>
      <c r="CA128" s="19">
        <v>0</v>
      </c>
      <c r="CB128" s="19">
        <v>0</v>
      </c>
      <c r="CD128" s="19">
        <f t="shared" si="8"/>
        <v>0</v>
      </c>
      <c r="CE128" s="19">
        <f t="shared" si="9"/>
        <v>0</v>
      </c>
      <c r="CF128" s="19">
        <f t="shared" si="10"/>
        <v>0</v>
      </c>
      <c r="CH128" s="34">
        <v>0</v>
      </c>
      <c r="CI128" s="33">
        <f t="shared" si="11"/>
        <v>0</v>
      </c>
    </row>
    <row r="129" spans="1:87" x14ac:dyDescent="0.25">
      <c r="A129" s="23" t="s">
        <v>203</v>
      </c>
      <c r="B129" s="23" t="s">
        <v>298</v>
      </c>
      <c r="C129">
        <f t="shared" si="7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8"/>
        <v>0</v>
      </c>
      <c r="CE129" s="19">
        <f t="shared" si="9"/>
        <v>0</v>
      </c>
      <c r="CF129" s="19">
        <f t="shared" si="10"/>
        <v>0</v>
      </c>
      <c r="CH129" s="34">
        <v>0</v>
      </c>
      <c r="CI129" s="33">
        <f t="shared" si="11"/>
        <v>0</v>
      </c>
    </row>
    <row r="130" spans="1:87" x14ac:dyDescent="0.25">
      <c r="A130" s="23" t="s">
        <v>204</v>
      </c>
      <c r="B130" s="23" t="s">
        <v>299</v>
      </c>
      <c r="C130">
        <f t="shared" si="7"/>
        <v>126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D130" s="19">
        <f t="shared" si="8"/>
        <v>0</v>
      </c>
      <c r="CE130" s="19">
        <f t="shared" si="9"/>
        <v>0</v>
      </c>
      <c r="CF130" s="19">
        <f t="shared" si="10"/>
        <v>0</v>
      </c>
      <c r="CH130" s="34">
        <v>0</v>
      </c>
      <c r="CI130" s="33">
        <f t="shared" si="11"/>
        <v>0</v>
      </c>
    </row>
    <row r="131" spans="1:87" x14ac:dyDescent="0.25">
      <c r="A131" s="23" t="s">
        <v>205</v>
      </c>
      <c r="B131" s="23" t="s">
        <v>300</v>
      </c>
      <c r="C131">
        <f t="shared" si="7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D131" s="19">
        <f t="shared" si="8"/>
        <v>0</v>
      </c>
      <c r="CE131" s="19">
        <f t="shared" si="9"/>
        <v>0</v>
      </c>
      <c r="CF131" s="19">
        <f t="shared" si="10"/>
        <v>0</v>
      </c>
      <c r="CH131" s="34">
        <v>0</v>
      </c>
      <c r="CI131" s="33">
        <f t="shared" si="11"/>
        <v>0</v>
      </c>
    </row>
    <row r="132" spans="1:87" x14ac:dyDescent="0.25">
      <c r="A132" s="23" t="s">
        <v>206</v>
      </c>
      <c r="B132" s="23" t="s">
        <v>71</v>
      </c>
      <c r="C132">
        <f t="shared" si="7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8"/>
        <v>0</v>
      </c>
      <c r="CE132" s="19">
        <f t="shared" si="9"/>
        <v>0</v>
      </c>
      <c r="CF132" s="19">
        <f t="shared" si="10"/>
        <v>0</v>
      </c>
      <c r="CH132" s="34">
        <v>0</v>
      </c>
      <c r="CI132" s="33">
        <f t="shared" si="11"/>
        <v>0</v>
      </c>
    </row>
    <row r="133" spans="1:87" x14ac:dyDescent="0.25">
      <c r="A133" s="1"/>
      <c r="B133" s="7" t="s">
        <v>6</v>
      </c>
      <c r="C133">
        <f t="shared" si="7"/>
        <v>129</v>
      </c>
      <c r="D133" s="19">
        <f>SUM(D5:D132)</f>
        <v>59.195626025619319</v>
      </c>
      <c r="E133" s="19">
        <f t="shared" ref="E133:BP133" si="12">SUM(E5:E132)</f>
        <v>77.422815977846625</v>
      </c>
      <c r="F133" s="19">
        <f t="shared" si="12"/>
        <v>6.3002078742775982</v>
      </c>
      <c r="G133" s="19">
        <f t="shared" si="12"/>
        <v>41.672594160315178</v>
      </c>
      <c r="H133" s="19">
        <f t="shared" si="12"/>
        <v>62.223867019115545</v>
      </c>
      <c r="I133" s="19">
        <f t="shared" si="12"/>
        <v>44.248068807762778</v>
      </c>
      <c r="J133" s="19">
        <f t="shared" si="12"/>
        <v>16.23451921485303</v>
      </c>
      <c r="K133" s="19">
        <f t="shared" si="12"/>
        <v>234.59591370834372</v>
      </c>
      <c r="L133" s="19">
        <f t="shared" si="12"/>
        <v>16.144603089819224</v>
      </c>
      <c r="M133" s="19">
        <f t="shared" si="12"/>
        <v>329.99517914103507</v>
      </c>
      <c r="N133" s="19">
        <f t="shared" si="12"/>
        <v>518.66977455883296</v>
      </c>
      <c r="O133" s="19">
        <f t="shared" si="12"/>
        <v>174.30992932335954</v>
      </c>
      <c r="P133" s="19">
        <f t="shared" si="12"/>
        <v>58.204010839655481</v>
      </c>
      <c r="Q133" s="19">
        <f t="shared" si="12"/>
        <v>95.049297633863148</v>
      </c>
      <c r="R133" s="19">
        <f t="shared" si="12"/>
        <v>81.694551846732921</v>
      </c>
      <c r="S133" s="19">
        <f t="shared" si="12"/>
        <v>69.874374895447787</v>
      </c>
      <c r="T133" s="19">
        <f t="shared" si="12"/>
        <v>210.48304688897676</v>
      </c>
      <c r="U133" s="19">
        <f t="shared" si="12"/>
        <v>83.220798249136394</v>
      </c>
      <c r="V133" s="19">
        <f t="shared" si="12"/>
        <v>74.883994392077923</v>
      </c>
      <c r="W133" s="19">
        <f t="shared" si="12"/>
        <v>6.5216636275893523</v>
      </c>
      <c r="X133" s="19">
        <f t="shared" si="12"/>
        <v>56.683497976520577</v>
      </c>
      <c r="Y133" s="19">
        <f t="shared" si="12"/>
        <v>89.505160364257776</v>
      </c>
      <c r="Z133" s="19">
        <f t="shared" si="12"/>
        <v>160.72474413456914</v>
      </c>
      <c r="AA133" s="19">
        <f t="shared" si="12"/>
        <v>40.875074958777496</v>
      </c>
      <c r="AB133" s="19">
        <f t="shared" si="12"/>
        <v>416.04346366758762</v>
      </c>
      <c r="AC133" s="19">
        <f t="shared" si="12"/>
        <v>142.95797703260521</v>
      </c>
      <c r="AD133" s="19">
        <f t="shared" si="12"/>
        <v>96.623739698784064</v>
      </c>
      <c r="AE133" s="19">
        <f t="shared" si="12"/>
        <v>44.566245441646956</v>
      </c>
      <c r="AF133" s="19">
        <f t="shared" si="12"/>
        <v>312.8575392992592</v>
      </c>
      <c r="AG133" s="19">
        <f t="shared" si="12"/>
        <v>1170.7333552508196</v>
      </c>
      <c r="AH133" s="19">
        <f t="shared" si="12"/>
        <v>386.16164291903596</v>
      </c>
      <c r="AI133" s="19">
        <f t="shared" si="12"/>
        <v>507.70898606582819</v>
      </c>
      <c r="AJ133" s="19">
        <f t="shared" si="12"/>
        <v>1332.7538137294259</v>
      </c>
      <c r="AK133" s="19">
        <f t="shared" si="12"/>
        <v>423.18351498964915</v>
      </c>
      <c r="AL133" s="19">
        <f t="shared" si="12"/>
        <v>656.84760620711575</v>
      </c>
      <c r="AM133" s="19">
        <f t="shared" si="12"/>
        <v>238.0379645323282</v>
      </c>
      <c r="AN133" s="19">
        <f t="shared" si="12"/>
        <v>305.3565405132785</v>
      </c>
      <c r="AO133" s="19">
        <f t="shared" si="12"/>
        <v>164.70148034690416</v>
      </c>
      <c r="AP133" s="19">
        <f t="shared" si="12"/>
        <v>29.855200381392294</v>
      </c>
      <c r="AQ133" s="19">
        <f t="shared" si="12"/>
        <v>1555.6134024474993</v>
      </c>
      <c r="AR133" s="19">
        <f t="shared" si="12"/>
        <v>304.0000525192342</v>
      </c>
      <c r="AS133" s="19">
        <f t="shared" si="12"/>
        <v>456.29933307298739</v>
      </c>
      <c r="AT133" s="19">
        <f t="shared" si="12"/>
        <v>415.13886835167511</v>
      </c>
      <c r="AU133" s="19">
        <f t="shared" si="12"/>
        <v>5.4208539446232482</v>
      </c>
      <c r="AV133" s="19">
        <f t="shared" si="12"/>
        <v>23.970193054086316</v>
      </c>
      <c r="AW133" s="19">
        <f t="shared" si="12"/>
        <v>25.032013278207394</v>
      </c>
      <c r="AX133" s="19">
        <f t="shared" si="12"/>
        <v>41.256473816848612</v>
      </c>
      <c r="AY133" s="19">
        <f t="shared" si="12"/>
        <v>1474.2090146703267</v>
      </c>
      <c r="AZ133" s="19">
        <f t="shared" si="12"/>
        <v>46.411673716064278</v>
      </c>
      <c r="BA133" s="19">
        <f t="shared" si="12"/>
        <v>35.150698291498983</v>
      </c>
      <c r="BB133" s="19">
        <f t="shared" si="12"/>
        <v>51.882339901113369</v>
      </c>
      <c r="BC133" s="19">
        <f t="shared" si="12"/>
        <v>122.77102816282827</v>
      </c>
      <c r="BD133" s="19">
        <f t="shared" si="12"/>
        <v>85.896317717057372</v>
      </c>
      <c r="BE133" s="19">
        <f t="shared" si="12"/>
        <v>58.596021512461142</v>
      </c>
      <c r="BF133" s="19">
        <f t="shared" si="12"/>
        <v>100.43043181673666</v>
      </c>
      <c r="BG133" s="19">
        <f t="shared" si="12"/>
        <v>91.148915149996398</v>
      </c>
      <c r="BH133" s="19">
        <f t="shared" si="12"/>
        <v>54.231768443551225</v>
      </c>
      <c r="BI133" s="19">
        <f t="shared" si="12"/>
        <v>43.464903309420009</v>
      </c>
      <c r="BJ133" s="19">
        <f t="shared" si="12"/>
        <v>269.32000621173654</v>
      </c>
      <c r="BK133" s="19">
        <f t="shared" si="12"/>
        <v>14.379105384022067</v>
      </c>
      <c r="BL133" s="19">
        <f t="shared" si="12"/>
        <v>126.81175214602445</v>
      </c>
      <c r="BM133" s="19">
        <f t="shared" si="12"/>
        <v>123.63385389240288</v>
      </c>
      <c r="BN133" s="19">
        <f t="shared" si="12"/>
        <v>22.8897705743465</v>
      </c>
      <c r="BO133" s="19">
        <f t="shared" si="12"/>
        <v>96.970463111387716</v>
      </c>
      <c r="BP133" s="19">
        <f t="shared" si="12"/>
        <v>282.21830470356122</v>
      </c>
      <c r="BQ133" s="19">
        <f t="shared" ref="BQ133:CB133" si="13">SUM(BQ5:BQ132)</f>
        <v>25.029260141151944</v>
      </c>
      <c r="BR133" s="19">
        <f t="shared" si="13"/>
        <v>173.17955927708223</v>
      </c>
      <c r="BS133" s="19">
        <f t="shared" si="13"/>
        <v>0</v>
      </c>
      <c r="BT133" s="19">
        <f t="shared" si="13"/>
        <v>14962.47876340238</v>
      </c>
      <c r="BU133" s="19">
        <f t="shared" si="13"/>
        <v>0</v>
      </c>
      <c r="BV133" s="19">
        <f t="shared" si="13"/>
        <v>0</v>
      </c>
      <c r="BW133" s="19">
        <f t="shared" si="13"/>
        <v>0</v>
      </c>
      <c r="BX133" s="19">
        <f t="shared" si="13"/>
        <v>21632.605893532178</v>
      </c>
      <c r="BY133" s="19">
        <f t="shared" si="13"/>
        <v>6592.915343065446</v>
      </c>
      <c r="BZ133" s="19">
        <f t="shared" si="13"/>
        <v>0</v>
      </c>
      <c r="CA133" s="19">
        <f t="shared" si="13"/>
        <v>28225.521236597622</v>
      </c>
      <c r="CB133" s="19">
        <f t="shared" si="13"/>
        <v>43188</v>
      </c>
      <c r="CD133" s="19">
        <f t="shared" si="8"/>
        <v>0</v>
      </c>
      <c r="CE133" s="19">
        <f t="shared" si="9"/>
        <v>0</v>
      </c>
      <c r="CF133" s="19">
        <f t="shared" si="10"/>
        <v>0</v>
      </c>
      <c r="CH133" s="34">
        <f>SUM(CH5:CH132)</f>
        <v>43188</v>
      </c>
      <c r="CI133" s="33">
        <f t="shared" si="11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3.2" x14ac:dyDescent="0.25"/>
  <cols>
    <col min="1" max="1" width="13.44140625" customWidth="1"/>
    <col min="2" max="2" width="17.5546875" customWidth="1"/>
    <col min="3" max="3" width="6.88671875" customWidth="1"/>
  </cols>
  <sheetData>
    <row r="1" spans="1:87" ht="12.75" customHeight="1" x14ac:dyDescent="0.25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7" ht="12.75" customHeight="1" x14ac:dyDescent="0.25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7" ht="63.75" customHeight="1" x14ac:dyDescent="0.25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7" x14ac:dyDescent="0.25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7" x14ac:dyDescent="0.25">
      <c r="A5" s="24" t="s">
        <v>79</v>
      </c>
      <c r="B5" s="24" t="s">
        <v>207</v>
      </c>
      <c r="C5">
        <f>C4+1</f>
        <v>1</v>
      </c>
      <c r="D5" s="19">
        <v>1.9008123833571193</v>
      </c>
      <c r="E5" s="19">
        <v>1.8224283675485784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0.313536063234164</v>
      </c>
      <c r="L5" s="19">
        <v>0</v>
      </c>
      <c r="M5" s="19">
        <v>101.08925238774839</v>
      </c>
      <c r="N5" s="19">
        <v>2.7042485453946643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4.4156328905478093</v>
      </c>
      <c r="AT5" s="19">
        <v>0</v>
      </c>
      <c r="AU5" s="19">
        <v>0</v>
      </c>
      <c r="AV5" s="19">
        <v>0</v>
      </c>
      <c r="AW5" s="19">
        <v>0</v>
      </c>
      <c r="AX5" s="19">
        <v>6.5320013173784169E-3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2.4037764847952574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114.65621912394336</v>
      </c>
      <c r="BU5" s="19">
        <v>0</v>
      </c>
      <c r="BV5" s="19">
        <v>0</v>
      </c>
      <c r="BW5" s="19">
        <v>0</v>
      </c>
      <c r="BX5" s="19">
        <v>4.3437808760566474</v>
      </c>
      <c r="BY5" s="19">
        <v>0</v>
      </c>
      <c r="BZ5" s="19">
        <v>0</v>
      </c>
      <c r="CA5" s="19">
        <v>4.3437808760566474</v>
      </c>
      <c r="CB5" s="19">
        <v>119</v>
      </c>
      <c r="CD5" s="19">
        <f>SUM(D5:BS5)-BT5</f>
        <v>0</v>
      </c>
      <c r="CE5" s="19">
        <f>SUM(BU5:BZ5)-CA5</f>
        <v>0</v>
      </c>
      <c r="CF5" s="19">
        <f>BT5+CA5-CB5</f>
        <v>0</v>
      </c>
      <c r="CH5" s="35">
        <v>119</v>
      </c>
      <c r="CI5" s="33">
        <f>CH5-CB5</f>
        <v>0</v>
      </c>
    </row>
    <row r="6" spans="1:87" x14ac:dyDescent="0.25">
      <c r="A6" s="24" t="s">
        <v>80</v>
      </c>
      <c r="B6" s="25" t="s">
        <v>50</v>
      </c>
      <c r="C6">
        <f t="shared" ref="C6:C69" si="2">C5+1</f>
        <v>2</v>
      </c>
      <c r="D6" s="19">
        <v>-3.393504650796153</v>
      </c>
      <c r="E6" s="19">
        <v>-12.163014346523727</v>
      </c>
      <c r="F6" s="19">
        <v>-5.1237584739082451E-2</v>
      </c>
      <c r="G6" s="19">
        <v>0</v>
      </c>
      <c r="H6" s="19">
        <v>0</v>
      </c>
      <c r="I6" s="19">
        <v>0</v>
      </c>
      <c r="J6" s="19">
        <v>0</v>
      </c>
      <c r="K6" s="19">
        <v>-2.3253980766198961</v>
      </c>
      <c r="L6" s="19">
        <v>0</v>
      </c>
      <c r="M6" s="19">
        <v>-36.477218981554472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-1.7972568185401228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-0.6582058962635976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-1.375532082610752</v>
      </c>
      <c r="BM6" s="19">
        <v>-3.9413526722371119E-3</v>
      </c>
      <c r="BN6" s="19">
        <v>0</v>
      </c>
      <c r="BO6" s="19">
        <v>0</v>
      </c>
      <c r="BP6" s="19">
        <v>-7.8827053444742237E-3</v>
      </c>
      <c r="BQ6" s="19">
        <v>0</v>
      </c>
      <c r="BR6" s="19">
        <v>0</v>
      </c>
      <c r="BS6" s="19">
        <v>0</v>
      </c>
      <c r="BT6" s="19">
        <v>-58.253192495664514</v>
      </c>
      <c r="BU6" s="19">
        <v>0</v>
      </c>
      <c r="BV6" s="19">
        <v>0</v>
      </c>
      <c r="BW6" s="19">
        <v>0</v>
      </c>
      <c r="BX6" s="19">
        <v>-16.746807504335489</v>
      </c>
      <c r="BY6" s="19">
        <v>0</v>
      </c>
      <c r="BZ6" s="19">
        <v>0</v>
      </c>
      <c r="CA6" s="19">
        <v>-16.746807504335489</v>
      </c>
      <c r="CB6" s="19">
        <v>-75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  <c r="CH6" s="35">
        <v>-75</v>
      </c>
      <c r="CI6" s="33">
        <f t="shared" ref="CI6:CI69" si="6">CH6-CB6</f>
        <v>0</v>
      </c>
    </row>
    <row r="7" spans="1:87" x14ac:dyDescent="0.25">
      <c r="A7" s="24" t="s">
        <v>81</v>
      </c>
      <c r="B7" s="24" t="s">
        <v>208</v>
      </c>
      <c r="C7">
        <f t="shared" si="2"/>
        <v>3</v>
      </c>
      <c r="D7" s="19">
        <v>5.2106194690265486</v>
      </c>
      <c r="E7" s="19">
        <v>0.48849557522123893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14.356342182890854</v>
      </c>
      <c r="N7" s="19">
        <v>0</v>
      </c>
      <c r="O7" s="19">
        <v>0</v>
      </c>
      <c r="P7" s="19">
        <v>111.34985250737464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1.3840707964601771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5.0477876106194692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2.7138643067846607E-2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137.86430678466078</v>
      </c>
      <c r="BU7" s="19">
        <v>0</v>
      </c>
      <c r="BV7" s="19">
        <v>0</v>
      </c>
      <c r="BW7" s="19">
        <v>0</v>
      </c>
      <c r="BX7" s="19">
        <v>0.13569321533923304</v>
      </c>
      <c r="BY7" s="19">
        <v>0</v>
      </c>
      <c r="BZ7" s="19">
        <v>0</v>
      </c>
      <c r="CA7" s="19">
        <v>0.13569321533923304</v>
      </c>
      <c r="CB7" s="19">
        <v>138</v>
      </c>
      <c r="CD7" s="19">
        <f t="shared" si="3"/>
        <v>0</v>
      </c>
      <c r="CE7" s="19">
        <f t="shared" si="4"/>
        <v>0</v>
      </c>
      <c r="CF7" s="19">
        <f t="shared" si="5"/>
        <v>0</v>
      </c>
      <c r="CH7" s="35">
        <v>138</v>
      </c>
      <c r="CI7" s="33">
        <f t="shared" si="6"/>
        <v>0</v>
      </c>
    </row>
    <row r="8" spans="1:87" x14ac:dyDescent="0.25">
      <c r="A8" s="24" t="s">
        <v>82</v>
      </c>
      <c r="B8" s="24" t="s">
        <v>51</v>
      </c>
      <c r="C8">
        <f t="shared" si="2"/>
        <v>4</v>
      </c>
      <c r="D8" s="19">
        <v>17.050590428837786</v>
      </c>
      <c r="E8" s="19">
        <v>4.1567433188315723</v>
      </c>
      <c r="F8" s="19">
        <v>7.9428216283405836E-2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770.24188937228098</v>
      </c>
      <c r="M8" s="19">
        <v>0</v>
      </c>
      <c r="N8" s="19">
        <v>44.426848974518329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382.07619639527655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25.761218147917958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1243.7929148539465</v>
      </c>
      <c r="BU8" s="19">
        <v>0</v>
      </c>
      <c r="BV8" s="19">
        <v>0</v>
      </c>
      <c r="BW8" s="19">
        <v>0</v>
      </c>
      <c r="BX8" s="19">
        <v>34.207085146053451</v>
      </c>
      <c r="BY8" s="19">
        <v>0</v>
      </c>
      <c r="BZ8" s="19">
        <v>0</v>
      </c>
      <c r="CA8" s="19">
        <v>34.207085146053451</v>
      </c>
      <c r="CB8" s="19">
        <v>1278</v>
      </c>
      <c r="CD8" s="19">
        <f t="shared" si="3"/>
        <v>0</v>
      </c>
      <c r="CE8" s="19">
        <f t="shared" si="4"/>
        <v>0</v>
      </c>
      <c r="CF8" s="19">
        <f t="shared" si="5"/>
        <v>0</v>
      </c>
      <c r="CH8" s="35">
        <v>1278</v>
      </c>
      <c r="CI8" s="33">
        <f t="shared" si="6"/>
        <v>0</v>
      </c>
    </row>
    <row r="9" spans="1:87" x14ac:dyDescent="0.25">
      <c r="A9" s="24" t="s">
        <v>83</v>
      </c>
      <c r="B9" s="24" t="s">
        <v>209</v>
      </c>
      <c r="C9">
        <f t="shared" si="2"/>
        <v>5</v>
      </c>
      <c r="D9" s="19">
        <v>12.495628497202237</v>
      </c>
      <c r="E9" s="19">
        <v>1.0510341726618706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2.9264088729016784</v>
      </c>
      <c r="L9" s="19">
        <v>0</v>
      </c>
      <c r="M9" s="19">
        <v>185.67583433253398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7.4259342525979219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64.944294564348525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274.51913469224621</v>
      </c>
      <c r="BU9" s="19">
        <v>0</v>
      </c>
      <c r="BV9" s="19">
        <v>0</v>
      </c>
      <c r="BW9" s="19">
        <v>0</v>
      </c>
      <c r="BX9" s="19">
        <v>0.48086530775379693</v>
      </c>
      <c r="BY9" s="19">
        <v>0</v>
      </c>
      <c r="BZ9" s="19">
        <v>0</v>
      </c>
      <c r="CA9" s="19">
        <v>0.48086530775379693</v>
      </c>
      <c r="CB9" s="19">
        <v>275</v>
      </c>
      <c r="CD9" s="19">
        <f t="shared" si="3"/>
        <v>0</v>
      </c>
      <c r="CE9" s="19">
        <f t="shared" si="4"/>
        <v>0</v>
      </c>
      <c r="CF9" s="19">
        <f t="shared" si="5"/>
        <v>0</v>
      </c>
      <c r="CH9" s="35">
        <v>275</v>
      </c>
      <c r="CI9" s="33">
        <f t="shared" si="6"/>
        <v>0</v>
      </c>
    </row>
    <row r="10" spans="1:87" x14ac:dyDescent="0.25">
      <c r="A10" s="24" t="s">
        <v>84</v>
      </c>
      <c r="B10" s="24" t="s">
        <v>210</v>
      </c>
      <c r="C10">
        <f t="shared" si="2"/>
        <v>6</v>
      </c>
      <c r="D10" s="19">
        <v>-2.0006787263552392</v>
      </c>
      <c r="E10" s="19">
        <v>-0.53836279399179621</v>
      </c>
      <c r="F10" s="19">
        <v>-3.9336618762357244E-2</v>
      </c>
      <c r="G10" s="19">
        <v>0</v>
      </c>
      <c r="H10" s="19">
        <v>0</v>
      </c>
      <c r="I10" s="19">
        <v>0</v>
      </c>
      <c r="J10" s="19">
        <v>0</v>
      </c>
      <c r="K10" s="19">
        <v>-1.2807271224953521E-2</v>
      </c>
      <c r="L10" s="19">
        <v>0</v>
      </c>
      <c r="M10" s="19">
        <v>-2.0592262519550273</v>
      </c>
      <c r="N10" s="19">
        <v>0</v>
      </c>
      <c r="O10" s="19">
        <v>-2.606279694278042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-0.10154336471213149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-1.5551686487443563E-2</v>
      </c>
      <c r="AQ10" s="19">
        <v>-3.6592203499867205E-3</v>
      </c>
      <c r="AR10" s="19">
        <v>0</v>
      </c>
      <c r="AS10" s="19">
        <v>-0.40617345884852596</v>
      </c>
      <c r="AT10" s="19">
        <v>0</v>
      </c>
      <c r="AU10" s="19">
        <v>0</v>
      </c>
      <c r="AV10" s="19">
        <v>0</v>
      </c>
      <c r="AW10" s="19">
        <v>0</v>
      </c>
      <c r="AX10" s="19">
        <v>-9.3310118924661373E-2</v>
      </c>
      <c r="AY10" s="19">
        <v>-1.1334435034083867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-1.8296101749933603E-3</v>
      </c>
      <c r="BG10" s="19">
        <v>0</v>
      </c>
      <c r="BH10" s="19">
        <v>0</v>
      </c>
      <c r="BI10" s="19">
        <v>0</v>
      </c>
      <c r="BJ10" s="19">
        <v>-6.4493758668515949E-2</v>
      </c>
      <c r="BK10" s="19">
        <v>0</v>
      </c>
      <c r="BL10" s="19">
        <v>-0.25248620414908374</v>
      </c>
      <c r="BM10" s="19">
        <v>-0.17930179714934932</v>
      </c>
      <c r="BN10" s="19">
        <v>-2.2870127187417003E-2</v>
      </c>
      <c r="BO10" s="19">
        <v>-7.4556614630979429E-2</v>
      </c>
      <c r="BP10" s="19">
        <v>-7.6843627349721125E-2</v>
      </c>
      <c r="BQ10" s="19">
        <v>-4.5740254374834006E-4</v>
      </c>
      <c r="BR10" s="19">
        <v>-0.10886180541210494</v>
      </c>
      <c r="BS10" s="19">
        <v>0</v>
      </c>
      <c r="BT10" s="19">
        <v>-9.7920736565644653</v>
      </c>
      <c r="BU10" s="19">
        <v>0</v>
      </c>
      <c r="BV10" s="19">
        <v>0</v>
      </c>
      <c r="BW10" s="19">
        <v>0</v>
      </c>
      <c r="BX10" s="19">
        <v>-21.207926343435538</v>
      </c>
      <c r="BY10" s="19">
        <v>0</v>
      </c>
      <c r="BZ10" s="19">
        <v>0</v>
      </c>
      <c r="CA10" s="19">
        <v>-21.207926343435538</v>
      </c>
      <c r="CB10" s="19">
        <v>-31</v>
      </c>
      <c r="CD10" s="19">
        <f t="shared" si="3"/>
        <v>0</v>
      </c>
      <c r="CE10" s="19">
        <f t="shared" si="4"/>
        <v>0</v>
      </c>
      <c r="CF10" s="19">
        <f t="shared" si="5"/>
        <v>0</v>
      </c>
      <c r="CH10" s="35">
        <v>-31</v>
      </c>
      <c r="CI10" s="33">
        <f t="shared" si="6"/>
        <v>0</v>
      </c>
    </row>
    <row r="11" spans="1:87" x14ac:dyDescent="0.25">
      <c r="A11" s="24" t="s">
        <v>85</v>
      </c>
      <c r="B11" s="24" t="s">
        <v>211</v>
      </c>
      <c r="C11">
        <f t="shared" si="2"/>
        <v>7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0</v>
      </c>
      <c r="BO11" s="19">
        <v>0</v>
      </c>
      <c r="BP11" s="19">
        <v>0</v>
      </c>
      <c r="BQ11" s="19">
        <v>0</v>
      </c>
      <c r="BR11" s="19">
        <v>0</v>
      </c>
      <c r="BS11" s="19">
        <v>0</v>
      </c>
      <c r="BT11" s="19">
        <v>0</v>
      </c>
      <c r="BU11" s="19">
        <v>0</v>
      </c>
      <c r="BV11" s="19">
        <v>0</v>
      </c>
      <c r="BW11" s="19">
        <v>0</v>
      </c>
      <c r="BX11" s="19">
        <v>0</v>
      </c>
      <c r="BY11" s="19">
        <v>0</v>
      </c>
      <c r="BZ11" s="19">
        <v>0</v>
      </c>
      <c r="CA11" s="19">
        <v>0</v>
      </c>
      <c r="CB11" s="19">
        <v>0</v>
      </c>
      <c r="CD11" s="19">
        <f t="shared" si="3"/>
        <v>0</v>
      </c>
      <c r="CE11" s="19">
        <f t="shared" si="4"/>
        <v>0</v>
      </c>
      <c r="CF11" s="19">
        <f t="shared" si="5"/>
        <v>0</v>
      </c>
      <c r="CH11" s="35">
        <v>0</v>
      </c>
      <c r="CI11" s="33">
        <f t="shared" si="6"/>
        <v>0</v>
      </c>
    </row>
    <row r="12" spans="1:87" x14ac:dyDescent="0.25">
      <c r="A12" s="24" t="s">
        <v>86</v>
      </c>
      <c r="B12" s="25" t="s">
        <v>52</v>
      </c>
      <c r="C12">
        <f t="shared" si="2"/>
        <v>8</v>
      </c>
      <c r="D12" s="19">
        <v>-1.1495418210177424</v>
      </c>
      <c r="E12" s="19">
        <v>-4.0756482745174498</v>
      </c>
      <c r="F12" s="19">
        <v>-5.225190095535192E-2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-225.25794501852212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-0.20900760382140768</v>
      </c>
      <c r="BH12" s="19">
        <v>0</v>
      </c>
      <c r="BI12" s="19">
        <v>0</v>
      </c>
      <c r="BJ12" s="19">
        <v>0</v>
      </c>
      <c r="BK12" s="19">
        <v>0</v>
      </c>
      <c r="BL12" s="19">
        <v>-10.920647299668552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-0.26125950477675958</v>
      </c>
      <c r="BS12" s="19">
        <v>0</v>
      </c>
      <c r="BT12" s="19">
        <v>-241.9263014232794</v>
      </c>
      <c r="BU12" s="19">
        <v>0</v>
      </c>
      <c r="BV12" s="19">
        <v>0</v>
      </c>
      <c r="BW12" s="19">
        <v>0</v>
      </c>
      <c r="BX12" s="19">
        <v>-15.675570286605575</v>
      </c>
      <c r="BY12" s="19">
        <v>-10.398128290115032</v>
      </c>
      <c r="BZ12" s="19">
        <v>0</v>
      </c>
      <c r="CA12" s="19">
        <v>-26.073698576720609</v>
      </c>
      <c r="CB12" s="19">
        <v>-268</v>
      </c>
      <c r="CD12" s="19">
        <f t="shared" si="3"/>
        <v>0</v>
      </c>
      <c r="CE12" s="19">
        <f t="shared" si="4"/>
        <v>0</v>
      </c>
      <c r="CF12" s="19">
        <f t="shared" si="5"/>
        <v>0</v>
      </c>
      <c r="CH12" s="35">
        <v>-268</v>
      </c>
      <c r="CI12" s="33">
        <f t="shared" si="6"/>
        <v>0</v>
      </c>
    </row>
    <row r="13" spans="1:87" x14ac:dyDescent="0.25">
      <c r="A13" s="24" t="s">
        <v>87</v>
      </c>
      <c r="B13" s="24" t="s">
        <v>212</v>
      </c>
      <c r="C13">
        <f t="shared" si="2"/>
        <v>9</v>
      </c>
      <c r="D13" s="19">
        <v>0.88281916839409824</v>
      </c>
      <c r="E13" s="19">
        <v>0.26484575051822951</v>
      </c>
      <c r="F13" s="19">
        <v>1.4713652806568306E-2</v>
      </c>
      <c r="G13" s="19">
        <v>0</v>
      </c>
      <c r="H13" s="19">
        <v>0</v>
      </c>
      <c r="I13" s="19">
        <v>0</v>
      </c>
      <c r="J13" s="19">
        <v>0</v>
      </c>
      <c r="K13" s="19">
        <v>1.4713652806568306E-2</v>
      </c>
      <c r="L13" s="19">
        <v>0</v>
      </c>
      <c r="M13" s="19">
        <v>38.255497297077589</v>
      </c>
      <c r="N13" s="19">
        <v>0.27955940332479778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1.6037881559159453</v>
      </c>
      <c r="AT13" s="19">
        <v>0</v>
      </c>
      <c r="AU13" s="19">
        <v>0</v>
      </c>
      <c r="AV13" s="19">
        <v>0</v>
      </c>
      <c r="AW13" s="19">
        <v>0</v>
      </c>
      <c r="AX13" s="19">
        <v>0.3089867089379344</v>
      </c>
      <c r="AY13" s="19">
        <v>7.7982359874812017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2.9427305613136612E-2</v>
      </c>
      <c r="BH13" s="19">
        <v>0</v>
      </c>
      <c r="BI13" s="19">
        <v>0</v>
      </c>
      <c r="BJ13" s="19">
        <v>0</v>
      </c>
      <c r="BK13" s="19">
        <v>0</v>
      </c>
      <c r="BL13" s="19">
        <v>1.8539202536276065</v>
      </c>
      <c r="BM13" s="19">
        <v>1.353656058204284</v>
      </c>
      <c r="BN13" s="19">
        <v>4.4140958419704918E-2</v>
      </c>
      <c r="BO13" s="19">
        <v>0.48555054261675401</v>
      </c>
      <c r="BP13" s="19">
        <v>0.27955940332479778</v>
      </c>
      <c r="BQ13" s="19">
        <v>0</v>
      </c>
      <c r="BR13" s="19">
        <v>5.8854611226273224E-2</v>
      </c>
      <c r="BS13" s="19">
        <v>0</v>
      </c>
      <c r="BT13" s="19">
        <v>53.528268910295495</v>
      </c>
      <c r="BU13" s="19">
        <v>0</v>
      </c>
      <c r="BV13" s="19">
        <v>0</v>
      </c>
      <c r="BW13" s="19">
        <v>0</v>
      </c>
      <c r="BX13" s="19">
        <v>306.79437466975571</v>
      </c>
      <c r="BY13" s="19">
        <v>1.6773564199487869</v>
      </c>
      <c r="BZ13" s="19">
        <v>0</v>
      </c>
      <c r="CA13" s="19">
        <v>308.47173108970452</v>
      </c>
      <c r="CB13" s="19">
        <v>362</v>
      </c>
      <c r="CD13" s="19">
        <f t="shared" si="3"/>
        <v>0</v>
      </c>
      <c r="CE13" s="19">
        <f t="shared" si="4"/>
        <v>0</v>
      </c>
      <c r="CF13" s="19">
        <f t="shared" si="5"/>
        <v>0</v>
      </c>
      <c r="CH13" s="35">
        <v>362</v>
      </c>
      <c r="CI13" s="33">
        <f t="shared" si="6"/>
        <v>0</v>
      </c>
    </row>
    <row r="14" spans="1:87" x14ac:dyDescent="0.25">
      <c r="A14" s="24" t="s">
        <v>88</v>
      </c>
      <c r="B14" s="24" t="s">
        <v>213</v>
      </c>
      <c r="C14">
        <f t="shared" si="2"/>
        <v>10</v>
      </c>
      <c r="D14" s="19">
        <v>4.8707707320356004</v>
      </c>
      <c r="E14" s="19">
        <v>26.173057186600939</v>
      </c>
      <c r="F14" s="19">
        <v>0.13203896562747111</v>
      </c>
      <c r="G14" s="19">
        <v>0</v>
      </c>
      <c r="H14" s="19">
        <v>0</v>
      </c>
      <c r="I14" s="19">
        <v>0</v>
      </c>
      <c r="J14" s="19">
        <v>0</v>
      </c>
      <c r="K14" s="19">
        <v>666.51802749129331</v>
      </c>
      <c r="L14" s="19">
        <v>0</v>
      </c>
      <c r="M14" s="19">
        <v>0.39611689688241331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7.3354980904150616E-2</v>
      </c>
      <c r="BI14" s="19">
        <v>0</v>
      </c>
      <c r="BJ14" s="19">
        <v>0</v>
      </c>
      <c r="BK14" s="19">
        <v>0</v>
      </c>
      <c r="BL14" s="19">
        <v>1.4084156333596918</v>
      </c>
      <c r="BM14" s="19">
        <v>0.85091777848814709</v>
      </c>
      <c r="BN14" s="19">
        <v>5.8683984723320495E-2</v>
      </c>
      <c r="BO14" s="19">
        <v>0</v>
      </c>
      <c r="BP14" s="19">
        <v>1.1590086982855796</v>
      </c>
      <c r="BQ14" s="19">
        <v>0</v>
      </c>
      <c r="BR14" s="19">
        <v>0</v>
      </c>
      <c r="BS14" s="19">
        <v>0</v>
      </c>
      <c r="BT14" s="19">
        <v>701.64039234820063</v>
      </c>
      <c r="BU14" s="19">
        <v>0</v>
      </c>
      <c r="BV14" s="19">
        <v>0</v>
      </c>
      <c r="BW14" s="19">
        <v>0</v>
      </c>
      <c r="BX14" s="19">
        <v>11.619428975217456</v>
      </c>
      <c r="BY14" s="19">
        <v>158.74017867658191</v>
      </c>
      <c r="BZ14" s="19">
        <v>0</v>
      </c>
      <c r="CA14" s="19">
        <v>170.35960765179939</v>
      </c>
      <c r="CB14" s="19">
        <v>872</v>
      </c>
      <c r="CD14" s="19">
        <f t="shared" si="3"/>
        <v>0</v>
      </c>
      <c r="CE14" s="19">
        <f t="shared" si="4"/>
        <v>0</v>
      </c>
      <c r="CF14" s="19">
        <f t="shared" si="5"/>
        <v>0</v>
      </c>
      <c r="CH14" s="35">
        <v>872</v>
      </c>
      <c r="CI14" s="33">
        <f t="shared" si="6"/>
        <v>0</v>
      </c>
    </row>
    <row r="15" spans="1:87" x14ac:dyDescent="0.25">
      <c r="A15" s="25" t="s">
        <v>89</v>
      </c>
      <c r="B15" s="24" t="s">
        <v>54</v>
      </c>
      <c r="C15">
        <f t="shared" si="2"/>
        <v>11</v>
      </c>
      <c r="D15" s="19">
        <v>0.52495161736245499</v>
      </c>
      <c r="E15" s="19">
        <v>10.634503732374897</v>
      </c>
      <c r="F15" s="19">
        <v>0.33021150124412496</v>
      </c>
      <c r="G15" s="19">
        <v>0</v>
      </c>
      <c r="H15" s="19">
        <v>0</v>
      </c>
      <c r="I15" s="19">
        <v>0</v>
      </c>
      <c r="J15" s="19">
        <v>0</v>
      </c>
      <c r="K15" s="19">
        <v>136.47895355266795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0.73662565662150947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8.4669615703621796E-3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0.10160353884434614</v>
      </c>
      <c r="BS15" s="19">
        <v>0</v>
      </c>
      <c r="BT15" s="19">
        <v>148.81531656068566</v>
      </c>
      <c r="BU15" s="19">
        <v>0</v>
      </c>
      <c r="BV15" s="19">
        <v>0</v>
      </c>
      <c r="BW15" s="19">
        <v>0</v>
      </c>
      <c r="BX15" s="19">
        <v>96.184683439314355</v>
      </c>
      <c r="BY15" s="19">
        <v>0</v>
      </c>
      <c r="BZ15" s="19">
        <v>0</v>
      </c>
      <c r="CA15" s="19">
        <v>96.184683439314355</v>
      </c>
      <c r="CB15" s="19">
        <v>245</v>
      </c>
      <c r="CD15" s="19">
        <f t="shared" si="3"/>
        <v>0</v>
      </c>
      <c r="CE15" s="19">
        <f t="shared" si="4"/>
        <v>0</v>
      </c>
      <c r="CF15" s="19">
        <f t="shared" si="5"/>
        <v>0</v>
      </c>
      <c r="CH15" s="35">
        <v>245</v>
      </c>
      <c r="CI15" s="33">
        <f t="shared" si="6"/>
        <v>0</v>
      </c>
    </row>
    <row r="16" spans="1:87" x14ac:dyDescent="0.25">
      <c r="A16" s="25" t="s">
        <v>90</v>
      </c>
      <c r="B16" s="24" t="s">
        <v>214</v>
      </c>
      <c r="C16">
        <f t="shared" si="2"/>
        <v>12</v>
      </c>
      <c r="D16" s="19">
        <v>0.68352036313201359</v>
      </c>
      <c r="E16" s="19">
        <v>3.4526541419745302</v>
      </c>
      <c r="F16" s="19">
        <v>3.5052326314462236E-2</v>
      </c>
      <c r="G16" s="19">
        <v>0</v>
      </c>
      <c r="H16" s="19">
        <v>0</v>
      </c>
      <c r="I16" s="19">
        <v>0</v>
      </c>
      <c r="J16" s="19">
        <v>0</v>
      </c>
      <c r="K16" s="19">
        <v>130.60496784768628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134.77619467910731</v>
      </c>
      <c r="BU16" s="19">
        <v>0</v>
      </c>
      <c r="BV16" s="19">
        <v>0</v>
      </c>
      <c r="BW16" s="19">
        <v>0</v>
      </c>
      <c r="BX16" s="19">
        <v>3.6103896103896105</v>
      </c>
      <c r="BY16" s="19">
        <v>0.61341571050308907</v>
      </c>
      <c r="BZ16" s="19">
        <v>0</v>
      </c>
      <c r="CA16" s="19">
        <v>4.2238053208926996</v>
      </c>
      <c r="CB16" s="19">
        <v>139</v>
      </c>
      <c r="CD16" s="19">
        <f t="shared" si="3"/>
        <v>0</v>
      </c>
      <c r="CE16" s="19">
        <f t="shared" si="4"/>
        <v>0</v>
      </c>
      <c r="CF16" s="19">
        <f t="shared" si="5"/>
        <v>0</v>
      </c>
      <c r="CH16" s="35">
        <v>139</v>
      </c>
      <c r="CI16" s="33">
        <f t="shared" si="6"/>
        <v>0</v>
      </c>
    </row>
    <row r="17" spans="1:87" x14ac:dyDescent="0.25">
      <c r="A17" s="24" t="s">
        <v>91</v>
      </c>
      <c r="B17" s="24" t="s">
        <v>215</v>
      </c>
      <c r="C17">
        <f t="shared" si="2"/>
        <v>13</v>
      </c>
      <c r="D17" s="19">
        <v>1.6946948682385576</v>
      </c>
      <c r="E17" s="19">
        <v>35.189840499306513</v>
      </c>
      <c r="F17" s="19">
        <v>3.9875173370319004E-2</v>
      </c>
      <c r="G17" s="19">
        <v>0</v>
      </c>
      <c r="H17" s="19">
        <v>0</v>
      </c>
      <c r="I17" s="19">
        <v>0</v>
      </c>
      <c r="J17" s="19">
        <v>0</v>
      </c>
      <c r="K17" s="19">
        <v>224.59691400832179</v>
      </c>
      <c r="L17" s="19">
        <v>0</v>
      </c>
      <c r="M17" s="19">
        <v>30.444694868238557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9.9687933425797515E-2</v>
      </c>
      <c r="AT17" s="19">
        <v>0</v>
      </c>
      <c r="AU17" s="19">
        <v>0</v>
      </c>
      <c r="AV17" s="19">
        <v>0</v>
      </c>
      <c r="AW17" s="19">
        <v>0</v>
      </c>
      <c r="AX17" s="19">
        <v>4.7451456310679614</v>
      </c>
      <c r="AY17" s="19">
        <v>20.475901525658809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0.89719140083217752</v>
      </c>
      <c r="BM17" s="19">
        <v>0.8373786407766991</v>
      </c>
      <c r="BN17" s="19">
        <v>9.9687933425797515E-2</v>
      </c>
      <c r="BO17" s="19">
        <v>0.43862690707350904</v>
      </c>
      <c r="BP17" s="19">
        <v>0.17943828016643551</v>
      </c>
      <c r="BQ17" s="19">
        <v>0</v>
      </c>
      <c r="BR17" s="19">
        <v>0</v>
      </c>
      <c r="BS17" s="19">
        <v>0</v>
      </c>
      <c r="BT17" s="19">
        <v>319.73907766990288</v>
      </c>
      <c r="BU17" s="19">
        <v>0</v>
      </c>
      <c r="BV17" s="19">
        <v>0</v>
      </c>
      <c r="BW17" s="19">
        <v>0</v>
      </c>
      <c r="BX17" s="19">
        <v>138.78554091539527</v>
      </c>
      <c r="BY17" s="19">
        <v>1.475381414701803</v>
      </c>
      <c r="BZ17" s="19">
        <v>0</v>
      </c>
      <c r="CA17" s="19">
        <v>140.26092233009709</v>
      </c>
      <c r="CB17" s="19">
        <v>460</v>
      </c>
      <c r="CD17" s="19">
        <f t="shared" si="3"/>
        <v>0</v>
      </c>
      <c r="CE17" s="19">
        <f t="shared" si="4"/>
        <v>0</v>
      </c>
      <c r="CF17" s="19">
        <f t="shared" si="5"/>
        <v>0</v>
      </c>
      <c r="CH17" s="35">
        <v>460</v>
      </c>
      <c r="CI17" s="33">
        <f t="shared" si="6"/>
        <v>0</v>
      </c>
    </row>
    <row r="18" spans="1:87" x14ac:dyDescent="0.25">
      <c r="A18" s="24" t="s">
        <v>92</v>
      </c>
      <c r="B18" s="24" t="s">
        <v>53</v>
      </c>
      <c r="C18">
        <f t="shared" si="2"/>
        <v>14</v>
      </c>
      <c r="D18" s="19">
        <v>23.751221679253668</v>
      </c>
      <c r="E18" s="19">
        <v>30.1235006663705</v>
      </c>
      <c r="F18" s="19">
        <v>41.981008440693024</v>
      </c>
      <c r="G18" s="19">
        <v>3.6206130608618395E-2</v>
      </c>
      <c r="H18" s="19">
        <v>0</v>
      </c>
      <c r="I18" s="19">
        <v>0</v>
      </c>
      <c r="J18" s="19">
        <v>0</v>
      </c>
      <c r="K18" s="19">
        <v>7.7662150155486449</v>
      </c>
      <c r="L18" s="19">
        <v>0</v>
      </c>
      <c r="M18" s="19">
        <v>5.4671257219013771</v>
      </c>
      <c r="N18" s="19">
        <v>1.8103065304309197E-2</v>
      </c>
      <c r="O18" s="19">
        <v>0.18103065304309193</v>
      </c>
      <c r="P18" s="19">
        <v>1.3396268325188805</v>
      </c>
      <c r="Q18" s="19">
        <v>0.3439582407818747</v>
      </c>
      <c r="R18" s="19">
        <v>0.47067969791203906</v>
      </c>
      <c r="S18" s="19">
        <v>70.511439360284314</v>
      </c>
      <c r="T18" s="19">
        <v>71.959684584629045</v>
      </c>
      <c r="U18" s="19">
        <v>0</v>
      </c>
      <c r="V18" s="19">
        <v>0</v>
      </c>
      <c r="W18" s="19">
        <v>1.8103065304309197E-2</v>
      </c>
      <c r="X18" s="19">
        <v>3.9464682363394048</v>
      </c>
      <c r="Y18" s="19">
        <v>0</v>
      </c>
      <c r="Z18" s="19">
        <v>0</v>
      </c>
      <c r="AA18" s="19">
        <v>0</v>
      </c>
      <c r="AB18" s="19">
        <v>33.816525988449577</v>
      </c>
      <c r="AC18" s="19">
        <v>1.9551310528653929</v>
      </c>
      <c r="AD18" s="19">
        <v>15.007441137272323</v>
      </c>
      <c r="AE18" s="19">
        <v>0</v>
      </c>
      <c r="AF18" s="19">
        <v>0.28964904486894716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5.4309195912927585E-2</v>
      </c>
      <c r="AN18" s="19">
        <v>0</v>
      </c>
      <c r="AO18" s="19">
        <v>0</v>
      </c>
      <c r="AP18" s="19">
        <v>0</v>
      </c>
      <c r="AQ18" s="19">
        <v>10.662705464238115</v>
      </c>
      <c r="AR18" s="19">
        <v>0</v>
      </c>
      <c r="AS18" s="19">
        <v>7.4765659706796974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0.10861839182585517</v>
      </c>
      <c r="BH18" s="19">
        <v>0</v>
      </c>
      <c r="BI18" s="19">
        <v>0</v>
      </c>
      <c r="BJ18" s="19">
        <v>0</v>
      </c>
      <c r="BK18" s="19">
        <v>0</v>
      </c>
      <c r="BL18" s="19">
        <v>0.38016437139049314</v>
      </c>
      <c r="BM18" s="19">
        <v>0.16292758773878277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327.82840959573525</v>
      </c>
      <c r="BU18" s="19">
        <v>0</v>
      </c>
      <c r="BV18" s="19">
        <v>0</v>
      </c>
      <c r="BW18" s="19">
        <v>0</v>
      </c>
      <c r="BX18" s="19">
        <v>147.28653931585961</v>
      </c>
      <c r="BY18" s="19">
        <v>13.885051088405154</v>
      </c>
      <c r="BZ18" s="19">
        <v>0</v>
      </c>
      <c r="CA18" s="19">
        <v>161.17159040426478</v>
      </c>
      <c r="CB18" s="19">
        <v>489</v>
      </c>
      <c r="CD18" s="19">
        <f t="shared" si="3"/>
        <v>0</v>
      </c>
      <c r="CE18" s="19">
        <f t="shared" si="4"/>
        <v>0</v>
      </c>
      <c r="CF18" s="19">
        <f t="shared" si="5"/>
        <v>0</v>
      </c>
      <c r="CH18" s="35">
        <v>489</v>
      </c>
      <c r="CI18" s="33">
        <f t="shared" si="6"/>
        <v>0</v>
      </c>
    </row>
    <row r="19" spans="1:87" x14ac:dyDescent="0.25">
      <c r="A19" s="24" t="s">
        <v>93</v>
      </c>
      <c r="B19" s="25" t="s">
        <v>216</v>
      </c>
      <c r="C19">
        <f t="shared" si="2"/>
        <v>15</v>
      </c>
      <c r="D19" s="19">
        <v>0.22885096366043842</v>
      </c>
      <c r="E19" s="19">
        <v>0.39039282036192441</v>
      </c>
      <c r="F19" s="19">
        <v>7.7270854788877443</v>
      </c>
      <c r="G19" s="19">
        <v>0</v>
      </c>
      <c r="H19" s="19">
        <v>0</v>
      </c>
      <c r="I19" s="19">
        <v>0</v>
      </c>
      <c r="J19" s="19">
        <v>0</v>
      </c>
      <c r="K19" s="19">
        <v>20.165808444902162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0.71347653376489628</v>
      </c>
      <c r="AY19" s="19">
        <v>7.1213035162571714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1.0365602471678681</v>
      </c>
      <c r="BM19" s="19">
        <v>1.2250257466529351</v>
      </c>
      <c r="BN19" s="19">
        <v>0.12115639252611446</v>
      </c>
      <c r="BO19" s="19">
        <v>0.52501103427982931</v>
      </c>
      <c r="BP19" s="19">
        <v>0.22885096366043842</v>
      </c>
      <c r="BQ19" s="19">
        <v>0</v>
      </c>
      <c r="BR19" s="19">
        <v>0</v>
      </c>
      <c r="BS19" s="19">
        <v>0</v>
      </c>
      <c r="BT19" s="19">
        <v>39.483522142121522</v>
      </c>
      <c r="BU19" s="19">
        <v>0</v>
      </c>
      <c r="BV19" s="19">
        <v>0</v>
      </c>
      <c r="BW19" s="19">
        <v>0</v>
      </c>
      <c r="BX19" s="19">
        <v>143.51647785787847</v>
      </c>
      <c r="BY19" s="19">
        <v>0</v>
      </c>
      <c r="BZ19" s="19">
        <v>0</v>
      </c>
      <c r="CA19" s="19">
        <v>143.51647785787847</v>
      </c>
      <c r="CB19" s="19">
        <v>183</v>
      </c>
      <c r="CD19" s="19">
        <f t="shared" si="3"/>
        <v>0</v>
      </c>
      <c r="CE19" s="19">
        <f t="shared" si="4"/>
        <v>0</v>
      </c>
      <c r="CF19" s="19">
        <f t="shared" si="5"/>
        <v>0</v>
      </c>
      <c r="CH19" s="35">
        <v>183</v>
      </c>
      <c r="CI19" s="33">
        <f t="shared" si="6"/>
        <v>0</v>
      </c>
    </row>
    <row r="20" spans="1:87" x14ac:dyDescent="0.25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D20" s="19">
        <f t="shared" si="3"/>
        <v>0</v>
      </c>
      <c r="CE20" s="19">
        <f t="shared" si="4"/>
        <v>0</v>
      </c>
      <c r="CF20" s="19">
        <f t="shared" si="5"/>
        <v>0</v>
      </c>
      <c r="CH20" s="35">
        <v>0</v>
      </c>
      <c r="CI20" s="33">
        <f t="shared" si="6"/>
        <v>0</v>
      </c>
    </row>
    <row r="21" spans="1:87" x14ac:dyDescent="0.25">
      <c r="A21" s="24" t="s">
        <v>95</v>
      </c>
      <c r="B21" s="24" t="s">
        <v>57</v>
      </c>
      <c r="C21">
        <f t="shared" si="2"/>
        <v>17</v>
      </c>
      <c r="D21" s="19">
        <v>1.2574897508672345</v>
      </c>
      <c r="E21" s="19">
        <v>9.1493219804478088</v>
      </c>
      <c r="F21" s="19">
        <v>0.28185115105644909</v>
      </c>
      <c r="G21" s="19">
        <v>10.298407442447179</v>
      </c>
      <c r="H21" s="19">
        <v>8.6289813938820554</v>
      </c>
      <c r="I21" s="19">
        <v>0</v>
      </c>
      <c r="J21" s="19">
        <v>0</v>
      </c>
      <c r="K21" s="19">
        <v>1.2358088930936613</v>
      </c>
      <c r="L21" s="19">
        <v>0.36857458215074107</v>
      </c>
      <c r="M21" s="19">
        <v>6.7644276253547782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8.6723431094292022E-2</v>
      </c>
      <c r="U21" s="19">
        <v>0</v>
      </c>
      <c r="V21" s="19">
        <v>0</v>
      </c>
      <c r="W21" s="19">
        <v>4.8348312835067802</v>
      </c>
      <c r="X21" s="19">
        <v>90.951198360138761</v>
      </c>
      <c r="Y21" s="19">
        <v>2.3848943550930306</v>
      </c>
      <c r="Z21" s="19">
        <v>0</v>
      </c>
      <c r="AA21" s="19">
        <v>0</v>
      </c>
      <c r="AB21" s="19">
        <v>0</v>
      </c>
      <c r="AC21" s="19">
        <v>155.88536739198992</v>
      </c>
      <c r="AD21" s="19">
        <v>11.772705771050141</v>
      </c>
      <c r="AE21" s="19">
        <v>7.5232576474298325</v>
      </c>
      <c r="AF21" s="19">
        <v>2.1680857773573006E-2</v>
      </c>
      <c r="AG21" s="19">
        <v>0</v>
      </c>
      <c r="AH21" s="19">
        <v>1.1924471775465153</v>
      </c>
      <c r="AI21" s="19">
        <v>0</v>
      </c>
      <c r="AJ21" s="19">
        <v>0</v>
      </c>
      <c r="AK21" s="19">
        <v>0.84555345316934727</v>
      </c>
      <c r="AL21" s="19">
        <v>0</v>
      </c>
      <c r="AM21" s="19">
        <v>0.82387259539577418</v>
      </c>
      <c r="AN21" s="19">
        <v>0</v>
      </c>
      <c r="AO21" s="19">
        <v>0</v>
      </c>
      <c r="AP21" s="19">
        <v>9.4094922737306845</v>
      </c>
      <c r="AQ21" s="19">
        <v>212.71089561652474</v>
      </c>
      <c r="AR21" s="19">
        <v>0</v>
      </c>
      <c r="AS21" s="19">
        <v>1.7561494796594135</v>
      </c>
      <c r="AT21" s="19">
        <v>0</v>
      </c>
      <c r="AU21" s="19">
        <v>0</v>
      </c>
      <c r="AV21" s="19">
        <v>0</v>
      </c>
      <c r="AW21" s="19">
        <v>0.13008514664143803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9.4962157048249747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1.6043834752444026</v>
      </c>
      <c r="BM21" s="19">
        <v>0.47697887101860614</v>
      </c>
      <c r="BN21" s="19">
        <v>0</v>
      </c>
      <c r="BO21" s="19">
        <v>8.6723431094292022E-2</v>
      </c>
      <c r="BP21" s="19">
        <v>2.1680857773573006E-2</v>
      </c>
      <c r="BQ21" s="19">
        <v>0</v>
      </c>
      <c r="BR21" s="19">
        <v>0</v>
      </c>
      <c r="BS21" s="19">
        <v>0</v>
      </c>
      <c r="BT21" s="19">
        <v>550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550</v>
      </c>
      <c r="CD21" s="19">
        <f t="shared" si="3"/>
        <v>0</v>
      </c>
      <c r="CE21" s="19">
        <f t="shared" si="4"/>
        <v>0</v>
      </c>
      <c r="CF21" s="19">
        <f t="shared" si="5"/>
        <v>0</v>
      </c>
      <c r="CH21" s="35">
        <v>550</v>
      </c>
      <c r="CI21" s="33">
        <f t="shared" si="6"/>
        <v>0</v>
      </c>
    </row>
    <row r="22" spans="1:87" x14ac:dyDescent="0.25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3.3373774533784706E-2</v>
      </c>
      <c r="H22" s="19">
        <v>142.13890573938909</v>
      </c>
      <c r="I22" s="19">
        <v>1.652001839422343</v>
      </c>
      <c r="J22" s="19">
        <v>0.28367708353717003</v>
      </c>
      <c r="K22" s="19">
        <v>1.5185067412872044</v>
      </c>
      <c r="L22" s="19">
        <v>0</v>
      </c>
      <c r="M22" s="19">
        <v>14.751208343932841</v>
      </c>
      <c r="N22" s="19">
        <v>3.1204479189088703</v>
      </c>
      <c r="O22" s="19">
        <v>0</v>
      </c>
      <c r="P22" s="19">
        <v>3.2372561297771165</v>
      </c>
      <c r="Q22" s="19">
        <v>0</v>
      </c>
      <c r="R22" s="19">
        <v>0</v>
      </c>
      <c r="S22" s="19">
        <v>0.83434436334461781</v>
      </c>
      <c r="T22" s="19">
        <v>14.150480402324716</v>
      </c>
      <c r="U22" s="19">
        <v>0</v>
      </c>
      <c r="V22" s="19">
        <v>2756.0396747744749</v>
      </c>
      <c r="W22" s="19">
        <v>0</v>
      </c>
      <c r="X22" s="19">
        <v>34.675351740602309</v>
      </c>
      <c r="Y22" s="19">
        <v>1.8021838248243742</v>
      </c>
      <c r="Z22" s="19">
        <v>0.58404105434123244</v>
      </c>
      <c r="AA22" s="19">
        <v>0.70084926520947888</v>
      </c>
      <c r="AB22" s="19">
        <v>2.1526084574291136</v>
      </c>
      <c r="AC22" s="19">
        <v>13.366196700780776</v>
      </c>
      <c r="AD22" s="19">
        <v>7.0752402011623579</v>
      </c>
      <c r="AE22" s="19">
        <v>6.7581893430914031</v>
      </c>
      <c r="AF22" s="19">
        <v>8.6604944915171309</v>
      </c>
      <c r="AG22" s="19">
        <v>0</v>
      </c>
      <c r="AH22" s="19">
        <v>0.46723284347298588</v>
      </c>
      <c r="AI22" s="19">
        <v>0.48391973073987832</v>
      </c>
      <c r="AJ22" s="19">
        <v>2.302790442831145</v>
      </c>
      <c r="AK22" s="19">
        <v>4.1383480421893042</v>
      </c>
      <c r="AL22" s="19">
        <v>0</v>
      </c>
      <c r="AM22" s="19">
        <v>0</v>
      </c>
      <c r="AN22" s="19">
        <v>0</v>
      </c>
      <c r="AO22" s="19">
        <v>224.35519930336773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1.3516378686182806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3246.6341604211102</v>
      </c>
      <c r="BU22" s="19">
        <v>0</v>
      </c>
      <c r="BV22" s="19">
        <v>0</v>
      </c>
      <c r="BW22" s="19">
        <v>0</v>
      </c>
      <c r="BX22" s="19">
        <v>0</v>
      </c>
      <c r="BY22" s="19">
        <v>164.36583957888971</v>
      </c>
      <c r="BZ22" s="19">
        <v>0</v>
      </c>
      <c r="CA22" s="19">
        <v>164.36583957888971</v>
      </c>
      <c r="CB22" s="19">
        <v>3411</v>
      </c>
      <c r="CD22" s="19">
        <f t="shared" si="3"/>
        <v>0</v>
      </c>
      <c r="CE22" s="19">
        <f t="shared" si="4"/>
        <v>0</v>
      </c>
      <c r="CF22" s="19">
        <f t="shared" si="5"/>
        <v>0</v>
      </c>
      <c r="CH22" s="35">
        <v>3411</v>
      </c>
      <c r="CI22" s="33">
        <f t="shared" si="6"/>
        <v>0</v>
      </c>
    </row>
    <row r="23" spans="1:87" x14ac:dyDescent="0.25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18.55499213149152</v>
      </c>
      <c r="J23" s="19">
        <v>0.55720697091566129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2.967127120125896</v>
      </c>
      <c r="AD23" s="19">
        <v>216.80923238328378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0.11144139418313226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239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239</v>
      </c>
      <c r="CD23" s="19">
        <f t="shared" si="3"/>
        <v>0</v>
      </c>
      <c r="CE23" s="19">
        <f t="shared" si="4"/>
        <v>0</v>
      </c>
      <c r="CF23" s="19">
        <f t="shared" si="5"/>
        <v>0</v>
      </c>
      <c r="CH23" s="35">
        <v>239</v>
      </c>
      <c r="CI23" s="33">
        <f t="shared" si="6"/>
        <v>0</v>
      </c>
    </row>
    <row r="24" spans="1:87" x14ac:dyDescent="0.25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1.4812889812889813</v>
      </c>
      <c r="I24" s="19">
        <v>0.35083160083160081</v>
      </c>
      <c r="J24" s="19">
        <v>46.621621621621621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1.871101871101871</v>
      </c>
      <c r="AD24" s="19">
        <v>82.56237006237005</v>
      </c>
      <c r="AE24" s="19">
        <v>391.48908523908528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0.58471933471933479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3.8981288981288977E-2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525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525</v>
      </c>
      <c r="CD24" s="19">
        <f t="shared" si="3"/>
        <v>0</v>
      </c>
      <c r="CE24" s="19">
        <f t="shared" si="4"/>
        <v>0</v>
      </c>
      <c r="CF24" s="19">
        <f t="shared" si="5"/>
        <v>0</v>
      </c>
      <c r="CH24" s="35">
        <v>525</v>
      </c>
      <c r="CI24" s="33">
        <f t="shared" si="6"/>
        <v>0</v>
      </c>
    </row>
    <row r="25" spans="1:87" x14ac:dyDescent="0.25">
      <c r="A25" s="24" t="s">
        <v>99</v>
      </c>
      <c r="B25" s="25" t="s">
        <v>218</v>
      </c>
      <c r="C25">
        <f t="shared" si="2"/>
        <v>21</v>
      </c>
      <c r="D25" s="19">
        <v>5.3253246535351163E-2</v>
      </c>
      <c r="E25" s="19">
        <v>13.268933928391665</v>
      </c>
      <c r="F25" s="19">
        <v>8.8755410892251939E-3</v>
      </c>
      <c r="G25" s="19">
        <v>0</v>
      </c>
      <c r="H25" s="19">
        <v>0</v>
      </c>
      <c r="I25" s="19">
        <v>0</v>
      </c>
      <c r="J25" s="19">
        <v>0</v>
      </c>
      <c r="K25" s="19">
        <v>28.25084728700379</v>
      </c>
      <c r="L25" s="19">
        <v>0</v>
      </c>
      <c r="M25" s="19">
        <v>2.8579242307305126</v>
      </c>
      <c r="N25" s="19">
        <v>0</v>
      </c>
      <c r="O25" s="19">
        <v>0</v>
      </c>
      <c r="P25" s="19">
        <v>0</v>
      </c>
      <c r="Q25" s="19">
        <v>0</v>
      </c>
      <c r="R25" s="19">
        <v>31.250780175161907</v>
      </c>
      <c r="S25" s="19">
        <v>0</v>
      </c>
      <c r="T25" s="19">
        <v>0</v>
      </c>
      <c r="U25" s="19">
        <v>0</v>
      </c>
      <c r="V25" s="19">
        <v>0</v>
      </c>
      <c r="W25" s="19">
        <v>6.1596255159222837</v>
      </c>
      <c r="X25" s="19">
        <v>0</v>
      </c>
      <c r="Y25" s="19">
        <v>0</v>
      </c>
      <c r="Z25" s="19">
        <v>13.606204489782222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0.48815475990738566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8.8755410892251939E-3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2.3875205530015773</v>
      </c>
      <c r="AY25" s="19">
        <v>83.110566759504707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9.6477131639877847</v>
      </c>
      <c r="BM25" s="19">
        <v>9.4968289654709572</v>
      </c>
      <c r="BN25" s="19">
        <v>1.091691553974699</v>
      </c>
      <c r="BO25" s="19">
        <v>4.0028690312405626</v>
      </c>
      <c r="BP25" s="19">
        <v>2.476275963893829</v>
      </c>
      <c r="BQ25" s="19">
        <v>4.4377705446125966E-2</v>
      </c>
      <c r="BR25" s="19">
        <v>1.0295627663501226</v>
      </c>
      <c r="BS25" s="19">
        <v>0</v>
      </c>
      <c r="BT25" s="19">
        <v>209.24088117848393</v>
      </c>
      <c r="BU25" s="19">
        <v>0</v>
      </c>
      <c r="BV25" s="19">
        <v>0</v>
      </c>
      <c r="BW25" s="19">
        <v>0</v>
      </c>
      <c r="BX25" s="19">
        <v>848.75911882151604</v>
      </c>
      <c r="BY25" s="19">
        <v>0</v>
      </c>
      <c r="BZ25" s="19">
        <v>0</v>
      </c>
      <c r="CA25" s="19">
        <v>848.75911882151604</v>
      </c>
      <c r="CB25" s="19">
        <v>1058</v>
      </c>
      <c r="CD25" s="19">
        <f t="shared" si="3"/>
        <v>0</v>
      </c>
      <c r="CE25" s="19">
        <f t="shared" si="4"/>
        <v>0</v>
      </c>
      <c r="CF25" s="19">
        <f t="shared" si="5"/>
        <v>0</v>
      </c>
      <c r="CH25" s="35">
        <v>1058</v>
      </c>
      <c r="CI25" s="33">
        <f t="shared" si="6"/>
        <v>0</v>
      </c>
    </row>
    <row r="26" spans="1:87" x14ac:dyDescent="0.25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16.044909643943463</v>
      </c>
      <c r="L26" s="19">
        <v>0</v>
      </c>
      <c r="M26" s="19">
        <v>8.9461442118446942E-3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4.4730721059223474E-2</v>
      </c>
      <c r="AY26" s="19">
        <v>3.117731257827876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0.17444981213097155</v>
      </c>
      <c r="BM26" s="19">
        <v>0.13419216317767044</v>
      </c>
      <c r="BN26" s="19">
        <v>1.3419216317767043E-2</v>
      </c>
      <c r="BO26" s="19">
        <v>5.3676865271068172E-2</v>
      </c>
      <c r="BP26" s="19">
        <v>0.15655752370728218</v>
      </c>
      <c r="BQ26" s="19">
        <v>0</v>
      </c>
      <c r="BR26" s="19">
        <v>0</v>
      </c>
      <c r="BS26" s="19">
        <v>0</v>
      </c>
      <c r="BT26" s="19">
        <v>19.748613347647165</v>
      </c>
      <c r="BU26" s="19">
        <v>0</v>
      </c>
      <c r="BV26" s="19">
        <v>0</v>
      </c>
      <c r="BW26" s="19">
        <v>0</v>
      </c>
      <c r="BX26" s="19">
        <v>30.251386652352835</v>
      </c>
      <c r="BY26" s="19">
        <v>0</v>
      </c>
      <c r="BZ26" s="19">
        <v>0</v>
      </c>
      <c r="CA26" s="19">
        <v>30.251386652352835</v>
      </c>
      <c r="CB26" s="19">
        <v>50</v>
      </c>
      <c r="CD26" s="19">
        <f t="shared" si="3"/>
        <v>0</v>
      </c>
      <c r="CE26" s="19">
        <f t="shared" si="4"/>
        <v>0</v>
      </c>
      <c r="CF26" s="19">
        <f t="shared" si="5"/>
        <v>0</v>
      </c>
      <c r="CH26" s="35">
        <v>50</v>
      </c>
      <c r="CI26" s="33">
        <f t="shared" si="6"/>
        <v>0</v>
      </c>
    </row>
    <row r="27" spans="1:87" x14ac:dyDescent="0.25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8.6998597861050779</v>
      </c>
      <c r="L27" s="19">
        <v>0</v>
      </c>
      <c r="M27" s="19">
        <v>0.11876941687515466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1.3295576389079813</v>
      </c>
      <c r="AT27" s="19">
        <v>0</v>
      </c>
      <c r="AU27" s="19">
        <v>0</v>
      </c>
      <c r="AV27" s="19">
        <v>0</v>
      </c>
      <c r="AW27" s="19">
        <v>0</v>
      </c>
      <c r="AX27" s="19">
        <v>0.11876941687515466</v>
      </c>
      <c r="AY27" s="19">
        <v>9.6533142715750699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0.75220630687597945</v>
      </c>
      <c r="BM27" s="19">
        <v>0.78519781156352242</v>
      </c>
      <c r="BN27" s="19">
        <v>0.11217111593764606</v>
      </c>
      <c r="BO27" s="19">
        <v>0.32991504687542961</v>
      </c>
      <c r="BP27" s="19">
        <v>0.29032524125037801</v>
      </c>
      <c r="BQ27" s="19">
        <v>0</v>
      </c>
      <c r="BR27" s="19">
        <v>0.15506007203145189</v>
      </c>
      <c r="BS27" s="19">
        <v>0</v>
      </c>
      <c r="BT27" s="19">
        <v>22.345146124872844</v>
      </c>
      <c r="BU27" s="19">
        <v>0</v>
      </c>
      <c r="BV27" s="19">
        <v>0</v>
      </c>
      <c r="BW27" s="19">
        <v>0</v>
      </c>
      <c r="BX27" s="19">
        <v>97.654853875127159</v>
      </c>
      <c r="BY27" s="19">
        <v>0</v>
      </c>
      <c r="BZ27" s="19">
        <v>0</v>
      </c>
      <c r="CA27" s="19">
        <v>97.654853875127159</v>
      </c>
      <c r="CB27" s="19">
        <v>120</v>
      </c>
      <c r="CD27" s="19">
        <f t="shared" si="3"/>
        <v>0</v>
      </c>
      <c r="CE27" s="19">
        <f t="shared" si="4"/>
        <v>0</v>
      </c>
      <c r="CF27" s="19">
        <f t="shared" si="5"/>
        <v>0</v>
      </c>
      <c r="CH27" s="35">
        <v>120</v>
      </c>
      <c r="CI27" s="33">
        <f t="shared" si="6"/>
        <v>0</v>
      </c>
    </row>
    <row r="28" spans="1:87" x14ac:dyDescent="0.25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0.39201904545969846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0.22695839473982543</v>
      </c>
      <c r="AY28" s="19">
        <v>17.929713184446207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1.0109964856592222</v>
      </c>
      <c r="BM28" s="19">
        <v>1.0728942296791748</v>
      </c>
      <c r="BN28" s="19">
        <v>6.1897744019952385E-2</v>
      </c>
      <c r="BO28" s="19">
        <v>0.49518195215961908</v>
      </c>
      <c r="BP28" s="19">
        <v>0.14442806937988889</v>
      </c>
      <c r="BQ28" s="19">
        <v>0</v>
      </c>
      <c r="BR28" s="19">
        <v>0.18569323205985716</v>
      </c>
      <c r="BS28" s="19">
        <v>0</v>
      </c>
      <c r="BT28" s="19">
        <v>21.519782337603445</v>
      </c>
      <c r="BU28" s="19">
        <v>0</v>
      </c>
      <c r="BV28" s="19">
        <v>0</v>
      </c>
      <c r="BW28" s="19">
        <v>0</v>
      </c>
      <c r="BX28" s="19">
        <v>160.48021766239657</v>
      </c>
      <c r="BY28" s="19">
        <v>0</v>
      </c>
      <c r="BZ28" s="19">
        <v>0</v>
      </c>
      <c r="CA28" s="19">
        <v>160.48021766239657</v>
      </c>
      <c r="CB28" s="19">
        <v>182</v>
      </c>
      <c r="CD28" s="19">
        <f t="shared" si="3"/>
        <v>0</v>
      </c>
      <c r="CE28" s="19">
        <f t="shared" si="4"/>
        <v>0</v>
      </c>
      <c r="CF28" s="19">
        <f t="shared" si="5"/>
        <v>0</v>
      </c>
      <c r="CH28" s="35">
        <v>182</v>
      </c>
      <c r="CI28" s="33">
        <f t="shared" si="6"/>
        <v>0</v>
      </c>
    </row>
    <row r="29" spans="1:87" x14ac:dyDescent="0.25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210.08998702677204</v>
      </c>
      <c r="L29" s="19">
        <v>0</v>
      </c>
      <c r="M29" s="19">
        <v>4.6322679561269018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2.71281990800802</v>
      </c>
      <c r="AY29" s="19">
        <v>10.006722490859771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15.611510791366907</v>
      </c>
      <c r="BM29" s="19">
        <v>8.0616818020993044</v>
      </c>
      <c r="BN29" s="19">
        <v>0.87014978181389313</v>
      </c>
      <c r="BO29" s="19">
        <v>3.3270432834060619</v>
      </c>
      <c r="BP29" s="19">
        <v>3.2758580021228916</v>
      </c>
      <c r="BQ29" s="19">
        <v>0</v>
      </c>
      <c r="BR29" s="19">
        <v>0.15355584384951057</v>
      </c>
      <c r="BS29" s="19">
        <v>0</v>
      </c>
      <c r="BT29" s="19">
        <v>258.74159688642527</v>
      </c>
      <c r="BU29" s="19">
        <v>0</v>
      </c>
      <c r="BV29" s="19">
        <v>0</v>
      </c>
      <c r="BW29" s="19">
        <v>0</v>
      </c>
      <c r="BX29" s="19">
        <v>392.25840311357473</v>
      </c>
      <c r="BY29" s="19">
        <v>0</v>
      </c>
      <c r="BZ29" s="19">
        <v>0</v>
      </c>
      <c r="CA29" s="19">
        <v>392.25840311357473</v>
      </c>
      <c r="CB29" s="19">
        <v>651</v>
      </c>
      <c r="CD29" s="19">
        <f t="shared" si="3"/>
        <v>0</v>
      </c>
      <c r="CE29" s="19">
        <f t="shared" si="4"/>
        <v>0</v>
      </c>
      <c r="CF29" s="19">
        <f t="shared" si="5"/>
        <v>0</v>
      </c>
      <c r="CH29" s="35">
        <v>651</v>
      </c>
      <c r="CI29" s="33">
        <f t="shared" si="6"/>
        <v>0</v>
      </c>
    </row>
    <row r="30" spans="1:87" x14ac:dyDescent="0.25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106.22898885430263</v>
      </c>
      <c r="L30" s="19">
        <v>0</v>
      </c>
      <c r="M30" s="19">
        <v>36.979198045319137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0.3091508518258192</v>
      </c>
      <c r="Z30" s="19">
        <v>0</v>
      </c>
      <c r="AA30" s="19">
        <v>4.7561669511664489E-2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0.3091508518258192</v>
      </c>
      <c r="AT30" s="19">
        <v>0</v>
      </c>
      <c r="AU30" s="19">
        <v>0</v>
      </c>
      <c r="AV30" s="19">
        <v>0</v>
      </c>
      <c r="AW30" s="19">
        <v>0</v>
      </c>
      <c r="AX30" s="19">
        <v>1.7835626066874184</v>
      </c>
      <c r="AY30" s="19">
        <v>29.630920105766979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2.3780834755832245E-2</v>
      </c>
      <c r="BH30" s="19">
        <v>0</v>
      </c>
      <c r="BI30" s="19">
        <v>0</v>
      </c>
      <c r="BJ30" s="19">
        <v>0</v>
      </c>
      <c r="BK30" s="19">
        <v>0</v>
      </c>
      <c r="BL30" s="19">
        <v>3.8524952304448239</v>
      </c>
      <c r="BM30" s="19">
        <v>3.7335910566656629</v>
      </c>
      <c r="BN30" s="19">
        <v>0.38049335609331592</v>
      </c>
      <c r="BO30" s="19">
        <v>1.8549051109549151</v>
      </c>
      <c r="BP30" s="19">
        <v>1.4981925896174315</v>
      </c>
      <c r="BQ30" s="19">
        <v>0</v>
      </c>
      <c r="BR30" s="19">
        <v>1.2366034073032768</v>
      </c>
      <c r="BS30" s="19">
        <v>0</v>
      </c>
      <c r="BT30" s="19">
        <v>187.86859457107474</v>
      </c>
      <c r="BU30" s="19">
        <v>0</v>
      </c>
      <c r="BV30" s="19">
        <v>0</v>
      </c>
      <c r="BW30" s="19">
        <v>0</v>
      </c>
      <c r="BX30" s="19">
        <v>1233.1314054289253</v>
      </c>
      <c r="BY30" s="19">
        <v>0</v>
      </c>
      <c r="BZ30" s="19">
        <v>0</v>
      </c>
      <c r="CA30" s="19">
        <v>1233.1314054289253</v>
      </c>
      <c r="CB30" s="19">
        <v>1421</v>
      </c>
      <c r="CD30" s="19">
        <f t="shared" si="3"/>
        <v>0</v>
      </c>
      <c r="CE30" s="19">
        <f t="shared" si="4"/>
        <v>0</v>
      </c>
      <c r="CF30" s="19">
        <f t="shared" si="5"/>
        <v>0</v>
      </c>
      <c r="CH30" s="35">
        <v>1421</v>
      </c>
      <c r="CI30" s="33">
        <f t="shared" si="6"/>
        <v>0</v>
      </c>
    </row>
    <row r="31" spans="1:87" x14ac:dyDescent="0.25">
      <c r="A31" s="24" t="s">
        <v>105</v>
      </c>
      <c r="B31" s="24" t="s">
        <v>222</v>
      </c>
      <c r="C31">
        <f t="shared" si="2"/>
        <v>27</v>
      </c>
      <c r="D31" s="19">
        <v>5.2536231884057968E-2</v>
      </c>
      <c r="E31" s="19">
        <v>0.23378623188405795</v>
      </c>
      <c r="F31" s="19">
        <v>2.6268115942028984E-3</v>
      </c>
      <c r="G31" s="19">
        <v>0</v>
      </c>
      <c r="H31" s="19">
        <v>0</v>
      </c>
      <c r="I31" s="19">
        <v>0</v>
      </c>
      <c r="J31" s="19">
        <v>0</v>
      </c>
      <c r="K31" s="19">
        <v>1.1951992753623188</v>
      </c>
      <c r="L31" s="19">
        <v>5.8157608695652172</v>
      </c>
      <c r="M31" s="19">
        <v>16.92980072463768</v>
      </c>
      <c r="N31" s="19">
        <v>3.3360507246376812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1.8650362318840579</v>
      </c>
      <c r="X31" s="19">
        <v>0</v>
      </c>
      <c r="Y31" s="19">
        <v>1.5892210144927537</v>
      </c>
      <c r="Z31" s="19">
        <v>0</v>
      </c>
      <c r="AA31" s="19">
        <v>2.6268115942028984E-3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3.4148550724637683E-2</v>
      </c>
      <c r="AT31" s="19">
        <v>0</v>
      </c>
      <c r="AU31" s="19">
        <v>0</v>
      </c>
      <c r="AV31" s="19">
        <v>0</v>
      </c>
      <c r="AW31" s="19">
        <v>0</v>
      </c>
      <c r="AX31" s="19">
        <v>5.2536231884057968E-3</v>
      </c>
      <c r="AY31" s="19">
        <v>3.0313405797101449</v>
      </c>
      <c r="AZ31" s="19">
        <v>0</v>
      </c>
      <c r="BA31" s="19">
        <v>0</v>
      </c>
      <c r="BB31" s="19">
        <v>0</v>
      </c>
      <c r="BC31" s="19">
        <v>0</v>
      </c>
      <c r="BD31" s="19">
        <v>5.2536231884057968E-3</v>
      </c>
      <c r="BE31" s="19">
        <v>0</v>
      </c>
      <c r="BF31" s="19">
        <v>0</v>
      </c>
      <c r="BG31" s="19">
        <v>5.2536231884057968E-3</v>
      </c>
      <c r="BH31" s="19">
        <v>0</v>
      </c>
      <c r="BI31" s="19">
        <v>0</v>
      </c>
      <c r="BJ31" s="19">
        <v>2.6268115942028984E-3</v>
      </c>
      <c r="BK31" s="19">
        <v>0</v>
      </c>
      <c r="BL31" s="19">
        <v>0.23903985507246375</v>
      </c>
      <c r="BM31" s="19">
        <v>0.24429347826086956</v>
      </c>
      <c r="BN31" s="19">
        <v>2.1014492753623187E-2</v>
      </c>
      <c r="BO31" s="19">
        <v>0.10507246376811594</v>
      </c>
      <c r="BP31" s="19">
        <v>6.3043478260869562E-2</v>
      </c>
      <c r="BQ31" s="19">
        <v>0</v>
      </c>
      <c r="BR31" s="19">
        <v>2.3641304347826086E-2</v>
      </c>
      <c r="BS31" s="19">
        <v>0</v>
      </c>
      <c r="BT31" s="19">
        <v>34.802626811594202</v>
      </c>
      <c r="BU31" s="19">
        <v>0</v>
      </c>
      <c r="BV31" s="19">
        <v>0</v>
      </c>
      <c r="BW31" s="19">
        <v>0</v>
      </c>
      <c r="BX31" s="19">
        <v>23.197373188405798</v>
      </c>
      <c r="BY31" s="19">
        <v>0</v>
      </c>
      <c r="BZ31" s="19">
        <v>0</v>
      </c>
      <c r="CA31" s="19">
        <v>23.197373188405798</v>
      </c>
      <c r="CB31" s="19">
        <v>58</v>
      </c>
      <c r="CD31" s="19">
        <f t="shared" si="3"/>
        <v>0</v>
      </c>
      <c r="CE31" s="19">
        <f t="shared" si="4"/>
        <v>0</v>
      </c>
      <c r="CF31" s="19">
        <f t="shared" si="5"/>
        <v>0</v>
      </c>
      <c r="CH31" s="35">
        <v>58</v>
      </c>
      <c r="CI31" s="33">
        <f t="shared" si="6"/>
        <v>0</v>
      </c>
    </row>
    <row r="32" spans="1:87" x14ac:dyDescent="0.25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3.1159014557670774</v>
      </c>
      <c r="L32" s="19">
        <v>0</v>
      </c>
      <c r="M32" s="19">
        <v>58.712486002239643</v>
      </c>
      <c r="N32" s="19">
        <v>10.594064949608063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0.1780515117581187</v>
      </c>
      <c r="AU32" s="19">
        <v>0</v>
      </c>
      <c r="AV32" s="19">
        <v>0</v>
      </c>
      <c r="AW32" s="19">
        <v>0</v>
      </c>
      <c r="AX32" s="19">
        <v>4.4512877939529676E-2</v>
      </c>
      <c r="AY32" s="19">
        <v>30.558090705487121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4.4512877939529676E-2</v>
      </c>
      <c r="BH32" s="19">
        <v>0</v>
      </c>
      <c r="BI32" s="19">
        <v>0</v>
      </c>
      <c r="BJ32" s="19">
        <v>0</v>
      </c>
      <c r="BK32" s="19">
        <v>0</v>
      </c>
      <c r="BL32" s="19">
        <v>8.6354983202687574</v>
      </c>
      <c r="BM32" s="19">
        <v>8.4129339305711088</v>
      </c>
      <c r="BN32" s="19">
        <v>0.77897536394176936</v>
      </c>
      <c r="BO32" s="19">
        <v>3.5165173572228445</v>
      </c>
      <c r="BP32" s="19">
        <v>1.6247200447928332</v>
      </c>
      <c r="BQ32" s="19">
        <v>0</v>
      </c>
      <c r="BR32" s="19">
        <v>0.22256438969764836</v>
      </c>
      <c r="BS32" s="19">
        <v>0</v>
      </c>
      <c r="BT32" s="19">
        <v>126.43882978723404</v>
      </c>
      <c r="BU32" s="19">
        <v>0</v>
      </c>
      <c r="BV32" s="19">
        <v>0</v>
      </c>
      <c r="BW32" s="19">
        <v>0</v>
      </c>
      <c r="BX32" s="19">
        <v>509.561170212766</v>
      </c>
      <c r="BY32" s="19">
        <v>0</v>
      </c>
      <c r="BZ32" s="19">
        <v>0</v>
      </c>
      <c r="CA32" s="19">
        <v>509.561170212766</v>
      </c>
      <c r="CB32" s="19">
        <v>636</v>
      </c>
      <c r="CD32" s="19">
        <f t="shared" si="3"/>
        <v>0</v>
      </c>
      <c r="CE32" s="19">
        <f t="shared" si="4"/>
        <v>0</v>
      </c>
      <c r="CF32" s="19">
        <f t="shared" si="5"/>
        <v>0</v>
      </c>
      <c r="CH32" s="35">
        <v>636</v>
      </c>
      <c r="CI32" s="33">
        <f t="shared" si="6"/>
        <v>0</v>
      </c>
    </row>
    <row r="33" spans="1:87" x14ac:dyDescent="0.25">
      <c r="A33" s="24" t="s">
        <v>107</v>
      </c>
      <c r="B33" s="24" t="s">
        <v>224</v>
      </c>
      <c r="C33">
        <f t="shared" si="2"/>
        <v>29</v>
      </c>
      <c r="D33" s="19">
        <v>8.5802864642539731</v>
      </c>
      <c r="E33" s="19">
        <v>40.28096645515987</v>
      </c>
      <c r="F33" s="19">
        <v>0.11594981708451316</v>
      </c>
      <c r="G33" s="19">
        <v>0</v>
      </c>
      <c r="H33" s="19">
        <v>0</v>
      </c>
      <c r="I33" s="19">
        <v>0</v>
      </c>
      <c r="J33" s="19">
        <v>0</v>
      </c>
      <c r="K33" s="19">
        <v>155.14085525907859</v>
      </c>
      <c r="L33" s="19">
        <v>0</v>
      </c>
      <c r="M33" s="19">
        <v>316.00963148213214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39.23741810139925</v>
      </c>
      <c r="X33" s="19">
        <v>4.6379926833805263E-2</v>
      </c>
      <c r="Y33" s="19">
        <v>2.5045160490254839</v>
      </c>
      <c r="Z33" s="19">
        <v>20.89415703862927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0.13913978050141579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8.9513258789244148</v>
      </c>
      <c r="AT33" s="19">
        <v>0</v>
      </c>
      <c r="AU33" s="19">
        <v>0</v>
      </c>
      <c r="AV33" s="19">
        <v>0</v>
      </c>
      <c r="AW33" s="19">
        <v>0</v>
      </c>
      <c r="AX33" s="19">
        <v>0.11594981708451316</v>
      </c>
      <c r="AY33" s="19">
        <v>58.740177335014366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2.3189963416902631E-2</v>
      </c>
      <c r="BH33" s="19">
        <v>0</v>
      </c>
      <c r="BI33" s="19">
        <v>0</v>
      </c>
      <c r="BJ33" s="19">
        <v>0</v>
      </c>
      <c r="BK33" s="19">
        <v>0</v>
      </c>
      <c r="BL33" s="19">
        <v>2.5740859392761921</v>
      </c>
      <c r="BM33" s="19">
        <v>2.6668457929438025</v>
      </c>
      <c r="BN33" s="19">
        <v>0.16232974391831842</v>
      </c>
      <c r="BO33" s="19">
        <v>1.2058780976789369</v>
      </c>
      <c r="BP33" s="19">
        <v>0.53336915858876055</v>
      </c>
      <c r="BQ33" s="19">
        <v>0</v>
      </c>
      <c r="BR33" s="19">
        <v>0.3478494512535395</v>
      </c>
      <c r="BS33" s="19">
        <v>0</v>
      </c>
      <c r="BT33" s="19">
        <v>658.27030155219802</v>
      </c>
      <c r="BU33" s="19">
        <v>0</v>
      </c>
      <c r="BV33" s="19">
        <v>0</v>
      </c>
      <c r="BW33" s="19">
        <v>0</v>
      </c>
      <c r="BX33" s="19">
        <v>463.72969844780187</v>
      </c>
      <c r="BY33" s="19">
        <v>0</v>
      </c>
      <c r="BZ33" s="19">
        <v>0</v>
      </c>
      <c r="CA33" s="19">
        <v>463.72969844780187</v>
      </c>
      <c r="CB33" s="19">
        <v>1122</v>
      </c>
      <c r="CD33" s="19">
        <f t="shared" si="3"/>
        <v>0</v>
      </c>
      <c r="CE33" s="19">
        <f t="shared" si="4"/>
        <v>0</v>
      </c>
      <c r="CF33" s="19">
        <f t="shared" si="5"/>
        <v>0</v>
      </c>
      <c r="CH33" s="35">
        <v>1122</v>
      </c>
      <c r="CI33" s="33">
        <f t="shared" si="6"/>
        <v>0</v>
      </c>
    </row>
    <row r="34" spans="1:87" x14ac:dyDescent="0.25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1.1180294712510837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0.49747182895117015</v>
      </c>
      <c r="AS34" s="19">
        <v>0.10257151112395262</v>
      </c>
      <c r="AT34" s="19">
        <v>0</v>
      </c>
      <c r="AU34" s="19">
        <v>0</v>
      </c>
      <c r="AV34" s="19">
        <v>0.1641144177983242</v>
      </c>
      <c r="AW34" s="19">
        <v>0</v>
      </c>
      <c r="AX34" s="19">
        <v>0.36412886449003179</v>
      </c>
      <c r="AY34" s="19">
        <v>9.2468217278243277</v>
      </c>
      <c r="AZ34" s="19">
        <v>0</v>
      </c>
      <c r="BA34" s="19">
        <v>0</v>
      </c>
      <c r="BB34" s="19">
        <v>0</v>
      </c>
      <c r="BC34" s="19">
        <v>0</v>
      </c>
      <c r="BD34" s="19">
        <v>1.0770008668015023</v>
      </c>
      <c r="BE34" s="19">
        <v>7.6928633342964473E-2</v>
      </c>
      <c r="BF34" s="19">
        <v>6.6671482230569193E-2</v>
      </c>
      <c r="BG34" s="19">
        <v>0</v>
      </c>
      <c r="BH34" s="19">
        <v>0</v>
      </c>
      <c r="BI34" s="19">
        <v>0</v>
      </c>
      <c r="BJ34" s="19">
        <v>5.1285755561976312E-3</v>
      </c>
      <c r="BK34" s="19">
        <v>0</v>
      </c>
      <c r="BL34" s="19">
        <v>0.42054319560820569</v>
      </c>
      <c r="BM34" s="19">
        <v>0.45644322450158914</v>
      </c>
      <c r="BN34" s="19">
        <v>4.1028604449581049E-2</v>
      </c>
      <c r="BO34" s="19">
        <v>0.17950014446691706</v>
      </c>
      <c r="BP34" s="19">
        <v>0.25130020225368394</v>
      </c>
      <c r="BQ34" s="19">
        <v>0</v>
      </c>
      <c r="BR34" s="19">
        <v>8.7185784455359724E-2</v>
      </c>
      <c r="BS34" s="19">
        <v>0</v>
      </c>
      <c r="BT34" s="19">
        <v>14.154868535105461</v>
      </c>
      <c r="BU34" s="19">
        <v>0</v>
      </c>
      <c r="BV34" s="19">
        <v>0</v>
      </c>
      <c r="BW34" s="19">
        <v>0</v>
      </c>
      <c r="BX34" s="19">
        <v>56.845131464894543</v>
      </c>
      <c r="BY34" s="19">
        <v>0</v>
      </c>
      <c r="BZ34" s="19">
        <v>0</v>
      </c>
      <c r="CA34" s="19">
        <v>56.845131464894543</v>
      </c>
      <c r="CB34" s="19">
        <v>71</v>
      </c>
      <c r="CD34" s="19">
        <f t="shared" si="3"/>
        <v>0</v>
      </c>
      <c r="CE34" s="19">
        <f t="shared" si="4"/>
        <v>0</v>
      </c>
      <c r="CF34" s="19">
        <f t="shared" si="5"/>
        <v>0</v>
      </c>
      <c r="CH34" s="35">
        <v>71</v>
      </c>
      <c r="CI34" s="33">
        <f t="shared" si="6"/>
        <v>0</v>
      </c>
    </row>
    <row r="35" spans="1:87" x14ac:dyDescent="0.25">
      <c r="A35" s="25" t="s">
        <v>109</v>
      </c>
      <c r="B35" s="24" t="s">
        <v>226</v>
      </c>
      <c r="C35">
        <f t="shared" si="2"/>
        <v>31</v>
      </c>
      <c r="D35" s="19">
        <v>0.35724331926863573</v>
      </c>
      <c r="E35" s="19">
        <v>0.83356774496014996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8.2165963431786224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0.16671354899203003</v>
      </c>
      <c r="AY35" s="19">
        <v>28.889076418190342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6.6209095171120493</v>
      </c>
      <c r="BM35" s="19">
        <v>6.4303797468354427</v>
      </c>
      <c r="BN35" s="19">
        <v>0.5477730895452414</v>
      </c>
      <c r="BO35" s="19">
        <v>2.6674167838724805</v>
      </c>
      <c r="BP35" s="19">
        <v>1.4766057196436944</v>
      </c>
      <c r="BQ35" s="19">
        <v>0</v>
      </c>
      <c r="BR35" s="19">
        <v>0.5477730895452414</v>
      </c>
      <c r="BS35" s="19">
        <v>0</v>
      </c>
      <c r="BT35" s="19">
        <v>56.754055321143923</v>
      </c>
      <c r="BU35" s="19">
        <v>0</v>
      </c>
      <c r="BV35" s="19">
        <v>0</v>
      </c>
      <c r="BW35" s="19">
        <v>0</v>
      </c>
      <c r="BX35" s="19">
        <v>451.24594467885606</v>
      </c>
      <c r="BY35" s="19">
        <v>0</v>
      </c>
      <c r="BZ35" s="19">
        <v>0</v>
      </c>
      <c r="CA35" s="19">
        <v>451.24594467885606</v>
      </c>
      <c r="CB35" s="19">
        <v>508</v>
      </c>
      <c r="CD35" s="19">
        <f t="shared" si="3"/>
        <v>0</v>
      </c>
      <c r="CE35" s="19">
        <f t="shared" si="4"/>
        <v>0</v>
      </c>
      <c r="CF35" s="19">
        <f t="shared" si="5"/>
        <v>0</v>
      </c>
      <c r="CH35" s="35">
        <v>508</v>
      </c>
      <c r="CI35" s="33">
        <f t="shared" si="6"/>
        <v>0</v>
      </c>
    </row>
    <row r="36" spans="1:87" x14ac:dyDescent="0.25">
      <c r="A36" s="24" t="s">
        <v>110</v>
      </c>
      <c r="B36" s="24" t="s">
        <v>227</v>
      </c>
      <c r="C36">
        <f t="shared" si="2"/>
        <v>32</v>
      </c>
      <c r="D36" s="19">
        <v>0.34681735836627142</v>
      </c>
      <c r="E36" s="19">
        <v>8.4868247694334649</v>
      </c>
      <c r="F36" s="19">
        <v>2.0401021080368908E-2</v>
      </c>
      <c r="G36" s="19">
        <v>0.55082756916996056</v>
      </c>
      <c r="H36" s="19">
        <v>0</v>
      </c>
      <c r="I36" s="19">
        <v>6.1203063241106713E-2</v>
      </c>
      <c r="J36" s="19">
        <v>0</v>
      </c>
      <c r="K36" s="19">
        <v>78.666337285902515</v>
      </c>
      <c r="L36" s="19">
        <v>0</v>
      </c>
      <c r="M36" s="19">
        <v>172.14381587615281</v>
      </c>
      <c r="N36" s="19">
        <v>32.335618412384711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13.036252470355732</v>
      </c>
      <c r="U36" s="19">
        <v>0</v>
      </c>
      <c r="V36" s="19">
        <v>0</v>
      </c>
      <c r="W36" s="19">
        <v>0</v>
      </c>
      <c r="X36" s="19">
        <v>0</v>
      </c>
      <c r="Y36" s="19">
        <v>7.8747941370223975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62.99835309617918</v>
      </c>
      <c r="AT36" s="19">
        <v>0</v>
      </c>
      <c r="AU36" s="19">
        <v>0</v>
      </c>
      <c r="AV36" s="19">
        <v>0</v>
      </c>
      <c r="AW36" s="19">
        <v>0</v>
      </c>
      <c r="AX36" s="19">
        <v>4.0802042160737816E-2</v>
      </c>
      <c r="AY36" s="19">
        <v>39.883996212121211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8.1604084321475631E-2</v>
      </c>
      <c r="BH36" s="19">
        <v>0</v>
      </c>
      <c r="BI36" s="19">
        <v>0</v>
      </c>
      <c r="BJ36" s="19">
        <v>0</v>
      </c>
      <c r="BK36" s="19">
        <v>0</v>
      </c>
      <c r="BL36" s="19">
        <v>1.6932847496706194</v>
      </c>
      <c r="BM36" s="19">
        <v>1.8156908761528328</v>
      </c>
      <c r="BN36" s="19">
        <v>8.1604084321475631E-2</v>
      </c>
      <c r="BO36" s="19">
        <v>0.55082756916996056</v>
      </c>
      <c r="BP36" s="19">
        <v>0.32641633728590252</v>
      </c>
      <c r="BQ36" s="19">
        <v>0</v>
      </c>
      <c r="BR36" s="19">
        <v>0.85684288537549402</v>
      </c>
      <c r="BS36" s="19">
        <v>0</v>
      </c>
      <c r="BT36" s="19">
        <v>421.85231389986825</v>
      </c>
      <c r="BU36" s="19">
        <v>0</v>
      </c>
      <c r="BV36" s="19">
        <v>0</v>
      </c>
      <c r="BW36" s="19">
        <v>0</v>
      </c>
      <c r="BX36" s="19">
        <v>569.14768610013175</v>
      </c>
      <c r="BY36" s="19">
        <v>0</v>
      </c>
      <c r="BZ36" s="19">
        <v>0</v>
      </c>
      <c r="CA36" s="19">
        <v>569.14768610013175</v>
      </c>
      <c r="CB36" s="19">
        <v>991</v>
      </c>
      <c r="CD36" s="19">
        <f t="shared" si="3"/>
        <v>0</v>
      </c>
      <c r="CE36" s="19">
        <f t="shared" si="4"/>
        <v>0</v>
      </c>
      <c r="CF36" s="19">
        <f t="shared" si="5"/>
        <v>0</v>
      </c>
      <c r="CH36" s="35">
        <v>991</v>
      </c>
      <c r="CI36" s="33">
        <f t="shared" si="6"/>
        <v>0</v>
      </c>
    </row>
    <row r="37" spans="1:87" x14ac:dyDescent="0.25">
      <c r="A37" s="24" t="s">
        <v>111</v>
      </c>
      <c r="B37" s="24" t="s">
        <v>228</v>
      </c>
      <c r="C37">
        <f t="shared" si="2"/>
        <v>33</v>
      </c>
      <c r="D37" s="19">
        <v>22.941022737172226</v>
      </c>
      <c r="E37" s="19">
        <v>246.06818247814849</v>
      </c>
      <c r="F37" s="19">
        <v>19.944826785143889</v>
      </c>
      <c r="G37" s="19">
        <v>0</v>
      </c>
      <c r="H37" s="19">
        <v>0</v>
      </c>
      <c r="I37" s="19">
        <v>0</v>
      </c>
      <c r="J37" s="19">
        <v>0</v>
      </c>
      <c r="K37" s="19">
        <v>220.95827162644829</v>
      </c>
      <c r="L37" s="19">
        <v>0</v>
      </c>
      <c r="M37" s="19">
        <v>13.326364085140984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0.38011441182449113</v>
      </c>
      <c r="BI37" s="19">
        <v>0</v>
      </c>
      <c r="BJ37" s="19">
        <v>0</v>
      </c>
      <c r="BK37" s="19">
        <v>0</v>
      </c>
      <c r="BL37" s="19">
        <v>1.3192206057438221</v>
      </c>
      <c r="BM37" s="19">
        <v>1.4533786334465837</v>
      </c>
      <c r="BN37" s="19">
        <v>0</v>
      </c>
      <c r="BO37" s="19">
        <v>0.11179835641896797</v>
      </c>
      <c r="BP37" s="19">
        <v>8.9438685135174376E-2</v>
      </c>
      <c r="BQ37" s="19">
        <v>0.67079013851380787</v>
      </c>
      <c r="BR37" s="19">
        <v>14.690304033452392</v>
      </c>
      <c r="BS37" s="19">
        <v>0</v>
      </c>
      <c r="BT37" s="19">
        <v>541.95371257658906</v>
      </c>
      <c r="BU37" s="19">
        <v>0</v>
      </c>
      <c r="BV37" s="19">
        <v>0</v>
      </c>
      <c r="BW37" s="19">
        <v>0</v>
      </c>
      <c r="BX37" s="19">
        <v>228.04628742341086</v>
      </c>
      <c r="BY37" s="19">
        <v>0</v>
      </c>
      <c r="BZ37" s="19">
        <v>0</v>
      </c>
      <c r="CA37" s="19">
        <v>228.04628742341086</v>
      </c>
      <c r="CB37" s="19">
        <v>770</v>
      </c>
      <c r="CD37" s="19">
        <f t="shared" si="3"/>
        <v>0</v>
      </c>
      <c r="CE37" s="19">
        <f t="shared" si="4"/>
        <v>0</v>
      </c>
      <c r="CF37" s="19">
        <f t="shared" si="5"/>
        <v>0</v>
      </c>
      <c r="CH37" s="35">
        <v>770</v>
      </c>
      <c r="CI37" s="33">
        <f t="shared" si="6"/>
        <v>0</v>
      </c>
    </row>
    <row r="38" spans="1:87" x14ac:dyDescent="0.25">
      <c r="A38" s="25" t="s">
        <v>112</v>
      </c>
      <c r="B38" s="24" t="s">
        <v>60</v>
      </c>
      <c r="C38">
        <f t="shared" si="2"/>
        <v>34</v>
      </c>
      <c r="D38" s="19">
        <v>0.20514502934820594</v>
      </c>
      <c r="E38" s="19">
        <v>1.7950190067968019</v>
      </c>
      <c r="F38" s="19">
        <v>8.5477095561752467E-2</v>
      </c>
      <c r="G38" s="19">
        <v>0</v>
      </c>
      <c r="H38" s="19">
        <v>0</v>
      </c>
      <c r="I38" s="19">
        <v>0</v>
      </c>
      <c r="J38" s="19">
        <v>0</v>
      </c>
      <c r="K38" s="19">
        <v>53.73090227011761</v>
      </c>
      <c r="L38" s="19">
        <v>0</v>
      </c>
      <c r="M38" s="19">
        <v>98.02513319021773</v>
      </c>
      <c r="N38" s="19">
        <v>5.1286257337051486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0.30771754402230894</v>
      </c>
      <c r="Z38" s="19">
        <v>0</v>
      </c>
      <c r="AA38" s="19">
        <v>0.10257251467410297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3.4190838224700988E-2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5.2482936674916028</v>
      </c>
      <c r="AT38" s="19">
        <v>3.4190838224700988E-2</v>
      </c>
      <c r="AU38" s="19">
        <v>0</v>
      </c>
      <c r="AV38" s="19">
        <v>0</v>
      </c>
      <c r="AW38" s="19">
        <v>0.34190838224700987</v>
      </c>
      <c r="AX38" s="19">
        <v>4.1883776825258714</v>
      </c>
      <c r="AY38" s="19">
        <v>74.758267778308721</v>
      </c>
      <c r="AZ38" s="19">
        <v>0</v>
      </c>
      <c r="BA38" s="19">
        <v>0</v>
      </c>
      <c r="BB38" s="19">
        <v>0.49576715425816437</v>
      </c>
      <c r="BC38" s="19">
        <v>0</v>
      </c>
      <c r="BD38" s="19">
        <v>3.4190838224700988E-2</v>
      </c>
      <c r="BE38" s="19">
        <v>0</v>
      </c>
      <c r="BF38" s="19">
        <v>0.32481296313465946</v>
      </c>
      <c r="BG38" s="19">
        <v>8.5477095561752467E-2</v>
      </c>
      <c r="BH38" s="19">
        <v>0.30771754402230894</v>
      </c>
      <c r="BI38" s="19">
        <v>0</v>
      </c>
      <c r="BJ38" s="19">
        <v>0</v>
      </c>
      <c r="BK38" s="19">
        <v>0</v>
      </c>
      <c r="BL38" s="19">
        <v>13.12928187828518</v>
      </c>
      <c r="BM38" s="19">
        <v>17.813426715069216</v>
      </c>
      <c r="BN38" s="19">
        <v>2.2394999037179146</v>
      </c>
      <c r="BO38" s="19">
        <v>21.796659368246882</v>
      </c>
      <c r="BP38" s="19">
        <v>6.855263064052548</v>
      </c>
      <c r="BQ38" s="19">
        <v>0.11966793378645348</v>
      </c>
      <c r="BR38" s="19">
        <v>0.66672134538166927</v>
      </c>
      <c r="BS38" s="19">
        <v>0</v>
      </c>
      <c r="BT38" s="19">
        <v>307.85430737520772</v>
      </c>
      <c r="BU38" s="19">
        <v>0</v>
      </c>
      <c r="BV38" s="19">
        <v>0</v>
      </c>
      <c r="BW38" s="19">
        <v>0</v>
      </c>
      <c r="BX38" s="19">
        <v>2089.145692624792</v>
      </c>
      <c r="BY38" s="19">
        <v>0</v>
      </c>
      <c r="BZ38" s="19">
        <v>0</v>
      </c>
      <c r="CA38" s="19">
        <v>2089.145692624792</v>
      </c>
      <c r="CB38" s="19">
        <v>2397</v>
      </c>
      <c r="CD38" s="19">
        <f t="shared" si="3"/>
        <v>0</v>
      </c>
      <c r="CE38" s="19">
        <f t="shared" si="4"/>
        <v>0</v>
      </c>
      <c r="CF38" s="19">
        <f t="shared" si="5"/>
        <v>0</v>
      </c>
      <c r="CH38" s="35">
        <v>2397</v>
      </c>
      <c r="CI38" s="33">
        <f t="shared" si="6"/>
        <v>0</v>
      </c>
    </row>
    <row r="39" spans="1:87" x14ac:dyDescent="0.25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38.010222145088512</v>
      </c>
      <c r="L39" s="19">
        <v>0</v>
      </c>
      <c r="M39" s="19">
        <v>7.694376952447067E-2</v>
      </c>
      <c r="N39" s="19">
        <v>804.44711037834088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7.694376952447067E-2</v>
      </c>
      <c r="AS39" s="19">
        <v>1.0002690038181188</v>
      </c>
      <c r="AT39" s="19">
        <v>0.53860638667129468</v>
      </c>
      <c r="AU39" s="19">
        <v>0</v>
      </c>
      <c r="AV39" s="19">
        <v>0.76943769524470673</v>
      </c>
      <c r="AW39" s="19">
        <v>0</v>
      </c>
      <c r="AX39" s="19">
        <v>52.013988198542172</v>
      </c>
      <c r="AY39" s="19">
        <v>2875.3117233599442</v>
      </c>
      <c r="AZ39" s="19">
        <v>0</v>
      </c>
      <c r="BA39" s="19">
        <v>0</v>
      </c>
      <c r="BB39" s="19">
        <v>0</v>
      </c>
      <c r="BC39" s="19">
        <v>0</v>
      </c>
      <c r="BD39" s="19">
        <v>14.080709822978132</v>
      </c>
      <c r="BE39" s="19">
        <v>0</v>
      </c>
      <c r="BF39" s="19">
        <v>0.15388753904894134</v>
      </c>
      <c r="BG39" s="19">
        <v>0</v>
      </c>
      <c r="BH39" s="19">
        <v>0</v>
      </c>
      <c r="BI39" s="19">
        <v>0</v>
      </c>
      <c r="BJ39" s="19">
        <v>7.694376952447067E-2</v>
      </c>
      <c r="BK39" s="19">
        <v>0</v>
      </c>
      <c r="BL39" s="19">
        <v>7.6943769524470671</v>
      </c>
      <c r="BM39" s="19">
        <v>8.1560395695938919</v>
      </c>
      <c r="BN39" s="19">
        <v>0.76943769524470673</v>
      </c>
      <c r="BO39" s="19">
        <v>3.4624696286011805</v>
      </c>
      <c r="BP39" s="19">
        <v>13.388215897257897</v>
      </c>
      <c r="BQ39" s="19">
        <v>2.8469194724054145</v>
      </c>
      <c r="BR39" s="19">
        <v>1.3849878514404721</v>
      </c>
      <c r="BS39" s="19">
        <v>0</v>
      </c>
      <c r="BT39" s="19">
        <v>3824.2592329052413</v>
      </c>
      <c r="BU39" s="19">
        <v>0</v>
      </c>
      <c r="BV39" s="19">
        <v>0</v>
      </c>
      <c r="BW39" s="19">
        <v>0</v>
      </c>
      <c r="BX39" s="19">
        <v>5042.7407670947587</v>
      </c>
      <c r="BY39" s="19">
        <v>0</v>
      </c>
      <c r="BZ39" s="19">
        <v>0</v>
      </c>
      <c r="CA39" s="19">
        <v>5042.7407670947587</v>
      </c>
      <c r="CB39" s="19">
        <v>8867</v>
      </c>
      <c r="CD39" s="19">
        <f t="shared" si="3"/>
        <v>0</v>
      </c>
      <c r="CE39" s="19">
        <f t="shared" si="4"/>
        <v>0</v>
      </c>
      <c r="CF39" s="19">
        <f t="shared" si="5"/>
        <v>0</v>
      </c>
      <c r="CH39" s="35">
        <v>8867</v>
      </c>
      <c r="CI39" s="33">
        <f t="shared" si="6"/>
        <v>0</v>
      </c>
    </row>
    <row r="40" spans="1:87" x14ac:dyDescent="0.25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40.045088778098489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40.045088778098489</v>
      </c>
      <c r="BU40" s="19">
        <v>0</v>
      </c>
      <c r="BV40" s="19">
        <v>0</v>
      </c>
      <c r="BW40" s="19">
        <v>0</v>
      </c>
      <c r="BX40" s="19">
        <v>842.95491122190151</v>
      </c>
      <c r="BY40" s="19">
        <v>0</v>
      </c>
      <c r="BZ40" s="19">
        <v>0</v>
      </c>
      <c r="CA40" s="19">
        <v>842.95491122190151</v>
      </c>
      <c r="CB40" s="19">
        <v>883</v>
      </c>
      <c r="CD40" s="19">
        <f t="shared" si="3"/>
        <v>0</v>
      </c>
      <c r="CE40" s="19">
        <f t="shared" si="4"/>
        <v>0</v>
      </c>
      <c r="CF40" s="19">
        <f t="shared" si="5"/>
        <v>0</v>
      </c>
      <c r="CH40" s="35">
        <v>883</v>
      </c>
      <c r="CI40" s="33">
        <f t="shared" si="6"/>
        <v>0</v>
      </c>
    </row>
    <row r="41" spans="1:87" x14ac:dyDescent="0.25">
      <c r="A41" s="24" t="s">
        <v>115</v>
      </c>
      <c r="B41" s="24" t="s">
        <v>229</v>
      </c>
      <c r="C41">
        <f t="shared" si="2"/>
        <v>37</v>
      </c>
      <c r="D41" s="19">
        <v>2.7224525864998981</v>
      </c>
      <c r="E41" s="19">
        <v>9.0748419549996601E-2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241.17904969070761</v>
      </c>
      <c r="Q41" s="19">
        <v>188.21222214669294</v>
      </c>
      <c r="R41" s="19">
        <v>1.7544694446332676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3.5996873088165318</v>
      </c>
      <c r="AB41" s="19">
        <v>2.0569641764665896</v>
      </c>
      <c r="AC41" s="19">
        <v>0</v>
      </c>
      <c r="AD41" s="19">
        <v>0</v>
      </c>
      <c r="AE41" s="19">
        <v>0</v>
      </c>
      <c r="AF41" s="19">
        <v>0.54449051729997955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3.0249473183332203E-2</v>
      </c>
      <c r="AM41" s="19">
        <v>2.692203113316566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9.0748419549996601E-2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442.97328529671671</v>
      </c>
      <c r="BU41" s="19">
        <v>0</v>
      </c>
      <c r="BV41" s="19">
        <v>0</v>
      </c>
      <c r="BW41" s="19">
        <v>0</v>
      </c>
      <c r="BX41" s="19">
        <v>2.0267147032832575</v>
      </c>
      <c r="BY41" s="19">
        <v>0</v>
      </c>
      <c r="BZ41" s="19">
        <v>0</v>
      </c>
      <c r="CA41" s="19">
        <v>2.0267147032832575</v>
      </c>
      <c r="CB41" s="19">
        <v>445</v>
      </c>
      <c r="CD41" s="19">
        <f t="shared" si="3"/>
        <v>0</v>
      </c>
      <c r="CE41" s="19">
        <f t="shared" si="4"/>
        <v>0</v>
      </c>
      <c r="CF41" s="19">
        <f t="shared" si="5"/>
        <v>0</v>
      </c>
      <c r="CH41" s="35">
        <v>445</v>
      </c>
      <c r="CI41" s="33">
        <f t="shared" si="6"/>
        <v>0</v>
      </c>
    </row>
    <row r="42" spans="1:87" x14ac:dyDescent="0.25">
      <c r="A42" s="24" t="s">
        <v>116</v>
      </c>
      <c r="B42" s="24" t="s">
        <v>230</v>
      </c>
      <c r="C42">
        <f t="shared" si="2"/>
        <v>38</v>
      </c>
      <c r="D42" s="19">
        <v>8.6622456140350881</v>
      </c>
      <c r="E42" s="19">
        <v>0</v>
      </c>
      <c r="F42" s="19">
        <v>0</v>
      </c>
      <c r="G42" s="19">
        <v>4.0465964912280699</v>
      </c>
      <c r="H42" s="19">
        <v>0</v>
      </c>
      <c r="I42" s="19">
        <v>0</v>
      </c>
      <c r="J42" s="19">
        <v>3.1614035087719296E-2</v>
      </c>
      <c r="K42" s="19">
        <v>0</v>
      </c>
      <c r="L42" s="19">
        <v>1.5490877192982457</v>
      </c>
      <c r="M42" s="19">
        <v>3.1297894736842107</v>
      </c>
      <c r="N42" s="19">
        <v>0</v>
      </c>
      <c r="O42" s="19">
        <v>0</v>
      </c>
      <c r="P42" s="19">
        <v>111.34463157894737</v>
      </c>
      <c r="Q42" s="19">
        <v>503.70642105263158</v>
      </c>
      <c r="R42" s="19">
        <v>100.2481052631579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0.34775438596491226</v>
      </c>
      <c r="Z42" s="19">
        <v>0</v>
      </c>
      <c r="AA42" s="19">
        <v>0.53743859649122805</v>
      </c>
      <c r="AB42" s="19">
        <v>0.56905263157894737</v>
      </c>
      <c r="AC42" s="19">
        <v>0.15807017543859647</v>
      </c>
      <c r="AD42" s="19">
        <v>0</v>
      </c>
      <c r="AE42" s="19">
        <v>0</v>
      </c>
      <c r="AF42" s="19">
        <v>1.2961754385964912</v>
      </c>
      <c r="AG42" s="19">
        <v>0</v>
      </c>
      <c r="AH42" s="19">
        <v>9.4842105263157894E-2</v>
      </c>
      <c r="AI42" s="19">
        <v>0</v>
      </c>
      <c r="AJ42" s="19">
        <v>0</v>
      </c>
      <c r="AK42" s="19">
        <v>66.642385964912293</v>
      </c>
      <c r="AL42" s="19">
        <v>1.6439298245614036</v>
      </c>
      <c r="AM42" s="19">
        <v>43.722210526315784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0.15807017543859647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0.15807017543859647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0.12645614035087718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1.3594035087719298</v>
      </c>
      <c r="BS42" s="19">
        <v>0</v>
      </c>
      <c r="BT42" s="19">
        <v>849.53235087719293</v>
      </c>
      <c r="BU42" s="19">
        <v>0</v>
      </c>
      <c r="BV42" s="19">
        <v>0</v>
      </c>
      <c r="BW42" s="19">
        <v>0</v>
      </c>
      <c r="BX42" s="19">
        <v>51.467649122807018</v>
      </c>
      <c r="BY42" s="19">
        <v>0</v>
      </c>
      <c r="BZ42" s="19">
        <v>0</v>
      </c>
      <c r="CA42" s="19">
        <v>51.467649122807018</v>
      </c>
      <c r="CB42" s="19">
        <v>901</v>
      </c>
      <c r="CD42" s="19">
        <f t="shared" si="3"/>
        <v>0</v>
      </c>
      <c r="CE42" s="19">
        <f t="shared" si="4"/>
        <v>0</v>
      </c>
      <c r="CF42" s="19">
        <f t="shared" si="5"/>
        <v>0</v>
      </c>
      <c r="CH42" s="35">
        <v>901</v>
      </c>
      <c r="CI42" s="33">
        <f t="shared" si="6"/>
        <v>0</v>
      </c>
    </row>
    <row r="43" spans="1:87" x14ac:dyDescent="0.25">
      <c r="A43" s="24" t="s">
        <v>117</v>
      </c>
      <c r="B43" s="24" t="s">
        <v>231</v>
      </c>
      <c r="C43">
        <f t="shared" si="2"/>
        <v>39</v>
      </c>
      <c r="D43" s="19">
        <v>8.715789473684211</v>
      </c>
      <c r="E43" s="19">
        <v>0.19282720074522591</v>
      </c>
      <c r="F43" s="19">
        <v>7.7130880298090357E-2</v>
      </c>
      <c r="G43" s="19">
        <v>2.7959944108057755</v>
      </c>
      <c r="H43" s="19">
        <v>1.7547275267815556</v>
      </c>
      <c r="I43" s="19">
        <v>0</v>
      </c>
      <c r="J43" s="19">
        <v>0.11569632044713554</v>
      </c>
      <c r="K43" s="19">
        <v>0</v>
      </c>
      <c r="L43" s="19">
        <v>2.3139264089427107</v>
      </c>
      <c r="M43" s="19">
        <v>2.8538425710293431</v>
      </c>
      <c r="N43" s="19">
        <v>0</v>
      </c>
      <c r="O43" s="19">
        <v>0</v>
      </c>
      <c r="P43" s="19">
        <v>72.985095482068004</v>
      </c>
      <c r="Q43" s="19">
        <v>13.999254774103401</v>
      </c>
      <c r="R43" s="19">
        <v>24.045551932929669</v>
      </c>
      <c r="S43" s="19">
        <v>0</v>
      </c>
      <c r="T43" s="19">
        <v>2.8731252911038658</v>
      </c>
      <c r="U43" s="19">
        <v>0</v>
      </c>
      <c r="V43" s="19">
        <v>0</v>
      </c>
      <c r="W43" s="19">
        <v>0</v>
      </c>
      <c r="X43" s="19">
        <v>0</v>
      </c>
      <c r="Y43" s="19">
        <v>0.53991616208663251</v>
      </c>
      <c r="Z43" s="19">
        <v>0</v>
      </c>
      <c r="AA43" s="19">
        <v>1.9282720074522589E-2</v>
      </c>
      <c r="AB43" s="19">
        <v>12.398789007918026</v>
      </c>
      <c r="AC43" s="19">
        <v>0.26995808104331626</v>
      </c>
      <c r="AD43" s="19">
        <v>0</v>
      </c>
      <c r="AE43" s="19">
        <v>0</v>
      </c>
      <c r="AF43" s="19">
        <v>3.8565440149045178E-2</v>
      </c>
      <c r="AG43" s="19">
        <v>0</v>
      </c>
      <c r="AH43" s="19">
        <v>9.6413600372612956E-2</v>
      </c>
      <c r="AI43" s="19">
        <v>0.15426176059618071</v>
      </c>
      <c r="AJ43" s="19">
        <v>0.11569632044713554</v>
      </c>
      <c r="AK43" s="19">
        <v>0</v>
      </c>
      <c r="AL43" s="19">
        <v>1.3305076851420587</v>
      </c>
      <c r="AM43" s="19">
        <v>9.5256637168141598</v>
      </c>
      <c r="AN43" s="19">
        <v>1.9282720074522589E-2</v>
      </c>
      <c r="AO43" s="19">
        <v>0.50135072193758734</v>
      </c>
      <c r="AP43" s="19">
        <v>0.25067536096879367</v>
      </c>
      <c r="AQ43" s="19">
        <v>18.800652072659524</v>
      </c>
      <c r="AR43" s="19">
        <v>5.7848160223567771E-2</v>
      </c>
      <c r="AS43" s="19">
        <v>2.8345598509548204</v>
      </c>
      <c r="AT43" s="19">
        <v>0.96413600372612951</v>
      </c>
      <c r="AU43" s="19">
        <v>0.30852352119236143</v>
      </c>
      <c r="AV43" s="19">
        <v>0</v>
      </c>
      <c r="AW43" s="19">
        <v>0</v>
      </c>
      <c r="AX43" s="19">
        <v>7.6938053097345129</v>
      </c>
      <c r="AY43" s="19">
        <v>4.7049836981835123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7.7130880298090357E-2</v>
      </c>
      <c r="BH43" s="19">
        <v>0</v>
      </c>
      <c r="BI43" s="19">
        <v>0</v>
      </c>
      <c r="BJ43" s="19">
        <v>0.26995808104331626</v>
      </c>
      <c r="BK43" s="19">
        <v>0</v>
      </c>
      <c r="BL43" s="19">
        <v>0.86772240335351647</v>
      </c>
      <c r="BM43" s="19">
        <v>1.2919422449930136</v>
      </c>
      <c r="BN43" s="19">
        <v>0</v>
      </c>
      <c r="BO43" s="19">
        <v>0.46278528178854217</v>
      </c>
      <c r="BP43" s="19">
        <v>0.26995808104331626</v>
      </c>
      <c r="BQ43" s="19">
        <v>0</v>
      </c>
      <c r="BR43" s="19">
        <v>17.335165346995808</v>
      </c>
      <c r="BS43" s="19">
        <v>0</v>
      </c>
      <c r="BT43" s="19">
        <v>213.92249650675362</v>
      </c>
      <c r="BU43" s="19">
        <v>0</v>
      </c>
      <c r="BV43" s="19">
        <v>0</v>
      </c>
      <c r="BW43" s="19">
        <v>0</v>
      </c>
      <c r="BX43" s="19">
        <v>614.07750349324635</v>
      </c>
      <c r="BY43" s="19">
        <v>0</v>
      </c>
      <c r="BZ43" s="19">
        <v>0</v>
      </c>
      <c r="CA43" s="19">
        <v>614.07750349324635</v>
      </c>
      <c r="CB43" s="19">
        <v>828</v>
      </c>
      <c r="CD43" s="19">
        <f t="shared" si="3"/>
        <v>0</v>
      </c>
      <c r="CE43" s="19">
        <f t="shared" si="4"/>
        <v>0</v>
      </c>
      <c r="CF43" s="19">
        <f t="shared" si="5"/>
        <v>0</v>
      </c>
      <c r="CH43" s="35">
        <v>828</v>
      </c>
      <c r="CI43" s="33">
        <f t="shared" si="6"/>
        <v>0</v>
      </c>
    </row>
    <row r="44" spans="1:87" x14ac:dyDescent="0.25">
      <c r="A44" s="24" t="s">
        <v>118</v>
      </c>
      <c r="B44" s="25" t="s">
        <v>39</v>
      </c>
      <c r="C44">
        <f t="shared" si="2"/>
        <v>40</v>
      </c>
      <c r="D44" s="19">
        <v>4.49142358533169E-2</v>
      </c>
      <c r="E44" s="19">
        <v>2.9942823902211271E-2</v>
      </c>
      <c r="F44" s="19">
        <v>0.26948541511990143</v>
      </c>
      <c r="G44" s="19">
        <v>8.98284717066338E-2</v>
      </c>
      <c r="H44" s="19">
        <v>1.5420554309638803</v>
      </c>
      <c r="I44" s="19">
        <v>0</v>
      </c>
      <c r="J44" s="19">
        <v>0</v>
      </c>
      <c r="K44" s="19">
        <v>0.11977129560884509</v>
      </c>
      <c r="L44" s="19">
        <v>0</v>
      </c>
      <c r="M44" s="19">
        <v>0.13474270755995071</v>
      </c>
      <c r="N44" s="19">
        <v>0</v>
      </c>
      <c r="O44" s="19">
        <v>0</v>
      </c>
      <c r="P44" s="19">
        <v>0.19462835536437323</v>
      </c>
      <c r="Q44" s="19">
        <v>51.396857228145642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0.13474270755995071</v>
      </c>
      <c r="Z44" s="19">
        <v>0</v>
      </c>
      <c r="AA44" s="19">
        <v>0</v>
      </c>
      <c r="AB44" s="19">
        <v>0</v>
      </c>
      <c r="AC44" s="19">
        <v>0.34434247487542957</v>
      </c>
      <c r="AD44" s="19">
        <v>8.98284717066338E-2</v>
      </c>
      <c r="AE44" s="19">
        <v>0</v>
      </c>
      <c r="AF44" s="19">
        <v>1.5570268429149858</v>
      </c>
      <c r="AG44" s="19">
        <v>0</v>
      </c>
      <c r="AH44" s="19">
        <v>2.9942823902211271E-2</v>
      </c>
      <c r="AI44" s="19">
        <v>2.9942823902211271E-2</v>
      </c>
      <c r="AJ44" s="19">
        <v>0</v>
      </c>
      <c r="AK44" s="19">
        <v>0</v>
      </c>
      <c r="AL44" s="19">
        <v>0</v>
      </c>
      <c r="AM44" s="19">
        <v>0</v>
      </c>
      <c r="AN44" s="19">
        <v>1.4971411951105636E-2</v>
      </c>
      <c r="AO44" s="19">
        <v>2.1858261448614229</v>
      </c>
      <c r="AP44" s="19">
        <v>2.485254383883535</v>
      </c>
      <c r="AQ44" s="19">
        <v>1.0629702485285002</v>
      </c>
      <c r="AR44" s="19">
        <v>1.4971411951105636E-2</v>
      </c>
      <c r="AS44" s="19">
        <v>8.1444481014014656</v>
      </c>
      <c r="AT44" s="19">
        <v>4.4914235853316908</v>
      </c>
      <c r="AU44" s="19">
        <v>0.1796569434132676</v>
      </c>
      <c r="AV44" s="19">
        <v>3.937481343140782</v>
      </c>
      <c r="AW44" s="19">
        <v>2.1259404970570004</v>
      </c>
      <c r="AX44" s="19">
        <v>2.0810262612036832</v>
      </c>
      <c r="AY44" s="19">
        <v>4.1919953463095778</v>
      </c>
      <c r="AZ44" s="19">
        <v>0</v>
      </c>
      <c r="BA44" s="19">
        <v>2.9343967424167041</v>
      </c>
      <c r="BB44" s="19">
        <v>1.2426271919417675</v>
      </c>
      <c r="BC44" s="19">
        <v>0</v>
      </c>
      <c r="BD44" s="19">
        <v>17.576437630598015</v>
      </c>
      <c r="BE44" s="19">
        <v>0.82342765731080991</v>
      </c>
      <c r="BF44" s="19">
        <v>0.14971411951105634</v>
      </c>
      <c r="BG44" s="19">
        <v>4.4914235853316908</v>
      </c>
      <c r="BH44" s="19">
        <v>0.7186277736530704</v>
      </c>
      <c r="BI44" s="19">
        <v>0</v>
      </c>
      <c r="BJ44" s="19">
        <v>3.5631960443631412</v>
      </c>
      <c r="BK44" s="19">
        <v>4.8357660602071197</v>
      </c>
      <c r="BL44" s="19">
        <v>11.168673315524803</v>
      </c>
      <c r="BM44" s="19">
        <v>14.522269592572465</v>
      </c>
      <c r="BN44" s="19">
        <v>0</v>
      </c>
      <c r="BO44" s="19">
        <v>0.80845624535970428</v>
      </c>
      <c r="BP44" s="19">
        <v>0.56891365414201411</v>
      </c>
      <c r="BQ44" s="19">
        <v>2.8595396826611759</v>
      </c>
      <c r="BR44" s="19">
        <v>21.319290618374421</v>
      </c>
      <c r="BS44" s="19">
        <v>0</v>
      </c>
      <c r="BT44" s="19">
        <v>174.50677770208728</v>
      </c>
      <c r="BU44" s="19">
        <v>0</v>
      </c>
      <c r="BV44" s="19">
        <v>0</v>
      </c>
      <c r="BW44" s="19">
        <v>0</v>
      </c>
      <c r="BX44" s="19">
        <v>1781.4932222979128</v>
      </c>
      <c r="BY44" s="19">
        <v>0</v>
      </c>
      <c r="BZ44" s="19">
        <v>0</v>
      </c>
      <c r="CA44" s="19">
        <v>1781.4932222979128</v>
      </c>
      <c r="CB44" s="19">
        <v>1956</v>
      </c>
      <c r="CD44" s="19">
        <f t="shared" si="3"/>
        <v>0</v>
      </c>
      <c r="CE44" s="19">
        <f t="shared" si="4"/>
        <v>0</v>
      </c>
      <c r="CF44" s="19">
        <f t="shared" si="5"/>
        <v>0</v>
      </c>
      <c r="CH44" s="35">
        <v>1956</v>
      </c>
      <c r="CI44" s="33">
        <f t="shared" si="6"/>
        <v>0</v>
      </c>
    </row>
    <row r="45" spans="1:87" x14ac:dyDescent="0.25">
      <c r="A45" s="24" t="s">
        <v>119</v>
      </c>
      <c r="B45" s="24" t="s">
        <v>232</v>
      </c>
      <c r="C45">
        <f t="shared" si="2"/>
        <v>41</v>
      </c>
      <c r="D45" s="19">
        <v>5.7647814910025713E-2</v>
      </c>
      <c r="E45" s="19">
        <v>1.9215938303341902E-2</v>
      </c>
      <c r="F45" s="19">
        <v>0</v>
      </c>
      <c r="G45" s="19">
        <v>0</v>
      </c>
      <c r="H45" s="19">
        <v>7.6863753213367608E-2</v>
      </c>
      <c r="I45" s="19">
        <v>0</v>
      </c>
      <c r="J45" s="19">
        <v>0</v>
      </c>
      <c r="K45" s="19">
        <v>9.6079691516709503E-2</v>
      </c>
      <c r="L45" s="19">
        <v>0</v>
      </c>
      <c r="M45" s="19">
        <v>0.15372750642673522</v>
      </c>
      <c r="N45" s="19">
        <v>0</v>
      </c>
      <c r="O45" s="19">
        <v>0</v>
      </c>
      <c r="P45" s="19">
        <v>0</v>
      </c>
      <c r="Q45" s="19">
        <v>0</v>
      </c>
      <c r="R45" s="19">
        <v>121.71375321336761</v>
      </c>
      <c r="S45" s="19">
        <v>0</v>
      </c>
      <c r="T45" s="19">
        <v>1.960025706940874</v>
      </c>
      <c r="U45" s="19">
        <v>0</v>
      </c>
      <c r="V45" s="19">
        <v>0</v>
      </c>
      <c r="W45" s="19">
        <v>0</v>
      </c>
      <c r="X45" s="19">
        <v>0</v>
      </c>
      <c r="Y45" s="19">
        <v>5.7647814910025713E-2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0.98001285347043698</v>
      </c>
      <c r="AG45" s="19">
        <v>0</v>
      </c>
      <c r="AH45" s="19">
        <v>0</v>
      </c>
      <c r="AI45" s="19">
        <v>0</v>
      </c>
      <c r="AJ45" s="19">
        <v>3.8431876606683804E-2</v>
      </c>
      <c r="AK45" s="19">
        <v>0.11529562982005143</v>
      </c>
      <c r="AL45" s="19">
        <v>0</v>
      </c>
      <c r="AM45" s="19">
        <v>0.86471722365038561</v>
      </c>
      <c r="AN45" s="19">
        <v>0</v>
      </c>
      <c r="AO45" s="19">
        <v>2.8823907455012852</v>
      </c>
      <c r="AP45" s="19">
        <v>0</v>
      </c>
      <c r="AQ45" s="19">
        <v>0.84550128534704372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1.9215938303341902E-2</v>
      </c>
      <c r="AY45" s="19">
        <v>0</v>
      </c>
      <c r="AZ45" s="19">
        <v>0</v>
      </c>
      <c r="BA45" s="19">
        <v>0.74942159383033413</v>
      </c>
      <c r="BB45" s="19">
        <v>0</v>
      </c>
      <c r="BC45" s="19">
        <v>5.7647814910025713E-2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0.11529562982005143</v>
      </c>
      <c r="BK45" s="19">
        <v>1.5564910025706939</v>
      </c>
      <c r="BL45" s="19">
        <v>0.65334190231362477</v>
      </c>
      <c r="BM45" s="19">
        <v>1.9215938303341902E-2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133.031940874036</v>
      </c>
      <c r="BU45" s="19">
        <v>0</v>
      </c>
      <c r="BV45" s="19">
        <v>0</v>
      </c>
      <c r="BW45" s="19">
        <v>0</v>
      </c>
      <c r="BX45" s="19">
        <v>1062.9680591259639</v>
      </c>
      <c r="BY45" s="19">
        <v>0</v>
      </c>
      <c r="BZ45" s="19">
        <v>0</v>
      </c>
      <c r="CA45" s="19">
        <v>1062.9680591259639</v>
      </c>
      <c r="CB45" s="19">
        <v>1196</v>
      </c>
      <c r="CD45" s="19">
        <f t="shared" si="3"/>
        <v>0</v>
      </c>
      <c r="CE45" s="19">
        <f t="shared" si="4"/>
        <v>0</v>
      </c>
      <c r="CF45" s="19">
        <f t="shared" si="5"/>
        <v>0</v>
      </c>
      <c r="CH45" s="35">
        <v>1196</v>
      </c>
      <c r="CI45" s="33">
        <f t="shared" si="6"/>
        <v>0</v>
      </c>
    </row>
    <row r="46" spans="1:87" x14ac:dyDescent="0.25">
      <c r="A46" s="24" t="s">
        <v>120</v>
      </c>
      <c r="B46" s="24" t="s">
        <v>233</v>
      </c>
      <c r="C46">
        <f t="shared" si="2"/>
        <v>42</v>
      </c>
      <c r="D46" s="19">
        <v>10.808251734955794</v>
      </c>
      <c r="E46" s="19">
        <v>7.1007700351744463</v>
      </c>
      <c r="F46" s="19">
        <v>0.46081693443609972</v>
      </c>
      <c r="G46" s="19">
        <v>0.18851601863294992</v>
      </c>
      <c r="H46" s="19">
        <v>0</v>
      </c>
      <c r="I46" s="19">
        <v>0</v>
      </c>
      <c r="J46" s="19">
        <v>0</v>
      </c>
      <c r="K46" s="19">
        <v>1.0892036632125994</v>
      </c>
      <c r="L46" s="19">
        <v>0</v>
      </c>
      <c r="M46" s="19">
        <v>10.284596127642045</v>
      </c>
      <c r="N46" s="19">
        <v>2.3040846721804988</v>
      </c>
      <c r="O46" s="19">
        <v>0</v>
      </c>
      <c r="P46" s="19">
        <v>0.83784897170199957</v>
      </c>
      <c r="Q46" s="19">
        <v>0</v>
      </c>
      <c r="R46" s="19">
        <v>0</v>
      </c>
      <c r="S46" s="19">
        <v>94.80261114808124</v>
      </c>
      <c r="T46" s="19">
        <v>9.9285103146686939</v>
      </c>
      <c r="U46" s="19">
        <v>0</v>
      </c>
      <c r="V46" s="19">
        <v>0</v>
      </c>
      <c r="W46" s="19">
        <v>0</v>
      </c>
      <c r="X46" s="19">
        <v>0.54460183160629971</v>
      </c>
      <c r="Y46" s="19">
        <v>1.2777196818455494</v>
      </c>
      <c r="Z46" s="19">
        <v>0</v>
      </c>
      <c r="AA46" s="19">
        <v>0</v>
      </c>
      <c r="AB46" s="19">
        <v>0</v>
      </c>
      <c r="AC46" s="19">
        <v>1.1729885603827994</v>
      </c>
      <c r="AD46" s="19">
        <v>0.43987071014354978</v>
      </c>
      <c r="AE46" s="19">
        <v>0</v>
      </c>
      <c r="AF46" s="19">
        <v>6.7446842222010961</v>
      </c>
      <c r="AG46" s="19">
        <v>0</v>
      </c>
      <c r="AH46" s="19">
        <v>8.3784897170199962E-2</v>
      </c>
      <c r="AI46" s="19">
        <v>11.499477136609944</v>
      </c>
      <c r="AJ46" s="19">
        <v>8.2737585955572452</v>
      </c>
      <c r="AK46" s="19">
        <v>2.5763855879836486</v>
      </c>
      <c r="AL46" s="19">
        <v>9.1116075672592451</v>
      </c>
      <c r="AM46" s="19">
        <v>165.41233323826728</v>
      </c>
      <c r="AN46" s="19">
        <v>0</v>
      </c>
      <c r="AO46" s="19">
        <v>10.137972557594194</v>
      </c>
      <c r="AP46" s="19">
        <v>0.14662357004784993</v>
      </c>
      <c r="AQ46" s="19">
        <v>159.94536869791173</v>
      </c>
      <c r="AR46" s="19">
        <v>0</v>
      </c>
      <c r="AS46" s="19">
        <v>60.869727794150272</v>
      </c>
      <c r="AT46" s="19">
        <v>0</v>
      </c>
      <c r="AU46" s="19">
        <v>0</v>
      </c>
      <c r="AV46" s="19">
        <v>0</v>
      </c>
      <c r="AW46" s="19">
        <v>2.3878695693506988</v>
      </c>
      <c r="AX46" s="19">
        <v>0</v>
      </c>
      <c r="AY46" s="19">
        <v>0</v>
      </c>
      <c r="AZ46" s="19">
        <v>0</v>
      </c>
      <c r="BA46" s="19">
        <v>4.6500617929460972</v>
      </c>
      <c r="BB46" s="19">
        <v>0</v>
      </c>
      <c r="BC46" s="19">
        <v>0</v>
      </c>
      <c r="BD46" s="19">
        <v>0</v>
      </c>
      <c r="BE46" s="19">
        <v>12.253541211141744</v>
      </c>
      <c r="BF46" s="19">
        <v>0</v>
      </c>
      <c r="BG46" s="19">
        <v>0</v>
      </c>
      <c r="BH46" s="19">
        <v>0</v>
      </c>
      <c r="BI46" s="19">
        <v>0</v>
      </c>
      <c r="BJ46" s="19">
        <v>3.2047723167601481</v>
      </c>
      <c r="BK46" s="19">
        <v>0</v>
      </c>
      <c r="BL46" s="19">
        <v>1.4243432518933994</v>
      </c>
      <c r="BM46" s="19">
        <v>0.64933295306904959</v>
      </c>
      <c r="BN46" s="19">
        <v>0</v>
      </c>
      <c r="BO46" s="19">
        <v>6.2838672877649965E-2</v>
      </c>
      <c r="BP46" s="19">
        <v>0</v>
      </c>
      <c r="BQ46" s="19">
        <v>0</v>
      </c>
      <c r="BR46" s="19">
        <v>4.9852013816268972</v>
      </c>
      <c r="BS46" s="19">
        <v>0</v>
      </c>
      <c r="BT46" s="19">
        <v>605.66007541908289</v>
      </c>
      <c r="BU46" s="19">
        <v>0</v>
      </c>
      <c r="BV46" s="19">
        <v>0</v>
      </c>
      <c r="BW46" s="19">
        <v>0</v>
      </c>
      <c r="BX46" s="19">
        <v>53.119624805906774</v>
      </c>
      <c r="BY46" s="19">
        <v>2.2202997750102988</v>
      </c>
      <c r="BZ46" s="19">
        <v>0</v>
      </c>
      <c r="CA46" s="19">
        <v>55.339924580917071</v>
      </c>
      <c r="CB46" s="19">
        <v>661</v>
      </c>
      <c r="CD46" s="19">
        <f t="shared" si="3"/>
        <v>0</v>
      </c>
      <c r="CE46" s="19">
        <f t="shared" si="4"/>
        <v>0</v>
      </c>
      <c r="CF46" s="19">
        <f t="shared" si="5"/>
        <v>0</v>
      </c>
      <c r="CH46" s="35">
        <v>661</v>
      </c>
      <c r="CI46" s="33">
        <f t="shared" si="6"/>
        <v>0</v>
      </c>
    </row>
    <row r="47" spans="1:87" x14ac:dyDescent="0.25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126.52885408079142</v>
      </c>
      <c r="U47" s="19">
        <v>0</v>
      </c>
      <c r="V47" s="19">
        <v>0</v>
      </c>
      <c r="W47" s="19">
        <v>0</v>
      </c>
      <c r="X47" s="19">
        <v>0.47114591920857379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127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127</v>
      </c>
      <c r="CD47" s="19">
        <f t="shared" si="3"/>
        <v>0</v>
      </c>
      <c r="CE47" s="19">
        <f t="shared" si="4"/>
        <v>0</v>
      </c>
      <c r="CF47" s="19">
        <f t="shared" si="5"/>
        <v>0</v>
      </c>
      <c r="CH47" s="35">
        <v>127</v>
      </c>
      <c r="CI47" s="33">
        <f t="shared" si="6"/>
        <v>0</v>
      </c>
    </row>
    <row r="48" spans="1:87" x14ac:dyDescent="0.25">
      <c r="A48" s="24" t="s">
        <v>122</v>
      </c>
      <c r="B48" s="24" t="s">
        <v>235</v>
      </c>
      <c r="C48">
        <f t="shared" si="2"/>
        <v>44</v>
      </c>
      <c r="D48" s="19">
        <v>10.525735487605916</v>
      </c>
      <c r="E48" s="19">
        <v>3.5782853534024524</v>
      </c>
      <c r="F48" s="19">
        <v>0.46471238355876004</v>
      </c>
      <c r="G48" s="19">
        <v>0.11617809588969001</v>
      </c>
      <c r="H48" s="19">
        <v>0.88295352876164412</v>
      </c>
      <c r="I48" s="19">
        <v>1.8356139150571023</v>
      </c>
      <c r="J48" s="19">
        <v>0.58089047944845007</v>
      </c>
      <c r="K48" s="19">
        <v>74.539866322825105</v>
      </c>
      <c r="L48" s="19">
        <v>0.67383295616020211</v>
      </c>
      <c r="M48" s="19">
        <v>89.178306404926062</v>
      </c>
      <c r="N48" s="19">
        <v>5.8786116520183143</v>
      </c>
      <c r="O48" s="19">
        <v>24.374164517656965</v>
      </c>
      <c r="P48" s="19">
        <v>17.449950002631443</v>
      </c>
      <c r="Q48" s="19">
        <v>17.008473238250616</v>
      </c>
      <c r="R48" s="19">
        <v>18.239961054681331</v>
      </c>
      <c r="S48" s="19">
        <v>16.334640282090419</v>
      </c>
      <c r="T48" s="19">
        <v>213.11709910004737</v>
      </c>
      <c r="U48" s="19">
        <v>41.057339087416452</v>
      </c>
      <c r="V48" s="19">
        <v>2.8812167780643123</v>
      </c>
      <c r="W48" s="19">
        <v>1.1385453397189622</v>
      </c>
      <c r="X48" s="19">
        <v>1.7891426767012262</v>
      </c>
      <c r="Y48" s="19">
        <v>5.1583074575022367</v>
      </c>
      <c r="Z48" s="19">
        <v>40.429977369612125</v>
      </c>
      <c r="AA48" s="19">
        <v>21.562654597126468</v>
      </c>
      <c r="AB48" s="19">
        <v>56.392847744855537</v>
      </c>
      <c r="AC48" s="19">
        <v>53.743987158570604</v>
      </c>
      <c r="AD48" s="19">
        <v>0.79001105204989208</v>
      </c>
      <c r="AE48" s="19">
        <v>0.34853428766907008</v>
      </c>
      <c r="AF48" s="19">
        <v>35.991974106625968</v>
      </c>
      <c r="AG48" s="19">
        <v>37.060812588811118</v>
      </c>
      <c r="AH48" s="19">
        <v>12.198700068417452</v>
      </c>
      <c r="AI48" s="19">
        <v>5.3441924109257402</v>
      </c>
      <c r="AJ48" s="19">
        <v>13.662544076627546</v>
      </c>
      <c r="AK48" s="19">
        <v>21.655597073838219</v>
      </c>
      <c r="AL48" s="19">
        <v>1.7891426767012262</v>
      </c>
      <c r="AM48" s="19">
        <v>24.048865849165832</v>
      </c>
      <c r="AN48" s="19">
        <v>0.37176990684700806</v>
      </c>
      <c r="AO48" s="19">
        <v>1.5800221040997842</v>
      </c>
      <c r="AP48" s="19">
        <v>1.5800221040997842</v>
      </c>
      <c r="AQ48" s="19">
        <v>12.500763117730646</v>
      </c>
      <c r="AR48" s="19">
        <v>18.983500868375348</v>
      </c>
      <c r="AS48" s="19">
        <v>143.01523604020841</v>
      </c>
      <c r="AT48" s="19">
        <v>4.6006525972317247</v>
      </c>
      <c r="AU48" s="19">
        <v>1.5103152465659702</v>
      </c>
      <c r="AV48" s="19">
        <v>0.51118362191463607</v>
      </c>
      <c r="AW48" s="19">
        <v>6.9242145150255245</v>
      </c>
      <c r="AX48" s="19">
        <v>5.2047786958581126</v>
      </c>
      <c r="AY48" s="19">
        <v>29.811299405294456</v>
      </c>
      <c r="AZ48" s="19">
        <v>39.639966317562234</v>
      </c>
      <c r="BA48" s="19">
        <v>2.8347455397084365</v>
      </c>
      <c r="BB48" s="19">
        <v>1.2314878164307141</v>
      </c>
      <c r="BC48" s="19">
        <v>8.9689490026840701</v>
      </c>
      <c r="BD48" s="19">
        <v>45.518577969580548</v>
      </c>
      <c r="BE48" s="19">
        <v>6.7150939424240832</v>
      </c>
      <c r="BF48" s="19">
        <v>41.266459660017894</v>
      </c>
      <c r="BG48" s="19">
        <v>13.383716646492289</v>
      </c>
      <c r="BH48" s="19">
        <v>12.268406925951265</v>
      </c>
      <c r="BI48" s="19">
        <v>12.082521972527761</v>
      </c>
      <c r="BJ48" s="19">
        <v>49.003920846271242</v>
      </c>
      <c r="BK48" s="19">
        <v>1.2082521972527762</v>
      </c>
      <c r="BL48" s="19">
        <v>18.890558391663596</v>
      </c>
      <c r="BM48" s="19">
        <v>21.400005262880899</v>
      </c>
      <c r="BN48" s="19">
        <v>10.618677964317667</v>
      </c>
      <c r="BO48" s="19">
        <v>2.9509236355981265</v>
      </c>
      <c r="BP48" s="19">
        <v>17.124651334140307</v>
      </c>
      <c r="BQ48" s="19">
        <v>0.88295352876164412</v>
      </c>
      <c r="BR48" s="19">
        <v>14.08078522183043</v>
      </c>
      <c r="BS48" s="19">
        <v>0</v>
      </c>
      <c r="BT48" s="19">
        <v>1418.4880795747592</v>
      </c>
      <c r="BU48" s="19">
        <v>0</v>
      </c>
      <c r="BV48" s="19">
        <v>0</v>
      </c>
      <c r="BW48" s="19">
        <v>0</v>
      </c>
      <c r="BX48" s="19">
        <v>347.51192042524082</v>
      </c>
      <c r="BY48" s="19">
        <v>0</v>
      </c>
      <c r="BZ48" s="19">
        <v>0</v>
      </c>
      <c r="CA48" s="19">
        <v>347.51192042524082</v>
      </c>
      <c r="CB48" s="19">
        <v>1766</v>
      </c>
      <c r="CD48" s="19">
        <f t="shared" si="3"/>
        <v>0</v>
      </c>
      <c r="CE48" s="19">
        <f t="shared" si="4"/>
        <v>0</v>
      </c>
      <c r="CF48" s="19">
        <f t="shared" si="5"/>
        <v>0</v>
      </c>
      <c r="CH48" s="35">
        <v>1766</v>
      </c>
      <c r="CI48" s="33">
        <f t="shared" si="6"/>
        <v>0</v>
      </c>
    </row>
    <row r="49" spans="1:87" x14ac:dyDescent="0.25">
      <c r="A49" s="25" t="s">
        <v>123</v>
      </c>
      <c r="B49" s="24" t="s">
        <v>236</v>
      </c>
      <c r="C49">
        <f t="shared" si="2"/>
        <v>45</v>
      </c>
      <c r="D49" s="19">
        <v>0.10981028883951462</v>
      </c>
      <c r="E49" s="19">
        <v>0</v>
      </c>
      <c r="F49" s="19">
        <v>8.7848231071611688E-2</v>
      </c>
      <c r="G49" s="19">
        <v>0</v>
      </c>
      <c r="H49" s="19">
        <v>0.13177234660741752</v>
      </c>
      <c r="I49" s="19">
        <v>0.28550675098273798</v>
      </c>
      <c r="J49" s="19">
        <v>0.13177234660741752</v>
      </c>
      <c r="K49" s="19">
        <v>1.3836096393778841</v>
      </c>
      <c r="L49" s="19">
        <v>0.43924115535805847</v>
      </c>
      <c r="M49" s="19">
        <v>2.2401298923260984</v>
      </c>
      <c r="N49" s="19">
        <v>7.203554947872159</v>
      </c>
      <c r="O49" s="19">
        <v>0</v>
      </c>
      <c r="P49" s="19">
        <v>0.32943086651854386</v>
      </c>
      <c r="Q49" s="19">
        <v>0.37335498205434969</v>
      </c>
      <c r="R49" s="19">
        <v>0.13177234660741752</v>
      </c>
      <c r="S49" s="19">
        <v>0.41727909759015552</v>
      </c>
      <c r="T49" s="19">
        <v>4.1508289181336524</v>
      </c>
      <c r="U49" s="19">
        <v>48.052982396171593</v>
      </c>
      <c r="V49" s="19">
        <v>0.13177234660741752</v>
      </c>
      <c r="W49" s="19">
        <v>0.19765851991112632</v>
      </c>
      <c r="X49" s="19">
        <v>2.1962057767902922E-2</v>
      </c>
      <c r="Y49" s="19">
        <v>0.52708938642967007</v>
      </c>
      <c r="Z49" s="19">
        <v>0</v>
      </c>
      <c r="AA49" s="19">
        <v>0.24158263544693212</v>
      </c>
      <c r="AB49" s="19">
        <v>0.7027858485728935</v>
      </c>
      <c r="AC49" s="19">
        <v>0.35139292428644675</v>
      </c>
      <c r="AD49" s="19">
        <v>0.41727909759015552</v>
      </c>
      <c r="AE49" s="19">
        <v>4.3924115535805844E-2</v>
      </c>
      <c r="AF49" s="19">
        <v>0.68082379080499056</v>
      </c>
      <c r="AG49" s="19">
        <v>5.6442488463510516</v>
      </c>
      <c r="AH49" s="19">
        <v>0.39531703982225264</v>
      </c>
      <c r="AI49" s="19">
        <v>0.7027858485728935</v>
      </c>
      <c r="AJ49" s="19">
        <v>1.0322167150914374</v>
      </c>
      <c r="AK49" s="19">
        <v>0.5929755597333789</v>
      </c>
      <c r="AL49" s="19">
        <v>0.17569646214322338</v>
      </c>
      <c r="AM49" s="19">
        <v>0.85652025294821388</v>
      </c>
      <c r="AN49" s="19">
        <v>0</v>
      </c>
      <c r="AO49" s="19">
        <v>0.63689967526918478</v>
      </c>
      <c r="AP49" s="19">
        <v>0.24158263544693212</v>
      </c>
      <c r="AQ49" s="19">
        <v>1.2957614083062723</v>
      </c>
      <c r="AR49" s="19">
        <v>3.2503845496496324</v>
      </c>
      <c r="AS49" s="19">
        <v>197.21927875576824</v>
      </c>
      <c r="AT49" s="19">
        <v>1.7789266792001366</v>
      </c>
      <c r="AU49" s="19">
        <v>2.1962057767902922E-2</v>
      </c>
      <c r="AV49" s="19">
        <v>1.2079131772346607</v>
      </c>
      <c r="AW49" s="19">
        <v>1.405571697145787</v>
      </c>
      <c r="AX49" s="19">
        <v>6.5886173303708759E-2</v>
      </c>
      <c r="AY49" s="19">
        <v>1.5373440437532047</v>
      </c>
      <c r="AZ49" s="19">
        <v>76.713467783284898</v>
      </c>
      <c r="BA49" s="19">
        <v>12.584259101008374</v>
      </c>
      <c r="BB49" s="19">
        <v>27.101179285592206</v>
      </c>
      <c r="BC49" s="19">
        <v>26.003076397197059</v>
      </c>
      <c r="BD49" s="19">
        <v>64.502563664330879</v>
      </c>
      <c r="BE49" s="19">
        <v>9.3119124935908388</v>
      </c>
      <c r="BF49" s="19">
        <v>16.032302170569135</v>
      </c>
      <c r="BG49" s="19">
        <v>9.7511536489488968</v>
      </c>
      <c r="BH49" s="19">
        <v>110.53503674585541</v>
      </c>
      <c r="BI49" s="19">
        <v>1.7569646214322339</v>
      </c>
      <c r="BJ49" s="19">
        <v>42.76012647410699</v>
      </c>
      <c r="BK49" s="19">
        <v>4.3924115535805844E-2</v>
      </c>
      <c r="BL49" s="19">
        <v>35.117330370876772</v>
      </c>
      <c r="BM49" s="19">
        <v>9.4436848401982569</v>
      </c>
      <c r="BN49" s="19">
        <v>0.35139292428644675</v>
      </c>
      <c r="BO49" s="19">
        <v>3.2503845496496324</v>
      </c>
      <c r="BP49" s="19">
        <v>0.50512732866176724</v>
      </c>
      <c r="BQ49" s="19">
        <v>11.661852674756453</v>
      </c>
      <c r="BR49" s="19">
        <v>13.616475816099811</v>
      </c>
      <c r="BS49" s="19">
        <v>0</v>
      </c>
      <c r="BT49" s="19">
        <v>757.88865151256198</v>
      </c>
      <c r="BU49" s="19">
        <v>0</v>
      </c>
      <c r="BV49" s="19">
        <v>0</v>
      </c>
      <c r="BW49" s="19">
        <v>0</v>
      </c>
      <c r="BX49" s="19">
        <v>13.111348487438045</v>
      </c>
      <c r="BY49" s="19">
        <v>0</v>
      </c>
      <c r="BZ49" s="19">
        <v>0</v>
      </c>
      <c r="CA49" s="19">
        <v>13.111348487438045</v>
      </c>
      <c r="CB49" s="19">
        <v>771</v>
      </c>
      <c r="CD49" s="19">
        <f t="shared" si="3"/>
        <v>0</v>
      </c>
      <c r="CE49" s="19">
        <f t="shared" si="4"/>
        <v>0</v>
      </c>
      <c r="CF49" s="19">
        <f t="shared" si="5"/>
        <v>0</v>
      </c>
      <c r="CH49" s="35">
        <v>771</v>
      </c>
      <c r="CI49" s="33">
        <f t="shared" si="6"/>
        <v>0</v>
      </c>
    </row>
    <row r="50" spans="1:87" x14ac:dyDescent="0.25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231.9177727419877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2184.6888960828746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90.385885399805773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2506.9925542246683</v>
      </c>
      <c r="BU50" s="19">
        <v>0</v>
      </c>
      <c r="BV50" s="19">
        <v>0</v>
      </c>
      <c r="BW50" s="19">
        <v>0</v>
      </c>
      <c r="BX50" s="19">
        <v>83.007445775331817</v>
      </c>
      <c r="BY50" s="19">
        <v>0</v>
      </c>
      <c r="BZ50" s="19">
        <v>0</v>
      </c>
      <c r="CA50" s="19">
        <v>83.007445775331817</v>
      </c>
      <c r="CB50" s="19">
        <v>2590</v>
      </c>
      <c r="CD50" s="19">
        <f t="shared" si="3"/>
        <v>0</v>
      </c>
      <c r="CE50" s="19">
        <f t="shared" si="4"/>
        <v>0</v>
      </c>
      <c r="CF50" s="19">
        <f t="shared" si="5"/>
        <v>0</v>
      </c>
      <c r="CH50" s="35">
        <v>2590</v>
      </c>
      <c r="CI50" s="33">
        <f t="shared" si="6"/>
        <v>0</v>
      </c>
    </row>
    <row r="51" spans="1:87" x14ac:dyDescent="0.25">
      <c r="A51" s="24" t="s">
        <v>125</v>
      </c>
      <c r="B51" s="25" t="s">
        <v>62</v>
      </c>
      <c r="C51">
        <f t="shared" si="2"/>
        <v>47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D51" s="19">
        <f t="shared" si="3"/>
        <v>0</v>
      </c>
      <c r="CE51" s="19">
        <f t="shared" si="4"/>
        <v>0</v>
      </c>
      <c r="CF51" s="19">
        <f t="shared" si="5"/>
        <v>0</v>
      </c>
      <c r="CH51" s="35">
        <v>0</v>
      </c>
      <c r="CI51" s="33">
        <f t="shared" si="6"/>
        <v>0</v>
      </c>
    </row>
    <row r="52" spans="1:87" x14ac:dyDescent="0.25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70.980094786729865</v>
      </c>
      <c r="W52" s="19">
        <v>0</v>
      </c>
      <c r="X52" s="19">
        <v>705.01990521327014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776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776</v>
      </c>
      <c r="CD52" s="19">
        <f t="shared" si="3"/>
        <v>0</v>
      </c>
      <c r="CE52" s="19">
        <f t="shared" si="4"/>
        <v>0</v>
      </c>
      <c r="CF52" s="19">
        <f t="shared" si="5"/>
        <v>0</v>
      </c>
      <c r="CH52" s="35">
        <v>776</v>
      </c>
      <c r="CI52" s="33">
        <f t="shared" si="6"/>
        <v>0</v>
      </c>
    </row>
    <row r="53" spans="1:87" x14ac:dyDescent="0.25">
      <c r="A53" s="25" t="s">
        <v>127</v>
      </c>
      <c r="B53" s="24" t="s">
        <v>239</v>
      </c>
      <c r="C53">
        <f t="shared" si="2"/>
        <v>49</v>
      </c>
      <c r="D53" s="19">
        <v>15.068181818181817</v>
      </c>
      <c r="E53" s="19">
        <v>9.040909090909091</v>
      </c>
      <c r="F53" s="19">
        <v>1.7727272727272727</v>
      </c>
      <c r="G53" s="19">
        <v>78.177272727272722</v>
      </c>
      <c r="H53" s="19">
        <v>9.9272727272727277</v>
      </c>
      <c r="I53" s="19">
        <v>0</v>
      </c>
      <c r="J53" s="19">
        <v>49.281818181818181</v>
      </c>
      <c r="K53" s="19">
        <v>74.454545454545453</v>
      </c>
      <c r="L53" s="19">
        <v>0</v>
      </c>
      <c r="M53" s="19">
        <v>57.081818181818178</v>
      </c>
      <c r="N53" s="19">
        <v>16.131818181818183</v>
      </c>
      <c r="O53" s="19">
        <v>0</v>
      </c>
      <c r="P53" s="19">
        <v>6.204545454545455</v>
      </c>
      <c r="Q53" s="19">
        <v>0</v>
      </c>
      <c r="R53" s="19">
        <v>0</v>
      </c>
      <c r="S53" s="19">
        <v>4.4318181818181825</v>
      </c>
      <c r="T53" s="19">
        <v>114.87272727272727</v>
      </c>
      <c r="U53" s="19">
        <v>0</v>
      </c>
      <c r="V53" s="19">
        <v>32.440909090909088</v>
      </c>
      <c r="W53" s="19">
        <v>0</v>
      </c>
      <c r="X53" s="19">
        <v>104.23636363636363</v>
      </c>
      <c r="Y53" s="19">
        <v>18.790909090909093</v>
      </c>
      <c r="Z53" s="19">
        <v>1.95</v>
      </c>
      <c r="AA53" s="19">
        <v>1.240909090909091</v>
      </c>
      <c r="AB53" s="19">
        <v>6.3818181818181818</v>
      </c>
      <c r="AC53" s="19">
        <v>85.8</v>
      </c>
      <c r="AD53" s="19">
        <v>42.368181818181817</v>
      </c>
      <c r="AE53" s="19">
        <v>247.11818181818182</v>
      </c>
      <c r="AF53" s="19">
        <v>3.3681818181818182</v>
      </c>
      <c r="AG53" s="19">
        <v>0</v>
      </c>
      <c r="AH53" s="19">
        <v>0.88636363636363635</v>
      </c>
      <c r="AI53" s="19">
        <v>15.068181818181817</v>
      </c>
      <c r="AJ53" s="19">
        <v>1.0636363636363635</v>
      </c>
      <c r="AK53" s="19">
        <v>0.53181818181818175</v>
      </c>
      <c r="AL53" s="19">
        <v>1.4181818181818182</v>
      </c>
      <c r="AM53" s="19">
        <v>0.53181818181818175</v>
      </c>
      <c r="AN53" s="19">
        <v>1.0636363636363635</v>
      </c>
      <c r="AO53" s="19">
        <v>328.66363636363639</v>
      </c>
      <c r="AP53" s="19">
        <v>11.522727272727272</v>
      </c>
      <c r="AQ53" s="19">
        <v>161.49545454545455</v>
      </c>
      <c r="AR53" s="19">
        <v>0.88636363636363635</v>
      </c>
      <c r="AS53" s="19">
        <v>92.359090909090909</v>
      </c>
      <c r="AT53" s="19">
        <v>0.35454545454545455</v>
      </c>
      <c r="AU53" s="19">
        <v>171.24545454545455</v>
      </c>
      <c r="AV53" s="19">
        <v>0</v>
      </c>
      <c r="AW53" s="19">
        <v>61.159090909090914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0.53181818181818175</v>
      </c>
      <c r="BH53" s="19">
        <v>0</v>
      </c>
      <c r="BI53" s="19">
        <v>1.240909090909091</v>
      </c>
      <c r="BJ53" s="19">
        <v>2.8363636363636364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1833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1833</v>
      </c>
      <c r="CD53" s="19">
        <f t="shared" si="3"/>
        <v>0</v>
      </c>
      <c r="CE53" s="19">
        <f t="shared" si="4"/>
        <v>0</v>
      </c>
      <c r="CF53" s="19">
        <f t="shared" si="5"/>
        <v>0</v>
      </c>
      <c r="CH53" s="35">
        <v>1833</v>
      </c>
      <c r="CI53" s="33">
        <f t="shared" si="6"/>
        <v>0</v>
      </c>
    </row>
    <row r="54" spans="1:87" x14ac:dyDescent="0.25">
      <c r="A54" s="25" t="s">
        <v>128</v>
      </c>
      <c r="B54" s="24" t="s">
        <v>240</v>
      </c>
      <c r="C54">
        <f t="shared" si="2"/>
        <v>50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D54" s="19">
        <f t="shared" si="3"/>
        <v>0</v>
      </c>
      <c r="CE54" s="19">
        <f t="shared" si="4"/>
        <v>0</v>
      </c>
      <c r="CF54" s="19">
        <f t="shared" si="5"/>
        <v>0</v>
      </c>
      <c r="CH54" s="35">
        <v>0</v>
      </c>
      <c r="CI54" s="33">
        <f t="shared" si="6"/>
        <v>0</v>
      </c>
    </row>
    <row r="55" spans="1:87" x14ac:dyDescent="0.25">
      <c r="A55" s="24" t="s">
        <v>129</v>
      </c>
      <c r="B55" s="24" t="s">
        <v>241</v>
      </c>
      <c r="C55">
        <f t="shared" si="2"/>
        <v>51</v>
      </c>
      <c r="D55" s="19">
        <v>156.50181363977018</v>
      </c>
      <c r="E55" s="19">
        <v>126.0505720709468</v>
      </c>
      <c r="F55" s="19">
        <v>7.6128103922058452</v>
      </c>
      <c r="G55" s="19">
        <v>2.3424031976017985</v>
      </c>
      <c r="H55" s="19">
        <v>84.326515113664755</v>
      </c>
      <c r="I55" s="19">
        <v>55.192875343492382</v>
      </c>
      <c r="J55" s="19">
        <v>20.935228578566075</v>
      </c>
      <c r="K55" s="19">
        <v>10.540814389208094</v>
      </c>
      <c r="L55" s="19">
        <v>0.14640019985011241</v>
      </c>
      <c r="M55" s="19">
        <v>80.373709717711719</v>
      </c>
      <c r="N55" s="19">
        <v>9.5160129902573054</v>
      </c>
      <c r="O55" s="19">
        <v>0.58560079940044962</v>
      </c>
      <c r="P55" s="19">
        <v>13.322418186360229</v>
      </c>
      <c r="Q55" s="19">
        <v>0</v>
      </c>
      <c r="R55" s="19">
        <v>19.178426180364728</v>
      </c>
      <c r="S55" s="19">
        <v>0</v>
      </c>
      <c r="T55" s="19">
        <v>61.488083937047222</v>
      </c>
      <c r="U55" s="19">
        <v>0</v>
      </c>
      <c r="V55" s="19">
        <v>21081.335978016486</v>
      </c>
      <c r="W55" s="19">
        <v>0</v>
      </c>
      <c r="X55" s="19">
        <v>232.19071696227832</v>
      </c>
      <c r="Y55" s="19">
        <v>131.61377966525106</v>
      </c>
      <c r="Z55" s="19">
        <v>49.629667749188116</v>
      </c>
      <c r="AA55" s="19">
        <v>1.3176017986510118</v>
      </c>
      <c r="AB55" s="19">
        <v>230.28751436422687</v>
      </c>
      <c r="AC55" s="19">
        <v>488.8302672995253</v>
      </c>
      <c r="AD55" s="19">
        <v>351.50687984011989</v>
      </c>
      <c r="AE55" s="19">
        <v>28.255238571071697</v>
      </c>
      <c r="AF55" s="19">
        <v>22.106430177366974</v>
      </c>
      <c r="AG55" s="19">
        <v>0.14640019985011241</v>
      </c>
      <c r="AH55" s="19">
        <v>105.40814389208093</v>
      </c>
      <c r="AI55" s="19">
        <v>41.284856357731705</v>
      </c>
      <c r="AJ55" s="19">
        <v>29.719240569572822</v>
      </c>
      <c r="AK55" s="19">
        <v>48.751266550087436</v>
      </c>
      <c r="AL55" s="19">
        <v>1.9032025980514613</v>
      </c>
      <c r="AM55" s="19">
        <v>11.858416187859104</v>
      </c>
      <c r="AN55" s="19">
        <v>24.888033974519111</v>
      </c>
      <c r="AO55" s="19">
        <v>29.133639770172369</v>
      </c>
      <c r="AP55" s="19">
        <v>22.106430177366974</v>
      </c>
      <c r="AQ55" s="19">
        <v>428.51338496127903</v>
      </c>
      <c r="AR55" s="19">
        <v>0.73200099925056206</v>
      </c>
      <c r="AS55" s="19">
        <v>680.46812890332251</v>
      </c>
      <c r="AT55" s="19">
        <v>581.50159380464652</v>
      </c>
      <c r="AU55" s="19">
        <v>8.7840119910067447</v>
      </c>
      <c r="AV55" s="19">
        <v>0</v>
      </c>
      <c r="AW55" s="19">
        <v>14.932820384711468</v>
      </c>
      <c r="AX55" s="19">
        <v>2.3424031976017985</v>
      </c>
      <c r="AY55" s="19">
        <v>273.47557332000997</v>
      </c>
      <c r="AZ55" s="19">
        <v>0</v>
      </c>
      <c r="BA55" s="19">
        <v>0.58560079940044962</v>
      </c>
      <c r="BB55" s="19">
        <v>0</v>
      </c>
      <c r="BC55" s="19">
        <v>0</v>
      </c>
      <c r="BD55" s="19">
        <v>0</v>
      </c>
      <c r="BE55" s="19">
        <v>0.43920059955033725</v>
      </c>
      <c r="BF55" s="19">
        <v>0</v>
      </c>
      <c r="BG55" s="19">
        <v>28.694439170622037</v>
      </c>
      <c r="BH55" s="19">
        <v>2.9280039970022482</v>
      </c>
      <c r="BI55" s="19">
        <v>31.03684236822383</v>
      </c>
      <c r="BJ55" s="19">
        <v>0.29280039970022481</v>
      </c>
      <c r="BK55" s="19">
        <v>0</v>
      </c>
      <c r="BL55" s="19">
        <v>75.103302523107672</v>
      </c>
      <c r="BM55" s="19">
        <v>19.47122658006495</v>
      </c>
      <c r="BN55" s="19">
        <v>0</v>
      </c>
      <c r="BO55" s="19">
        <v>2.6352035973020236</v>
      </c>
      <c r="BP55" s="19">
        <v>4.0992055958031477</v>
      </c>
      <c r="BQ55" s="19">
        <v>0.43920059955033725</v>
      </c>
      <c r="BR55" s="19">
        <v>29.133639770172369</v>
      </c>
      <c r="BS55" s="19">
        <v>0</v>
      </c>
      <c r="BT55" s="19">
        <v>25765.995973020235</v>
      </c>
      <c r="BU55" s="19">
        <v>0</v>
      </c>
      <c r="BV55" s="19">
        <v>0</v>
      </c>
      <c r="BW55" s="19">
        <v>0</v>
      </c>
      <c r="BX55" s="19">
        <v>3536.0040269797655</v>
      </c>
      <c r="BY55" s="19">
        <v>0</v>
      </c>
      <c r="BZ55" s="19">
        <v>0</v>
      </c>
      <c r="CA55" s="19">
        <v>3536.0040269797655</v>
      </c>
      <c r="CB55" s="19">
        <v>29302</v>
      </c>
      <c r="CD55" s="19">
        <f t="shared" si="3"/>
        <v>0</v>
      </c>
      <c r="CE55" s="19">
        <f t="shared" si="4"/>
        <v>0</v>
      </c>
      <c r="CF55" s="19">
        <f t="shared" si="5"/>
        <v>0</v>
      </c>
      <c r="CH55" s="35">
        <v>29302</v>
      </c>
      <c r="CI55" s="33">
        <f t="shared" si="6"/>
        <v>0</v>
      </c>
    </row>
    <row r="56" spans="1:87" x14ac:dyDescent="0.25">
      <c r="A56" s="24" t="s">
        <v>130</v>
      </c>
      <c r="B56" s="24" t="s">
        <v>242</v>
      </c>
      <c r="C56">
        <f t="shared" si="2"/>
        <v>52</v>
      </c>
      <c r="D56" s="19">
        <v>6.4207705070468766</v>
      </c>
      <c r="E56" s="19">
        <v>4.6084562510255802</v>
      </c>
      <c r="F56" s="19">
        <v>0.31068244388936495</v>
      </c>
      <c r="G56" s="19">
        <v>0.25890203657447081</v>
      </c>
      <c r="H56" s="19">
        <v>21.592429850310864</v>
      </c>
      <c r="I56" s="19">
        <v>0</v>
      </c>
      <c r="J56" s="19">
        <v>0</v>
      </c>
      <c r="K56" s="19">
        <v>0</v>
      </c>
      <c r="L56" s="19">
        <v>6.5243313216766641</v>
      </c>
      <c r="M56" s="19">
        <v>3.7281893266723793</v>
      </c>
      <c r="N56" s="19">
        <v>1.7605338487064015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5.178040731489416E-2</v>
      </c>
      <c r="U56" s="19">
        <v>0</v>
      </c>
      <c r="V56" s="19">
        <v>1112.2431491239265</v>
      </c>
      <c r="W56" s="19">
        <v>18.330264189472533</v>
      </c>
      <c r="X56" s="19">
        <v>18.433825004102321</v>
      </c>
      <c r="Y56" s="19">
        <v>18.796287855306581</v>
      </c>
      <c r="Z56" s="19">
        <v>80.36319215271574</v>
      </c>
      <c r="AA56" s="19">
        <v>47.94865717359199</v>
      </c>
      <c r="AB56" s="19">
        <v>0</v>
      </c>
      <c r="AC56" s="19">
        <v>0</v>
      </c>
      <c r="AD56" s="19">
        <v>0</v>
      </c>
      <c r="AE56" s="19">
        <v>0</v>
      </c>
      <c r="AF56" s="19">
        <v>2.589020365744708</v>
      </c>
      <c r="AG56" s="19">
        <v>0</v>
      </c>
      <c r="AH56" s="19">
        <v>0.15534122194468247</v>
      </c>
      <c r="AI56" s="19">
        <v>5.178040731489416E-2</v>
      </c>
      <c r="AJ56" s="19">
        <v>0.88026692435320075</v>
      </c>
      <c r="AK56" s="19">
        <v>5.178040731489416E-2</v>
      </c>
      <c r="AL56" s="19">
        <v>0</v>
      </c>
      <c r="AM56" s="19">
        <v>0.15534122194468247</v>
      </c>
      <c r="AN56" s="19">
        <v>0</v>
      </c>
      <c r="AO56" s="19">
        <v>0.25890203657447081</v>
      </c>
      <c r="AP56" s="19">
        <v>0.20712162925957664</v>
      </c>
      <c r="AQ56" s="19">
        <v>25.320619176983243</v>
      </c>
      <c r="AR56" s="19">
        <v>7.6635002826043355</v>
      </c>
      <c r="AS56" s="19">
        <v>10.097179426404361</v>
      </c>
      <c r="AT56" s="19">
        <v>44.531150290808981</v>
      </c>
      <c r="AU56" s="19">
        <v>0</v>
      </c>
      <c r="AV56" s="19">
        <v>0</v>
      </c>
      <c r="AW56" s="19">
        <v>2.7961419950042843</v>
      </c>
      <c r="AX56" s="19">
        <v>0</v>
      </c>
      <c r="AY56" s="19">
        <v>0.10356081462978832</v>
      </c>
      <c r="AZ56" s="19">
        <v>0</v>
      </c>
      <c r="BA56" s="19">
        <v>5.178040731489416E-2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4.7120170656553686</v>
      </c>
      <c r="BH56" s="19">
        <v>1.1391689609276716</v>
      </c>
      <c r="BI56" s="19">
        <v>0</v>
      </c>
      <c r="BJ56" s="19">
        <v>0</v>
      </c>
      <c r="BK56" s="19">
        <v>4.5566758437106865</v>
      </c>
      <c r="BL56" s="19">
        <v>42.252812368953634</v>
      </c>
      <c r="BM56" s="19">
        <v>7.3528178387149703</v>
      </c>
      <c r="BN56" s="19">
        <v>0</v>
      </c>
      <c r="BO56" s="19">
        <v>2.0194358852808723</v>
      </c>
      <c r="BP56" s="19">
        <v>2.2265575145404486</v>
      </c>
      <c r="BQ56" s="19">
        <v>0</v>
      </c>
      <c r="BR56" s="19">
        <v>6.5761117289915578</v>
      </c>
      <c r="BS56" s="19">
        <v>0</v>
      </c>
      <c r="BT56" s="19">
        <v>1507.1205353073094</v>
      </c>
      <c r="BU56" s="19">
        <v>0</v>
      </c>
      <c r="BV56" s="19">
        <v>0</v>
      </c>
      <c r="BW56" s="19">
        <v>0</v>
      </c>
      <c r="BX56" s="19">
        <v>1332.8794646926906</v>
      </c>
      <c r="BY56" s="19">
        <v>0</v>
      </c>
      <c r="BZ56" s="19">
        <v>0</v>
      </c>
      <c r="CA56" s="19">
        <v>1332.8794646926906</v>
      </c>
      <c r="CB56" s="19">
        <v>2840</v>
      </c>
      <c r="CD56" s="19">
        <f t="shared" si="3"/>
        <v>0</v>
      </c>
      <c r="CE56" s="19">
        <f t="shared" si="4"/>
        <v>0</v>
      </c>
      <c r="CF56" s="19">
        <f t="shared" si="5"/>
        <v>0</v>
      </c>
      <c r="CH56" s="35">
        <v>2840</v>
      </c>
      <c r="CI56" s="33">
        <f t="shared" si="6"/>
        <v>0</v>
      </c>
    </row>
    <row r="57" spans="1:87" x14ac:dyDescent="0.25">
      <c r="A57" s="25" t="s">
        <v>131</v>
      </c>
      <c r="B57" s="25" t="s">
        <v>63</v>
      </c>
      <c r="C57">
        <f t="shared" si="2"/>
        <v>53</v>
      </c>
      <c r="D57" s="19">
        <v>241.69602172532979</v>
      </c>
      <c r="E57" s="19">
        <v>53.515659166255205</v>
      </c>
      <c r="F57" s="19">
        <v>3.2459617690625659</v>
      </c>
      <c r="G57" s="19">
        <v>4.9970727234252657</v>
      </c>
      <c r="H57" s="19">
        <v>48.774846582492771</v>
      </c>
      <c r="I57" s="19">
        <v>4.2710023277139027E-2</v>
      </c>
      <c r="J57" s="19">
        <v>4.6981025604852933</v>
      </c>
      <c r="K57" s="19">
        <v>4.2710023277139027E-2</v>
      </c>
      <c r="L57" s="19">
        <v>7.0044438174508006</v>
      </c>
      <c r="M57" s="19">
        <v>29.427206037948789</v>
      </c>
      <c r="N57" s="19">
        <v>5.4241729561966565</v>
      </c>
      <c r="O57" s="19">
        <v>0</v>
      </c>
      <c r="P57" s="19">
        <v>11.403576214996122</v>
      </c>
      <c r="Q57" s="19">
        <v>0</v>
      </c>
      <c r="R57" s="19">
        <v>12.300486703816039</v>
      </c>
      <c r="S57" s="19">
        <v>0</v>
      </c>
      <c r="T57" s="19">
        <v>120.10058545531496</v>
      </c>
      <c r="U57" s="19">
        <v>0.59794032587994639</v>
      </c>
      <c r="V57" s="19">
        <v>0</v>
      </c>
      <c r="W57" s="19">
        <v>0.51252027932566835</v>
      </c>
      <c r="X57" s="19">
        <v>1171.5786485152007</v>
      </c>
      <c r="Y57" s="19">
        <v>195.35564646963391</v>
      </c>
      <c r="Z57" s="19">
        <v>63.039994357057211</v>
      </c>
      <c r="AA57" s="19">
        <v>10.720215842561897</v>
      </c>
      <c r="AB57" s="19">
        <v>29.982436340551597</v>
      </c>
      <c r="AC57" s="19">
        <v>97.165302955491285</v>
      </c>
      <c r="AD57" s="19">
        <v>35.748289482965369</v>
      </c>
      <c r="AE57" s="19">
        <v>49.330076885095572</v>
      </c>
      <c r="AF57" s="19">
        <v>24.21658319813783</v>
      </c>
      <c r="AG57" s="19">
        <v>0</v>
      </c>
      <c r="AH57" s="19">
        <v>11.019186005501869</v>
      </c>
      <c r="AI57" s="19">
        <v>1.409430768145588</v>
      </c>
      <c r="AJ57" s="19">
        <v>0.51252027932566835</v>
      </c>
      <c r="AK57" s="19">
        <v>0.72607039571136356</v>
      </c>
      <c r="AL57" s="19">
        <v>17.724659660012698</v>
      </c>
      <c r="AM57" s="19">
        <v>12.428616773647457</v>
      </c>
      <c r="AN57" s="19">
        <v>11.147316075333286</v>
      </c>
      <c r="AO57" s="19">
        <v>9.5243351908020042</v>
      </c>
      <c r="AP57" s="19">
        <v>46.553925372081544</v>
      </c>
      <c r="AQ57" s="19">
        <v>4.2710023277139027E-2</v>
      </c>
      <c r="AR57" s="19">
        <v>0</v>
      </c>
      <c r="AS57" s="19">
        <v>23.234252662763634</v>
      </c>
      <c r="AT57" s="19">
        <v>4.2710023277139027E-2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0.59794032587994639</v>
      </c>
      <c r="BH57" s="19">
        <v>0.12813006983141709</v>
      </c>
      <c r="BI57" s="19">
        <v>0</v>
      </c>
      <c r="BJ57" s="19">
        <v>0</v>
      </c>
      <c r="BK57" s="19">
        <v>0</v>
      </c>
      <c r="BL57" s="19">
        <v>0.34168018621711221</v>
      </c>
      <c r="BM57" s="19">
        <v>1.3667207448684489</v>
      </c>
      <c r="BN57" s="19">
        <v>0</v>
      </c>
      <c r="BO57" s="19">
        <v>10.378535656344782</v>
      </c>
      <c r="BP57" s="19">
        <v>33.655498342385556</v>
      </c>
      <c r="BQ57" s="19">
        <v>0</v>
      </c>
      <c r="BR57" s="19">
        <v>19.30493052126684</v>
      </c>
      <c r="BS57" s="19">
        <v>0</v>
      </c>
      <c r="BT57" s="19">
        <v>2421.060379487903</v>
      </c>
      <c r="BU57" s="19">
        <v>0</v>
      </c>
      <c r="BV57" s="19">
        <v>0</v>
      </c>
      <c r="BW57" s="19">
        <v>0</v>
      </c>
      <c r="BX57" s="19">
        <v>0.93962051209705855</v>
      </c>
      <c r="BY57" s="19">
        <v>0</v>
      </c>
      <c r="BZ57" s="19">
        <v>0</v>
      </c>
      <c r="CA57" s="19">
        <v>0.93962051209705855</v>
      </c>
      <c r="CB57" s="19">
        <v>2422</v>
      </c>
      <c r="CD57" s="19">
        <f t="shared" si="3"/>
        <v>0</v>
      </c>
      <c r="CE57" s="19">
        <f t="shared" si="4"/>
        <v>0</v>
      </c>
      <c r="CF57" s="19">
        <f t="shared" si="5"/>
        <v>0</v>
      </c>
      <c r="CH57" s="35">
        <v>2422</v>
      </c>
      <c r="CI57" s="33">
        <f t="shared" si="6"/>
        <v>0</v>
      </c>
    </row>
    <row r="58" spans="1:87" x14ac:dyDescent="0.25">
      <c r="A58" s="24" t="s">
        <v>132</v>
      </c>
      <c r="B58" s="24" t="s">
        <v>243</v>
      </c>
      <c r="C58">
        <f t="shared" si="2"/>
        <v>54</v>
      </c>
      <c r="D58" s="19">
        <v>1097.0545492783722</v>
      </c>
      <c r="E58" s="19">
        <v>108.60590446646863</v>
      </c>
      <c r="F58" s="19">
        <v>8.4321354399432167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7.0155366860327559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61.082389126948655</v>
      </c>
      <c r="Y58" s="19">
        <v>0.70829937695523015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0.1011856252793186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1283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1283</v>
      </c>
      <c r="CD58" s="19">
        <f t="shared" si="3"/>
        <v>0</v>
      </c>
      <c r="CE58" s="19">
        <f t="shared" si="4"/>
        <v>0</v>
      </c>
      <c r="CF58" s="19">
        <f t="shared" si="5"/>
        <v>0</v>
      </c>
      <c r="CH58" s="35">
        <v>1283</v>
      </c>
      <c r="CI58" s="33">
        <f t="shared" si="6"/>
        <v>0</v>
      </c>
    </row>
    <row r="59" spans="1:87" x14ac:dyDescent="0.25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0.13342646954799461</v>
      </c>
      <c r="F59" s="19">
        <v>0</v>
      </c>
      <c r="G59" s="19">
        <v>0</v>
      </c>
      <c r="H59" s="19">
        <v>54.971705453773787</v>
      </c>
      <c r="I59" s="19">
        <v>11.519151870976868</v>
      </c>
      <c r="J59" s="19">
        <v>5.3370587819197848</v>
      </c>
      <c r="K59" s="19">
        <v>18.590754757020584</v>
      </c>
      <c r="L59" s="19">
        <v>0</v>
      </c>
      <c r="M59" s="19">
        <v>16.366980264554009</v>
      </c>
      <c r="N59" s="19">
        <v>1.2008382259319517</v>
      </c>
      <c r="O59" s="19">
        <v>0</v>
      </c>
      <c r="P59" s="19">
        <v>60.130862276296249</v>
      </c>
      <c r="Q59" s="19">
        <v>10.318313645044917</v>
      </c>
      <c r="R59" s="19">
        <v>35.091161491122584</v>
      </c>
      <c r="S59" s="19">
        <v>0</v>
      </c>
      <c r="T59" s="19">
        <v>68.58120534766924</v>
      </c>
      <c r="U59" s="19">
        <v>0</v>
      </c>
      <c r="V59" s="19">
        <v>0</v>
      </c>
      <c r="W59" s="19">
        <v>36.870181085095851</v>
      </c>
      <c r="X59" s="19">
        <v>1025.4713694560373</v>
      </c>
      <c r="Y59" s="19">
        <v>642.75977930253941</v>
      </c>
      <c r="Z59" s="19">
        <v>190.488523024687</v>
      </c>
      <c r="AA59" s="19">
        <v>104.51740114592911</v>
      </c>
      <c r="AB59" s="19">
        <v>122.75235198415504</v>
      </c>
      <c r="AC59" s="19">
        <v>0</v>
      </c>
      <c r="AD59" s="19">
        <v>23.927813538940367</v>
      </c>
      <c r="AE59" s="19">
        <v>14.854813609676736</v>
      </c>
      <c r="AF59" s="19">
        <v>27.263475277640232</v>
      </c>
      <c r="AG59" s="19">
        <v>0</v>
      </c>
      <c r="AH59" s="19">
        <v>5.1591568225224584</v>
      </c>
      <c r="AI59" s="19">
        <v>0.48923038834264698</v>
      </c>
      <c r="AJ59" s="19">
        <v>1.6455931244252671</v>
      </c>
      <c r="AK59" s="19">
        <v>0</v>
      </c>
      <c r="AL59" s="19">
        <v>8.8950979698663085E-2</v>
      </c>
      <c r="AM59" s="19">
        <v>13.56502440404612</v>
      </c>
      <c r="AN59" s="19">
        <v>0</v>
      </c>
      <c r="AO59" s="19">
        <v>0.44475489849331545</v>
      </c>
      <c r="AP59" s="19">
        <v>7.471882294687699</v>
      </c>
      <c r="AQ59" s="19">
        <v>0</v>
      </c>
      <c r="AR59" s="19">
        <v>0</v>
      </c>
      <c r="AS59" s="19">
        <v>3.202235269151871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2.3127254721652402</v>
      </c>
      <c r="BH59" s="19">
        <v>0</v>
      </c>
      <c r="BI59" s="19">
        <v>0</v>
      </c>
      <c r="BJ59" s="19">
        <v>0</v>
      </c>
      <c r="BK59" s="19">
        <v>0</v>
      </c>
      <c r="BL59" s="19">
        <v>0.35580391879465234</v>
      </c>
      <c r="BM59" s="19">
        <v>1.6900686142745986</v>
      </c>
      <c r="BN59" s="19">
        <v>0</v>
      </c>
      <c r="BO59" s="19">
        <v>4.1362205559878333</v>
      </c>
      <c r="BP59" s="19">
        <v>3.2911862488505341</v>
      </c>
      <c r="BQ59" s="19">
        <v>0</v>
      </c>
      <c r="BR59" s="19">
        <v>0</v>
      </c>
      <c r="BS59" s="19">
        <v>0</v>
      </c>
      <c r="BT59" s="19">
        <v>2515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2515</v>
      </c>
      <c r="CD59" s="19">
        <f t="shared" si="3"/>
        <v>0</v>
      </c>
      <c r="CE59" s="19">
        <f t="shared" si="4"/>
        <v>0</v>
      </c>
      <c r="CF59" s="19">
        <f t="shared" si="5"/>
        <v>0</v>
      </c>
      <c r="CH59" s="35">
        <v>2515</v>
      </c>
      <c r="CI59" s="33">
        <f t="shared" si="6"/>
        <v>0</v>
      </c>
    </row>
    <row r="60" spans="1:87" x14ac:dyDescent="0.25">
      <c r="A60" s="24" t="s">
        <v>134</v>
      </c>
      <c r="B60" s="24" t="s">
        <v>244</v>
      </c>
      <c r="C60">
        <f t="shared" si="2"/>
        <v>56</v>
      </c>
      <c r="D60" s="19">
        <v>6.7859820829551278</v>
      </c>
      <c r="E60" s="19">
        <v>0.37491613717984135</v>
      </c>
      <c r="F60" s="19">
        <v>0</v>
      </c>
      <c r="G60" s="19">
        <v>0</v>
      </c>
      <c r="H60" s="19">
        <v>32.430245866056275</v>
      </c>
      <c r="I60" s="19">
        <v>0</v>
      </c>
      <c r="J60" s="19">
        <v>0</v>
      </c>
      <c r="K60" s="19">
        <v>7.4983227435968275E-2</v>
      </c>
      <c r="L60" s="19">
        <v>0.14996645487193655</v>
      </c>
      <c r="M60" s="19">
        <v>0.3374245234618572</v>
      </c>
      <c r="N60" s="19">
        <v>0</v>
      </c>
      <c r="O60" s="19">
        <v>1.2747148664114605</v>
      </c>
      <c r="P60" s="19">
        <v>176.58550061170527</v>
      </c>
      <c r="Q60" s="19">
        <v>0</v>
      </c>
      <c r="R60" s="19">
        <v>55.825012826078378</v>
      </c>
      <c r="S60" s="19">
        <v>24.856939895023483</v>
      </c>
      <c r="T60" s="19">
        <v>65.57283239275425</v>
      </c>
      <c r="U60" s="19">
        <v>2.0995303682071116</v>
      </c>
      <c r="V60" s="19">
        <v>0</v>
      </c>
      <c r="W60" s="19">
        <v>0</v>
      </c>
      <c r="X60" s="19">
        <v>86.830577370851259</v>
      </c>
      <c r="Y60" s="19">
        <v>92.191878132522987</v>
      </c>
      <c r="Z60" s="19">
        <v>47.839299104147756</v>
      </c>
      <c r="AA60" s="19">
        <v>2.9243458700027625</v>
      </c>
      <c r="AB60" s="19">
        <v>808.6941078969179</v>
      </c>
      <c r="AC60" s="19">
        <v>82.36907533841115</v>
      </c>
      <c r="AD60" s="19">
        <v>3.7491613717984137E-2</v>
      </c>
      <c r="AE60" s="19">
        <v>10.235210545009668</v>
      </c>
      <c r="AF60" s="19">
        <v>48.101740400173647</v>
      </c>
      <c r="AG60" s="19">
        <v>9.1854453609061135</v>
      </c>
      <c r="AH60" s="19">
        <v>156.86491179604562</v>
      </c>
      <c r="AI60" s="19">
        <v>9.1854453609061135</v>
      </c>
      <c r="AJ60" s="19">
        <v>4.161569122696239</v>
      </c>
      <c r="AK60" s="19">
        <v>77.720115237381108</v>
      </c>
      <c r="AL60" s="19">
        <v>15.221595169501558</v>
      </c>
      <c r="AM60" s="19">
        <v>81.469276609179531</v>
      </c>
      <c r="AN60" s="19">
        <v>0</v>
      </c>
      <c r="AO60" s="19">
        <v>0</v>
      </c>
      <c r="AP60" s="19">
        <v>0</v>
      </c>
      <c r="AQ60" s="19">
        <v>3.7491613717984137E-2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0.56237420576976205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1900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1900</v>
      </c>
      <c r="CD60" s="19">
        <f t="shared" si="3"/>
        <v>0</v>
      </c>
      <c r="CE60" s="19">
        <f t="shared" si="4"/>
        <v>0</v>
      </c>
      <c r="CF60" s="19">
        <f t="shared" si="5"/>
        <v>0</v>
      </c>
      <c r="CH60" s="35">
        <v>1900</v>
      </c>
      <c r="CI60" s="33">
        <f t="shared" si="6"/>
        <v>0</v>
      </c>
    </row>
    <row r="61" spans="1:87" x14ac:dyDescent="0.25">
      <c r="A61" s="24" t="s">
        <v>135</v>
      </c>
      <c r="B61" s="24" t="s">
        <v>245</v>
      </c>
      <c r="C61">
        <f t="shared" si="2"/>
        <v>57</v>
      </c>
      <c r="D61" s="19">
        <v>885.34669018817203</v>
      </c>
      <c r="E61" s="19">
        <v>98.561967965949819</v>
      </c>
      <c r="F61" s="19">
        <v>3.3151041666666665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1.283266129032258</v>
      </c>
      <c r="M61" s="19">
        <v>3.5646281362007169E-2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197.94380040322579</v>
      </c>
      <c r="Z61" s="19">
        <v>24.16817876344086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1.7110215053763442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0.28517025089605735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0.78421818996415771</v>
      </c>
      <c r="BH61" s="19">
        <v>0.42775537634408606</v>
      </c>
      <c r="BI61" s="19">
        <v>0</v>
      </c>
      <c r="BJ61" s="19">
        <v>40.957577284946233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0.17823140681003583</v>
      </c>
      <c r="BR61" s="19">
        <v>0</v>
      </c>
      <c r="BS61" s="19">
        <v>0</v>
      </c>
      <c r="BT61" s="19">
        <v>1254.9986279121863</v>
      </c>
      <c r="BU61" s="19">
        <v>0</v>
      </c>
      <c r="BV61" s="19">
        <v>0</v>
      </c>
      <c r="BW61" s="19">
        <v>0</v>
      </c>
      <c r="BX61" s="19">
        <v>18.001372087813621</v>
      </c>
      <c r="BY61" s="19">
        <v>0</v>
      </c>
      <c r="BZ61" s="19">
        <v>0</v>
      </c>
      <c r="CA61" s="19">
        <v>18.001372087813621</v>
      </c>
      <c r="CB61" s="19">
        <v>1273</v>
      </c>
      <c r="CD61" s="19">
        <f t="shared" si="3"/>
        <v>0</v>
      </c>
      <c r="CE61" s="19">
        <f t="shared" si="4"/>
        <v>0</v>
      </c>
      <c r="CF61" s="19">
        <f t="shared" si="5"/>
        <v>0</v>
      </c>
      <c r="CH61" s="35">
        <v>1273</v>
      </c>
      <c r="CI61" s="33">
        <f t="shared" si="6"/>
        <v>0</v>
      </c>
    </row>
    <row r="62" spans="1:87" x14ac:dyDescent="0.25">
      <c r="A62" s="24" t="s">
        <v>136</v>
      </c>
      <c r="B62" s="25" t="s">
        <v>246</v>
      </c>
      <c r="C62">
        <f t="shared" si="2"/>
        <v>58</v>
      </c>
      <c r="D62" s="19">
        <v>0</v>
      </c>
      <c r="E62" s="19">
        <v>1.0570015522905309</v>
      </c>
      <c r="F62" s="19">
        <v>0</v>
      </c>
      <c r="G62" s="19">
        <v>111.26703007111657</v>
      </c>
      <c r="H62" s="19">
        <v>8.4912458034006004</v>
      </c>
      <c r="I62" s="19">
        <v>9.5834807407674809</v>
      </c>
      <c r="J62" s="19">
        <v>7.0466770152702072</v>
      </c>
      <c r="K62" s="19">
        <v>40.870726688567196</v>
      </c>
      <c r="L62" s="19">
        <v>0.66943431645066964</v>
      </c>
      <c r="M62" s="19">
        <v>114.93130211905708</v>
      </c>
      <c r="N62" s="19">
        <v>5.4964080719107615</v>
      </c>
      <c r="O62" s="19">
        <v>0.31710046568715933</v>
      </c>
      <c r="P62" s="19">
        <v>7.2228439406519627</v>
      </c>
      <c r="Q62" s="19">
        <v>0</v>
      </c>
      <c r="R62" s="19">
        <v>5.0383740659181981</v>
      </c>
      <c r="S62" s="19">
        <v>15.185588967907297</v>
      </c>
      <c r="T62" s="19">
        <v>22.373199523482906</v>
      </c>
      <c r="U62" s="19">
        <v>13.670553409624201</v>
      </c>
      <c r="V62" s="19">
        <v>10.605248907981661</v>
      </c>
      <c r="W62" s="19">
        <v>5.4964080719107615</v>
      </c>
      <c r="X62" s="19">
        <v>30.230244395509185</v>
      </c>
      <c r="Y62" s="19">
        <v>132.8298617378434</v>
      </c>
      <c r="Z62" s="19">
        <v>46.296667990325261</v>
      </c>
      <c r="AA62" s="19">
        <v>38.651023428757085</v>
      </c>
      <c r="AB62" s="19">
        <v>56.514349662467062</v>
      </c>
      <c r="AC62" s="19">
        <v>22.267499368253855</v>
      </c>
      <c r="AD62" s="19">
        <v>17.616692538175517</v>
      </c>
      <c r="AE62" s="19">
        <v>2.0435363344283601</v>
      </c>
      <c r="AF62" s="19">
        <v>8.7378794989350563</v>
      </c>
      <c r="AG62" s="19">
        <v>0.17616692538175519</v>
      </c>
      <c r="AH62" s="19">
        <v>5.2145409912999536</v>
      </c>
      <c r="AI62" s="19">
        <v>10.147214901989098</v>
      </c>
      <c r="AJ62" s="19">
        <v>3.8404389733222621</v>
      </c>
      <c r="AK62" s="19">
        <v>0.77513447167972271</v>
      </c>
      <c r="AL62" s="19">
        <v>1.162701707519584</v>
      </c>
      <c r="AM62" s="19">
        <v>15.714089744052561</v>
      </c>
      <c r="AN62" s="19">
        <v>10.746182448287067</v>
      </c>
      <c r="AO62" s="19">
        <v>0.70466770152702074</v>
      </c>
      <c r="AP62" s="19">
        <v>8.5264791884769497</v>
      </c>
      <c r="AQ62" s="19">
        <v>33.295548897151725</v>
      </c>
      <c r="AR62" s="19">
        <v>1.6912024836648496</v>
      </c>
      <c r="AS62" s="19">
        <v>73.144507418504759</v>
      </c>
      <c r="AT62" s="19">
        <v>0.28186708061080828</v>
      </c>
      <c r="AU62" s="19">
        <v>0</v>
      </c>
      <c r="AV62" s="19">
        <v>0</v>
      </c>
      <c r="AW62" s="19">
        <v>1.6912024836648496</v>
      </c>
      <c r="AX62" s="19">
        <v>0</v>
      </c>
      <c r="AY62" s="19">
        <v>0</v>
      </c>
      <c r="AZ62" s="19">
        <v>0</v>
      </c>
      <c r="BA62" s="19">
        <v>0</v>
      </c>
      <c r="BB62" s="19">
        <v>3.5233385076351036E-2</v>
      </c>
      <c r="BC62" s="19">
        <v>3.5233385076351036E-2</v>
      </c>
      <c r="BD62" s="19">
        <v>1.162701707519584</v>
      </c>
      <c r="BE62" s="19">
        <v>1.1979350925959351</v>
      </c>
      <c r="BF62" s="19">
        <v>0</v>
      </c>
      <c r="BG62" s="19">
        <v>0.70466770152702074</v>
      </c>
      <c r="BH62" s="19">
        <v>0.59896754629796756</v>
      </c>
      <c r="BI62" s="19">
        <v>0</v>
      </c>
      <c r="BJ62" s="19">
        <v>3.0653045016425398</v>
      </c>
      <c r="BK62" s="19">
        <v>3.5233385076351036E-2</v>
      </c>
      <c r="BL62" s="19">
        <v>2.149236489657413</v>
      </c>
      <c r="BM62" s="19">
        <v>13.388686329013394</v>
      </c>
      <c r="BN62" s="19">
        <v>0</v>
      </c>
      <c r="BO62" s="19">
        <v>32.661347965777409</v>
      </c>
      <c r="BP62" s="19">
        <v>0</v>
      </c>
      <c r="BQ62" s="19">
        <v>0.49326739106891443</v>
      </c>
      <c r="BR62" s="19">
        <v>0.35233385076351037</v>
      </c>
      <c r="BS62" s="19">
        <v>0</v>
      </c>
      <c r="BT62" s="19">
        <v>957.50247283491569</v>
      </c>
      <c r="BU62" s="19">
        <v>0</v>
      </c>
      <c r="BV62" s="19">
        <v>0</v>
      </c>
      <c r="BW62" s="19">
        <v>0</v>
      </c>
      <c r="BX62" s="19">
        <v>18.497527165084293</v>
      </c>
      <c r="BY62" s="19">
        <v>0</v>
      </c>
      <c r="BZ62" s="19">
        <v>0</v>
      </c>
      <c r="CA62" s="19">
        <v>18.497527165084293</v>
      </c>
      <c r="CB62" s="19">
        <v>976</v>
      </c>
      <c r="CD62" s="19">
        <f t="shared" si="3"/>
        <v>0</v>
      </c>
      <c r="CE62" s="19">
        <f t="shared" si="4"/>
        <v>0</v>
      </c>
      <c r="CF62" s="19">
        <f t="shared" si="5"/>
        <v>0</v>
      </c>
      <c r="CH62" s="35">
        <v>976</v>
      </c>
      <c r="CI62" s="33">
        <f t="shared" si="6"/>
        <v>0</v>
      </c>
    </row>
    <row r="63" spans="1:87" x14ac:dyDescent="0.25">
      <c r="A63" s="24" t="s">
        <v>137</v>
      </c>
      <c r="B63" s="24" t="s">
        <v>41</v>
      </c>
      <c r="C63">
        <f t="shared" si="2"/>
        <v>59</v>
      </c>
      <c r="D63" s="19">
        <v>0.53249423117264527</v>
      </c>
      <c r="E63" s="19">
        <v>1.1210404866792532</v>
      </c>
      <c r="F63" s="19">
        <v>5.6052024333962662E-2</v>
      </c>
      <c r="G63" s="19">
        <v>0</v>
      </c>
      <c r="H63" s="19">
        <v>0</v>
      </c>
      <c r="I63" s="19">
        <v>0</v>
      </c>
      <c r="J63" s="19">
        <v>0</v>
      </c>
      <c r="K63" s="19">
        <v>5.6052024333962662E-2</v>
      </c>
      <c r="L63" s="19">
        <v>0</v>
      </c>
      <c r="M63" s="19">
        <v>1.3452485840151038</v>
      </c>
      <c r="N63" s="19">
        <v>0</v>
      </c>
      <c r="O63" s="19">
        <v>0</v>
      </c>
      <c r="P63" s="19">
        <v>1.7936647786868052</v>
      </c>
      <c r="Q63" s="19">
        <v>1.5974826935179358</v>
      </c>
      <c r="R63" s="19">
        <v>2.7745752045311516</v>
      </c>
      <c r="S63" s="19">
        <v>8.2116215649255295</v>
      </c>
      <c r="T63" s="19">
        <v>34.836333123557793</v>
      </c>
      <c r="U63" s="19">
        <v>27.493517935808686</v>
      </c>
      <c r="V63" s="19">
        <v>0</v>
      </c>
      <c r="W63" s="19">
        <v>0</v>
      </c>
      <c r="X63" s="19">
        <v>0</v>
      </c>
      <c r="Y63" s="19">
        <v>4.9325781413887144</v>
      </c>
      <c r="Z63" s="19">
        <v>0.4484161946717013</v>
      </c>
      <c r="AA63" s="19">
        <v>2.8026012166981331E-2</v>
      </c>
      <c r="AB63" s="19">
        <v>45.850555905181452</v>
      </c>
      <c r="AC63" s="19">
        <v>22.560939794419969</v>
      </c>
      <c r="AD63" s="19">
        <v>0</v>
      </c>
      <c r="AE63" s="19">
        <v>0</v>
      </c>
      <c r="AF63" s="19">
        <v>17.768491713866165</v>
      </c>
      <c r="AG63" s="19">
        <v>10.9581707572897</v>
      </c>
      <c r="AH63" s="19">
        <v>0.70065030417453322</v>
      </c>
      <c r="AI63" s="19">
        <v>1.961820851688693</v>
      </c>
      <c r="AJ63" s="19">
        <v>24.158422487937909</v>
      </c>
      <c r="AK63" s="19">
        <v>7.3428151877491086</v>
      </c>
      <c r="AL63" s="19">
        <v>4.568239983217957</v>
      </c>
      <c r="AM63" s="19">
        <v>9.136479966435914</v>
      </c>
      <c r="AN63" s="19">
        <v>14.629578351164254</v>
      </c>
      <c r="AO63" s="19">
        <v>3.7554856303754982</v>
      </c>
      <c r="AP63" s="19">
        <v>4.2879798615481439</v>
      </c>
      <c r="AQ63" s="19">
        <v>288.61187329557373</v>
      </c>
      <c r="AR63" s="19">
        <v>34.612125026221939</v>
      </c>
      <c r="AS63" s="19">
        <v>0</v>
      </c>
      <c r="AT63" s="19">
        <v>7.4549192364170338</v>
      </c>
      <c r="AU63" s="19">
        <v>0</v>
      </c>
      <c r="AV63" s="19">
        <v>0</v>
      </c>
      <c r="AW63" s="19">
        <v>0</v>
      </c>
      <c r="AX63" s="19">
        <v>0.30828613383679465</v>
      </c>
      <c r="AY63" s="19">
        <v>0</v>
      </c>
      <c r="AZ63" s="19">
        <v>6.3058527375707998</v>
      </c>
      <c r="BA63" s="19">
        <v>4.4561359345500318</v>
      </c>
      <c r="BB63" s="19">
        <v>0</v>
      </c>
      <c r="BC63" s="19">
        <v>0</v>
      </c>
      <c r="BD63" s="19">
        <v>2.8026012166981331E-2</v>
      </c>
      <c r="BE63" s="19">
        <v>38.563792741766306</v>
      </c>
      <c r="BF63" s="19">
        <v>0</v>
      </c>
      <c r="BG63" s="19">
        <v>0.11210404866792532</v>
      </c>
      <c r="BH63" s="19">
        <v>2.8026012166981331E-2</v>
      </c>
      <c r="BI63" s="19">
        <v>0.56052024333962658</v>
      </c>
      <c r="BJ63" s="19">
        <v>14.909838472834068</v>
      </c>
      <c r="BK63" s="19">
        <v>0</v>
      </c>
      <c r="BL63" s="19">
        <v>4.6803440318858822</v>
      </c>
      <c r="BM63" s="19">
        <v>2.354185022026432</v>
      </c>
      <c r="BN63" s="19">
        <v>0</v>
      </c>
      <c r="BO63" s="19">
        <v>0.14013006083490664</v>
      </c>
      <c r="BP63" s="19">
        <v>0</v>
      </c>
      <c r="BQ63" s="19">
        <v>0.14013006083490664</v>
      </c>
      <c r="BR63" s="19">
        <v>2.9427312775330399</v>
      </c>
      <c r="BS63" s="19">
        <v>0</v>
      </c>
      <c r="BT63" s="19">
        <v>659.11575414306697</v>
      </c>
      <c r="BU63" s="19">
        <v>0</v>
      </c>
      <c r="BV63" s="19">
        <v>0</v>
      </c>
      <c r="BW63" s="19">
        <v>0</v>
      </c>
      <c r="BX63" s="19">
        <v>8.8842458569330827</v>
      </c>
      <c r="BY63" s="19">
        <v>0</v>
      </c>
      <c r="BZ63" s="19">
        <v>0</v>
      </c>
      <c r="CA63" s="19">
        <v>8.8842458569330827</v>
      </c>
      <c r="CB63" s="19">
        <v>668</v>
      </c>
      <c r="CD63" s="19">
        <f t="shared" si="3"/>
        <v>0</v>
      </c>
      <c r="CE63" s="19">
        <f t="shared" si="4"/>
        <v>0</v>
      </c>
      <c r="CF63" s="19">
        <f t="shared" si="5"/>
        <v>0</v>
      </c>
      <c r="CH63" s="35">
        <v>668</v>
      </c>
      <c r="CI63" s="33">
        <f t="shared" si="6"/>
        <v>0</v>
      </c>
    </row>
    <row r="64" spans="1:87" x14ac:dyDescent="0.25">
      <c r="A64" s="24" t="s">
        <v>138</v>
      </c>
      <c r="B64" s="24" t="s">
        <v>65</v>
      </c>
      <c r="C64">
        <f t="shared" si="2"/>
        <v>60</v>
      </c>
      <c r="D64" s="19">
        <v>7.1101387844397346E-2</v>
      </c>
      <c r="E64" s="19">
        <v>0.76433991932727152</v>
      </c>
      <c r="F64" s="19">
        <v>0</v>
      </c>
      <c r="G64" s="19">
        <v>0</v>
      </c>
      <c r="H64" s="19">
        <v>1.2620496342380529</v>
      </c>
      <c r="I64" s="19">
        <v>1.155397552471457</v>
      </c>
      <c r="J64" s="19">
        <v>0.31995624529978806</v>
      </c>
      <c r="K64" s="19">
        <v>1.1198468585492583</v>
      </c>
      <c r="L64" s="19">
        <v>0.3910576331441854</v>
      </c>
      <c r="M64" s="19">
        <v>4.5860395159636287</v>
      </c>
      <c r="N64" s="19">
        <v>0.4621590209885828</v>
      </c>
      <c r="O64" s="19">
        <v>0</v>
      </c>
      <c r="P64" s="19">
        <v>0.95986873589936417</v>
      </c>
      <c r="Q64" s="19">
        <v>0.99541942982156295</v>
      </c>
      <c r="R64" s="19">
        <v>1.7775346961099336E-2</v>
      </c>
      <c r="S64" s="19">
        <v>0.3910576331441854</v>
      </c>
      <c r="T64" s="19">
        <v>0.81766596021056948</v>
      </c>
      <c r="U64" s="19">
        <v>1.7775346961099336E-2</v>
      </c>
      <c r="V64" s="19">
        <v>0.53326040883298009</v>
      </c>
      <c r="W64" s="19">
        <v>1.7775346961099336E-2</v>
      </c>
      <c r="X64" s="19">
        <v>1.2264989403158542</v>
      </c>
      <c r="Y64" s="19">
        <v>3.0395843303479868</v>
      </c>
      <c r="Z64" s="19">
        <v>34.146441512271828</v>
      </c>
      <c r="AA64" s="19">
        <v>0.37328228618308607</v>
      </c>
      <c r="AB64" s="19">
        <v>0.67546318452177478</v>
      </c>
      <c r="AC64" s="19">
        <v>1.4220277568879469</v>
      </c>
      <c r="AD64" s="19">
        <v>0.40883298010528474</v>
      </c>
      <c r="AE64" s="19">
        <v>1.0665208176659602</v>
      </c>
      <c r="AF64" s="19">
        <v>12.087235933547548</v>
      </c>
      <c r="AG64" s="19">
        <v>1.688657961304437</v>
      </c>
      <c r="AH64" s="19">
        <v>0.28440555137758938</v>
      </c>
      <c r="AI64" s="19">
        <v>0.81766596021056948</v>
      </c>
      <c r="AJ64" s="19">
        <v>0.62213714363847683</v>
      </c>
      <c r="AK64" s="19">
        <v>0.7821152662883708</v>
      </c>
      <c r="AL64" s="19">
        <v>8.8876734805496682E-2</v>
      </c>
      <c r="AM64" s="19">
        <v>0.14220277568879469</v>
      </c>
      <c r="AN64" s="19">
        <v>0</v>
      </c>
      <c r="AO64" s="19">
        <v>0.33773159226088739</v>
      </c>
      <c r="AP64" s="19">
        <v>1.1731728994325563</v>
      </c>
      <c r="AQ64" s="19">
        <v>3.0929103712312846</v>
      </c>
      <c r="AR64" s="19">
        <v>5.065973883913311</v>
      </c>
      <c r="AS64" s="19">
        <v>53.414917618103509</v>
      </c>
      <c r="AT64" s="19">
        <v>7.9455800916114043</v>
      </c>
      <c r="AU64" s="19">
        <v>0.2310795104942914</v>
      </c>
      <c r="AV64" s="19">
        <v>1.7775346961099336E-2</v>
      </c>
      <c r="AW64" s="19">
        <v>2.4529978806317083</v>
      </c>
      <c r="AX64" s="19">
        <v>2.008614206604225</v>
      </c>
      <c r="AY64" s="19">
        <v>1.688657961304437</v>
      </c>
      <c r="AZ64" s="19">
        <v>0.28440555137758938</v>
      </c>
      <c r="BA64" s="19">
        <v>1.1909482463936556</v>
      </c>
      <c r="BB64" s="19">
        <v>3.6972721679086624</v>
      </c>
      <c r="BC64" s="19">
        <v>0.21330416353319206</v>
      </c>
      <c r="BD64" s="19">
        <v>0.47993436794968208</v>
      </c>
      <c r="BE64" s="19">
        <v>0</v>
      </c>
      <c r="BF64" s="19">
        <v>6.7013058043344502</v>
      </c>
      <c r="BG64" s="19">
        <v>3.1995624529978803</v>
      </c>
      <c r="BH64" s="19">
        <v>6.2213714363847679</v>
      </c>
      <c r="BI64" s="19">
        <v>2.8262801668147945</v>
      </c>
      <c r="BJ64" s="19">
        <v>45.967047241402888</v>
      </c>
      <c r="BK64" s="19">
        <v>3.5550693922198673E-2</v>
      </c>
      <c r="BL64" s="19">
        <v>4.7282422916524238</v>
      </c>
      <c r="BM64" s="19">
        <v>4.8171190264579202</v>
      </c>
      <c r="BN64" s="19">
        <v>3.4839680043754697</v>
      </c>
      <c r="BO64" s="19">
        <v>1.2264989403158542</v>
      </c>
      <c r="BP64" s="19">
        <v>11.927257810897656</v>
      </c>
      <c r="BQ64" s="19">
        <v>5.0304231899911125</v>
      </c>
      <c r="BR64" s="19">
        <v>27.498461748820674</v>
      </c>
      <c r="BS64" s="19">
        <v>0</v>
      </c>
      <c r="BT64" s="19">
        <v>279.71285977985917</v>
      </c>
      <c r="BU64" s="19">
        <v>0</v>
      </c>
      <c r="BV64" s="19">
        <v>0</v>
      </c>
      <c r="BW64" s="19">
        <v>0</v>
      </c>
      <c r="BX64" s="19">
        <v>1280.2871402201408</v>
      </c>
      <c r="BY64" s="19">
        <v>0</v>
      </c>
      <c r="BZ64" s="19">
        <v>0</v>
      </c>
      <c r="CA64" s="19">
        <v>1280.2871402201408</v>
      </c>
      <c r="CB64" s="19">
        <v>1560</v>
      </c>
      <c r="CD64" s="19">
        <f t="shared" si="3"/>
        <v>0</v>
      </c>
      <c r="CE64" s="19">
        <f t="shared" si="4"/>
        <v>0</v>
      </c>
      <c r="CF64" s="19">
        <f t="shared" si="5"/>
        <v>0</v>
      </c>
      <c r="CH64" s="35">
        <v>1560</v>
      </c>
      <c r="CI64" s="33">
        <f t="shared" si="6"/>
        <v>0</v>
      </c>
    </row>
    <row r="65" spans="1:87" x14ac:dyDescent="0.25">
      <c r="A65" s="24" t="s">
        <v>139</v>
      </c>
      <c r="B65" s="24" t="s">
        <v>40</v>
      </c>
      <c r="C65">
        <f t="shared" si="2"/>
        <v>61</v>
      </c>
      <c r="D65" s="19">
        <v>2.775308821789118</v>
      </c>
      <c r="E65" s="19">
        <v>22.90540995694246</v>
      </c>
      <c r="F65" s="19">
        <v>0.1197600429665098</v>
      </c>
      <c r="G65" s="19">
        <v>0</v>
      </c>
      <c r="H65" s="19">
        <v>1.3277743894113041</v>
      </c>
      <c r="I65" s="19">
        <v>0</v>
      </c>
      <c r="J65" s="19">
        <v>0</v>
      </c>
      <c r="K65" s="19">
        <v>0</v>
      </c>
      <c r="L65" s="19">
        <v>0</v>
      </c>
      <c r="M65" s="19">
        <v>2.0359207304306666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1.5620875169544756E-2</v>
      </c>
      <c r="Y65" s="19">
        <v>2.0307137720408184</v>
      </c>
      <c r="Z65" s="19">
        <v>0</v>
      </c>
      <c r="AA65" s="19">
        <v>32.340418559347491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1.9734372297524874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0.12496700135635805</v>
      </c>
      <c r="BH65" s="19">
        <v>0.35407317050968112</v>
      </c>
      <c r="BI65" s="19">
        <v>0</v>
      </c>
      <c r="BJ65" s="19">
        <v>0</v>
      </c>
      <c r="BK65" s="19">
        <v>0</v>
      </c>
      <c r="BL65" s="19">
        <v>3.926046625945582</v>
      </c>
      <c r="BM65" s="19">
        <v>3.4157647037404533</v>
      </c>
      <c r="BN65" s="19">
        <v>1.4839831411067517</v>
      </c>
      <c r="BO65" s="19">
        <v>31.272992089428602</v>
      </c>
      <c r="BP65" s="19">
        <v>59.432223061727946</v>
      </c>
      <c r="BQ65" s="19">
        <v>6.7690459068027273E-2</v>
      </c>
      <c r="BR65" s="19">
        <v>5.5349967684086918</v>
      </c>
      <c r="BS65" s="19">
        <v>0</v>
      </c>
      <c r="BT65" s="19">
        <v>171.13710139914249</v>
      </c>
      <c r="BU65" s="19">
        <v>0</v>
      </c>
      <c r="BV65" s="19">
        <v>0</v>
      </c>
      <c r="BW65" s="19">
        <v>0</v>
      </c>
      <c r="BX65" s="19">
        <v>400.86289860085753</v>
      </c>
      <c r="BY65" s="19">
        <v>0</v>
      </c>
      <c r="BZ65" s="19">
        <v>0</v>
      </c>
      <c r="CA65" s="19">
        <v>400.86289860085753</v>
      </c>
      <c r="CB65" s="19">
        <v>572</v>
      </c>
      <c r="CD65" s="19">
        <f t="shared" si="3"/>
        <v>0</v>
      </c>
      <c r="CE65" s="19">
        <f t="shared" si="4"/>
        <v>0</v>
      </c>
      <c r="CF65" s="19">
        <f t="shared" si="5"/>
        <v>0</v>
      </c>
      <c r="CH65" s="35">
        <v>572</v>
      </c>
      <c r="CI65" s="33">
        <f t="shared" si="6"/>
        <v>0</v>
      </c>
    </row>
    <row r="66" spans="1:87" x14ac:dyDescent="0.25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0.71540908973330908</v>
      </c>
      <c r="H66" s="19">
        <v>2.3506298662665874</v>
      </c>
      <c r="I66" s="19">
        <v>17.47642204919941</v>
      </c>
      <c r="J66" s="19">
        <v>3.3045086525776663</v>
      </c>
      <c r="K66" s="19">
        <v>0</v>
      </c>
      <c r="L66" s="19">
        <v>0</v>
      </c>
      <c r="M66" s="19">
        <v>0.13626839804443983</v>
      </c>
      <c r="N66" s="19">
        <v>0</v>
      </c>
      <c r="O66" s="19">
        <v>0</v>
      </c>
      <c r="P66" s="19">
        <v>1.1923484828888486</v>
      </c>
      <c r="Q66" s="19">
        <v>0</v>
      </c>
      <c r="R66" s="19">
        <v>18.702837631599369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0.13626839804443983</v>
      </c>
      <c r="Z66" s="19">
        <v>0</v>
      </c>
      <c r="AA66" s="19">
        <v>3.4067099511109956E-2</v>
      </c>
      <c r="AB66" s="19">
        <v>69.122144908042102</v>
      </c>
      <c r="AC66" s="19">
        <v>3.0319718564887865</v>
      </c>
      <c r="AD66" s="19">
        <v>8.7552445743552596</v>
      </c>
      <c r="AE66" s="19">
        <v>0.71540908973330908</v>
      </c>
      <c r="AF66" s="19">
        <v>0.20440259706665978</v>
      </c>
      <c r="AG66" s="19">
        <v>0</v>
      </c>
      <c r="AH66" s="19">
        <v>5.1781991256887148</v>
      </c>
      <c r="AI66" s="19">
        <v>55.529372203109233</v>
      </c>
      <c r="AJ66" s="19">
        <v>383.73180889314261</v>
      </c>
      <c r="AK66" s="19">
        <v>72.460720660130889</v>
      </c>
      <c r="AL66" s="19">
        <v>29.536175276132337</v>
      </c>
      <c r="AM66" s="19">
        <v>1.4648852789777282</v>
      </c>
      <c r="AN66" s="19">
        <v>21.394138492977056</v>
      </c>
      <c r="AO66" s="19">
        <v>0</v>
      </c>
      <c r="AP66" s="19">
        <v>0.5450735921777593</v>
      </c>
      <c r="AQ66" s="19">
        <v>1.6692878760443881</v>
      </c>
      <c r="AR66" s="19">
        <v>24.800848444088054</v>
      </c>
      <c r="AS66" s="19">
        <v>10.867404744044078</v>
      </c>
      <c r="AT66" s="19">
        <v>251.96026798416926</v>
      </c>
      <c r="AU66" s="19">
        <v>0</v>
      </c>
      <c r="AV66" s="19">
        <v>36.077058382265449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0.13626839804443983</v>
      </c>
      <c r="BH66" s="19">
        <v>0</v>
      </c>
      <c r="BI66" s="19">
        <v>14.853255386843943</v>
      </c>
      <c r="BJ66" s="19">
        <v>0</v>
      </c>
      <c r="BK66" s="19">
        <v>0</v>
      </c>
      <c r="BL66" s="19">
        <v>3.4067099511109956E-2</v>
      </c>
      <c r="BM66" s="19">
        <v>0.20440259706665978</v>
      </c>
      <c r="BN66" s="19">
        <v>0</v>
      </c>
      <c r="BO66" s="19">
        <v>0.40880519413331956</v>
      </c>
      <c r="BP66" s="19">
        <v>0.20440259706665978</v>
      </c>
      <c r="BQ66" s="19">
        <v>0</v>
      </c>
      <c r="BR66" s="19">
        <v>0.68134199022219921</v>
      </c>
      <c r="BS66" s="19">
        <v>0</v>
      </c>
      <c r="BT66" s="19">
        <v>1037.6157169093872</v>
      </c>
      <c r="BU66" s="19">
        <v>0</v>
      </c>
      <c r="BV66" s="19">
        <v>0</v>
      </c>
      <c r="BW66" s="19">
        <v>0</v>
      </c>
      <c r="BX66" s="19">
        <v>279.38428309061277</v>
      </c>
      <c r="BY66" s="19">
        <v>0</v>
      </c>
      <c r="BZ66" s="19">
        <v>0</v>
      </c>
      <c r="CA66" s="19">
        <v>279.38428309061277</v>
      </c>
      <c r="CB66" s="19">
        <v>1317</v>
      </c>
      <c r="CD66" s="19">
        <f t="shared" si="3"/>
        <v>0</v>
      </c>
      <c r="CE66" s="19">
        <f t="shared" si="4"/>
        <v>0</v>
      </c>
      <c r="CF66" s="19">
        <f t="shared" si="5"/>
        <v>0</v>
      </c>
      <c r="CH66" s="35">
        <v>1317</v>
      </c>
      <c r="CI66" s="33">
        <f t="shared" si="6"/>
        <v>0</v>
      </c>
    </row>
    <row r="67" spans="1:87" x14ac:dyDescent="0.25">
      <c r="A67" s="24" t="s">
        <v>141</v>
      </c>
      <c r="B67" s="24" t="s">
        <v>67</v>
      </c>
      <c r="C67">
        <f t="shared" si="2"/>
        <v>63</v>
      </c>
      <c r="D67" s="19">
        <v>17.716902572360894</v>
      </c>
      <c r="E67" s="19">
        <v>5.9056341907869649</v>
      </c>
      <c r="F67" s="19">
        <v>1.3862991058185363</v>
      </c>
      <c r="G67" s="19">
        <v>4.7965949061321353</v>
      </c>
      <c r="H67" s="19">
        <v>2.3012565156587703</v>
      </c>
      <c r="I67" s="19">
        <v>0</v>
      </c>
      <c r="J67" s="19">
        <v>0</v>
      </c>
      <c r="K67" s="19">
        <v>80.405348137475102</v>
      </c>
      <c r="L67" s="19">
        <v>5.9333601729033356</v>
      </c>
      <c r="M67" s="19">
        <v>218.14802729160488</v>
      </c>
      <c r="N67" s="19">
        <v>92.244342501165406</v>
      </c>
      <c r="O67" s="19">
        <v>0</v>
      </c>
      <c r="P67" s="19">
        <v>2.6339683010552188</v>
      </c>
      <c r="Q67" s="19">
        <v>2.7725982116370727</v>
      </c>
      <c r="R67" s="19">
        <v>11.173570792897403</v>
      </c>
      <c r="S67" s="19">
        <v>6.0165381192524467</v>
      </c>
      <c r="T67" s="19">
        <v>22.319415603678433</v>
      </c>
      <c r="U67" s="19">
        <v>37.374623892867739</v>
      </c>
      <c r="V67" s="19">
        <v>2.1903525871932876</v>
      </c>
      <c r="W67" s="19">
        <v>0.94268339195660467</v>
      </c>
      <c r="X67" s="19">
        <v>37.235993982285883</v>
      </c>
      <c r="Y67" s="19">
        <v>20.905390515743527</v>
      </c>
      <c r="Z67" s="19">
        <v>53.84385726999195</v>
      </c>
      <c r="AA67" s="19">
        <v>13.003485612577871</v>
      </c>
      <c r="AB67" s="19">
        <v>473.39341865491372</v>
      </c>
      <c r="AC67" s="19">
        <v>73.224318769335085</v>
      </c>
      <c r="AD67" s="19">
        <v>8.0959867779802526</v>
      </c>
      <c r="AE67" s="19">
        <v>0</v>
      </c>
      <c r="AF67" s="19">
        <v>25.258369708013728</v>
      </c>
      <c r="AG67" s="19">
        <v>45.110172903335169</v>
      </c>
      <c r="AH67" s="19">
        <v>71.616211806585582</v>
      </c>
      <c r="AI67" s="19">
        <v>44.916091028520576</v>
      </c>
      <c r="AJ67" s="19">
        <v>103.52881722252829</v>
      </c>
      <c r="AK67" s="19">
        <v>89.915360003390262</v>
      </c>
      <c r="AL67" s="19">
        <v>7.3751112429546133</v>
      </c>
      <c r="AM67" s="19">
        <v>80.627155994406067</v>
      </c>
      <c r="AN67" s="19">
        <v>20.683582658812558</v>
      </c>
      <c r="AO67" s="19">
        <v>5.1847586557613248</v>
      </c>
      <c r="AP67" s="19">
        <v>9.5377378480315294</v>
      </c>
      <c r="AQ67" s="19">
        <v>411.03768487519602</v>
      </c>
      <c r="AR67" s="19">
        <v>33.021644700597534</v>
      </c>
      <c r="AS67" s="19">
        <v>161.47611984574311</v>
      </c>
      <c r="AT67" s="19">
        <v>1.8853667839132093</v>
      </c>
      <c r="AU67" s="19">
        <v>0</v>
      </c>
      <c r="AV67" s="19">
        <v>0.22180785693096583</v>
      </c>
      <c r="AW67" s="19">
        <v>3.4380217824299697</v>
      </c>
      <c r="AX67" s="19">
        <v>0.27725982116370723</v>
      </c>
      <c r="AY67" s="19">
        <v>14.029346950883587</v>
      </c>
      <c r="AZ67" s="19">
        <v>0</v>
      </c>
      <c r="BA67" s="19">
        <v>0</v>
      </c>
      <c r="BB67" s="19">
        <v>0</v>
      </c>
      <c r="BC67" s="19">
        <v>8.3177946349112172E-2</v>
      </c>
      <c r="BD67" s="19">
        <v>0.91495740984023399</v>
      </c>
      <c r="BE67" s="19">
        <v>2.6339683010552188</v>
      </c>
      <c r="BF67" s="19">
        <v>15.942439716913166</v>
      </c>
      <c r="BG67" s="19">
        <v>0.36043776751281942</v>
      </c>
      <c r="BH67" s="19">
        <v>0</v>
      </c>
      <c r="BI67" s="19">
        <v>0</v>
      </c>
      <c r="BJ67" s="19">
        <v>17.411916769080815</v>
      </c>
      <c r="BK67" s="19">
        <v>0</v>
      </c>
      <c r="BL67" s="19">
        <v>4.325253210153833</v>
      </c>
      <c r="BM67" s="19">
        <v>6.7096876721617154</v>
      </c>
      <c r="BN67" s="19">
        <v>0</v>
      </c>
      <c r="BO67" s="19">
        <v>14.667044539560115</v>
      </c>
      <c r="BP67" s="19">
        <v>10.813133025384584</v>
      </c>
      <c r="BQ67" s="19">
        <v>0</v>
      </c>
      <c r="BR67" s="19">
        <v>2.828050175869814</v>
      </c>
      <c r="BS67" s="19">
        <v>0</v>
      </c>
      <c r="BT67" s="19">
        <v>2399.7946561003519</v>
      </c>
      <c r="BU67" s="19">
        <v>0</v>
      </c>
      <c r="BV67" s="19">
        <v>0</v>
      </c>
      <c r="BW67" s="19">
        <v>0</v>
      </c>
      <c r="BX67" s="19">
        <v>217.20534389964826</v>
      </c>
      <c r="BY67" s="19">
        <v>0</v>
      </c>
      <c r="BZ67" s="19">
        <v>0</v>
      </c>
      <c r="CA67" s="19">
        <v>217.20534389964826</v>
      </c>
      <c r="CB67" s="19">
        <v>2617</v>
      </c>
      <c r="CD67" s="19">
        <f t="shared" si="3"/>
        <v>0</v>
      </c>
      <c r="CE67" s="19">
        <f t="shared" si="4"/>
        <v>0</v>
      </c>
      <c r="CF67" s="19">
        <f t="shared" si="5"/>
        <v>0</v>
      </c>
      <c r="CH67" s="35">
        <v>2617</v>
      </c>
      <c r="CI67" s="33">
        <f t="shared" si="6"/>
        <v>0</v>
      </c>
    </row>
    <row r="68" spans="1:87" x14ac:dyDescent="0.25">
      <c r="A68" s="24" t="s">
        <v>142</v>
      </c>
      <c r="B68" s="24" t="s">
        <v>42</v>
      </c>
      <c r="C68">
        <f t="shared" si="2"/>
        <v>64</v>
      </c>
      <c r="D68" s="19">
        <v>1.5756161062979754</v>
      </c>
      <c r="E68" s="19">
        <v>3.5713965076087448</v>
      </c>
      <c r="F68" s="19">
        <v>0.26260268438299594</v>
      </c>
      <c r="G68" s="19">
        <v>0</v>
      </c>
      <c r="H68" s="19">
        <v>2.1270817435022669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195.48143825470214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15.230955694213764</v>
      </c>
      <c r="AP68" s="19">
        <v>3.5713965076087448</v>
      </c>
      <c r="AQ68" s="19">
        <v>336.89298379494545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23.949364815729226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1.7331777169277729</v>
      </c>
      <c r="BM68" s="19">
        <v>0.52520536876599189</v>
      </c>
      <c r="BN68" s="19">
        <v>0</v>
      </c>
      <c r="BO68" s="19">
        <v>7.8780805314898769E-2</v>
      </c>
      <c r="BP68" s="19">
        <v>0</v>
      </c>
      <c r="BQ68" s="19">
        <v>0</v>
      </c>
      <c r="BR68" s="19">
        <v>0</v>
      </c>
      <c r="BS68" s="19">
        <v>0</v>
      </c>
      <c r="BT68" s="19">
        <v>585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585</v>
      </c>
      <c r="CD68" s="19">
        <f t="shared" si="3"/>
        <v>0</v>
      </c>
      <c r="CE68" s="19">
        <f t="shared" si="4"/>
        <v>0</v>
      </c>
      <c r="CF68" s="19">
        <f t="shared" si="5"/>
        <v>0</v>
      </c>
      <c r="CH68" s="35">
        <v>585</v>
      </c>
      <c r="CI68" s="33">
        <f t="shared" si="6"/>
        <v>0</v>
      </c>
    </row>
    <row r="69" spans="1:87" x14ac:dyDescent="0.25">
      <c r="A69" s="24" t="s">
        <v>143</v>
      </c>
      <c r="B69" s="24" t="s">
        <v>247</v>
      </c>
      <c r="C69">
        <f t="shared" si="2"/>
        <v>65</v>
      </c>
      <c r="D69" s="19">
        <v>2.6070470398855301</v>
      </c>
      <c r="E69" s="19">
        <v>4.6709592797949089</v>
      </c>
      <c r="F69" s="19">
        <v>0.3530376199844989</v>
      </c>
      <c r="G69" s="19">
        <v>0</v>
      </c>
      <c r="H69" s="19">
        <v>0.95048589995826616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0.46166457997972937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28.02575567876945</v>
      </c>
      <c r="AP69" s="19">
        <v>19.471382579145054</v>
      </c>
      <c r="AQ69" s="19">
        <v>822.930692183867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0.21725391999046087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24.848417098908961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1.4664639599356109</v>
      </c>
      <c r="BM69" s="19">
        <v>0.29872413998688369</v>
      </c>
      <c r="BN69" s="19">
        <v>0</v>
      </c>
      <c r="BO69" s="19">
        <v>8.1470219996422816E-2</v>
      </c>
      <c r="BP69" s="19">
        <v>0</v>
      </c>
      <c r="BQ69" s="19">
        <v>0</v>
      </c>
      <c r="BR69" s="19">
        <v>4.6166457997972934</v>
      </c>
      <c r="BS69" s="19">
        <v>0</v>
      </c>
      <c r="BT69" s="19">
        <v>911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911</v>
      </c>
      <c r="CD69" s="19">
        <f t="shared" si="3"/>
        <v>0</v>
      </c>
      <c r="CE69" s="19">
        <f t="shared" si="4"/>
        <v>0</v>
      </c>
      <c r="CF69" s="19">
        <f t="shared" si="5"/>
        <v>0</v>
      </c>
      <c r="CH69" s="35">
        <v>911</v>
      </c>
      <c r="CI69" s="33">
        <f t="shared" si="6"/>
        <v>0</v>
      </c>
    </row>
    <row r="70" spans="1:87" x14ac:dyDescent="0.25">
      <c r="A70" s="25" t="s">
        <v>144</v>
      </c>
      <c r="B70" s="24" t="s">
        <v>248</v>
      </c>
      <c r="C70">
        <f t="shared" ref="C70:C133" si="7">C69+1</f>
        <v>66</v>
      </c>
      <c r="D70" s="19">
        <v>93.634673876309563</v>
      </c>
      <c r="E70" s="19">
        <v>57.234426044834969</v>
      </c>
      <c r="F70" s="19">
        <v>1.5619015433141827</v>
      </c>
      <c r="G70" s="19">
        <v>1.6942660808831811</v>
      </c>
      <c r="H70" s="19">
        <v>0.76771431790019151</v>
      </c>
      <c r="I70" s="19">
        <v>5.2945815027599409E-2</v>
      </c>
      <c r="J70" s="19">
        <v>0.34414779767939618</v>
      </c>
      <c r="K70" s="19">
        <v>2.6472907513799705E-2</v>
      </c>
      <c r="L70" s="19">
        <v>4.7386504449701476</v>
      </c>
      <c r="M70" s="19">
        <v>47.201194097104882</v>
      </c>
      <c r="N70" s="19">
        <v>49.345499605722658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5.0298524276219441</v>
      </c>
      <c r="U70" s="19">
        <v>0</v>
      </c>
      <c r="V70" s="19">
        <v>0</v>
      </c>
      <c r="W70" s="19">
        <v>0</v>
      </c>
      <c r="X70" s="19">
        <v>12.415793623972062</v>
      </c>
      <c r="Y70" s="19">
        <v>5.4534189478427395</v>
      </c>
      <c r="Z70" s="19">
        <v>10.139123577785288</v>
      </c>
      <c r="AA70" s="19">
        <v>1.6942660808831811</v>
      </c>
      <c r="AB70" s="19">
        <v>14.215951334910441</v>
      </c>
      <c r="AC70" s="19">
        <v>108.5389208065788</v>
      </c>
      <c r="AD70" s="19">
        <v>9.3714092598850964</v>
      </c>
      <c r="AE70" s="19">
        <v>0.15883744508279826</v>
      </c>
      <c r="AF70" s="19">
        <v>5.3210544102737414</v>
      </c>
      <c r="AG70" s="19">
        <v>2.6472907513799705E-2</v>
      </c>
      <c r="AH70" s="19">
        <v>9.953813225188691</v>
      </c>
      <c r="AI70" s="19">
        <v>11.303931508392475</v>
      </c>
      <c r="AJ70" s="19">
        <v>81.271826067365097</v>
      </c>
      <c r="AK70" s="19">
        <v>3.3091134392249635</v>
      </c>
      <c r="AL70" s="19">
        <v>4.8445420750253465</v>
      </c>
      <c r="AM70" s="19">
        <v>15.830798693252225</v>
      </c>
      <c r="AN70" s="19">
        <v>6.3799707108257291</v>
      </c>
      <c r="AO70" s="19">
        <v>4.1033006646389545</v>
      </c>
      <c r="AP70" s="19">
        <v>1.9060493409935788</v>
      </c>
      <c r="AQ70" s="19">
        <v>905.92936802973986</v>
      </c>
      <c r="AR70" s="19">
        <v>5.9564041906049345</v>
      </c>
      <c r="AS70" s="19">
        <v>0.10589163005519882</v>
      </c>
      <c r="AT70" s="19">
        <v>0</v>
      </c>
      <c r="AU70" s="19">
        <v>0</v>
      </c>
      <c r="AV70" s="19">
        <v>0</v>
      </c>
      <c r="AW70" s="19">
        <v>0</v>
      </c>
      <c r="AX70" s="19">
        <v>6.0622958206601334</v>
      </c>
      <c r="AY70" s="19">
        <v>18.213360369494197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31.66159738650445</v>
      </c>
      <c r="BF70" s="19">
        <v>0</v>
      </c>
      <c r="BG70" s="19">
        <v>0.10589163005519882</v>
      </c>
      <c r="BH70" s="19">
        <v>0</v>
      </c>
      <c r="BI70" s="19">
        <v>0</v>
      </c>
      <c r="BJ70" s="19">
        <v>2.6208178438661709</v>
      </c>
      <c r="BK70" s="19">
        <v>0</v>
      </c>
      <c r="BL70" s="19">
        <v>7.7565619015433143</v>
      </c>
      <c r="BM70" s="19">
        <v>4.5798129998873494</v>
      </c>
      <c r="BN70" s="19">
        <v>0</v>
      </c>
      <c r="BO70" s="19">
        <v>3.7591528669595586</v>
      </c>
      <c r="BP70" s="19">
        <v>1.9060493409935788</v>
      </c>
      <c r="BQ70" s="19">
        <v>2.6472907513799705E-2</v>
      </c>
      <c r="BR70" s="19">
        <v>1.6942660808831811</v>
      </c>
      <c r="BS70" s="19">
        <v>0</v>
      </c>
      <c r="BT70" s="19">
        <v>1558.2482820772784</v>
      </c>
      <c r="BU70" s="19">
        <v>0</v>
      </c>
      <c r="BV70" s="19">
        <v>0</v>
      </c>
      <c r="BW70" s="19">
        <v>0</v>
      </c>
      <c r="BX70" s="19">
        <v>86.751717922721639</v>
      </c>
      <c r="BY70" s="19">
        <v>0</v>
      </c>
      <c r="BZ70" s="19">
        <v>0</v>
      </c>
      <c r="CA70" s="19">
        <v>86.751717922721639</v>
      </c>
      <c r="CB70" s="19">
        <v>1645</v>
      </c>
      <c r="CD70" s="19">
        <f t="shared" ref="CD70:CD133" si="8">SUM(D70:BS70)-BT70</f>
        <v>0</v>
      </c>
      <c r="CE70" s="19">
        <f t="shared" ref="CE70:CE133" si="9">SUM(BU70:BZ70)-CA70</f>
        <v>0</v>
      </c>
      <c r="CF70" s="19">
        <f t="shared" ref="CF70:CF133" si="10">BT70+CA70-CB70</f>
        <v>0</v>
      </c>
      <c r="CH70" s="35">
        <v>1645</v>
      </c>
      <c r="CI70" s="33">
        <f t="shared" ref="CI70:CI133" si="11">CH70-CB70</f>
        <v>0</v>
      </c>
    </row>
    <row r="71" spans="1:87" x14ac:dyDescent="0.25">
      <c r="A71" s="25" t="s">
        <v>145</v>
      </c>
      <c r="B71" s="24" t="s">
        <v>249</v>
      </c>
      <c r="C71">
        <f t="shared" si="7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1.5325842696629213</v>
      </c>
      <c r="AD71" s="19">
        <v>153.50224719101124</v>
      </c>
      <c r="AE71" s="19">
        <v>29.432584269662922</v>
      </c>
      <c r="AF71" s="19">
        <v>0</v>
      </c>
      <c r="AG71" s="19">
        <v>0</v>
      </c>
      <c r="AH71" s="19">
        <v>0</v>
      </c>
      <c r="AI71" s="19">
        <v>0.38314606741573032</v>
      </c>
      <c r="AJ71" s="19">
        <v>1.0101123595505619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0.13932584269662923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186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186</v>
      </c>
      <c r="CD71" s="19">
        <f t="shared" si="8"/>
        <v>0</v>
      </c>
      <c r="CE71" s="19">
        <f t="shared" si="9"/>
        <v>0</v>
      </c>
      <c r="CF71" s="19">
        <f t="shared" si="10"/>
        <v>0</v>
      </c>
      <c r="CH71" s="35">
        <v>186</v>
      </c>
      <c r="CI71" s="33">
        <f t="shared" si="11"/>
        <v>0</v>
      </c>
    </row>
    <row r="72" spans="1:87" x14ac:dyDescent="0.25">
      <c r="A72" s="24" t="s">
        <v>146</v>
      </c>
      <c r="B72" s="25" t="s">
        <v>68</v>
      </c>
      <c r="C72">
        <f t="shared" si="7"/>
        <v>68</v>
      </c>
      <c r="D72" s="19">
        <v>6.1221518612771497</v>
      </c>
      <c r="E72" s="19">
        <v>10.883825531159378</v>
      </c>
      <c r="F72" s="19">
        <v>0.51827740624568464</v>
      </c>
      <c r="G72" s="19">
        <v>3.7251188573908585</v>
      </c>
      <c r="H72" s="19">
        <v>70.356157897851688</v>
      </c>
      <c r="I72" s="19">
        <v>0</v>
      </c>
      <c r="J72" s="19">
        <v>2.7209563827898444</v>
      </c>
      <c r="K72" s="19">
        <v>6.1869365370578606</v>
      </c>
      <c r="L72" s="19">
        <v>0</v>
      </c>
      <c r="M72" s="19">
        <v>1.328085853504567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4.6644966562111616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3.239233789035529E-2</v>
      </c>
      <c r="AB72" s="19">
        <v>30.384012941153262</v>
      </c>
      <c r="AC72" s="19">
        <v>31.096644374741079</v>
      </c>
      <c r="AD72" s="19">
        <v>310.67491270639761</v>
      </c>
      <c r="AE72" s="19">
        <v>4.3081809394172534</v>
      </c>
      <c r="AF72" s="19">
        <v>722.51109664437467</v>
      </c>
      <c r="AG72" s="19">
        <v>1.8139709218598963</v>
      </c>
      <c r="AH72" s="19">
        <v>115.64064626856837</v>
      </c>
      <c r="AI72" s="19">
        <v>377.14399005740665</v>
      </c>
      <c r="AJ72" s="19">
        <v>302.96553628849301</v>
      </c>
      <c r="AK72" s="19">
        <v>316.11682547197728</v>
      </c>
      <c r="AL72" s="19">
        <v>50.726401136296388</v>
      </c>
      <c r="AM72" s="19">
        <v>46.67735890000197</v>
      </c>
      <c r="AN72" s="19">
        <v>35.987887396184725</v>
      </c>
      <c r="AO72" s="19">
        <v>7.1587066737685197</v>
      </c>
      <c r="AP72" s="19">
        <v>3.1420567753644635</v>
      </c>
      <c r="AQ72" s="19">
        <v>751.46984671835241</v>
      </c>
      <c r="AR72" s="19">
        <v>0</v>
      </c>
      <c r="AS72" s="19">
        <v>38.676451441084218</v>
      </c>
      <c r="AT72" s="19">
        <v>0.84220078514923746</v>
      </c>
      <c r="AU72" s="19">
        <v>0</v>
      </c>
      <c r="AV72" s="19">
        <v>0</v>
      </c>
      <c r="AW72" s="19">
        <v>0.16196168945177644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0.5830620820263952</v>
      </c>
      <c r="BD72" s="19">
        <v>0</v>
      </c>
      <c r="BE72" s="19">
        <v>0</v>
      </c>
      <c r="BF72" s="19">
        <v>0</v>
      </c>
      <c r="BG72" s="19">
        <v>1.1985165019431456</v>
      </c>
      <c r="BH72" s="19">
        <v>0</v>
      </c>
      <c r="BI72" s="19">
        <v>9.0698546092994796</v>
      </c>
      <c r="BJ72" s="19">
        <v>0</v>
      </c>
      <c r="BK72" s="19">
        <v>0</v>
      </c>
      <c r="BL72" s="19">
        <v>4.6321043183208062</v>
      </c>
      <c r="BM72" s="19">
        <v>1.4252628671756329</v>
      </c>
      <c r="BN72" s="19">
        <v>0</v>
      </c>
      <c r="BO72" s="19">
        <v>0.16196168945177644</v>
      </c>
      <c r="BP72" s="19">
        <v>0</v>
      </c>
      <c r="BQ72" s="19">
        <v>0</v>
      </c>
      <c r="BR72" s="19">
        <v>0</v>
      </c>
      <c r="BS72" s="19">
        <v>0</v>
      </c>
      <c r="BT72" s="19">
        <v>3271.1078495196389</v>
      </c>
      <c r="BU72" s="19">
        <v>0</v>
      </c>
      <c r="BV72" s="19">
        <v>0</v>
      </c>
      <c r="BW72" s="19">
        <v>0</v>
      </c>
      <c r="BX72" s="19">
        <v>8.8107159061766396</v>
      </c>
      <c r="BY72" s="19">
        <v>4.0814345741847671</v>
      </c>
      <c r="BZ72" s="19">
        <v>0</v>
      </c>
      <c r="CA72" s="19">
        <v>12.892150480361407</v>
      </c>
      <c r="CB72" s="19">
        <v>3284</v>
      </c>
      <c r="CD72" s="19">
        <f t="shared" si="8"/>
        <v>0</v>
      </c>
      <c r="CE72" s="19">
        <f t="shared" si="9"/>
        <v>0</v>
      </c>
      <c r="CF72" s="19">
        <f t="shared" si="10"/>
        <v>0</v>
      </c>
      <c r="CH72" s="35">
        <v>3284</v>
      </c>
      <c r="CI72" s="33">
        <f t="shared" si="11"/>
        <v>0</v>
      </c>
    </row>
    <row r="73" spans="1:87" x14ac:dyDescent="0.25">
      <c r="A73" s="24" t="s">
        <v>147</v>
      </c>
      <c r="B73" s="24" t="s">
        <v>69</v>
      </c>
      <c r="C73">
        <f t="shared" si="7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0.21771436386014495</v>
      </c>
      <c r="K73" s="19">
        <v>11.538861284587682</v>
      </c>
      <c r="L73" s="19">
        <v>0</v>
      </c>
      <c r="M73" s="19">
        <v>18.723435291972464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9.1802890094361125</v>
      </c>
      <c r="U73" s="19">
        <v>12.228290103478141</v>
      </c>
      <c r="V73" s="19">
        <v>0</v>
      </c>
      <c r="W73" s="19">
        <v>0</v>
      </c>
      <c r="X73" s="19">
        <v>0.8708574554405798</v>
      </c>
      <c r="Y73" s="19">
        <v>8.4182887359256053</v>
      </c>
      <c r="Z73" s="19">
        <v>0</v>
      </c>
      <c r="AA73" s="19">
        <v>0.2902858184801933</v>
      </c>
      <c r="AB73" s="19">
        <v>3.3020011852121982</v>
      </c>
      <c r="AC73" s="19">
        <v>4.2454300952728268</v>
      </c>
      <c r="AD73" s="19">
        <v>57.984592241418611</v>
      </c>
      <c r="AE73" s="19">
        <v>419.93472215890961</v>
      </c>
      <c r="AF73" s="19">
        <v>92.564890367871627</v>
      </c>
      <c r="AG73" s="19">
        <v>8.63600309978575</v>
      </c>
      <c r="AH73" s="19">
        <v>339.34412180334596</v>
      </c>
      <c r="AI73" s="19">
        <v>65.568309249213655</v>
      </c>
      <c r="AJ73" s="19">
        <v>34.870583944933216</v>
      </c>
      <c r="AK73" s="19">
        <v>150.44062542736017</v>
      </c>
      <c r="AL73" s="19">
        <v>35.632584218443725</v>
      </c>
      <c r="AM73" s="19">
        <v>100.14860737566669</v>
      </c>
      <c r="AN73" s="19">
        <v>16.473720198750968</v>
      </c>
      <c r="AO73" s="19">
        <v>0.4354287277202899</v>
      </c>
      <c r="AP73" s="19">
        <v>4.4268587318229473</v>
      </c>
      <c r="AQ73" s="19">
        <v>176.67520627250764</v>
      </c>
      <c r="AR73" s="19">
        <v>0</v>
      </c>
      <c r="AS73" s="19">
        <v>0.90714318275060402</v>
      </c>
      <c r="AT73" s="19">
        <v>0.4354287277202899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2.5762866390117152</v>
      </c>
      <c r="BF73" s="19">
        <v>0</v>
      </c>
      <c r="BG73" s="19">
        <v>3.6285727310024163E-2</v>
      </c>
      <c r="BH73" s="19">
        <v>0</v>
      </c>
      <c r="BI73" s="19">
        <v>0</v>
      </c>
      <c r="BJ73" s="19">
        <v>0</v>
      </c>
      <c r="BK73" s="19">
        <v>0</v>
      </c>
      <c r="BL73" s="19">
        <v>0.54428590965036239</v>
      </c>
      <c r="BM73" s="19">
        <v>0.14514290924009665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1576.7962802570999</v>
      </c>
      <c r="BU73" s="19">
        <v>0</v>
      </c>
      <c r="BV73" s="19">
        <v>0</v>
      </c>
      <c r="BW73" s="19">
        <v>0</v>
      </c>
      <c r="BX73" s="19">
        <v>15.203719742900121</v>
      </c>
      <c r="BY73" s="19">
        <v>0</v>
      </c>
      <c r="BZ73" s="19">
        <v>0</v>
      </c>
      <c r="CA73" s="19">
        <v>15.203719742900121</v>
      </c>
      <c r="CB73" s="19">
        <v>1592</v>
      </c>
      <c r="CD73" s="19">
        <f t="shared" si="8"/>
        <v>0</v>
      </c>
      <c r="CE73" s="19">
        <f t="shared" si="9"/>
        <v>0</v>
      </c>
      <c r="CF73" s="19">
        <f t="shared" si="10"/>
        <v>0</v>
      </c>
      <c r="CH73" s="35">
        <v>1592</v>
      </c>
      <c r="CI73" s="33">
        <f t="shared" si="11"/>
        <v>0</v>
      </c>
    </row>
    <row r="74" spans="1:87" x14ac:dyDescent="0.25">
      <c r="A74" s="24" t="s">
        <v>148</v>
      </c>
      <c r="B74" s="24" t="s">
        <v>250</v>
      </c>
      <c r="C74">
        <f t="shared" si="7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2.5734689213893969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2.5479890310786107E-2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3.8729433272394882</v>
      </c>
      <c r="AE74" s="19">
        <v>13.275022851919561</v>
      </c>
      <c r="AF74" s="19">
        <v>0</v>
      </c>
      <c r="AG74" s="19">
        <v>0</v>
      </c>
      <c r="AH74" s="19">
        <v>36.028564899451553</v>
      </c>
      <c r="AI74" s="19">
        <v>32.283021023765997</v>
      </c>
      <c r="AJ74" s="19">
        <v>0</v>
      </c>
      <c r="AK74" s="19">
        <v>74.121000914076788</v>
      </c>
      <c r="AL74" s="19">
        <v>0.63699725776965266</v>
      </c>
      <c r="AM74" s="19">
        <v>0</v>
      </c>
      <c r="AN74" s="19">
        <v>34.270452468007313</v>
      </c>
      <c r="AO74" s="19">
        <v>0</v>
      </c>
      <c r="AP74" s="19">
        <v>0</v>
      </c>
      <c r="AQ74" s="19">
        <v>10.879913162705668</v>
      </c>
      <c r="AR74" s="19">
        <v>15.033135283363801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223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223</v>
      </c>
      <c r="CD74" s="19">
        <f t="shared" si="8"/>
        <v>0</v>
      </c>
      <c r="CE74" s="19">
        <f t="shared" si="9"/>
        <v>0</v>
      </c>
      <c r="CF74" s="19">
        <f t="shared" si="10"/>
        <v>0</v>
      </c>
      <c r="CH74" s="35">
        <v>223</v>
      </c>
      <c r="CI74" s="33">
        <f t="shared" si="11"/>
        <v>0</v>
      </c>
    </row>
    <row r="75" spans="1:87" x14ac:dyDescent="0.25">
      <c r="A75" s="24" t="s">
        <v>149</v>
      </c>
      <c r="B75" s="24" t="s">
        <v>251</v>
      </c>
      <c r="C75">
        <f t="shared" si="7"/>
        <v>71</v>
      </c>
      <c r="D75" s="19">
        <v>12.582969576476975</v>
      </c>
      <c r="E75" s="19">
        <v>19.75299503334336</v>
      </c>
      <c r="F75" s="19">
        <v>1.6720612725498682</v>
      </c>
      <c r="G75" s="19">
        <v>2.0404815529422122</v>
      </c>
      <c r="H75" s="19">
        <v>32.591024803938112</v>
      </c>
      <c r="I75" s="19">
        <v>17.712513480401149</v>
      </c>
      <c r="J75" s="19">
        <v>8.0202261039256388</v>
      </c>
      <c r="K75" s="19">
        <v>69.433052843172504</v>
      </c>
      <c r="L75" s="19">
        <v>3.2591024803938109</v>
      </c>
      <c r="M75" s="19">
        <v>69.319692756897936</v>
      </c>
      <c r="N75" s="19">
        <v>112.28316545495896</v>
      </c>
      <c r="O75" s="19">
        <v>0.85020064705925502</v>
      </c>
      <c r="P75" s="19">
        <v>2.5506019411777654</v>
      </c>
      <c r="Q75" s="19">
        <v>2.9473622431387509</v>
      </c>
      <c r="R75" s="19">
        <v>2.0121415313735707</v>
      </c>
      <c r="S75" s="19">
        <v>12.639649619614259</v>
      </c>
      <c r="T75" s="19">
        <v>3.7125428254920805</v>
      </c>
      <c r="U75" s="19">
        <v>0.76518058235332953</v>
      </c>
      <c r="V75" s="19">
        <v>7.2833855431409518</v>
      </c>
      <c r="W75" s="19">
        <v>1.6437212509812265</v>
      </c>
      <c r="X75" s="19">
        <v>13.348150158830306</v>
      </c>
      <c r="Y75" s="19">
        <v>26.554600209817401</v>
      </c>
      <c r="Z75" s="19">
        <v>29.105202150995169</v>
      </c>
      <c r="AA75" s="19">
        <v>4.449383386276768</v>
      </c>
      <c r="AB75" s="19">
        <v>5.4129441196105903</v>
      </c>
      <c r="AC75" s="19">
        <v>6.9716453058858914</v>
      </c>
      <c r="AD75" s="19">
        <v>87.230586388279576</v>
      </c>
      <c r="AE75" s="19">
        <v>6.2914847882384874</v>
      </c>
      <c r="AF75" s="19">
        <v>318.00338202173003</v>
      </c>
      <c r="AG75" s="19">
        <v>35.453366982370937</v>
      </c>
      <c r="AH75" s="19">
        <v>85.048404727494145</v>
      </c>
      <c r="AI75" s="19">
        <v>231.59465625894109</v>
      </c>
      <c r="AJ75" s="19">
        <v>179.05225627067912</v>
      </c>
      <c r="AK75" s="19">
        <v>85.898605374553398</v>
      </c>
      <c r="AL75" s="19">
        <v>95.845952945146692</v>
      </c>
      <c r="AM75" s="19">
        <v>46.987755760808163</v>
      </c>
      <c r="AN75" s="19">
        <v>97.829754454951612</v>
      </c>
      <c r="AO75" s="19">
        <v>74.590936768665301</v>
      </c>
      <c r="AP75" s="19">
        <v>17.76919352353843</v>
      </c>
      <c r="AQ75" s="19">
        <v>971.72265954559123</v>
      </c>
      <c r="AR75" s="19">
        <v>9.7489674196127911</v>
      </c>
      <c r="AS75" s="19">
        <v>42.113272051001765</v>
      </c>
      <c r="AT75" s="19">
        <v>2.4655818764718398</v>
      </c>
      <c r="AU75" s="19">
        <v>2.8340021568641835E-2</v>
      </c>
      <c r="AV75" s="19">
        <v>0</v>
      </c>
      <c r="AW75" s="19">
        <v>0.17004012941185101</v>
      </c>
      <c r="AX75" s="19">
        <v>4.7327836019631864</v>
      </c>
      <c r="AY75" s="19">
        <v>62.546427601992526</v>
      </c>
      <c r="AZ75" s="19">
        <v>0</v>
      </c>
      <c r="BA75" s="19">
        <v>0.34008025882370202</v>
      </c>
      <c r="BB75" s="19">
        <v>0.70850053921604594</v>
      </c>
      <c r="BC75" s="19">
        <v>8.5020064705925505E-2</v>
      </c>
      <c r="BD75" s="19">
        <v>0</v>
      </c>
      <c r="BE75" s="19">
        <v>13.773250482359932</v>
      </c>
      <c r="BF75" s="19">
        <v>0</v>
      </c>
      <c r="BG75" s="19">
        <v>1.0485807980397479</v>
      </c>
      <c r="BH75" s="19">
        <v>0</v>
      </c>
      <c r="BI75" s="19">
        <v>0</v>
      </c>
      <c r="BJ75" s="19">
        <v>8.5586865137298354</v>
      </c>
      <c r="BK75" s="19">
        <v>2.8623421784328253</v>
      </c>
      <c r="BL75" s="19">
        <v>32.817744976487248</v>
      </c>
      <c r="BM75" s="19">
        <v>3.7692228686293641</v>
      </c>
      <c r="BN75" s="19">
        <v>0</v>
      </c>
      <c r="BO75" s="19">
        <v>5.1578839254928139</v>
      </c>
      <c r="BP75" s="19">
        <v>0</v>
      </c>
      <c r="BQ75" s="19">
        <v>0</v>
      </c>
      <c r="BR75" s="19">
        <v>2.975702264707393</v>
      </c>
      <c r="BS75" s="19">
        <v>0</v>
      </c>
      <c r="BT75" s="19">
        <v>2996.1354202583834</v>
      </c>
      <c r="BU75" s="19">
        <v>0</v>
      </c>
      <c r="BV75" s="19">
        <v>0</v>
      </c>
      <c r="BW75" s="19">
        <v>0</v>
      </c>
      <c r="BX75" s="19">
        <v>531.12034421791668</v>
      </c>
      <c r="BY75" s="19">
        <v>335.74423552369984</v>
      </c>
      <c r="BZ75" s="19">
        <v>0</v>
      </c>
      <c r="CA75" s="19">
        <v>866.86457974161647</v>
      </c>
      <c r="CB75" s="19">
        <v>3863</v>
      </c>
      <c r="CD75" s="19">
        <f t="shared" si="8"/>
        <v>0</v>
      </c>
      <c r="CE75" s="19">
        <f t="shared" si="9"/>
        <v>0</v>
      </c>
      <c r="CF75" s="19">
        <f t="shared" si="10"/>
        <v>0</v>
      </c>
      <c r="CH75" s="35">
        <v>3863</v>
      </c>
      <c r="CI75" s="33">
        <f t="shared" si="11"/>
        <v>0</v>
      </c>
    </row>
    <row r="76" spans="1:87" x14ac:dyDescent="0.25">
      <c r="A76" s="24" t="s">
        <v>150</v>
      </c>
      <c r="B76" s="24" t="s">
        <v>252</v>
      </c>
      <c r="C76">
        <f t="shared" si="7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18.084422797573271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995.81162949671022</v>
      </c>
      <c r="AH76" s="19">
        <v>41.045543877638217</v>
      </c>
      <c r="AI76" s="19">
        <v>7.3150474237375036</v>
      </c>
      <c r="AJ76" s="19">
        <v>2.5399470221310776</v>
      </c>
      <c r="AK76" s="19">
        <v>21.843544390327267</v>
      </c>
      <c r="AL76" s="19">
        <v>0.40639152354097241</v>
      </c>
      <c r="AM76" s="19">
        <v>2.3367512603605913</v>
      </c>
      <c r="AN76" s="19">
        <v>30.479364265572929</v>
      </c>
      <c r="AO76" s="19">
        <v>9.753396564983337</v>
      </c>
      <c r="AP76" s="19">
        <v>0</v>
      </c>
      <c r="AQ76" s="19">
        <v>0</v>
      </c>
      <c r="AR76" s="19">
        <v>0</v>
      </c>
      <c r="AS76" s="19">
        <v>2.4383491412458342</v>
      </c>
      <c r="AT76" s="19">
        <v>0</v>
      </c>
      <c r="AU76" s="19">
        <v>0</v>
      </c>
      <c r="AV76" s="19">
        <v>0</v>
      </c>
      <c r="AW76" s="19">
        <v>13.309322395966847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26.720242672818934</v>
      </c>
      <c r="BD76" s="19">
        <v>0</v>
      </c>
      <c r="BE76" s="19">
        <v>0</v>
      </c>
      <c r="BF76" s="19">
        <v>0</v>
      </c>
      <c r="BG76" s="19">
        <v>0.55878834486883699</v>
      </c>
      <c r="BH76" s="19">
        <v>0</v>
      </c>
      <c r="BI76" s="19">
        <v>0</v>
      </c>
      <c r="BJ76" s="19">
        <v>0</v>
      </c>
      <c r="BK76" s="19">
        <v>0</v>
      </c>
      <c r="BL76" s="19">
        <v>3.9115184140818595</v>
      </c>
      <c r="BM76" s="19">
        <v>2.4383491412458342</v>
      </c>
      <c r="BN76" s="19">
        <v>0</v>
      </c>
      <c r="BO76" s="19">
        <v>0.25399470221310771</v>
      </c>
      <c r="BP76" s="19">
        <v>5.0798940442621551E-2</v>
      </c>
      <c r="BQ76" s="19">
        <v>0.86358198752456639</v>
      </c>
      <c r="BR76" s="19">
        <v>8.8390156370161499</v>
      </c>
      <c r="BS76" s="19">
        <v>0</v>
      </c>
      <c r="BT76" s="19">
        <v>1189</v>
      </c>
      <c r="BU76" s="19">
        <v>0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0</v>
      </c>
      <c r="CB76" s="19">
        <v>1189</v>
      </c>
      <c r="CD76" s="19">
        <f t="shared" si="8"/>
        <v>0</v>
      </c>
      <c r="CE76" s="19">
        <f t="shared" si="9"/>
        <v>0</v>
      </c>
      <c r="CF76" s="19">
        <f t="shared" si="10"/>
        <v>0</v>
      </c>
      <c r="CH76" s="35">
        <v>1189</v>
      </c>
      <c r="CI76" s="33">
        <f t="shared" si="11"/>
        <v>0</v>
      </c>
    </row>
    <row r="77" spans="1:87" x14ac:dyDescent="0.25">
      <c r="A77" s="24" t="s">
        <v>151</v>
      </c>
      <c r="B77" s="24" t="s">
        <v>253</v>
      </c>
      <c r="C77">
        <f t="shared" si="7"/>
        <v>73</v>
      </c>
      <c r="D77" s="19">
        <v>3.1340563991323213E-2</v>
      </c>
      <c r="E77" s="19">
        <v>0</v>
      </c>
      <c r="F77" s="19">
        <v>0</v>
      </c>
      <c r="G77" s="19">
        <v>0</v>
      </c>
      <c r="H77" s="19">
        <v>2.099817787418655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183.27961822125815</v>
      </c>
      <c r="AH77" s="19">
        <v>0</v>
      </c>
      <c r="AI77" s="19">
        <v>1.0655791757049891</v>
      </c>
      <c r="AJ77" s="19">
        <v>0</v>
      </c>
      <c r="AK77" s="19">
        <v>6.2681127982646426E-2</v>
      </c>
      <c r="AL77" s="19">
        <v>1.0342386117136659</v>
      </c>
      <c r="AM77" s="19">
        <v>0</v>
      </c>
      <c r="AN77" s="19">
        <v>5.7980043383947937</v>
      </c>
      <c r="AO77" s="19">
        <v>1.0969197396963124</v>
      </c>
      <c r="AP77" s="19">
        <v>0.53278958785249453</v>
      </c>
      <c r="AQ77" s="19">
        <v>0</v>
      </c>
      <c r="AR77" s="19">
        <v>0.12536225596529285</v>
      </c>
      <c r="AS77" s="19">
        <v>5.3278958785249459</v>
      </c>
      <c r="AT77" s="19">
        <v>0</v>
      </c>
      <c r="AU77" s="19">
        <v>0</v>
      </c>
      <c r="AV77" s="19">
        <v>0</v>
      </c>
      <c r="AW77" s="19">
        <v>1.7864121475054229</v>
      </c>
      <c r="AX77" s="19">
        <v>3.1340563991323213E-2</v>
      </c>
      <c r="AY77" s="19">
        <v>0</v>
      </c>
      <c r="AZ77" s="19">
        <v>0</v>
      </c>
      <c r="BA77" s="19">
        <v>14.385318872017354</v>
      </c>
      <c r="BB77" s="19">
        <v>0.40742733188720176</v>
      </c>
      <c r="BC77" s="19">
        <v>110.72621258134491</v>
      </c>
      <c r="BD77" s="19">
        <v>18.647635574837309</v>
      </c>
      <c r="BE77" s="19">
        <v>3.1340563991323213E-2</v>
      </c>
      <c r="BF77" s="19">
        <v>17.0179262472885</v>
      </c>
      <c r="BG77" s="19">
        <v>20.59075054229935</v>
      </c>
      <c r="BH77" s="19">
        <v>6.6128590021691975</v>
      </c>
      <c r="BI77" s="19">
        <v>2.5699262472885036</v>
      </c>
      <c r="BJ77" s="19">
        <v>24.571002169197399</v>
      </c>
      <c r="BK77" s="19">
        <v>1.5983687635574837</v>
      </c>
      <c r="BL77" s="19">
        <v>15.137492407809111</v>
      </c>
      <c r="BM77" s="19">
        <v>43.970811279826464</v>
      </c>
      <c r="BN77" s="19">
        <v>6.6441995661605207</v>
      </c>
      <c r="BO77" s="19">
        <v>4.6697440347071577</v>
      </c>
      <c r="BP77" s="19">
        <v>3.7295271149674623</v>
      </c>
      <c r="BQ77" s="19">
        <v>0.21938394793926247</v>
      </c>
      <c r="BR77" s="19">
        <v>23.474082429501085</v>
      </c>
      <c r="BS77" s="19">
        <v>0</v>
      </c>
      <c r="BT77" s="19">
        <v>517.27600867678962</v>
      </c>
      <c r="BU77" s="19">
        <v>0</v>
      </c>
      <c r="BV77" s="19">
        <v>0</v>
      </c>
      <c r="BW77" s="19">
        <v>0</v>
      </c>
      <c r="BX77" s="19">
        <v>631.2616399132321</v>
      </c>
      <c r="BY77" s="19">
        <v>657.4623514099784</v>
      </c>
      <c r="BZ77" s="19">
        <v>0</v>
      </c>
      <c r="CA77" s="19">
        <v>1288.7239913232104</v>
      </c>
      <c r="CB77" s="19">
        <v>1806</v>
      </c>
      <c r="CD77" s="19">
        <f t="shared" si="8"/>
        <v>0</v>
      </c>
      <c r="CE77" s="19">
        <f t="shared" si="9"/>
        <v>0</v>
      </c>
      <c r="CF77" s="19">
        <f t="shared" si="10"/>
        <v>0</v>
      </c>
      <c r="CH77" s="35">
        <v>1806</v>
      </c>
      <c r="CI77" s="33">
        <f t="shared" si="11"/>
        <v>0</v>
      </c>
    </row>
    <row r="78" spans="1:87" x14ac:dyDescent="0.25">
      <c r="A78" s="25" t="s">
        <v>152</v>
      </c>
      <c r="B78" s="24" t="s">
        <v>254</v>
      </c>
      <c r="C78">
        <f t="shared" si="7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465.81878688936325</v>
      </c>
      <c r="AH78" s="19">
        <v>0.27277118210183637</v>
      </c>
      <c r="AI78" s="19">
        <v>0</v>
      </c>
      <c r="AJ78" s="19">
        <v>8.1087433224818639</v>
      </c>
      <c r="AK78" s="19">
        <v>0</v>
      </c>
      <c r="AL78" s="19">
        <v>1.0166925878341173</v>
      </c>
      <c r="AM78" s="19">
        <v>0.84311092649658514</v>
      </c>
      <c r="AN78" s="19">
        <v>7.4392140573228099E-2</v>
      </c>
      <c r="AO78" s="19">
        <v>0</v>
      </c>
      <c r="AP78" s="19">
        <v>0</v>
      </c>
      <c r="AQ78" s="19">
        <v>0.42155546324829257</v>
      </c>
      <c r="AR78" s="19">
        <v>0</v>
      </c>
      <c r="AS78" s="19">
        <v>0.66952926515905298</v>
      </c>
      <c r="AT78" s="19">
        <v>9.9189520764304137E-2</v>
      </c>
      <c r="AU78" s="19">
        <v>0</v>
      </c>
      <c r="AV78" s="19">
        <v>0.32236594248398848</v>
      </c>
      <c r="AW78" s="19">
        <v>0.9918952076430414</v>
      </c>
      <c r="AX78" s="19">
        <v>0</v>
      </c>
      <c r="AY78" s="19">
        <v>0</v>
      </c>
      <c r="AZ78" s="19">
        <v>0</v>
      </c>
      <c r="BA78" s="19">
        <v>4.1659598721007738</v>
      </c>
      <c r="BB78" s="19">
        <v>10.588481341589466</v>
      </c>
      <c r="BC78" s="19">
        <v>0</v>
      </c>
      <c r="BD78" s="19">
        <v>4.4635284343936865</v>
      </c>
      <c r="BE78" s="19">
        <v>0</v>
      </c>
      <c r="BF78" s="19">
        <v>4.3395415334383065</v>
      </c>
      <c r="BG78" s="19">
        <v>4.736299616495522</v>
      </c>
      <c r="BH78" s="19">
        <v>7.4392140573228099E-2</v>
      </c>
      <c r="BI78" s="19">
        <v>0</v>
      </c>
      <c r="BJ78" s="19">
        <v>34.840319168461832</v>
      </c>
      <c r="BK78" s="19">
        <v>5.7281948241385647</v>
      </c>
      <c r="BL78" s="19">
        <v>0.52074498401259672</v>
      </c>
      <c r="BM78" s="19">
        <v>0.2231764217196843</v>
      </c>
      <c r="BN78" s="19">
        <v>7.4392140573228099E-2</v>
      </c>
      <c r="BO78" s="19">
        <v>4.9594760382152069E-2</v>
      </c>
      <c r="BP78" s="19">
        <v>7.4392140573228099E-2</v>
      </c>
      <c r="BQ78" s="19">
        <v>2.9012934823558965</v>
      </c>
      <c r="BR78" s="19">
        <v>16.391068306301257</v>
      </c>
      <c r="BS78" s="19">
        <v>0</v>
      </c>
      <c r="BT78" s="19">
        <v>567.810411615259</v>
      </c>
      <c r="BU78" s="19">
        <v>0</v>
      </c>
      <c r="BV78" s="19">
        <v>0</v>
      </c>
      <c r="BW78" s="19">
        <v>0</v>
      </c>
      <c r="BX78" s="19">
        <v>1296.5558206706016</v>
      </c>
      <c r="BY78" s="19">
        <v>702.63376771413937</v>
      </c>
      <c r="BZ78" s="19">
        <v>0</v>
      </c>
      <c r="CA78" s="19">
        <v>1999.1895883847408</v>
      </c>
      <c r="CB78" s="19">
        <v>2567</v>
      </c>
      <c r="CD78" s="19">
        <f t="shared" si="8"/>
        <v>0</v>
      </c>
      <c r="CE78" s="19">
        <f t="shared" si="9"/>
        <v>0</v>
      </c>
      <c r="CF78" s="19">
        <f t="shared" si="10"/>
        <v>0</v>
      </c>
      <c r="CH78" s="35">
        <v>2567</v>
      </c>
      <c r="CI78" s="33">
        <f t="shared" si="11"/>
        <v>0</v>
      </c>
    </row>
    <row r="79" spans="1:87" x14ac:dyDescent="0.25">
      <c r="A79" s="24" t="s">
        <v>153</v>
      </c>
      <c r="B79" s="24" t="s">
        <v>255</v>
      </c>
      <c r="C79">
        <f t="shared" si="7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11.168985961355329</v>
      </c>
      <c r="I79" s="19">
        <v>0</v>
      </c>
      <c r="J79" s="19">
        <v>0</v>
      </c>
      <c r="K79" s="19">
        <v>1.1953429791417074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11.542530642337111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102.31388812091052</v>
      </c>
      <c r="AH79" s="19">
        <v>1.6809510644180261</v>
      </c>
      <c r="AI79" s="19">
        <v>34.851718735600407</v>
      </c>
      <c r="AJ79" s="19">
        <v>10.309833195097227</v>
      </c>
      <c r="AK79" s="19">
        <v>7.4708936196356712E-2</v>
      </c>
      <c r="AL79" s="19">
        <v>1.6809510644180261</v>
      </c>
      <c r="AM79" s="19">
        <v>2.0544957453998096</v>
      </c>
      <c r="AN79" s="19">
        <v>13.933216600620526</v>
      </c>
      <c r="AO79" s="19">
        <v>0.29883574478542685</v>
      </c>
      <c r="AP79" s="19">
        <v>0.14941787239271342</v>
      </c>
      <c r="AQ79" s="19">
        <v>37.167695757687461</v>
      </c>
      <c r="AR79" s="19">
        <v>0</v>
      </c>
      <c r="AS79" s="19">
        <v>4.8560808527631858</v>
      </c>
      <c r="AT79" s="19">
        <v>0</v>
      </c>
      <c r="AU79" s="19">
        <v>0</v>
      </c>
      <c r="AV79" s="19">
        <v>0</v>
      </c>
      <c r="AW79" s="19">
        <v>1.4941787239271342</v>
      </c>
      <c r="AX79" s="19">
        <v>0</v>
      </c>
      <c r="AY79" s="19">
        <v>0</v>
      </c>
      <c r="AZ79" s="19">
        <v>0</v>
      </c>
      <c r="BA79" s="19">
        <v>2.0171412773016311</v>
      </c>
      <c r="BB79" s="19">
        <v>0</v>
      </c>
      <c r="BC79" s="19">
        <v>1.1953429791417074</v>
      </c>
      <c r="BD79" s="19">
        <v>0</v>
      </c>
      <c r="BE79" s="19">
        <v>0</v>
      </c>
      <c r="BF79" s="19">
        <v>0</v>
      </c>
      <c r="BG79" s="19">
        <v>73.550947685313176</v>
      </c>
      <c r="BH79" s="19">
        <v>0.26148127668724847</v>
      </c>
      <c r="BI79" s="19">
        <v>0</v>
      </c>
      <c r="BJ79" s="19">
        <v>0</v>
      </c>
      <c r="BK79" s="19">
        <v>0</v>
      </c>
      <c r="BL79" s="19">
        <v>3.5860289374251222</v>
      </c>
      <c r="BM79" s="19">
        <v>6.4249685128866769</v>
      </c>
      <c r="BN79" s="19">
        <v>0</v>
      </c>
      <c r="BO79" s="19">
        <v>14.904432771173164</v>
      </c>
      <c r="BP79" s="19">
        <v>8.3300463858937732</v>
      </c>
      <c r="BQ79" s="19">
        <v>0</v>
      </c>
      <c r="BR79" s="19">
        <v>1.4941787239271342</v>
      </c>
      <c r="BS79" s="19">
        <v>0</v>
      </c>
      <c r="BT79" s="19">
        <v>346.5374005468006</v>
      </c>
      <c r="BU79" s="19">
        <v>0</v>
      </c>
      <c r="BV79" s="19">
        <v>0</v>
      </c>
      <c r="BW79" s="19">
        <v>0</v>
      </c>
      <c r="BX79" s="19">
        <v>246.24065370319173</v>
      </c>
      <c r="BY79" s="19">
        <v>623.22194575000765</v>
      </c>
      <c r="BZ79" s="19">
        <v>0</v>
      </c>
      <c r="CA79" s="19">
        <v>869.46259945319946</v>
      </c>
      <c r="CB79" s="19">
        <v>1216</v>
      </c>
      <c r="CD79" s="19">
        <f t="shared" si="8"/>
        <v>0</v>
      </c>
      <c r="CE79" s="19">
        <f t="shared" si="9"/>
        <v>0</v>
      </c>
      <c r="CF79" s="19">
        <f t="shared" si="10"/>
        <v>0</v>
      </c>
      <c r="CH79" s="35">
        <v>1216</v>
      </c>
      <c r="CI79" s="33">
        <f t="shared" si="11"/>
        <v>0</v>
      </c>
    </row>
    <row r="80" spans="1:87" x14ac:dyDescent="0.25">
      <c r="A80" s="24" t="s">
        <v>154</v>
      </c>
      <c r="B80" s="24" t="s">
        <v>44</v>
      </c>
      <c r="C80">
        <f t="shared" si="7"/>
        <v>76</v>
      </c>
      <c r="D80" s="19">
        <v>1.9364546936873983</v>
      </c>
      <c r="E80" s="19">
        <v>4.4261821569997668</v>
      </c>
      <c r="F80" s="19">
        <v>0.27663638481248543</v>
      </c>
      <c r="G80" s="19">
        <v>1.2448637316561844</v>
      </c>
      <c r="H80" s="19">
        <v>5.9822618215699972</v>
      </c>
      <c r="I80" s="19">
        <v>0.96822734684369915</v>
      </c>
      <c r="J80" s="19">
        <v>0.76075005823433506</v>
      </c>
      <c r="K80" s="19">
        <v>2.2476706266014443</v>
      </c>
      <c r="L80" s="19">
        <v>1.2448637316561844</v>
      </c>
      <c r="M80" s="19">
        <v>3.5616934544607504</v>
      </c>
      <c r="N80" s="19">
        <v>0.93364779874213832</v>
      </c>
      <c r="O80" s="19">
        <v>0.10373864430468203</v>
      </c>
      <c r="P80" s="19">
        <v>2.1093524341952015</v>
      </c>
      <c r="Q80" s="19">
        <v>0.31121593291404609</v>
      </c>
      <c r="R80" s="19">
        <v>0.41495457721872814</v>
      </c>
      <c r="S80" s="19">
        <v>1.0028068949452598</v>
      </c>
      <c r="T80" s="19">
        <v>2.697204751921733</v>
      </c>
      <c r="U80" s="19">
        <v>0.27663638481248543</v>
      </c>
      <c r="V80" s="19">
        <v>0.1728977405078034</v>
      </c>
      <c r="W80" s="19">
        <v>0.31121593291404609</v>
      </c>
      <c r="X80" s="19">
        <v>4.7719776380153736</v>
      </c>
      <c r="Y80" s="19">
        <v>0.82990915443745628</v>
      </c>
      <c r="Z80" s="19">
        <v>0.34579548101560681</v>
      </c>
      <c r="AA80" s="19">
        <v>0.41495457721872814</v>
      </c>
      <c r="AB80" s="19">
        <v>3.7691707430701138</v>
      </c>
      <c r="AC80" s="19">
        <v>6.7775914279058931</v>
      </c>
      <c r="AD80" s="19">
        <v>1.0373864430468203</v>
      </c>
      <c r="AE80" s="19">
        <v>4.08038667598416</v>
      </c>
      <c r="AF80" s="19">
        <v>1.7981365012811554</v>
      </c>
      <c r="AG80" s="19">
        <v>94.540484509666911</v>
      </c>
      <c r="AH80" s="19">
        <v>394.44890519450269</v>
      </c>
      <c r="AI80" s="19">
        <v>151.94253435825763</v>
      </c>
      <c r="AJ80" s="19">
        <v>60.479629629629635</v>
      </c>
      <c r="AK80" s="19">
        <v>53.356242720708131</v>
      </c>
      <c r="AL80" s="19">
        <v>17.704728627999067</v>
      </c>
      <c r="AM80" s="19">
        <v>11.929944095038435</v>
      </c>
      <c r="AN80" s="19">
        <v>102.70125786163521</v>
      </c>
      <c r="AO80" s="19">
        <v>238.18392732354999</v>
      </c>
      <c r="AP80" s="19">
        <v>8.3336710924761235</v>
      </c>
      <c r="AQ80" s="19">
        <v>547.35966689960401</v>
      </c>
      <c r="AR80" s="19">
        <v>21.81969485208479</v>
      </c>
      <c r="AS80" s="19">
        <v>43.985185185185188</v>
      </c>
      <c r="AT80" s="19">
        <v>58.681493128348478</v>
      </c>
      <c r="AU80" s="19">
        <v>0.86448870253901711</v>
      </c>
      <c r="AV80" s="19">
        <v>3.4579548101560678E-2</v>
      </c>
      <c r="AW80" s="19">
        <v>3.6308525506638714</v>
      </c>
      <c r="AX80" s="19">
        <v>1.5215001164686701</v>
      </c>
      <c r="AY80" s="19">
        <v>0.93364779874213832</v>
      </c>
      <c r="AZ80" s="19">
        <v>0.31121593291404609</v>
      </c>
      <c r="BA80" s="19">
        <v>2.8701024924295364</v>
      </c>
      <c r="BB80" s="19">
        <v>43.086116934544606</v>
      </c>
      <c r="BC80" s="19">
        <v>0.58785231772653157</v>
      </c>
      <c r="BD80" s="19">
        <v>2.1093524341952015</v>
      </c>
      <c r="BE80" s="19">
        <v>23.099138131842533</v>
      </c>
      <c r="BF80" s="19">
        <v>32.81599114838108</v>
      </c>
      <c r="BG80" s="19">
        <v>2.9046820405310969</v>
      </c>
      <c r="BH80" s="19">
        <v>1.7635569531795947</v>
      </c>
      <c r="BI80" s="19">
        <v>1.6252387607733518</v>
      </c>
      <c r="BJ80" s="19">
        <v>29.496354530631258</v>
      </c>
      <c r="BK80" s="19">
        <v>6.9159096203121356E-2</v>
      </c>
      <c r="BL80" s="19">
        <v>4.1841253202888424</v>
      </c>
      <c r="BM80" s="19">
        <v>3.2504775215467037</v>
      </c>
      <c r="BN80" s="19">
        <v>0</v>
      </c>
      <c r="BO80" s="19">
        <v>0.31121593291404609</v>
      </c>
      <c r="BP80" s="19">
        <v>0.10373864430468203</v>
      </c>
      <c r="BQ80" s="19">
        <v>3.2850570696482646</v>
      </c>
      <c r="BR80" s="19">
        <v>26.384195201490797</v>
      </c>
      <c r="BS80" s="19">
        <v>0</v>
      </c>
      <c r="BT80" s="19">
        <v>2045.5185883997206</v>
      </c>
      <c r="BU80" s="19">
        <v>0</v>
      </c>
      <c r="BV80" s="19">
        <v>0</v>
      </c>
      <c r="BW80" s="19">
        <v>0</v>
      </c>
      <c r="BX80" s="19">
        <v>156.47245515956209</v>
      </c>
      <c r="BY80" s="19">
        <v>767.0089564407175</v>
      </c>
      <c r="BZ80" s="19">
        <v>0</v>
      </c>
      <c r="CA80" s="19">
        <v>923.48141160027956</v>
      </c>
      <c r="CB80" s="19">
        <v>2969</v>
      </c>
      <c r="CD80" s="19">
        <f t="shared" si="8"/>
        <v>0</v>
      </c>
      <c r="CE80" s="19">
        <f t="shared" si="9"/>
        <v>0</v>
      </c>
      <c r="CF80" s="19">
        <f t="shared" si="10"/>
        <v>0</v>
      </c>
      <c r="CH80" s="35">
        <v>2969</v>
      </c>
      <c r="CI80" s="33">
        <f t="shared" si="11"/>
        <v>0</v>
      </c>
    </row>
    <row r="81" spans="1:87" x14ac:dyDescent="0.25">
      <c r="A81" s="24" t="s">
        <v>155</v>
      </c>
      <c r="B81" s="25" t="s">
        <v>43</v>
      </c>
      <c r="C81">
        <f t="shared" si="7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0.13078797725426483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1.868399675060926E-2</v>
      </c>
      <c r="AG81" s="19">
        <v>0</v>
      </c>
      <c r="AH81" s="19">
        <v>24.195775792038994</v>
      </c>
      <c r="AI81" s="19">
        <v>0.26157595450852966</v>
      </c>
      <c r="AJ81" s="19">
        <v>0.39236393176279444</v>
      </c>
      <c r="AK81" s="19">
        <v>0</v>
      </c>
      <c r="AL81" s="19">
        <v>5.6051990251827777E-2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5.6051990251827777E-2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3.736799350121852E-2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10.145410235580828</v>
      </c>
      <c r="BS81" s="19">
        <v>0</v>
      </c>
      <c r="BT81" s="19">
        <v>35.294069861900894</v>
      </c>
      <c r="BU81" s="19">
        <v>0</v>
      </c>
      <c r="BV81" s="19">
        <v>0</v>
      </c>
      <c r="BW81" s="19">
        <v>0</v>
      </c>
      <c r="BX81" s="19">
        <v>759.41104792851343</v>
      </c>
      <c r="BY81" s="19">
        <v>33.294882209585701</v>
      </c>
      <c r="BZ81" s="19">
        <v>0</v>
      </c>
      <c r="CA81" s="19">
        <v>792.70593013809912</v>
      </c>
      <c r="CB81" s="19">
        <v>828</v>
      </c>
      <c r="CD81" s="19">
        <f t="shared" si="8"/>
        <v>0</v>
      </c>
      <c r="CE81" s="19">
        <f t="shared" si="9"/>
        <v>0</v>
      </c>
      <c r="CF81" s="19">
        <f t="shared" si="10"/>
        <v>0</v>
      </c>
      <c r="CH81" s="35">
        <v>828</v>
      </c>
      <c r="CI81" s="33">
        <f t="shared" si="11"/>
        <v>0</v>
      </c>
    </row>
    <row r="82" spans="1:87" x14ac:dyDescent="0.25">
      <c r="A82" s="24" t="s">
        <v>156</v>
      </c>
      <c r="B82" s="25" t="s">
        <v>256</v>
      </c>
      <c r="C82">
        <f t="shared" si="7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95.845962795884233</v>
      </c>
      <c r="AJ82" s="19">
        <v>0</v>
      </c>
      <c r="AK82" s="19">
        <v>0</v>
      </c>
      <c r="AL82" s="19">
        <v>0</v>
      </c>
      <c r="AM82" s="19">
        <v>0</v>
      </c>
      <c r="AN82" s="19">
        <v>31.733108621825735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127.57907141770995</v>
      </c>
      <c r="BU82" s="19">
        <v>0</v>
      </c>
      <c r="BV82" s="19">
        <v>0</v>
      </c>
      <c r="BW82" s="19">
        <v>0</v>
      </c>
      <c r="BX82" s="19">
        <v>6.4663693040701506</v>
      </c>
      <c r="BY82" s="19">
        <v>810.9545592782199</v>
      </c>
      <c r="BZ82" s="19">
        <v>0</v>
      </c>
      <c r="CA82" s="19">
        <v>817.42092858229</v>
      </c>
      <c r="CB82" s="19">
        <v>945</v>
      </c>
      <c r="CD82" s="19">
        <f t="shared" si="8"/>
        <v>0</v>
      </c>
      <c r="CE82" s="19">
        <f t="shared" si="9"/>
        <v>0</v>
      </c>
      <c r="CF82" s="19">
        <f t="shared" si="10"/>
        <v>0</v>
      </c>
      <c r="CH82" s="35">
        <v>945</v>
      </c>
      <c r="CI82" s="33">
        <f t="shared" si="11"/>
        <v>0</v>
      </c>
    </row>
    <row r="83" spans="1:87" x14ac:dyDescent="0.25">
      <c r="A83" s="24" t="s">
        <v>157</v>
      </c>
      <c r="B83" s="25" t="s">
        <v>257</v>
      </c>
      <c r="C83">
        <f t="shared" si="7"/>
        <v>79</v>
      </c>
      <c r="D83" s="19">
        <v>0</v>
      </c>
      <c r="E83" s="19">
        <v>0</v>
      </c>
      <c r="F83" s="19">
        <v>0</v>
      </c>
      <c r="G83" s="19">
        <v>5.5371968602335295</v>
      </c>
      <c r="H83" s="19">
        <v>64.28390674424962</v>
      </c>
      <c r="I83" s="19">
        <v>35.156285390713478</v>
      </c>
      <c r="J83" s="19">
        <v>16.152887882219705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0.29488030616628269</v>
      </c>
      <c r="AF83" s="19">
        <v>0</v>
      </c>
      <c r="AG83" s="19">
        <v>0</v>
      </c>
      <c r="AH83" s="19">
        <v>0</v>
      </c>
      <c r="AI83" s="19">
        <v>88.038153629866841</v>
      </c>
      <c r="AJ83" s="19">
        <v>0</v>
      </c>
      <c r="AK83" s="19">
        <v>0</v>
      </c>
      <c r="AL83" s="19">
        <v>0</v>
      </c>
      <c r="AM83" s="19">
        <v>0</v>
      </c>
      <c r="AN83" s="19">
        <v>35.41840121841684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0.22935134924044209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245.11106338110673</v>
      </c>
      <c r="BU83" s="19">
        <v>0</v>
      </c>
      <c r="BV83" s="19">
        <v>0</v>
      </c>
      <c r="BW83" s="19">
        <v>0</v>
      </c>
      <c r="BX83" s="19">
        <v>0</v>
      </c>
      <c r="BY83" s="19">
        <v>593.88893661889324</v>
      </c>
      <c r="BZ83" s="19">
        <v>0</v>
      </c>
      <c r="CA83" s="19">
        <v>593.88893661889324</v>
      </c>
      <c r="CB83" s="19">
        <v>839</v>
      </c>
      <c r="CD83" s="19">
        <f t="shared" si="8"/>
        <v>0</v>
      </c>
      <c r="CE83" s="19">
        <f t="shared" si="9"/>
        <v>0</v>
      </c>
      <c r="CF83" s="19">
        <f t="shared" si="10"/>
        <v>0</v>
      </c>
      <c r="CH83" s="35">
        <v>839</v>
      </c>
      <c r="CI83" s="33">
        <f t="shared" si="11"/>
        <v>0</v>
      </c>
    </row>
    <row r="84" spans="1:87" x14ac:dyDescent="0.25">
      <c r="A84" s="24" t="s">
        <v>158</v>
      </c>
      <c r="B84" s="24" t="s">
        <v>258</v>
      </c>
      <c r="C84">
        <f t="shared" si="7"/>
        <v>80</v>
      </c>
      <c r="D84" s="19">
        <v>0.55080159101244497</v>
      </c>
      <c r="E84" s="19">
        <v>1.3586439244973643</v>
      </c>
      <c r="F84" s="19">
        <v>0.47736137887745234</v>
      </c>
      <c r="G84" s="19">
        <v>2.754007955062225</v>
      </c>
      <c r="H84" s="19">
        <v>86.512569895021358</v>
      </c>
      <c r="I84" s="19">
        <v>87.540732864911249</v>
      </c>
      <c r="J84" s="19">
        <v>26.291595944327376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3.4516899703446553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4.1126518795595892</v>
      </c>
      <c r="AC84" s="19">
        <v>7.3440212134992675E-2</v>
      </c>
      <c r="AD84" s="19">
        <v>0</v>
      </c>
      <c r="AE84" s="19">
        <v>0.66096190921493403</v>
      </c>
      <c r="AF84" s="19">
        <v>3.0110486975346991</v>
      </c>
      <c r="AG84" s="19">
        <v>3.1212090157371883</v>
      </c>
      <c r="AH84" s="19">
        <v>30.698008672426933</v>
      </c>
      <c r="AI84" s="19">
        <v>995.07815432308303</v>
      </c>
      <c r="AJ84" s="19">
        <v>101.05373189774991</v>
      </c>
      <c r="AK84" s="19">
        <v>1.2852037123623716</v>
      </c>
      <c r="AL84" s="19">
        <v>45.826692372235421</v>
      </c>
      <c r="AM84" s="19">
        <v>0</v>
      </c>
      <c r="AN84" s="19">
        <v>404.14148737886467</v>
      </c>
      <c r="AO84" s="19">
        <v>1.1016031820248899</v>
      </c>
      <c r="AP84" s="19">
        <v>3.7454508188846258</v>
      </c>
      <c r="AQ84" s="19">
        <v>240.73701537850596</v>
      </c>
      <c r="AR84" s="19">
        <v>17.588930806330744</v>
      </c>
      <c r="AS84" s="19">
        <v>21.664862579822838</v>
      </c>
      <c r="AT84" s="19">
        <v>1.5055243487673495</v>
      </c>
      <c r="AU84" s="19">
        <v>7.30730110743177</v>
      </c>
      <c r="AV84" s="19">
        <v>0</v>
      </c>
      <c r="AW84" s="19">
        <v>9.8777085321565128</v>
      </c>
      <c r="AX84" s="19">
        <v>0.33048095460746701</v>
      </c>
      <c r="AY84" s="19">
        <v>0</v>
      </c>
      <c r="AZ84" s="19">
        <v>0</v>
      </c>
      <c r="BA84" s="19">
        <v>0</v>
      </c>
      <c r="BB84" s="19">
        <v>3.4516899703446553</v>
      </c>
      <c r="BC84" s="19">
        <v>0</v>
      </c>
      <c r="BD84" s="19">
        <v>0.22032063640497798</v>
      </c>
      <c r="BE84" s="19">
        <v>0</v>
      </c>
      <c r="BF84" s="19">
        <v>0</v>
      </c>
      <c r="BG84" s="19">
        <v>0.22032063640497798</v>
      </c>
      <c r="BH84" s="19">
        <v>7.3440212134992675E-2</v>
      </c>
      <c r="BI84" s="19">
        <v>0</v>
      </c>
      <c r="BJ84" s="19">
        <v>71.530766619482861</v>
      </c>
      <c r="BK84" s="19">
        <v>0</v>
      </c>
      <c r="BL84" s="19">
        <v>3.965771455289604</v>
      </c>
      <c r="BM84" s="19">
        <v>0.55080159101244497</v>
      </c>
      <c r="BN84" s="19">
        <v>0</v>
      </c>
      <c r="BO84" s="19">
        <v>5.6916164404619325</v>
      </c>
      <c r="BP84" s="19">
        <v>0</v>
      </c>
      <c r="BQ84" s="19">
        <v>0.18360053033748167</v>
      </c>
      <c r="BR84" s="19">
        <v>0</v>
      </c>
      <c r="BS84" s="19">
        <v>0</v>
      </c>
      <c r="BT84" s="19">
        <v>2187.7471993953641</v>
      </c>
      <c r="BU84" s="19">
        <v>0</v>
      </c>
      <c r="BV84" s="19">
        <v>0</v>
      </c>
      <c r="BW84" s="19">
        <v>0</v>
      </c>
      <c r="BX84" s="19">
        <v>209.85540617574154</v>
      </c>
      <c r="BY84" s="19">
        <v>3335.3973944288946</v>
      </c>
      <c r="BZ84" s="19">
        <v>0</v>
      </c>
      <c r="CA84" s="19">
        <v>3545.2528006046359</v>
      </c>
      <c r="CB84" s="19">
        <v>5733</v>
      </c>
      <c r="CD84" s="19">
        <f t="shared" si="8"/>
        <v>0</v>
      </c>
      <c r="CE84" s="19">
        <f t="shared" si="9"/>
        <v>0</v>
      </c>
      <c r="CF84" s="19">
        <f t="shared" si="10"/>
        <v>0</v>
      </c>
      <c r="CH84" s="35">
        <v>5733</v>
      </c>
      <c r="CI84" s="33">
        <f t="shared" si="11"/>
        <v>0</v>
      </c>
    </row>
    <row r="85" spans="1:87" x14ac:dyDescent="0.25">
      <c r="A85" s="24" t="s">
        <v>159</v>
      </c>
      <c r="B85" s="24" t="s">
        <v>45</v>
      </c>
      <c r="C85">
        <f t="shared" si="7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61.424906037896903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4.2978747814434595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0.74745648372929741</v>
      </c>
      <c r="BH85" s="19">
        <v>0</v>
      </c>
      <c r="BI85" s="19">
        <v>0</v>
      </c>
      <c r="BJ85" s="19">
        <v>0</v>
      </c>
      <c r="BK85" s="19">
        <v>0</v>
      </c>
      <c r="BL85" s="19">
        <v>0.4538128651213591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66.924050168191016</v>
      </c>
      <c r="BU85" s="19">
        <v>0</v>
      </c>
      <c r="BV85" s="19">
        <v>0</v>
      </c>
      <c r="BW85" s="19">
        <v>0</v>
      </c>
      <c r="BX85" s="19">
        <v>4041.6039870219865</v>
      </c>
      <c r="BY85" s="19">
        <v>1708.4719628098223</v>
      </c>
      <c r="BZ85" s="19">
        <v>0</v>
      </c>
      <c r="CA85" s="19">
        <v>5750.0759498318093</v>
      </c>
      <c r="CB85" s="19">
        <v>5817</v>
      </c>
      <c r="CD85" s="19">
        <f t="shared" si="8"/>
        <v>0</v>
      </c>
      <c r="CE85" s="19">
        <f t="shared" si="9"/>
        <v>0</v>
      </c>
      <c r="CF85" s="19">
        <f t="shared" si="10"/>
        <v>0</v>
      </c>
      <c r="CH85" s="35">
        <v>5817</v>
      </c>
      <c r="CI85" s="33">
        <f t="shared" si="11"/>
        <v>0</v>
      </c>
    </row>
    <row r="86" spans="1:87" x14ac:dyDescent="0.25">
      <c r="A86" s="23" t="s">
        <v>160</v>
      </c>
      <c r="B86" s="23" t="s">
        <v>259</v>
      </c>
      <c r="C86">
        <f t="shared" si="7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1.8866436668309512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0.68605224248398222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237.51700344997536</v>
      </c>
      <c r="AK86" s="19">
        <v>1.0290783637259733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6.4889107934943322</v>
      </c>
      <c r="AS86" s="19">
        <v>0</v>
      </c>
      <c r="AT86" s="19">
        <v>19.438146870379494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267.04583538689008</v>
      </c>
      <c r="BU86" s="19">
        <v>0</v>
      </c>
      <c r="BV86" s="19">
        <v>0</v>
      </c>
      <c r="BW86" s="19">
        <v>0</v>
      </c>
      <c r="BX86" s="19">
        <v>41.734844751108923</v>
      </c>
      <c r="BY86" s="19">
        <v>1837.2193198620009</v>
      </c>
      <c r="BZ86" s="19">
        <v>0</v>
      </c>
      <c r="CA86" s="19">
        <v>1878.9541646131099</v>
      </c>
      <c r="CB86" s="19">
        <v>2146</v>
      </c>
      <c r="CD86" s="19">
        <f t="shared" si="8"/>
        <v>0</v>
      </c>
      <c r="CE86" s="19">
        <f t="shared" si="9"/>
        <v>0</v>
      </c>
      <c r="CF86" s="19">
        <f t="shared" si="10"/>
        <v>0</v>
      </c>
      <c r="CH86" s="35">
        <v>2146</v>
      </c>
      <c r="CI86" s="33">
        <f t="shared" si="11"/>
        <v>0</v>
      </c>
    </row>
    <row r="87" spans="1:87" x14ac:dyDescent="0.25">
      <c r="A87" s="23" t="s">
        <v>161</v>
      </c>
      <c r="B87" s="23" t="s">
        <v>46</v>
      </c>
      <c r="C87">
        <f t="shared" si="7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2380.0596222255626</v>
      </c>
      <c r="AK87" s="19">
        <v>575.7910382951718</v>
      </c>
      <c r="AL87" s="19">
        <v>0.90752709721595937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655.61851796182179</v>
      </c>
      <c r="AS87" s="19">
        <v>0</v>
      </c>
      <c r="AT87" s="19">
        <v>498.05785192978942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2.1641030779765185</v>
      </c>
      <c r="BH87" s="19">
        <v>0</v>
      </c>
      <c r="BI87" s="19">
        <v>8.3073634283614748</v>
      </c>
      <c r="BJ87" s="19">
        <v>0</v>
      </c>
      <c r="BK87" s="19">
        <v>0</v>
      </c>
      <c r="BL87" s="19">
        <v>39.442523840539771</v>
      </c>
      <c r="BM87" s="19">
        <v>14.62514822051873</v>
      </c>
      <c r="BN87" s="19">
        <v>0</v>
      </c>
      <c r="BO87" s="19">
        <v>5.0263039230422368</v>
      </c>
      <c r="BP87" s="19">
        <v>0</v>
      </c>
      <c r="BQ87" s="19">
        <v>0</v>
      </c>
      <c r="BR87" s="19">
        <v>0</v>
      </c>
      <c r="BS87" s="19">
        <v>0</v>
      </c>
      <c r="BT87" s="19">
        <v>4180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4180</v>
      </c>
      <c r="CD87" s="19">
        <f t="shared" si="8"/>
        <v>0</v>
      </c>
      <c r="CE87" s="19">
        <f t="shared" si="9"/>
        <v>0</v>
      </c>
      <c r="CF87" s="19">
        <f t="shared" si="10"/>
        <v>0</v>
      </c>
      <c r="CH87" s="35">
        <v>4180</v>
      </c>
      <c r="CI87" s="33">
        <f t="shared" si="11"/>
        <v>0</v>
      </c>
    </row>
    <row r="88" spans="1:87" x14ac:dyDescent="0.25">
      <c r="A88" s="23" t="s">
        <v>162</v>
      </c>
      <c r="B88" s="23" t="s">
        <v>260</v>
      </c>
      <c r="C88">
        <f t="shared" si="7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302.71646199284942</v>
      </c>
      <c r="AM88" s="19">
        <v>0</v>
      </c>
      <c r="AN88" s="19">
        <v>42.233405875952123</v>
      </c>
      <c r="AO88" s="19">
        <v>0</v>
      </c>
      <c r="AP88" s="19">
        <v>0</v>
      </c>
      <c r="AQ88" s="19">
        <v>0</v>
      </c>
      <c r="AR88" s="19">
        <v>3.9566493082543137</v>
      </c>
      <c r="AS88" s="19">
        <v>0</v>
      </c>
      <c r="AT88" s="19">
        <v>29.445340432146743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7.3886600341986632</v>
      </c>
      <c r="BM88" s="19">
        <v>2.1859940929581843E-2</v>
      </c>
      <c r="BN88" s="19">
        <v>0</v>
      </c>
      <c r="BO88" s="19">
        <v>0</v>
      </c>
      <c r="BP88" s="19">
        <v>0</v>
      </c>
      <c r="BQ88" s="19">
        <v>0</v>
      </c>
      <c r="BR88" s="19">
        <v>2.0985543292398572</v>
      </c>
      <c r="BS88" s="19">
        <v>0</v>
      </c>
      <c r="BT88" s="19">
        <v>387.86093191357065</v>
      </c>
      <c r="BU88" s="19">
        <v>0</v>
      </c>
      <c r="BV88" s="19">
        <v>0</v>
      </c>
      <c r="BW88" s="19">
        <v>0</v>
      </c>
      <c r="BX88" s="19">
        <v>383.81684284159803</v>
      </c>
      <c r="BY88" s="19">
        <v>353.32222524483137</v>
      </c>
      <c r="BZ88" s="19">
        <v>0</v>
      </c>
      <c r="CA88" s="19">
        <v>737.13906808642935</v>
      </c>
      <c r="CB88" s="19">
        <v>1125</v>
      </c>
      <c r="CD88" s="19">
        <f t="shared" si="8"/>
        <v>0</v>
      </c>
      <c r="CE88" s="19">
        <f t="shared" si="9"/>
        <v>0</v>
      </c>
      <c r="CF88" s="19">
        <f t="shared" si="10"/>
        <v>0</v>
      </c>
      <c r="CH88" s="35">
        <v>1125</v>
      </c>
      <c r="CI88" s="33">
        <f t="shared" si="11"/>
        <v>0</v>
      </c>
    </row>
    <row r="89" spans="1:87" x14ac:dyDescent="0.25">
      <c r="A89" s="23" t="s">
        <v>163</v>
      </c>
      <c r="B89" s="23" t="s">
        <v>261</v>
      </c>
      <c r="C89">
        <f t="shared" si="7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10.833684095443738</v>
      </c>
      <c r="AL89" s="19">
        <v>0</v>
      </c>
      <c r="AM89" s="19">
        <v>46.665782928362532</v>
      </c>
      <c r="AN89" s="19">
        <v>0</v>
      </c>
      <c r="AO89" s="19">
        <v>0</v>
      </c>
      <c r="AP89" s="19">
        <v>0</v>
      </c>
      <c r="AQ89" s="19">
        <v>1.5565638068166288E-2</v>
      </c>
      <c r="AR89" s="19">
        <v>0.23348457102249431</v>
      </c>
      <c r="AS89" s="19">
        <v>1.9301391204526199</v>
      </c>
      <c r="AT89" s="19">
        <v>0</v>
      </c>
      <c r="AU89" s="19">
        <v>0</v>
      </c>
      <c r="AV89" s="19">
        <v>0</v>
      </c>
      <c r="AW89" s="19">
        <v>0.7160193511356493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2.1169267772706153</v>
      </c>
      <c r="BM89" s="19">
        <v>1.7433514636346243</v>
      </c>
      <c r="BN89" s="19">
        <v>0</v>
      </c>
      <c r="BO89" s="19">
        <v>0.76271626534014814</v>
      </c>
      <c r="BP89" s="19">
        <v>0.38914095170415725</v>
      </c>
      <c r="BQ89" s="19">
        <v>0.24905020909066061</v>
      </c>
      <c r="BR89" s="19">
        <v>0</v>
      </c>
      <c r="BS89" s="19">
        <v>0</v>
      </c>
      <c r="BT89" s="19">
        <v>65.655861371525404</v>
      </c>
      <c r="BU89" s="19">
        <v>0</v>
      </c>
      <c r="BV89" s="19">
        <v>0</v>
      </c>
      <c r="BW89" s="19">
        <v>0</v>
      </c>
      <c r="BX89" s="19">
        <v>846.35043868040566</v>
      </c>
      <c r="BY89" s="19">
        <v>226.99369994806901</v>
      </c>
      <c r="BZ89" s="19">
        <v>0</v>
      </c>
      <c r="CA89" s="19">
        <v>1073.3441386284746</v>
      </c>
      <c r="CB89" s="19">
        <v>1139</v>
      </c>
      <c r="CD89" s="19">
        <f t="shared" si="8"/>
        <v>0</v>
      </c>
      <c r="CE89" s="19">
        <f t="shared" si="9"/>
        <v>0</v>
      </c>
      <c r="CF89" s="19">
        <f t="shared" si="10"/>
        <v>0</v>
      </c>
      <c r="CH89" s="35">
        <v>1139</v>
      </c>
      <c r="CI89" s="33">
        <f t="shared" si="11"/>
        <v>0</v>
      </c>
    </row>
    <row r="90" spans="1:87" x14ac:dyDescent="0.25">
      <c r="A90" s="23" t="s">
        <v>164</v>
      </c>
      <c r="B90" s="23" t="s">
        <v>262</v>
      </c>
      <c r="C90">
        <f t="shared" si="7"/>
        <v>86</v>
      </c>
      <c r="D90" s="19">
        <v>0.16549674642619255</v>
      </c>
      <c r="E90" s="19">
        <v>4.9649023927857763E-2</v>
      </c>
      <c r="F90" s="19">
        <v>0.29789414356714661</v>
      </c>
      <c r="G90" s="19">
        <v>0</v>
      </c>
      <c r="H90" s="19">
        <v>0.91023210534405907</v>
      </c>
      <c r="I90" s="19">
        <v>0.5295895885638161</v>
      </c>
      <c r="J90" s="19">
        <v>9.9298047855715527E-2</v>
      </c>
      <c r="K90" s="19">
        <v>0.23169544499666955</v>
      </c>
      <c r="L90" s="19">
        <v>0.1489470717835733</v>
      </c>
      <c r="M90" s="19">
        <v>0.41374186606548136</v>
      </c>
      <c r="N90" s="19">
        <v>0.13239739714095403</v>
      </c>
      <c r="O90" s="19">
        <v>0</v>
      </c>
      <c r="P90" s="19">
        <v>0.23169544499666955</v>
      </c>
      <c r="Q90" s="19">
        <v>38.941384434083105</v>
      </c>
      <c r="R90" s="19">
        <v>6.6860685556181787</v>
      </c>
      <c r="S90" s="19">
        <v>0.1820464210688118</v>
      </c>
      <c r="T90" s="19">
        <v>3.3099349285238507E-2</v>
      </c>
      <c r="U90" s="19">
        <v>0</v>
      </c>
      <c r="V90" s="19">
        <v>8.2748373213096277E-2</v>
      </c>
      <c r="W90" s="19">
        <v>3.3099349285238507E-2</v>
      </c>
      <c r="X90" s="19">
        <v>2.0190603063995489</v>
      </c>
      <c r="Y90" s="19">
        <v>1.0095301531997745</v>
      </c>
      <c r="Z90" s="19">
        <v>0</v>
      </c>
      <c r="AA90" s="19">
        <v>1.5556694164062101</v>
      </c>
      <c r="AB90" s="19">
        <v>3.3099349285238507E-2</v>
      </c>
      <c r="AC90" s="19">
        <v>3.5581800481631398</v>
      </c>
      <c r="AD90" s="19">
        <v>0.16549674642619255</v>
      </c>
      <c r="AE90" s="19">
        <v>1.6549674642619253E-2</v>
      </c>
      <c r="AF90" s="19">
        <v>8.2748373213096277E-2</v>
      </c>
      <c r="AG90" s="19">
        <v>0.71163600963262785</v>
      </c>
      <c r="AH90" s="19">
        <v>4.9649023927857763E-2</v>
      </c>
      <c r="AI90" s="19">
        <v>14.64646205871804</v>
      </c>
      <c r="AJ90" s="19">
        <v>9.8636060870010756</v>
      </c>
      <c r="AK90" s="19">
        <v>0.72818568427524721</v>
      </c>
      <c r="AL90" s="19">
        <v>0.1489470717835733</v>
      </c>
      <c r="AM90" s="19">
        <v>19.214172260080957</v>
      </c>
      <c r="AN90" s="19">
        <v>2.6148485935338424</v>
      </c>
      <c r="AO90" s="19">
        <v>1.3239739714095404</v>
      </c>
      <c r="AP90" s="19">
        <v>0.81093405748834357</v>
      </c>
      <c r="AQ90" s="19">
        <v>21.713173131116459</v>
      </c>
      <c r="AR90" s="19">
        <v>0.49649023927857761</v>
      </c>
      <c r="AS90" s="19">
        <v>8.1424399241686736</v>
      </c>
      <c r="AT90" s="19">
        <v>2.5321002203207459</v>
      </c>
      <c r="AU90" s="19">
        <v>2.3500537992519344</v>
      </c>
      <c r="AV90" s="19">
        <v>3.3099349285238507E-2</v>
      </c>
      <c r="AW90" s="19">
        <v>3.2768355792386124</v>
      </c>
      <c r="AX90" s="19">
        <v>9.9298047855715527E-2</v>
      </c>
      <c r="AY90" s="19">
        <v>0.1489470717835733</v>
      </c>
      <c r="AZ90" s="19">
        <v>3.3099349285238507E-2</v>
      </c>
      <c r="BA90" s="19">
        <v>1.4067223446226367</v>
      </c>
      <c r="BB90" s="19">
        <v>4.9649023927857763E-2</v>
      </c>
      <c r="BC90" s="19">
        <v>1.9197622585438334</v>
      </c>
      <c r="BD90" s="19">
        <v>6.1068299431265052</v>
      </c>
      <c r="BE90" s="19">
        <v>3.1278885074550393</v>
      </c>
      <c r="BF90" s="19">
        <v>6.2888763641953167</v>
      </c>
      <c r="BG90" s="19">
        <v>10.955884613413946</v>
      </c>
      <c r="BH90" s="19">
        <v>6.9012143259722292</v>
      </c>
      <c r="BI90" s="19">
        <v>13.752779628016601</v>
      </c>
      <c r="BJ90" s="19">
        <v>5.0145514167136342</v>
      </c>
      <c r="BK90" s="19">
        <v>0.46339088999333911</v>
      </c>
      <c r="BL90" s="19">
        <v>19.992006968284059</v>
      </c>
      <c r="BM90" s="19">
        <v>25.023108059640315</v>
      </c>
      <c r="BN90" s="19">
        <v>0.67853666034738935</v>
      </c>
      <c r="BO90" s="19">
        <v>55.077317210636878</v>
      </c>
      <c r="BP90" s="19">
        <v>245.15033048111903</v>
      </c>
      <c r="BQ90" s="19">
        <v>4.4022134549367218</v>
      </c>
      <c r="BR90" s="19">
        <v>2.4824511963928884</v>
      </c>
      <c r="BS90" s="19">
        <v>0</v>
      </c>
      <c r="BT90" s="19">
        <v>555.3408823077317</v>
      </c>
      <c r="BU90" s="19">
        <v>0</v>
      </c>
      <c r="BV90" s="19">
        <v>0</v>
      </c>
      <c r="BW90" s="19">
        <v>0</v>
      </c>
      <c r="BX90" s="19">
        <v>587.99339037761956</v>
      </c>
      <c r="BY90" s="19">
        <v>148.66572731464876</v>
      </c>
      <c r="BZ90" s="19">
        <v>0</v>
      </c>
      <c r="CA90" s="19">
        <v>736.6591176922683</v>
      </c>
      <c r="CB90" s="19">
        <v>1292</v>
      </c>
      <c r="CD90" s="19">
        <f t="shared" si="8"/>
        <v>0</v>
      </c>
      <c r="CE90" s="19">
        <f t="shared" si="9"/>
        <v>0</v>
      </c>
      <c r="CF90" s="19">
        <f t="shared" si="10"/>
        <v>0</v>
      </c>
      <c r="CH90" s="35">
        <v>1292</v>
      </c>
      <c r="CI90" s="33">
        <f t="shared" si="11"/>
        <v>0</v>
      </c>
    </row>
    <row r="91" spans="1:87" x14ac:dyDescent="0.25">
      <c r="A91" s="23" t="s">
        <v>165</v>
      </c>
      <c r="B91" s="23" t="s">
        <v>263</v>
      </c>
      <c r="C91">
        <f t="shared" si="7"/>
        <v>87</v>
      </c>
      <c r="D91" s="19">
        <v>5.0665244918360548</v>
      </c>
      <c r="E91" s="19">
        <v>2.1030856381206262</v>
      </c>
      <c r="F91" s="19">
        <v>6.4526491169610125</v>
      </c>
      <c r="G91" s="19">
        <v>48.131982672442518</v>
      </c>
      <c r="H91" s="19">
        <v>110.02961679440186</v>
      </c>
      <c r="I91" s="19">
        <v>55.875161612795736</v>
      </c>
      <c r="J91" s="19">
        <v>47.797400866377878</v>
      </c>
      <c r="K91" s="19">
        <v>53.007317560813064</v>
      </c>
      <c r="L91" s="19">
        <v>36.278227257580802</v>
      </c>
      <c r="M91" s="19">
        <v>30.638133955348213</v>
      </c>
      <c r="N91" s="19">
        <v>20.02711096301233</v>
      </c>
      <c r="O91" s="19">
        <v>0.81255581472842386</v>
      </c>
      <c r="P91" s="19">
        <v>8.746924358547151</v>
      </c>
      <c r="Q91" s="19">
        <v>15.916534488503832</v>
      </c>
      <c r="R91" s="19">
        <v>9.5594801732755759</v>
      </c>
      <c r="S91" s="19">
        <v>24.663458847050983</v>
      </c>
      <c r="T91" s="19">
        <v>125.9461512829057</v>
      </c>
      <c r="U91" s="19">
        <v>75.663285571476166</v>
      </c>
      <c r="V91" s="19">
        <v>23.181739420193267</v>
      </c>
      <c r="W91" s="19">
        <v>31.163905364878371</v>
      </c>
      <c r="X91" s="19">
        <v>57.930449850049982</v>
      </c>
      <c r="Y91" s="19">
        <v>31.02051316227924</v>
      </c>
      <c r="Z91" s="19">
        <v>8.4601399533488824</v>
      </c>
      <c r="AA91" s="19">
        <v>32.502232589136959</v>
      </c>
      <c r="AB91" s="19">
        <v>29.634388537154283</v>
      </c>
      <c r="AC91" s="19">
        <v>147.83736087970678</v>
      </c>
      <c r="AD91" s="19">
        <v>385.19925358213925</v>
      </c>
      <c r="AE91" s="19">
        <v>103.00339886704433</v>
      </c>
      <c r="AF91" s="19">
        <v>41.153562145951348</v>
      </c>
      <c r="AG91" s="19">
        <v>4.3973608797067643</v>
      </c>
      <c r="AH91" s="19">
        <v>26.192975674775074</v>
      </c>
      <c r="AI91" s="19">
        <v>93.587310896367882</v>
      </c>
      <c r="AJ91" s="19">
        <v>13.478867044318561</v>
      </c>
      <c r="AK91" s="19">
        <v>40.24541152949017</v>
      </c>
      <c r="AL91" s="19">
        <v>21.556627790736421</v>
      </c>
      <c r="AM91" s="19">
        <v>38.620299900033324</v>
      </c>
      <c r="AN91" s="19">
        <v>38.907084305231592</v>
      </c>
      <c r="AO91" s="19">
        <v>73.60799733422192</v>
      </c>
      <c r="AP91" s="19">
        <v>59.268777074308566</v>
      </c>
      <c r="AQ91" s="19">
        <v>143.20101299566812</v>
      </c>
      <c r="AR91" s="19">
        <v>42.205104965011657</v>
      </c>
      <c r="AS91" s="19">
        <v>219.82024658447185</v>
      </c>
      <c r="AT91" s="19">
        <v>30.255754748417196</v>
      </c>
      <c r="AU91" s="19">
        <v>33.505978007330889</v>
      </c>
      <c r="AV91" s="19">
        <v>16.681292902365875</v>
      </c>
      <c r="AW91" s="19">
        <v>150.41842052649116</v>
      </c>
      <c r="AX91" s="19">
        <v>0.3345818060646451</v>
      </c>
      <c r="AY91" s="19">
        <v>12.80970343218927</v>
      </c>
      <c r="AZ91" s="19">
        <v>40.914575141619459</v>
      </c>
      <c r="BA91" s="19">
        <v>7.934368543818727</v>
      </c>
      <c r="BB91" s="19">
        <v>45.455328223925356</v>
      </c>
      <c r="BC91" s="19">
        <v>42.778673775408194</v>
      </c>
      <c r="BD91" s="19">
        <v>17.732835721426191</v>
      </c>
      <c r="BE91" s="19">
        <v>4.684145284905032</v>
      </c>
      <c r="BF91" s="19">
        <v>45.407530823058977</v>
      </c>
      <c r="BG91" s="19">
        <v>12.905298233922025</v>
      </c>
      <c r="BH91" s="19">
        <v>7.3607997334221924</v>
      </c>
      <c r="BI91" s="19">
        <v>53.150709763412195</v>
      </c>
      <c r="BJ91" s="19">
        <v>46.172289236921024</v>
      </c>
      <c r="BK91" s="19">
        <v>12.044945018327224</v>
      </c>
      <c r="BL91" s="19">
        <v>65.625831389536813</v>
      </c>
      <c r="BM91" s="19">
        <v>6.30925691436188</v>
      </c>
      <c r="BN91" s="19">
        <v>0</v>
      </c>
      <c r="BO91" s="19">
        <v>51.382205931356211</v>
      </c>
      <c r="BP91" s="19">
        <v>20.505084971676109</v>
      </c>
      <c r="BQ91" s="19">
        <v>28.057074308563809</v>
      </c>
      <c r="BR91" s="19">
        <v>25.762799066977674</v>
      </c>
      <c r="BS91" s="19">
        <v>0</v>
      </c>
      <c r="BT91" s="19">
        <v>3161.081106297901</v>
      </c>
      <c r="BU91" s="19">
        <v>0</v>
      </c>
      <c r="BV91" s="19">
        <v>0</v>
      </c>
      <c r="BW91" s="19">
        <v>0</v>
      </c>
      <c r="BX91" s="19">
        <v>8.1255581472842398</v>
      </c>
      <c r="BY91" s="19">
        <v>416.79333555481509</v>
      </c>
      <c r="BZ91" s="19">
        <v>0</v>
      </c>
      <c r="CA91" s="19">
        <v>424.9188937020993</v>
      </c>
      <c r="CB91" s="19">
        <v>3586</v>
      </c>
      <c r="CD91" s="19">
        <f t="shared" si="8"/>
        <v>0</v>
      </c>
      <c r="CE91" s="19">
        <f t="shared" si="9"/>
        <v>0</v>
      </c>
      <c r="CF91" s="19">
        <f t="shared" si="10"/>
        <v>0</v>
      </c>
      <c r="CH91" s="35">
        <v>3586</v>
      </c>
      <c r="CI91" s="33">
        <f t="shared" si="11"/>
        <v>0</v>
      </c>
    </row>
    <row r="92" spans="1:87" x14ac:dyDescent="0.25">
      <c r="A92" s="23" t="s">
        <v>166</v>
      </c>
      <c r="B92" s="23" t="s">
        <v>264</v>
      </c>
      <c r="C92">
        <f t="shared" si="7"/>
        <v>88</v>
      </c>
      <c r="D92" s="19">
        <v>-25.765327388164589</v>
      </c>
      <c r="E92" s="19">
        <v>-17.702903116366986</v>
      </c>
      <c r="F92" s="19">
        <v>-1.5149323898609024</v>
      </c>
      <c r="G92" s="19">
        <v>-2.9265739349585616</v>
      </c>
      <c r="H92" s="19">
        <v>-0.7574661949304512</v>
      </c>
      <c r="I92" s="19">
        <v>-4.7284253380506946</v>
      </c>
      <c r="J92" s="19">
        <v>-1.6469151359472689</v>
      </c>
      <c r="K92" s="19">
        <v>-5.9105316725633692</v>
      </c>
      <c r="L92" s="19">
        <v>-0.29839577376048076</v>
      </c>
      <c r="M92" s="19">
        <v>-12.584267920321814</v>
      </c>
      <c r="N92" s="19">
        <v>-2.8864052731061896</v>
      </c>
      <c r="O92" s="19">
        <v>-0.26970387243735766</v>
      </c>
      <c r="P92" s="19">
        <v>-6.4843696990258319</v>
      </c>
      <c r="Q92" s="19">
        <v>-0.95257112392768861</v>
      </c>
      <c r="R92" s="19">
        <v>-1.2165366161004216</v>
      </c>
      <c r="S92" s="19">
        <v>-3.133155624485048</v>
      </c>
      <c r="T92" s="19">
        <v>-9.2846992681626528</v>
      </c>
      <c r="U92" s="19">
        <v>-0.74598943440120191</v>
      </c>
      <c r="V92" s="19">
        <v>-0.36151795667135173</v>
      </c>
      <c r="W92" s="19">
        <v>-0.52219260408084145</v>
      </c>
      <c r="X92" s="19">
        <v>-19.711336208985603</v>
      </c>
      <c r="Y92" s="19">
        <v>-3.0872485823680513</v>
      </c>
      <c r="Z92" s="19">
        <v>-0.88944894101681782</v>
      </c>
      <c r="AA92" s="19">
        <v>-1.1878447147772984</v>
      </c>
      <c r="AB92" s="19">
        <v>-9.2330538457810309</v>
      </c>
      <c r="AC92" s="19">
        <v>-20.428633742063685</v>
      </c>
      <c r="AD92" s="19">
        <v>-15.35590558813551</v>
      </c>
      <c r="AE92" s="19">
        <v>-11.763679542480492</v>
      </c>
      <c r="AF92" s="19">
        <v>-5.4858915329811468</v>
      </c>
      <c r="AG92" s="19">
        <v>-0.72877429360732804</v>
      </c>
      <c r="AH92" s="19">
        <v>-2.7085154849028257</v>
      </c>
      <c r="AI92" s="19">
        <v>-3.2823535113652884</v>
      </c>
      <c r="AJ92" s="19">
        <v>-2.9380506954878109</v>
      </c>
      <c r="AK92" s="19">
        <v>-6.3810788542625891</v>
      </c>
      <c r="AL92" s="19">
        <v>-1.2739204187466679</v>
      </c>
      <c r="AM92" s="19">
        <v>-1.6182232346241459</v>
      </c>
      <c r="AN92" s="19">
        <v>-0.84928027916444537</v>
      </c>
      <c r="AO92" s="19">
        <v>-371.21008093830272</v>
      </c>
      <c r="AP92" s="19">
        <v>-12.618698201909563</v>
      </c>
      <c r="AQ92" s="19">
        <v>-2.80032956913682</v>
      </c>
      <c r="AR92" s="19">
        <v>-5.8416711093878737</v>
      </c>
      <c r="AS92" s="19">
        <v>-71.592032181456887</v>
      </c>
      <c r="AT92" s="19">
        <v>-5.8703630107109968</v>
      </c>
      <c r="AU92" s="19">
        <v>-0.19510492899723741</v>
      </c>
      <c r="AV92" s="19">
        <v>-0.13772112635099112</v>
      </c>
      <c r="AW92" s="19">
        <v>-4.3382154800562205</v>
      </c>
      <c r="AX92" s="19">
        <v>-5.1530654776329188</v>
      </c>
      <c r="AY92" s="19">
        <v>-6.6622594872291954</v>
      </c>
      <c r="AZ92" s="19">
        <v>-0.71729753307807875</v>
      </c>
      <c r="BA92" s="19">
        <v>-1.7042989385935154</v>
      </c>
      <c r="BB92" s="19">
        <v>-8.4526341297920808</v>
      </c>
      <c r="BC92" s="19">
        <v>-1.9797411912954974</v>
      </c>
      <c r="BD92" s="19">
        <v>-8.9805651141375478</v>
      </c>
      <c r="BE92" s="19">
        <v>-1.7157756991227644</v>
      </c>
      <c r="BF92" s="19">
        <v>-4.0111278049726167</v>
      </c>
      <c r="BG92" s="19">
        <v>-1.2739204187466679</v>
      </c>
      <c r="BH92" s="19">
        <v>-0.75172781466582661</v>
      </c>
      <c r="BI92" s="19">
        <v>-0.6197450685794601</v>
      </c>
      <c r="BJ92" s="19">
        <v>-24.571744293122666</v>
      </c>
      <c r="BK92" s="19">
        <v>-0.3787330974652256</v>
      </c>
      <c r="BL92" s="19">
        <v>-28.732069984975524</v>
      </c>
      <c r="BM92" s="19">
        <v>-8.9117045509620514</v>
      </c>
      <c r="BN92" s="19">
        <v>-9.0035186351960448</v>
      </c>
      <c r="BO92" s="19">
        <v>-6.29500315029322</v>
      </c>
      <c r="BP92" s="19">
        <v>-5.1415887171036685</v>
      </c>
      <c r="BQ92" s="19">
        <v>-3.5692725245965202</v>
      </c>
      <c r="BR92" s="19">
        <v>-13.823758057480735</v>
      </c>
      <c r="BS92" s="19">
        <v>0</v>
      </c>
      <c r="BT92" s="19">
        <v>-823.66988804342554</v>
      </c>
      <c r="BU92" s="19">
        <v>0</v>
      </c>
      <c r="BV92" s="19">
        <v>0</v>
      </c>
      <c r="BW92" s="19">
        <v>0</v>
      </c>
      <c r="BX92" s="19">
        <v>-360.3301119565744</v>
      </c>
      <c r="BY92" s="19">
        <v>0</v>
      </c>
      <c r="BZ92" s="19">
        <v>0</v>
      </c>
      <c r="CA92" s="19">
        <v>-360.3301119565744</v>
      </c>
      <c r="CB92" s="19">
        <v>-1184</v>
      </c>
      <c r="CD92" s="19">
        <f t="shared" si="8"/>
        <v>0</v>
      </c>
      <c r="CE92" s="19">
        <f t="shared" si="9"/>
        <v>0</v>
      </c>
      <c r="CF92" s="19">
        <f t="shared" si="10"/>
        <v>0</v>
      </c>
      <c r="CH92" s="35">
        <v>-1184</v>
      </c>
      <c r="CI92" s="33">
        <f t="shared" si="11"/>
        <v>0</v>
      </c>
    </row>
    <row r="93" spans="1:87" x14ac:dyDescent="0.25">
      <c r="A93" s="23" t="s">
        <v>167</v>
      </c>
      <c r="B93" s="23" t="s">
        <v>265</v>
      </c>
      <c r="C93">
        <f t="shared" si="7"/>
        <v>89</v>
      </c>
      <c r="D93" s="19">
        <v>0.17904671266555633</v>
      </c>
      <c r="E93" s="19">
        <v>4.4761678166389082E-2</v>
      </c>
      <c r="F93" s="19">
        <v>4.4761678166389082E-2</v>
      </c>
      <c r="G93" s="19">
        <v>1.3876120231580615</v>
      </c>
      <c r="H93" s="19">
        <v>1.2085653104925054</v>
      </c>
      <c r="I93" s="19">
        <v>6.8485367594575299</v>
      </c>
      <c r="J93" s="19">
        <v>2.6857006899833453</v>
      </c>
      <c r="K93" s="19">
        <v>5.4609247362994688</v>
      </c>
      <c r="L93" s="19">
        <v>2.9095090808152908</v>
      </c>
      <c r="M93" s="19">
        <v>10.832326116266159</v>
      </c>
      <c r="N93" s="19">
        <v>20.008470140375923</v>
      </c>
      <c r="O93" s="19">
        <v>4.4761678166389082E-2</v>
      </c>
      <c r="P93" s="19">
        <v>2.6409390118169562</v>
      </c>
      <c r="Q93" s="19">
        <v>1.2980886668252836</v>
      </c>
      <c r="R93" s="19">
        <v>0.93999524149417091</v>
      </c>
      <c r="S93" s="19">
        <v>8.1018637481164255</v>
      </c>
      <c r="T93" s="19">
        <v>13.607550162582283</v>
      </c>
      <c r="U93" s="19">
        <v>0.44761678166389091</v>
      </c>
      <c r="V93" s="19">
        <v>12.130414783091442</v>
      </c>
      <c r="W93" s="19">
        <v>0.89523356332778181</v>
      </c>
      <c r="X93" s="19">
        <v>25.245586485843443</v>
      </c>
      <c r="Y93" s="19">
        <v>16.919914346895077</v>
      </c>
      <c r="Z93" s="19">
        <v>5.1923546673011343</v>
      </c>
      <c r="AA93" s="19">
        <v>2.9542707589816795</v>
      </c>
      <c r="AB93" s="19">
        <v>22.783694186692045</v>
      </c>
      <c r="AC93" s="19">
        <v>31.870314854469029</v>
      </c>
      <c r="AD93" s="19">
        <v>170.54199381394244</v>
      </c>
      <c r="AE93" s="19">
        <v>88.538599413117623</v>
      </c>
      <c r="AF93" s="19">
        <v>7.6542469664525337</v>
      </c>
      <c r="AG93" s="19">
        <v>1.3428503449916727</v>
      </c>
      <c r="AH93" s="19">
        <v>2.7304623681497344</v>
      </c>
      <c r="AI93" s="19">
        <v>4.7894995638036324</v>
      </c>
      <c r="AJ93" s="19">
        <v>5.1028313109683561</v>
      </c>
      <c r="AK93" s="19">
        <v>14.234213656911729</v>
      </c>
      <c r="AL93" s="19">
        <v>5.5504480926322461</v>
      </c>
      <c r="AM93" s="19">
        <v>3.0437941153144576</v>
      </c>
      <c r="AN93" s="19">
        <v>1.0742802759933381</v>
      </c>
      <c r="AO93" s="19">
        <v>2.551415655484178</v>
      </c>
      <c r="AP93" s="19">
        <v>34.063637084622094</v>
      </c>
      <c r="AQ93" s="19">
        <v>13.115171702752001</v>
      </c>
      <c r="AR93" s="19">
        <v>14.7713537949084</v>
      </c>
      <c r="AS93" s="19">
        <v>145.87830914426203</v>
      </c>
      <c r="AT93" s="19">
        <v>11.145657863430884</v>
      </c>
      <c r="AU93" s="19">
        <v>0.40285510349750181</v>
      </c>
      <c r="AV93" s="19">
        <v>0.22380839083194545</v>
      </c>
      <c r="AW93" s="19">
        <v>27.66271710682846</v>
      </c>
      <c r="AX93" s="19">
        <v>12.533269886588945</v>
      </c>
      <c r="AY93" s="19">
        <v>42.523594258069636</v>
      </c>
      <c r="AZ93" s="19">
        <v>1.5218970576572288</v>
      </c>
      <c r="BA93" s="19">
        <v>2.1037988738202871</v>
      </c>
      <c r="BB93" s="19">
        <v>1.9695138393211198</v>
      </c>
      <c r="BC93" s="19">
        <v>3.4914108969783491</v>
      </c>
      <c r="BD93" s="19">
        <v>19.023713220715361</v>
      </c>
      <c r="BE93" s="19">
        <v>14.368498691410897</v>
      </c>
      <c r="BF93" s="19">
        <v>18.710381473550637</v>
      </c>
      <c r="BG93" s="19">
        <v>2.9542707589816795</v>
      </c>
      <c r="BH93" s="19">
        <v>1.1190419541597272</v>
      </c>
      <c r="BI93" s="19">
        <v>1.8799904829883418</v>
      </c>
      <c r="BJ93" s="19">
        <v>190.90855737964947</v>
      </c>
      <c r="BK93" s="19">
        <v>1.2085653104925054</v>
      </c>
      <c r="BL93" s="19">
        <v>426.44450789118883</v>
      </c>
      <c r="BM93" s="19">
        <v>63.472059639939729</v>
      </c>
      <c r="BN93" s="19">
        <v>8.0571020699500355</v>
      </c>
      <c r="BO93" s="19">
        <v>62.934919501943057</v>
      </c>
      <c r="BP93" s="19">
        <v>55.459719248156077</v>
      </c>
      <c r="BQ93" s="19">
        <v>4.1628360694741851</v>
      </c>
      <c r="BR93" s="19">
        <v>67.455848996748358</v>
      </c>
      <c r="BS93" s="19">
        <v>0</v>
      </c>
      <c r="BT93" s="19">
        <v>1753.4044571337934</v>
      </c>
      <c r="BU93" s="19">
        <v>0</v>
      </c>
      <c r="BV93" s="19">
        <v>0</v>
      </c>
      <c r="BW93" s="19">
        <v>0</v>
      </c>
      <c r="BX93" s="19">
        <v>1068.5955428662066</v>
      </c>
      <c r="BY93" s="19">
        <v>0</v>
      </c>
      <c r="BZ93" s="19">
        <v>0</v>
      </c>
      <c r="CA93" s="19">
        <v>1068.5955428662066</v>
      </c>
      <c r="CB93" s="19">
        <v>2822</v>
      </c>
      <c r="CD93" s="19">
        <f t="shared" si="8"/>
        <v>0</v>
      </c>
      <c r="CE93" s="19">
        <f t="shared" si="9"/>
        <v>0</v>
      </c>
      <c r="CF93" s="19">
        <f t="shared" si="10"/>
        <v>0</v>
      </c>
      <c r="CH93" s="35">
        <v>2822</v>
      </c>
      <c r="CI93" s="33">
        <f t="shared" si="11"/>
        <v>0</v>
      </c>
    </row>
    <row r="94" spans="1:87" x14ac:dyDescent="0.25">
      <c r="A94" s="23" t="s">
        <v>168</v>
      </c>
      <c r="B94" s="23" t="s">
        <v>266</v>
      </c>
      <c r="C94">
        <f t="shared" si="7"/>
        <v>90</v>
      </c>
      <c r="D94" s="19">
        <v>0.91912378170040843</v>
      </c>
      <c r="E94" s="19">
        <v>1.8382475634008169</v>
      </c>
      <c r="F94" s="19">
        <v>0.10813220961181275</v>
      </c>
      <c r="G94" s="19">
        <v>5.4066104805906373E-2</v>
      </c>
      <c r="H94" s="19">
        <v>12.597402419776184</v>
      </c>
      <c r="I94" s="19">
        <v>9.9481632842867729</v>
      </c>
      <c r="J94" s="19">
        <v>1.8382475634008169</v>
      </c>
      <c r="K94" s="19">
        <v>0</v>
      </c>
      <c r="L94" s="19">
        <v>0</v>
      </c>
      <c r="M94" s="19">
        <v>0.37846273364134464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0.43252883844725099</v>
      </c>
      <c r="U94" s="19">
        <v>0</v>
      </c>
      <c r="V94" s="19">
        <v>0</v>
      </c>
      <c r="W94" s="19">
        <v>1.0813220961181276</v>
      </c>
      <c r="X94" s="19">
        <v>3.4602307075780079</v>
      </c>
      <c r="Y94" s="19">
        <v>0</v>
      </c>
      <c r="Z94" s="19">
        <v>0</v>
      </c>
      <c r="AA94" s="19">
        <v>0</v>
      </c>
      <c r="AB94" s="19">
        <v>0</v>
      </c>
      <c r="AC94" s="19">
        <v>0.21626441922362549</v>
      </c>
      <c r="AD94" s="19">
        <v>0.91912378170040843</v>
      </c>
      <c r="AE94" s="19">
        <v>0.70285936247678282</v>
      </c>
      <c r="AF94" s="19">
        <v>1.8923136682067232</v>
      </c>
      <c r="AG94" s="19">
        <v>3.4602307075780079</v>
      </c>
      <c r="AH94" s="19">
        <v>0.16219831441771912</v>
      </c>
      <c r="AI94" s="19">
        <v>3.0817679739366635</v>
      </c>
      <c r="AJ94" s="19">
        <v>14.597848297594723</v>
      </c>
      <c r="AK94" s="19">
        <v>1.0272559913122212</v>
      </c>
      <c r="AL94" s="19">
        <v>11.894543057299401</v>
      </c>
      <c r="AM94" s="19">
        <v>0.59472715286497013</v>
      </c>
      <c r="AN94" s="19">
        <v>0</v>
      </c>
      <c r="AO94" s="19">
        <v>0</v>
      </c>
      <c r="AP94" s="19">
        <v>0</v>
      </c>
      <c r="AQ94" s="19">
        <v>1599.3294462635165</v>
      </c>
      <c r="AR94" s="19">
        <v>26.222060830864592</v>
      </c>
      <c r="AS94" s="19">
        <v>28.222506708683131</v>
      </c>
      <c r="AT94" s="19">
        <v>0.91912378170040843</v>
      </c>
      <c r="AU94" s="19">
        <v>0.27033052402953189</v>
      </c>
      <c r="AV94" s="19">
        <v>0.10813220961181275</v>
      </c>
      <c r="AW94" s="19">
        <v>13.840922830312032</v>
      </c>
      <c r="AX94" s="19">
        <v>11.299815904434432</v>
      </c>
      <c r="AY94" s="19">
        <v>0</v>
      </c>
      <c r="AZ94" s="19">
        <v>0.59472715286497013</v>
      </c>
      <c r="BA94" s="19">
        <v>12.273005790940747</v>
      </c>
      <c r="BB94" s="19">
        <v>0.10813220961181275</v>
      </c>
      <c r="BC94" s="19">
        <v>38.495066621805343</v>
      </c>
      <c r="BD94" s="19">
        <v>18.058079005172729</v>
      </c>
      <c r="BE94" s="19">
        <v>25.735465887611436</v>
      </c>
      <c r="BF94" s="19">
        <v>2.5951730306835059</v>
      </c>
      <c r="BG94" s="19">
        <v>8.4343123497213934</v>
      </c>
      <c r="BH94" s="19">
        <v>0</v>
      </c>
      <c r="BI94" s="19">
        <v>9.2453039218099899</v>
      </c>
      <c r="BJ94" s="19">
        <v>105.26670605709971</v>
      </c>
      <c r="BK94" s="19">
        <v>0</v>
      </c>
      <c r="BL94" s="19">
        <v>198.4766707424823</v>
      </c>
      <c r="BM94" s="19">
        <v>59.256450867273387</v>
      </c>
      <c r="BN94" s="19">
        <v>17.084889118666414</v>
      </c>
      <c r="BO94" s="19">
        <v>75.31408399462758</v>
      </c>
      <c r="BP94" s="19">
        <v>0</v>
      </c>
      <c r="BQ94" s="19">
        <v>0.37846273364134464</v>
      </c>
      <c r="BR94" s="19">
        <v>14.381583878371096</v>
      </c>
      <c r="BS94" s="19">
        <v>0</v>
      </c>
      <c r="BT94" s="19">
        <v>2337.1155124449147</v>
      </c>
      <c r="BU94" s="19">
        <v>0</v>
      </c>
      <c r="BV94" s="19">
        <v>0</v>
      </c>
      <c r="BW94" s="19">
        <v>0</v>
      </c>
      <c r="BX94" s="19">
        <v>0</v>
      </c>
      <c r="BY94" s="19">
        <v>17427.884487555086</v>
      </c>
      <c r="BZ94" s="19">
        <v>0</v>
      </c>
      <c r="CA94" s="19">
        <v>17427.884487555086</v>
      </c>
      <c r="CB94" s="19">
        <v>19765</v>
      </c>
      <c r="CD94" s="19">
        <f t="shared" si="8"/>
        <v>0</v>
      </c>
      <c r="CE94" s="19">
        <f t="shared" si="9"/>
        <v>0</v>
      </c>
      <c r="CF94" s="19">
        <f t="shared" si="10"/>
        <v>0</v>
      </c>
      <c r="CH94" s="35">
        <v>19765</v>
      </c>
      <c r="CI94" s="33">
        <f t="shared" si="11"/>
        <v>0</v>
      </c>
    </row>
    <row r="95" spans="1:87" x14ac:dyDescent="0.25">
      <c r="A95" s="23" t="s">
        <v>169</v>
      </c>
      <c r="B95" s="23" t="s">
        <v>267</v>
      </c>
      <c r="C95">
        <f t="shared" si="7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94.063321693890472</v>
      </c>
      <c r="I95" s="19">
        <v>47.255888073867503</v>
      </c>
      <c r="J95" s="19">
        <v>8.1282369759321309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4.1482036980619155</v>
      </c>
      <c r="AE95" s="19">
        <v>2.2983290759532236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220.58353448477888</v>
      </c>
      <c r="AQ95" s="19">
        <v>583.15896041808253</v>
      </c>
      <c r="AR95" s="19">
        <v>0</v>
      </c>
      <c r="AS95" s="19">
        <v>0</v>
      </c>
      <c r="AT95" s="19">
        <v>13.061235968221977</v>
      </c>
      <c r="AU95" s="19">
        <v>0</v>
      </c>
      <c r="AV95" s="19">
        <v>0</v>
      </c>
      <c r="AW95" s="19">
        <v>17.433666893206158</v>
      </c>
      <c r="AX95" s="19">
        <v>0</v>
      </c>
      <c r="AY95" s="19">
        <v>0</v>
      </c>
      <c r="AZ95" s="19">
        <v>0</v>
      </c>
      <c r="BA95" s="19">
        <v>0</v>
      </c>
      <c r="BB95" s="19">
        <v>57.626397319022281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418.01560778983384</v>
      </c>
      <c r="BM95" s="19">
        <v>0.22422722692226571</v>
      </c>
      <c r="BN95" s="19">
        <v>0</v>
      </c>
      <c r="BO95" s="19">
        <v>0</v>
      </c>
      <c r="BP95" s="19">
        <v>0</v>
      </c>
      <c r="BQ95" s="19">
        <v>0</v>
      </c>
      <c r="BR95" s="19">
        <v>5.2693398326732446</v>
      </c>
      <c r="BS95" s="19">
        <v>0</v>
      </c>
      <c r="BT95" s="19">
        <v>1471.2669494504464</v>
      </c>
      <c r="BU95" s="19">
        <v>0</v>
      </c>
      <c r="BV95" s="19">
        <v>0</v>
      </c>
      <c r="BW95" s="19">
        <v>0</v>
      </c>
      <c r="BX95" s="19">
        <v>0</v>
      </c>
      <c r="BY95" s="19">
        <v>8096.7330505495529</v>
      </c>
      <c r="BZ95" s="19">
        <v>0</v>
      </c>
      <c r="CA95" s="19">
        <v>8096.7330505495529</v>
      </c>
      <c r="CB95" s="19">
        <v>9568</v>
      </c>
      <c r="CD95" s="19">
        <f t="shared" si="8"/>
        <v>0</v>
      </c>
      <c r="CE95" s="19">
        <f t="shared" si="9"/>
        <v>0</v>
      </c>
      <c r="CF95" s="19">
        <f t="shared" si="10"/>
        <v>0</v>
      </c>
      <c r="CH95" s="35">
        <v>9568</v>
      </c>
      <c r="CI95" s="33">
        <f t="shared" si="11"/>
        <v>0</v>
      </c>
    </row>
    <row r="96" spans="1:87" x14ac:dyDescent="0.25">
      <c r="A96" s="23" t="s">
        <v>170</v>
      </c>
      <c r="B96" s="23" t="s">
        <v>268</v>
      </c>
      <c r="C96">
        <f t="shared" si="7"/>
        <v>92</v>
      </c>
      <c r="D96" s="19">
        <v>1.9010157396483758</v>
      </c>
      <c r="E96" s="19">
        <v>4.3869593991885587</v>
      </c>
      <c r="F96" s="19">
        <v>0.21934796995942796</v>
      </c>
      <c r="G96" s="19">
        <v>0.10967398497971398</v>
      </c>
      <c r="H96" s="19">
        <v>6.5438811037896008</v>
      </c>
      <c r="I96" s="19">
        <v>0.32902195493914194</v>
      </c>
      <c r="J96" s="19">
        <v>4.6428653641412252</v>
      </c>
      <c r="K96" s="19">
        <v>0</v>
      </c>
      <c r="L96" s="19">
        <v>0.18278997496618998</v>
      </c>
      <c r="M96" s="19">
        <v>3.6557994993237995E-2</v>
      </c>
      <c r="N96" s="19">
        <v>0</v>
      </c>
      <c r="O96" s="19">
        <v>0</v>
      </c>
      <c r="P96" s="19">
        <v>0.84083388484447386</v>
      </c>
      <c r="Q96" s="19">
        <v>0</v>
      </c>
      <c r="R96" s="19">
        <v>0</v>
      </c>
      <c r="S96" s="19">
        <v>0</v>
      </c>
      <c r="T96" s="19">
        <v>0.32902195493914194</v>
      </c>
      <c r="U96" s="19">
        <v>0.65804390987828387</v>
      </c>
      <c r="V96" s="19">
        <v>0.54836992489856984</v>
      </c>
      <c r="W96" s="19">
        <v>0</v>
      </c>
      <c r="X96" s="19">
        <v>0</v>
      </c>
      <c r="Y96" s="19">
        <v>7.311598998647599E-2</v>
      </c>
      <c r="Z96" s="19">
        <v>0</v>
      </c>
      <c r="AA96" s="19">
        <v>0</v>
      </c>
      <c r="AB96" s="19">
        <v>0</v>
      </c>
      <c r="AC96" s="19">
        <v>0.80427588985123588</v>
      </c>
      <c r="AD96" s="19">
        <v>0.54836992489856984</v>
      </c>
      <c r="AE96" s="19">
        <v>51.071519005553483</v>
      </c>
      <c r="AF96" s="19">
        <v>0.69460190487152196</v>
      </c>
      <c r="AG96" s="19">
        <v>0</v>
      </c>
      <c r="AH96" s="19">
        <v>0.32902195493914194</v>
      </c>
      <c r="AI96" s="19">
        <v>0.95050786982418789</v>
      </c>
      <c r="AJ96" s="19">
        <v>0</v>
      </c>
      <c r="AK96" s="19">
        <v>0.32902195493914194</v>
      </c>
      <c r="AL96" s="19">
        <v>0</v>
      </c>
      <c r="AM96" s="19">
        <v>0.10967398497971398</v>
      </c>
      <c r="AN96" s="19">
        <v>0</v>
      </c>
      <c r="AO96" s="19">
        <v>0</v>
      </c>
      <c r="AP96" s="19">
        <v>0</v>
      </c>
      <c r="AQ96" s="19">
        <v>940.23507323108799</v>
      </c>
      <c r="AR96" s="19">
        <v>0.54836992489856984</v>
      </c>
      <c r="AS96" s="19">
        <v>1.3892038097430439</v>
      </c>
      <c r="AT96" s="19">
        <v>0.29246395994590396</v>
      </c>
      <c r="AU96" s="19">
        <v>0</v>
      </c>
      <c r="AV96" s="19">
        <v>0</v>
      </c>
      <c r="AW96" s="19">
        <v>23.726138750611462</v>
      </c>
      <c r="AX96" s="19">
        <v>1.3526458147498057</v>
      </c>
      <c r="AY96" s="19">
        <v>11.991022357782063</v>
      </c>
      <c r="AZ96" s="19">
        <v>0</v>
      </c>
      <c r="BA96" s="19">
        <v>0</v>
      </c>
      <c r="BB96" s="19">
        <v>147.03625586280322</v>
      </c>
      <c r="BC96" s="19">
        <v>0</v>
      </c>
      <c r="BD96" s="19">
        <v>42.772854142088455</v>
      </c>
      <c r="BE96" s="19">
        <v>37.545060858055422</v>
      </c>
      <c r="BF96" s="19">
        <v>6.2148591488504596</v>
      </c>
      <c r="BG96" s="19">
        <v>23.616464765631747</v>
      </c>
      <c r="BH96" s="19">
        <v>0.10967398497971398</v>
      </c>
      <c r="BI96" s="19">
        <v>7.311598998647599E-2</v>
      </c>
      <c r="BJ96" s="19">
        <v>29.465743964549823</v>
      </c>
      <c r="BK96" s="19">
        <v>0.25590596495266599</v>
      </c>
      <c r="BL96" s="19">
        <v>59.260509884038783</v>
      </c>
      <c r="BM96" s="19">
        <v>9.541636693235116</v>
      </c>
      <c r="BN96" s="19">
        <v>0</v>
      </c>
      <c r="BO96" s="19">
        <v>57.249820159410703</v>
      </c>
      <c r="BP96" s="19">
        <v>0</v>
      </c>
      <c r="BQ96" s="19">
        <v>3.1805455644117053</v>
      </c>
      <c r="BR96" s="19">
        <v>0.32902195493914194</v>
      </c>
      <c r="BS96" s="19">
        <v>0</v>
      </c>
      <c r="BT96" s="19">
        <v>1471.8248784277616</v>
      </c>
      <c r="BU96" s="19">
        <v>0</v>
      </c>
      <c r="BV96" s="19">
        <v>0</v>
      </c>
      <c r="BW96" s="19">
        <v>0</v>
      </c>
      <c r="BX96" s="19">
        <v>0</v>
      </c>
      <c r="BY96" s="19">
        <v>3610.1751215722384</v>
      </c>
      <c r="BZ96" s="19">
        <v>0</v>
      </c>
      <c r="CA96" s="19">
        <v>3610.1751215722384</v>
      </c>
      <c r="CB96" s="19">
        <v>5082</v>
      </c>
      <c r="CD96" s="19">
        <f t="shared" si="8"/>
        <v>0</v>
      </c>
      <c r="CE96" s="19">
        <f t="shared" si="9"/>
        <v>0</v>
      </c>
      <c r="CF96" s="19">
        <f t="shared" si="10"/>
        <v>0</v>
      </c>
      <c r="CH96" s="35">
        <v>5082</v>
      </c>
      <c r="CI96" s="33">
        <f t="shared" si="11"/>
        <v>0</v>
      </c>
    </row>
    <row r="97" spans="1:87" x14ac:dyDescent="0.25">
      <c r="A97" s="23" t="s">
        <v>171</v>
      </c>
      <c r="B97" s="23" t="s">
        <v>269</v>
      </c>
      <c r="C97">
        <f t="shared" si="7"/>
        <v>93</v>
      </c>
      <c r="D97" s="19">
        <v>4.9859422049942603</v>
      </c>
      <c r="E97" s="19">
        <v>1.1079871566653912</v>
      </c>
      <c r="F97" s="19">
        <v>0.53183383519938776</v>
      </c>
      <c r="G97" s="19">
        <v>1.5068625330649319</v>
      </c>
      <c r="H97" s="19">
        <v>0.70911178026585031</v>
      </c>
      <c r="I97" s="19">
        <v>11.678184631253222</v>
      </c>
      <c r="J97" s="19">
        <v>1.5955015055981634</v>
      </c>
      <c r="K97" s="19">
        <v>0.11079871566653912</v>
      </c>
      <c r="L97" s="19">
        <v>6.647922939992347E-2</v>
      </c>
      <c r="M97" s="19">
        <v>0.26591691759969388</v>
      </c>
      <c r="N97" s="19">
        <v>0.55399357833269558</v>
      </c>
      <c r="O97" s="19">
        <v>0</v>
      </c>
      <c r="P97" s="19">
        <v>8.8638972533231289E-2</v>
      </c>
      <c r="Q97" s="19">
        <v>0</v>
      </c>
      <c r="R97" s="19">
        <v>6.647922939992347E-2</v>
      </c>
      <c r="S97" s="19">
        <v>0</v>
      </c>
      <c r="T97" s="19">
        <v>0</v>
      </c>
      <c r="U97" s="19">
        <v>0</v>
      </c>
      <c r="V97" s="19">
        <v>0</v>
      </c>
      <c r="W97" s="19">
        <v>8.8638972533231289E-2</v>
      </c>
      <c r="X97" s="19">
        <v>0</v>
      </c>
      <c r="Y97" s="19">
        <v>0.17727794506646258</v>
      </c>
      <c r="Z97" s="19">
        <v>0</v>
      </c>
      <c r="AA97" s="19">
        <v>0.73127152339915813</v>
      </c>
      <c r="AB97" s="19">
        <v>3.8114758189289453</v>
      </c>
      <c r="AC97" s="19">
        <v>5.850172187193265</v>
      </c>
      <c r="AD97" s="19">
        <v>6.647922939992347E-2</v>
      </c>
      <c r="AE97" s="19">
        <v>0.93070921159892861</v>
      </c>
      <c r="AF97" s="19">
        <v>2.2159743133307822E-2</v>
      </c>
      <c r="AG97" s="19">
        <v>6.6479229399923474</v>
      </c>
      <c r="AH97" s="19">
        <v>0.62047280773261904</v>
      </c>
      <c r="AI97" s="19">
        <v>54.911843484336785</v>
      </c>
      <c r="AJ97" s="19">
        <v>8.8638972533231293</v>
      </c>
      <c r="AK97" s="19">
        <v>4.4319486266615644E-2</v>
      </c>
      <c r="AL97" s="19">
        <v>0</v>
      </c>
      <c r="AM97" s="19">
        <v>0.6869520371325426</v>
      </c>
      <c r="AN97" s="19">
        <v>1.0415079272654677</v>
      </c>
      <c r="AO97" s="19">
        <v>5.1410604069274157</v>
      </c>
      <c r="AP97" s="19">
        <v>12.054900264519455</v>
      </c>
      <c r="AQ97" s="19">
        <v>11.545226172453377</v>
      </c>
      <c r="AR97" s="19">
        <v>28.630388128233712</v>
      </c>
      <c r="AS97" s="19">
        <v>58.52388161506596</v>
      </c>
      <c r="AT97" s="19">
        <v>110.55495849207274</v>
      </c>
      <c r="AU97" s="19">
        <v>0</v>
      </c>
      <c r="AV97" s="19">
        <v>0</v>
      </c>
      <c r="AW97" s="19">
        <v>6.7587216556588858</v>
      </c>
      <c r="AX97" s="19">
        <v>0</v>
      </c>
      <c r="AY97" s="19">
        <v>1.6619807349980869</v>
      </c>
      <c r="AZ97" s="19">
        <v>0.13295845879984694</v>
      </c>
      <c r="BA97" s="19">
        <v>0.97502869786554436</v>
      </c>
      <c r="BB97" s="19">
        <v>0.53183383519938776</v>
      </c>
      <c r="BC97" s="19">
        <v>4.4319486266615644E-2</v>
      </c>
      <c r="BD97" s="19">
        <v>2.1051755976642434</v>
      </c>
      <c r="BE97" s="19">
        <v>0.4653546057994643</v>
      </c>
      <c r="BF97" s="19">
        <v>0</v>
      </c>
      <c r="BG97" s="19">
        <v>2.0608561113976278</v>
      </c>
      <c r="BH97" s="19">
        <v>0.33239614699961739</v>
      </c>
      <c r="BI97" s="19">
        <v>15.644778652115324</v>
      </c>
      <c r="BJ97" s="19">
        <v>1.2852651017318539</v>
      </c>
      <c r="BK97" s="19">
        <v>2.8364471210634012</v>
      </c>
      <c r="BL97" s="19">
        <v>32.885058809828813</v>
      </c>
      <c r="BM97" s="19">
        <v>5.9166514165931892</v>
      </c>
      <c r="BN97" s="19">
        <v>0</v>
      </c>
      <c r="BO97" s="19">
        <v>18.614184231978573</v>
      </c>
      <c r="BP97" s="19">
        <v>9.5951687767222875</v>
      </c>
      <c r="BQ97" s="19">
        <v>0.90854946846562079</v>
      </c>
      <c r="BR97" s="19">
        <v>0.53183383519938776</v>
      </c>
      <c r="BS97" s="19">
        <v>0</v>
      </c>
      <c r="BT97" s="19">
        <v>437.49980868089636</v>
      </c>
      <c r="BU97" s="19">
        <v>0</v>
      </c>
      <c r="BV97" s="19">
        <v>0</v>
      </c>
      <c r="BW97" s="19">
        <v>0</v>
      </c>
      <c r="BX97" s="19">
        <v>894.50019131910358</v>
      </c>
      <c r="BY97" s="19">
        <v>0</v>
      </c>
      <c r="BZ97" s="19">
        <v>0</v>
      </c>
      <c r="CA97" s="19">
        <v>894.50019131910358</v>
      </c>
      <c r="CB97" s="19">
        <v>1332</v>
      </c>
      <c r="CD97" s="19">
        <f t="shared" si="8"/>
        <v>0</v>
      </c>
      <c r="CE97" s="19">
        <f t="shared" si="9"/>
        <v>0</v>
      </c>
      <c r="CF97" s="19">
        <f t="shared" si="10"/>
        <v>0</v>
      </c>
      <c r="CH97" s="35">
        <v>1332</v>
      </c>
      <c r="CI97" s="33">
        <f t="shared" si="11"/>
        <v>0</v>
      </c>
    </row>
    <row r="98" spans="1:87" x14ac:dyDescent="0.25">
      <c r="A98" s="23" t="s">
        <v>172</v>
      </c>
      <c r="B98" s="23" t="s">
        <v>270</v>
      </c>
      <c r="C98">
        <f t="shared" si="7"/>
        <v>94</v>
      </c>
      <c r="D98" s="19">
        <v>8.107963226031252E-2</v>
      </c>
      <c r="E98" s="19">
        <v>4.8647779356187519E-2</v>
      </c>
      <c r="F98" s="19">
        <v>0</v>
      </c>
      <c r="G98" s="19">
        <v>0.50269372001393764</v>
      </c>
      <c r="H98" s="19">
        <v>0.48647779356187515</v>
      </c>
      <c r="I98" s="19">
        <v>0.82701224905518778</v>
      </c>
      <c r="J98" s="19">
        <v>0.63242113163043767</v>
      </c>
      <c r="K98" s="19">
        <v>83.041759361012083</v>
      </c>
      <c r="L98" s="19">
        <v>5.3512557291806262</v>
      </c>
      <c r="M98" s="19">
        <v>55.458468466053766</v>
      </c>
      <c r="N98" s="19">
        <v>2.4161730413573133</v>
      </c>
      <c r="O98" s="19">
        <v>3.4215604813851885</v>
      </c>
      <c r="P98" s="19">
        <v>8.7403843576616893</v>
      </c>
      <c r="Q98" s="19">
        <v>11.302500737087565</v>
      </c>
      <c r="R98" s="19">
        <v>13.459218955211877</v>
      </c>
      <c r="S98" s="19">
        <v>3.3566967755769386</v>
      </c>
      <c r="T98" s="19">
        <v>22.767160738695758</v>
      </c>
      <c r="U98" s="19">
        <v>1.1675467045485004</v>
      </c>
      <c r="V98" s="19">
        <v>4.913425714974939</v>
      </c>
      <c r="W98" s="19">
        <v>4.8647779356187524</v>
      </c>
      <c r="X98" s="19">
        <v>10.978182208046317</v>
      </c>
      <c r="Y98" s="19">
        <v>16.086199040446004</v>
      </c>
      <c r="Z98" s="19">
        <v>1.1837626310005627</v>
      </c>
      <c r="AA98" s="19">
        <v>17.351041303706882</v>
      </c>
      <c r="AB98" s="19">
        <v>22.945535929668445</v>
      </c>
      <c r="AC98" s="19">
        <v>16.410517569487254</v>
      </c>
      <c r="AD98" s="19">
        <v>18.956418022461065</v>
      </c>
      <c r="AE98" s="19">
        <v>7.3944624621405017</v>
      </c>
      <c r="AF98" s="19">
        <v>20.545578814763196</v>
      </c>
      <c r="AG98" s="19">
        <v>11.999785574526253</v>
      </c>
      <c r="AH98" s="19">
        <v>14.918652335897505</v>
      </c>
      <c r="AI98" s="19">
        <v>44.447854405103328</v>
      </c>
      <c r="AJ98" s="19">
        <v>2.3188774826449383</v>
      </c>
      <c r="AK98" s="19">
        <v>0.50269372001393764</v>
      </c>
      <c r="AL98" s="19">
        <v>2.2377978503846259</v>
      </c>
      <c r="AM98" s="19">
        <v>9.0322710337988159</v>
      </c>
      <c r="AN98" s="19">
        <v>0.14594333806856255</v>
      </c>
      <c r="AO98" s="19">
        <v>0</v>
      </c>
      <c r="AP98" s="19">
        <v>0.12972741161650003</v>
      </c>
      <c r="AQ98" s="19">
        <v>1.6215926452062504E-2</v>
      </c>
      <c r="AR98" s="19">
        <v>0</v>
      </c>
      <c r="AS98" s="19">
        <v>73.182476078158089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8.0755313731271272</v>
      </c>
      <c r="BA98" s="19">
        <v>8.1728269318395022</v>
      </c>
      <c r="BB98" s="19">
        <v>56.480071832533703</v>
      </c>
      <c r="BC98" s="19">
        <v>4.2323568039883135</v>
      </c>
      <c r="BD98" s="19">
        <v>0.4702618671098126</v>
      </c>
      <c r="BE98" s="19">
        <v>0</v>
      </c>
      <c r="BF98" s="19">
        <v>5.416119434988877</v>
      </c>
      <c r="BG98" s="19">
        <v>0.69728483743868774</v>
      </c>
      <c r="BH98" s="19">
        <v>2.2377978503846259</v>
      </c>
      <c r="BI98" s="19">
        <v>0</v>
      </c>
      <c r="BJ98" s="19">
        <v>4.3945160685089384</v>
      </c>
      <c r="BK98" s="19">
        <v>0.61620520517837518</v>
      </c>
      <c r="BL98" s="19">
        <v>0</v>
      </c>
      <c r="BM98" s="19">
        <v>0</v>
      </c>
      <c r="BN98" s="19">
        <v>0.14594333806856255</v>
      </c>
      <c r="BO98" s="19">
        <v>0</v>
      </c>
      <c r="BP98" s="19">
        <v>0</v>
      </c>
      <c r="BQ98" s="19">
        <v>0.24323889678093757</v>
      </c>
      <c r="BR98" s="19">
        <v>0.19459111742475008</v>
      </c>
      <c r="BS98" s="19">
        <v>0</v>
      </c>
      <c r="BT98" s="19">
        <v>605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605</v>
      </c>
      <c r="CD98" s="19">
        <f t="shared" si="8"/>
        <v>0</v>
      </c>
      <c r="CE98" s="19">
        <f t="shared" si="9"/>
        <v>0</v>
      </c>
      <c r="CF98" s="19">
        <f t="shared" si="10"/>
        <v>0</v>
      </c>
      <c r="CH98" s="35">
        <v>605</v>
      </c>
      <c r="CI98" s="33">
        <f t="shared" si="11"/>
        <v>0</v>
      </c>
    </row>
    <row r="99" spans="1:87" x14ac:dyDescent="0.25">
      <c r="A99" s="23" t="s">
        <v>173</v>
      </c>
      <c r="B99" s="23" t="s">
        <v>271</v>
      </c>
      <c r="C99">
        <f t="shared" si="7"/>
        <v>95</v>
      </c>
      <c r="D99" s="19">
        <v>126.81779716849918</v>
      </c>
      <c r="E99" s="19">
        <v>21.332064477402163</v>
      </c>
      <c r="F99" s="19">
        <v>15.383336017451651</v>
      </c>
      <c r="G99" s="19">
        <v>27.432352898115749</v>
      </c>
      <c r="H99" s="19">
        <v>137.8058943238218</v>
      </c>
      <c r="I99" s="19">
        <v>74.908510607147562</v>
      </c>
      <c r="J99" s="19">
        <v>20.574264673586811</v>
      </c>
      <c r="K99" s="19">
        <v>260.91047245362574</v>
      </c>
      <c r="L99" s="19">
        <v>62.063803932477349</v>
      </c>
      <c r="M99" s="19">
        <v>339.11541220737013</v>
      </c>
      <c r="N99" s="19">
        <v>75.666310410962922</v>
      </c>
      <c r="O99" s="19">
        <v>5.4561585874705356</v>
      </c>
      <c r="P99" s="19">
        <v>28.569052603838777</v>
      </c>
      <c r="Q99" s="19">
        <v>17.050495585845422</v>
      </c>
      <c r="R99" s="19">
        <v>26.29565319239272</v>
      </c>
      <c r="S99" s="19">
        <v>14.43608626268246</v>
      </c>
      <c r="T99" s="19">
        <v>70.74061168616312</v>
      </c>
      <c r="U99" s="19">
        <v>10.154517371125719</v>
      </c>
      <c r="V99" s="19">
        <v>115.79181002298581</v>
      </c>
      <c r="W99" s="19">
        <v>21.786744359691372</v>
      </c>
      <c r="X99" s="19">
        <v>135.60827489275727</v>
      </c>
      <c r="Y99" s="19">
        <v>51.985066541733161</v>
      </c>
      <c r="Z99" s="19">
        <v>40.466509523739802</v>
      </c>
      <c r="AA99" s="19">
        <v>69.869141911775472</v>
      </c>
      <c r="AB99" s="19">
        <v>75.704200401153685</v>
      </c>
      <c r="AC99" s="19">
        <v>80.554119145571931</v>
      </c>
      <c r="AD99" s="19">
        <v>128.63651669765602</v>
      </c>
      <c r="AE99" s="19">
        <v>16.406365752602373</v>
      </c>
      <c r="AF99" s="19">
        <v>66.913722676895588</v>
      </c>
      <c r="AG99" s="19">
        <v>44.141838572244261</v>
      </c>
      <c r="AH99" s="19">
        <v>39.216139847444474</v>
      </c>
      <c r="AI99" s="19">
        <v>54.675255845277661</v>
      </c>
      <c r="AJ99" s="19">
        <v>150.34748107696586</v>
      </c>
      <c r="AK99" s="19">
        <v>45.316428268158056</v>
      </c>
      <c r="AL99" s="19">
        <v>19.020775075765339</v>
      </c>
      <c r="AM99" s="19">
        <v>40.959079396219785</v>
      </c>
      <c r="AN99" s="19">
        <v>1.4019296370584016</v>
      </c>
      <c r="AO99" s="19">
        <v>105.44784270090625</v>
      </c>
      <c r="AP99" s="19">
        <v>8.9420376850211554</v>
      </c>
      <c r="AQ99" s="19">
        <v>69.14923209815089</v>
      </c>
      <c r="AR99" s="19">
        <v>37.889990190767605</v>
      </c>
      <c r="AS99" s="19">
        <v>1053.5311772542934</v>
      </c>
      <c r="AT99" s="19">
        <v>1002.6449204280924</v>
      </c>
      <c r="AU99" s="19">
        <v>3.4100991171690849</v>
      </c>
      <c r="AV99" s="19">
        <v>2.0081694801106833</v>
      </c>
      <c r="AW99" s="19">
        <v>136.32818470638185</v>
      </c>
      <c r="AX99" s="19">
        <v>0.64412983324304929</v>
      </c>
      <c r="AY99" s="19">
        <v>22.468764183125192</v>
      </c>
      <c r="AZ99" s="19">
        <v>14.284526301919389</v>
      </c>
      <c r="BA99" s="19">
        <v>3.6753290485044583</v>
      </c>
      <c r="BB99" s="19">
        <v>7.2369881264366134</v>
      </c>
      <c r="BC99" s="19">
        <v>4.319458881747507</v>
      </c>
      <c r="BD99" s="19">
        <v>14.625536213636298</v>
      </c>
      <c r="BE99" s="19">
        <v>0.41678989209844369</v>
      </c>
      <c r="BF99" s="19">
        <v>16.216915801648536</v>
      </c>
      <c r="BG99" s="19">
        <v>10.533417273033395</v>
      </c>
      <c r="BH99" s="19">
        <v>1.7050495585845424</v>
      </c>
      <c r="BI99" s="19">
        <v>11.859566929710262</v>
      </c>
      <c r="BJ99" s="19">
        <v>3.7511090288859936</v>
      </c>
      <c r="BK99" s="19">
        <v>2.0839494604922182</v>
      </c>
      <c r="BL99" s="19">
        <v>39.78448970030599</v>
      </c>
      <c r="BM99" s="19">
        <v>3.9026689896490638</v>
      </c>
      <c r="BN99" s="19">
        <v>7.5779980381535217E-2</v>
      </c>
      <c r="BO99" s="19">
        <v>9.9650674201718807</v>
      </c>
      <c r="BP99" s="19">
        <v>0</v>
      </c>
      <c r="BQ99" s="19">
        <v>2.4249593722091269</v>
      </c>
      <c r="BR99" s="19">
        <v>3.1827591760244793</v>
      </c>
      <c r="BS99" s="19">
        <v>0</v>
      </c>
      <c r="BT99" s="19">
        <v>5126.0231029383776</v>
      </c>
      <c r="BU99" s="19">
        <v>0</v>
      </c>
      <c r="BV99" s="19">
        <v>0</v>
      </c>
      <c r="BW99" s="19">
        <v>0</v>
      </c>
      <c r="BX99" s="19">
        <v>49.976897061622473</v>
      </c>
      <c r="BY99" s="19">
        <v>0</v>
      </c>
      <c r="BZ99" s="19">
        <v>0</v>
      </c>
      <c r="CA99" s="19">
        <v>49.976897061622473</v>
      </c>
      <c r="CB99" s="19">
        <v>5176</v>
      </c>
      <c r="CD99" s="19">
        <f t="shared" si="8"/>
        <v>0</v>
      </c>
      <c r="CE99" s="19">
        <f t="shared" si="9"/>
        <v>0</v>
      </c>
      <c r="CF99" s="19">
        <f t="shared" si="10"/>
        <v>0</v>
      </c>
      <c r="CH99" s="35">
        <v>5176</v>
      </c>
      <c r="CI99" s="33">
        <f t="shared" si="11"/>
        <v>0</v>
      </c>
    </row>
    <row r="100" spans="1:87" x14ac:dyDescent="0.25">
      <c r="A100" s="23" t="s">
        <v>174</v>
      </c>
      <c r="B100" s="23" t="s">
        <v>272</v>
      </c>
      <c r="C100">
        <f t="shared" si="7"/>
        <v>96</v>
      </c>
      <c r="D100" s="19">
        <v>4.008326783779765E-2</v>
      </c>
      <c r="E100" s="19">
        <v>2.0041633918898825E-2</v>
      </c>
      <c r="F100" s="19">
        <v>0.18037470527008942</v>
      </c>
      <c r="G100" s="19">
        <v>9.352762495486118E-2</v>
      </c>
      <c r="H100" s="19">
        <v>1.8237886866197932</v>
      </c>
      <c r="I100" s="19">
        <v>1.5498863563948426</v>
      </c>
      <c r="J100" s="19">
        <v>0.66805446396329426</v>
      </c>
      <c r="K100" s="19">
        <v>0.4075132230176095</v>
      </c>
      <c r="L100" s="19">
        <v>0.27390233022495064</v>
      </c>
      <c r="M100" s="19">
        <v>0.68141555324255998</v>
      </c>
      <c r="N100" s="19">
        <v>8.6847080315228239E-2</v>
      </c>
      <c r="O100" s="19">
        <v>0</v>
      </c>
      <c r="P100" s="19">
        <v>1.3361089279265883E-2</v>
      </c>
      <c r="Q100" s="19">
        <v>0.84174862459375066</v>
      </c>
      <c r="R100" s="19">
        <v>4.008326783779765E-2</v>
      </c>
      <c r="S100" s="19">
        <v>3.0262867217537228</v>
      </c>
      <c r="T100" s="19">
        <v>6.6805446396329413E-3</v>
      </c>
      <c r="U100" s="19">
        <v>0</v>
      </c>
      <c r="V100" s="19">
        <v>0</v>
      </c>
      <c r="W100" s="19">
        <v>0.29394396414384943</v>
      </c>
      <c r="X100" s="19">
        <v>0.96199842810714353</v>
      </c>
      <c r="Y100" s="19">
        <v>0.82838753531448472</v>
      </c>
      <c r="Z100" s="19">
        <v>8.6847080315228239E-2</v>
      </c>
      <c r="AA100" s="19">
        <v>0.57452683900843293</v>
      </c>
      <c r="AB100" s="19">
        <v>1.1557342226564988</v>
      </c>
      <c r="AC100" s="19">
        <v>1.8371497758990591</v>
      </c>
      <c r="AD100" s="19">
        <v>0.44091594621577418</v>
      </c>
      <c r="AE100" s="19">
        <v>8.0166535675595299E-2</v>
      </c>
      <c r="AF100" s="19">
        <v>2.3448711685111627</v>
      </c>
      <c r="AG100" s="19">
        <v>2.0041633918898825E-2</v>
      </c>
      <c r="AH100" s="19">
        <v>0.34738832126091296</v>
      </c>
      <c r="AI100" s="19">
        <v>3.5406886590054594</v>
      </c>
      <c r="AJ100" s="19">
        <v>0</v>
      </c>
      <c r="AK100" s="19">
        <v>1.8571914098179576</v>
      </c>
      <c r="AL100" s="19">
        <v>1.3361089279265883E-2</v>
      </c>
      <c r="AM100" s="19">
        <v>6.0124901756696471E-2</v>
      </c>
      <c r="AN100" s="19">
        <v>0.34070777662127999</v>
      </c>
      <c r="AO100" s="19">
        <v>0</v>
      </c>
      <c r="AP100" s="19">
        <v>4.676381247743059E-2</v>
      </c>
      <c r="AQ100" s="19">
        <v>0.53444357117063535</v>
      </c>
      <c r="AR100" s="19">
        <v>0</v>
      </c>
      <c r="AS100" s="19">
        <v>0.3006245087834824</v>
      </c>
      <c r="AT100" s="19">
        <v>0.88183189243154836</v>
      </c>
      <c r="AU100" s="19">
        <v>0</v>
      </c>
      <c r="AV100" s="19">
        <v>0</v>
      </c>
      <c r="AW100" s="19">
        <v>0.21377742846825412</v>
      </c>
      <c r="AX100" s="19">
        <v>0.10688871423412706</v>
      </c>
      <c r="AY100" s="19">
        <v>0.32734668734201416</v>
      </c>
      <c r="AZ100" s="19">
        <v>0</v>
      </c>
      <c r="BA100" s="19">
        <v>0.60124901756696481</v>
      </c>
      <c r="BB100" s="19">
        <v>0.10688871423412706</v>
      </c>
      <c r="BC100" s="19">
        <v>0.98204006202604244</v>
      </c>
      <c r="BD100" s="19">
        <v>1.7569832402234637</v>
      </c>
      <c r="BE100" s="19">
        <v>0.13361089279265884</v>
      </c>
      <c r="BF100" s="19">
        <v>5.344435711706353E-2</v>
      </c>
      <c r="BG100" s="19">
        <v>5.0972555600399341</v>
      </c>
      <c r="BH100" s="19">
        <v>0.20709688382862118</v>
      </c>
      <c r="BI100" s="19">
        <v>0.13361089279265884</v>
      </c>
      <c r="BJ100" s="19">
        <v>1.4162754636021835</v>
      </c>
      <c r="BK100" s="19">
        <v>0.18037470527008942</v>
      </c>
      <c r="BL100" s="19">
        <v>14.870892367822929</v>
      </c>
      <c r="BM100" s="19">
        <v>15.01118380525522</v>
      </c>
      <c r="BN100" s="19">
        <v>5.7586294793635959</v>
      </c>
      <c r="BO100" s="19">
        <v>5.0104084797247062</v>
      </c>
      <c r="BP100" s="19">
        <v>0</v>
      </c>
      <c r="BQ100" s="19">
        <v>6.6805446396329418E-2</v>
      </c>
      <c r="BR100" s="19">
        <v>12.739798627780019</v>
      </c>
      <c r="BS100" s="19">
        <v>0</v>
      </c>
      <c r="BT100" s="19">
        <v>91.075865072115889</v>
      </c>
      <c r="BU100" s="19">
        <v>0</v>
      </c>
      <c r="BV100" s="19">
        <v>0</v>
      </c>
      <c r="BW100" s="19">
        <v>0</v>
      </c>
      <c r="BX100" s="19">
        <v>537.9241349278841</v>
      </c>
      <c r="BY100" s="19">
        <v>0</v>
      </c>
      <c r="BZ100" s="19">
        <v>0</v>
      </c>
      <c r="CA100" s="19">
        <v>537.9241349278841</v>
      </c>
      <c r="CB100" s="19">
        <v>629</v>
      </c>
      <c r="CD100" s="19">
        <f t="shared" si="8"/>
        <v>0</v>
      </c>
      <c r="CE100" s="19">
        <f t="shared" si="9"/>
        <v>0</v>
      </c>
      <c r="CF100" s="19">
        <f t="shared" si="10"/>
        <v>0</v>
      </c>
      <c r="CH100" s="35">
        <v>629</v>
      </c>
      <c r="CI100" s="33">
        <f t="shared" si="11"/>
        <v>0</v>
      </c>
    </row>
    <row r="101" spans="1:87" x14ac:dyDescent="0.25">
      <c r="A101" s="23" t="s">
        <v>175</v>
      </c>
      <c r="B101" s="23" t="s">
        <v>273</v>
      </c>
      <c r="C101">
        <f t="shared" si="7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1065.3325594892628</v>
      </c>
      <c r="I101" s="19">
        <v>0</v>
      </c>
      <c r="J101" s="19">
        <v>3.0745528412388543</v>
      </c>
      <c r="K101" s="19">
        <v>353.95789584762309</v>
      </c>
      <c r="L101" s="19">
        <v>27.286656465994827</v>
      </c>
      <c r="M101" s="19">
        <v>100.49944599799504</v>
      </c>
      <c r="N101" s="19">
        <v>0.38431910515485679</v>
      </c>
      <c r="O101" s="19">
        <v>0.19215955257742839</v>
      </c>
      <c r="P101" s="19">
        <v>2.6902337360839974</v>
      </c>
      <c r="Q101" s="19">
        <v>4.4196697092808526</v>
      </c>
      <c r="R101" s="19">
        <v>1.5372764206194272</v>
      </c>
      <c r="S101" s="19">
        <v>33.243602595895112</v>
      </c>
      <c r="T101" s="19">
        <v>282.66670184139713</v>
      </c>
      <c r="U101" s="19">
        <v>6.1491056824777086</v>
      </c>
      <c r="V101" s="19">
        <v>10.76093494433599</v>
      </c>
      <c r="W101" s="19">
        <v>2.1137550783517121</v>
      </c>
      <c r="X101" s="19">
        <v>188.50852107845725</v>
      </c>
      <c r="Y101" s="19">
        <v>3.2667123938162823</v>
      </c>
      <c r="Z101" s="19">
        <v>11.337413602068274</v>
      </c>
      <c r="AA101" s="19">
        <v>0.57647865773228513</v>
      </c>
      <c r="AB101" s="19">
        <v>11.913892259800559</v>
      </c>
      <c r="AC101" s="19">
        <v>32.090645280430536</v>
      </c>
      <c r="AD101" s="19">
        <v>83.589405371181343</v>
      </c>
      <c r="AE101" s="19">
        <v>3.2667123938162823</v>
      </c>
      <c r="AF101" s="19">
        <v>9.0314989711391345</v>
      </c>
      <c r="AG101" s="19">
        <v>27.094496913417402</v>
      </c>
      <c r="AH101" s="19">
        <v>13.066849575265129</v>
      </c>
      <c r="AI101" s="19">
        <v>83.012926713449048</v>
      </c>
      <c r="AJ101" s="19">
        <v>65.334247876325648</v>
      </c>
      <c r="AK101" s="19">
        <v>24.404263177333405</v>
      </c>
      <c r="AL101" s="19">
        <v>44.773175750540808</v>
      </c>
      <c r="AM101" s="19">
        <v>0.19215955257742839</v>
      </c>
      <c r="AN101" s="19">
        <v>1.5372764206194272</v>
      </c>
      <c r="AO101" s="19">
        <v>0</v>
      </c>
      <c r="AP101" s="19">
        <v>0</v>
      </c>
      <c r="AQ101" s="19">
        <v>1.3451168680419987</v>
      </c>
      <c r="AR101" s="19">
        <v>0.57647865773228513</v>
      </c>
      <c r="AS101" s="19">
        <v>273.0587242125257</v>
      </c>
      <c r="AT101" s="19">
        <v>175.44167150319211</v>
      </c>
      <c r="AU101" s="19">
        <v>302.84345486202716</v>
      </c>
      <c r="AV101" s="19">
        <v>0</v>
      </c>
      <c r="AW101" s="19">
        <v>14.027647338152271</v>
      </c>
      <c r="AX101" s="19">
        <v>0</v>
      </c>
      <c r="AY101" s="19">
        <v>4.0353506041259966</v>
      </c>
      <c r="AZ101" s="19">
        <v>0</v>
      </c>
      <c r="BA101" s="19">
        <v>0.57647865773228513</v>
      </c>
      <c r="BB101" s="19">
        <v>0</v>
      </c>
      <c r="BC101" s="19">
        <v>3.6510314989711392</v>
      </c>
      <c r="BD101" s="19">
        <v>0</v>
      </c>
      <c r="BE101" s="19">
        <v>0</v>
      </c>
      <c r="BF101" s="19">
        <v>0.19215955257742839</v>
      </c>
      <c r="BG101" s="19">
        <v>0.57647865773228513</v>
      </c>
      <c r="BH101" s="19">
        <v>0</v>
      </c>
      <c r="BI101" s="19">
        <v>0</v>
      </c>
      <c r="BJ101" s="19">
        <v>69.946077138183924</v>
      </c>
      <c r="BK101" s="19">
        <v>0.19215955257742839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0.19215955257742839</v>
      </c>
      <c r="BR101" s="19">
        <v>0</v>
      </c>
      <c r="BS101" s="19">
        <v>0</v>
      </c>
      <c r="BT101" s="19">
        <v>3343.9605339524087</v>
      </c>
      <c r="BU101" s="19">
        <v>0</v>
      </c>
      <c r="BV101" s="19">
        <v>0</v>
      </c>
      <c r="BW101" s="19">
        <v>0</v>
      </c>
      <c r="BX101" s="19">
        <v>298.03946604759142</v>
      </c>
      <c r="BY101" s="19">
        <v>0</v>
      </c>
      <c r="BZ101" s="19">
        <v>0</v>
      </c>
      <c r="CA101" s="19">
        <v>298.03946604759142</v>
      </c>
      <c r="CB101" s="19">
        <v>3642</v>
      </c>
      <c r="CD101" s="19">
        <f t="shared" si="8"/>
        <v>0</v>
      </c>
      <c r="CE101" s="19">
        <f t="shared" si="9"/>
        <v>0</v>
      </c>
      <c r="CF101" s="19">
        <f t="shared" si="10"/>
        <v>0</v>
      </c>
      <c r="CH101" s="35">
        <v>3642</v>
      </c>
      <c r="CI101" s="33">
        <f t="shared" si="11"/>
        <v>0</v>
      </c>
    </row>
    <row r="102" spans="1:87" x14ac:dyDescent="0.25">
      <c r="A102" s="23" t="s">
        <v>176</v>
      </c>
      <c r="B102" s="23" t="s">
        <v>274</v>
      </c>
      <c r="C102">
        <f t="shared" si="7"/>
        <v>98</v>
      </c>
      <c r="D102" s="19">
        <v>3.9458764834832565E-2</v>
      </c>
      <c r="E102" s="19">
        <v>0</v>
      </c>
      <c r="F102" s="19">
        <v>0.2367525890089954</v>
      </c>
      <c r="G102" s="19">
        <v>0.31567011867866052</v>
      </c>
      <c r="H102" s="19">
        <v>51.375311814952006</v>
      </c>
      <c r="I102" s="19">
        <v>0.3945876483483256</v>
      </c>
      <c r="J102" s="19">
        <v>1.2232217098798095</v>
      </c>
      <c r="K102" s="19">
        <v>10.496031446065462</v>
      </c>
      <c r="L102" s="19">
        <v>0.35512888351349309</v>
      </c>
      <c r="M102" s="19">
        <v>9.1544334416811548</v>
      </c>
      <c r="N102" s="19">
        <v>1.8545619472371306</v>
      </c>
      <c r="O102" s="19">
        <v>1.3415980043843072</v>
      </c>
      <c r="P102" s="19">
        <v>1.3810567692191398</v>
      </c>
      <c r="Q102" s="19">
        <v>1.4994330637236375</v>
      </c>
      <c r="R102" s="19">
        <v>1.8940207120719632</v>
      </c>
      <c r="S102" s="19">
        <v>1.4994330637236375</v>
      </c>
      <c r="T102" s="19">
        <v>3.6696651296394287</v>
      </c>
      <c r="U102" s="19">
        <v>0.90755159120114892</v>
      </c>
      <c r="V102" s="19">
        <v>1.1443041802101444</v>
      </c>
      <c r="W102" s="19">
        <v>0.15783505933933026</v>
      </c>
      <c r="X102" s="19">
        <v>9.6673973845339773</v>
      </c>
      <c r="Y102" s="19">
        <v>10.535490210900294</v>
      </c>
      <c r="Z102" s="19">
        <v>0.4735051780179908</v>
      </c>
      <c r="AA102" s="19">
        <v>4.892886839519238</v>
      </c>
      <c r="AB102" s="19">
        <v>1.8545619472371306</v>
      </c>
      <c r="AC102" s="19">
        <v>5.5242270768765591</v>
      </c>
      <c r="AD102" s="19">
        <v>3.3145362461259356</v>
      </c>
      <c r="AE102" s="19">
        <v>0.59188147252248846</v>
      </c>
      <c r="AF102" s="19">
        <v>2.2886083604202887</v>
      </c>
      <c r="AG102" s="19">
        <v>11.679794391110439</v>
      </c>
      <c r="AH102" s="19">
        <v>6.826366316426034</v>
      </c>
      <c r="AI102" s="19">
        <v>10.219820092221635</v>
      </c>
      <c r="AJ102" s="19">
        <v>12.468969687807091</v>
      </c>
      <c r="AK102" s="19">
        <v>3.5907475999697631</v>
      </c>
      <c r="AL102" s="19">
        <v>1.6178093582281352</v>
      </c>
      <c r="AM102" s="19">
        <v>1.5388918285584701</v>
      </c>
      <c r="AN102" s="19">
        <v>2.0518557714112933</v>
      </c>
      <c r="AO102" s="19">
        <v>18.229949353692643</v>
      </c>
      <c r="AP102" s="19">
        <v>1.8940207120719632</v>
      </c>
      <c r="AQ102" s="19">
        <v>69.565802403809812</v>
      </c>
      <c r="AR102" s="19">
        <v>9.1938922065159865</v>
      </c>
      <c r="AS102" s="19">
        <v>118.73142338801118</v>
      </c>
      <c r="AT102" s="19">
        <v>8.6414694988283323</v>
      </c>
      <c r="AU102" s="19">
        <v>3.551288835134931</v>
      </c>
      <c r="AV102" s="19">
        <v>0.3945876483483256</v>
      </c>
      <c r="AW102" s="19">
        <v>24.780104316274851</v>
      </c>
      <c r="AX102" s="19">
        <v>2.7621135384382796</v>
      </c>
      <c r="AY102" s="19">
        <v>1.9334794769067956</v>
      </c>
      <c r="AZ102" s="19">
        <v>0.9470103560359816</v>
      </c>
      <c r="BA102" s="19">
        <v>6.7869075515912005</v>
      </c>
      <c r="BB102" s="19">
        <v>9.1938922065159865</v>
      </c>
      <c r="BC102" s="19">
        <v>24.582810492100691</v>
      </c>
      <c r="BD102" s="19">
        <v>105.19706704966363</v>
      </c>
      <c r="BE102" s="19">
        <v>2.170232065915791</v>
      </c>
      <c r="BF102" s="19">
        <v>35.157759467835817</v>
      </c>
      <c r="BG102" s="19">
        <v>15.349459520749869</v>
      </c>
      <c r="BH102" s="19">
        <v>20.913145362461258</v>
      </c>
      <c r="BI102" s="19">
        <v>3.7091238944742613</v>
      </c>
      <c r="BJ102" s="19">
        <v>14.718119283392546</v>
      </c>
      <c r="BK102" s="19">
        <v>1.0653866505404792</v>
      </c>
      <c r="BL102" s="19">
        <v>46.916471388615925</v>
      </c>
      <c r="BM102" s="19">
        <v>16.138634817446519</v>
      </c>
      <c r="BN102" s="19">
        <v>75.99758107188751</v>
      </c>
      <c r="BO102" s="19">
        <v>15.586212109758863</v>
      </c>
      <c r="BP102" s="19">
        <v>0</v>
      </c>
      <c r="BQ102" s="19">
        <v>3.8669589538135911</v>
      </c>
      <c r="BR102" s="19">
        <v>351.26192455967953</v>
      </c>
      <c r="BS102" s="19">
        <v>0</v>
      </c>
      <c r="BT102" s="19">
        <v>1187.3142338801117</v>
      </c>
      <c r="BU102" s="19">
        <v>0</v>
      </c>
      <c r="BV102" s="19">
        <v>0</v>
      </c>
      <c r="BW102" s="19">
        <v>0</v>
      </c>
      <c r="BX102" s="19">
        <v>378.68576611988811</v>
      </c>
      <c r="BY102" s="19">
        <v>0</v>
      </c>
      <c r="BZ102" s="19">
        <v>0</v>
      </c>
      <c r="CA102" s="19">
        <v>378.68576611988811</v>
      </c>
      <c r="CB102" s="19">
        <v>1566</v>
      </c>
      <c r="CD102" s="19">
        <f t="shared" si="8"/>
        <v>0</v>
      </c>
      <c r="CE102" s="19">
        <f t="shared" si="9"/>
        <v>0</v>
      </c>
      <c r="CF102" s="19">
        <f t="shared" si="10"/>
        <v>0</v>
      </c>
      <c r="CH102" s="35">
        <v>1566</v>
      </c>
      <c r="CI102" s="33">
        <f t="shared" si="11"/>
        <v>0</v>
      </c>
    </row>
    <row r="103" spans="1:87" x14ac:dyDescent="0.25">
      <c r="A103" s="23" t="s">
        <v>177</v>
      </c>
      <c r="B103" s="23" t="s">
        <v>275</v>
      </c>
      <c r="C103">
        <f t="shared" si="7"/>
        <v>99</v>
      </c>
      <c r="D103" s="19">
        <v>44.577068755973521</v>
      </c>
      <c r="E103" s="19">
        <v>2.8427710061475651</v>
      </c>
      <c r="F103" s="19">
        <v>10.403332192710238</v>
      </c>
      <c r="G103" s="19">
        <v>1.6935657057900388</v>
      </c>
      <c r="H103" s="19">
        <v>154.90077759029606</v>
      </c>
      <c r="I103" s="19">
        <v>163.30812162975374</v>
      </c>
      <c r="J103" s="19">
        <v>54.617494011728745</v>
      </c>
      <c r="K103" s="19">
        <v>151.02977026277597</v>
      </c>
      <c r="L103" s="19">
        <v>138.08608951138066</v>
      </c>
      <c r="M103" s="19">
        <v>193.73181984448195</v>
      </c>
      <c r="N103" s="19">
        <v>110.80758475026255</v>
      </c>
      <c r="O103" s="19">
        <v>1.9355036637600445</v>
      </c>
      <c r="P103" s="19">
        <v>6.3508713967126456</v>
      </c>
      <c r="Q103" s="19">
        <v>0.42339142644750971</v>
      </c>
      <c r="R103" s="19">
        <v>4.1734297749825959</v>
      </c>
      <c r="S103" s="19">
        <v>11.673506472052766</v>
      </c>
      <c r="T103" s="19">
        <v>49.052920978418626</v>
      </c>
      <c r="U103" s="19">
        <v>10.100909745247732</v>
      </c>
      <c r="V103" s="19">
        <v>28.790616998430657</v>
      </c>
      <c r="W103" s="19">
        <v>36.109240227023328</v>
      </c>
      <c r="X103" s="19">
        <v>55.343307885638765</v>
      </c>
      <c r="Y103" s="19">
        <v>22.621199070195519</v>
      </c>
      <c r="Z103" s="19">
        <v>22.681683559688018</v>
      </c>
      <c r="AA103" s="19">
        <v>29.697884340818185</v>
      </c>
      <c r="AB103" s="19">
        <v>11.129146066620256</v>
      </c>
      <c r="AC103" s="19">
        <v>14.33482400972283</v>
      </c>
      <c r="AD103" s="19">
        <v>147.76360783018089</v>
      </c>
      <c r="AE103" s="19">
        <v>7.4395922075776699</v>
      </c>
      <c r="AF103" s="19">
        <v>55.948152780563781</v>
      </c>
      <c r="AG103" s="19">
        <v>41.310906323378447</v>
      </c>
      <c r="AH103" s="19">
        <v>51.77472300558118</v>
      </c>
      <c r="AI103" s="19">
        <v>20.806664385420476</v>
      </c>
      <c r="AJ103" s="19">
        <v>275.50684963834379</v>
      </c>
      <c r="AK103" s="19">
        <v>40.101216533528415</v>
      </c>
      <c r="AL103" s="19">
        <v>23.89137334953805</v>
      </c>
      <c r="AM103" s="19">
        <v>10.887208108650249</v>
      </c>
      <c r="AN103" s="19">
        <v>9.6170338293077204</v>
      </c>
      <c r="AO103" s="19">
        <v>3.4476159010725791</v>
      </c>
      <c r="AP103" s="19">
        <v>0.48387591594001111</v>
      </c>
      <c r="AQ103" s="19">
        <v>20.625210916942972</v>
      </c>
      <c r="AR103" s="19">
        <v>18.326800316227921</v>
      </c>
      <c r="AS103" s="19">
        <v>565.4694922653955</v>
      </c>
      <c r="AT103" s="19">
        <v>416.19377219790204</v>
      </c>
      <c r="AU103" s="19">
        <v>202.19964837343213</v>
      </c>
      <c r="AV103" s="19">
        <v>240.97020613812552</v>
      </c>
      <c r="AW103" s="19">
        <v>179.33651134526662</v>
      </c>
      <c r="AX103" s="19">
        <v>0.12096897898500278</v>
      </c>
      <c r="AY103" s="19">
        <v>1.7540501952825402</v>
      </c>
      <c r="AZ103" s="19">
        <v>1.2096897898500276</v>
      </c>
      <c r="BA103" s="19">
        <v>2.2984106007150529</v>
      </c>
      <c r="BB103" s="19">
        <v>6.8952318021451582</v>
      </c>
      <c r="BC103" s="19">
        <v>0.84678285289501942</v>
      </c>
      <c r="BD103" s="19">
        <v>9.9194562767702266</v>
      </c>
      <c r="BE103" s="19">
        <v>6.0484489492501389E-2</v>
      </c>
      <c r="BF103" s="19">
        <v>3.2056779431025735</v>
      </c>
      <c r="BG103" s="19">
        <v>6.2903869072201442</v>
      </c>
      <c r="BH103" s="19">
        <v>9.6170338293077204</v>
      </c>
      <c r="BI103" s="19">
        <v>1.5121122373125349</v>
      </c>
      <c r="BJ103" s="19">
        <v>7.8024991445326792</v>
      </c>
      <c r="BK103" s="19">
        <v>1.8145346847750417</v>
      </c>
      <c r="BL103" s="19">
        <v>99.073593788717261</v>
      </c>
      <c r="BM103" s="19">
        <v>7.7420146550401778</v>
      </c>
      <c r="BN103" s="19">
        <v>0</v>
      </c>
      <c r="BO103" s="19">
        <v>8.5887975079351975</v>
      </c>
      <c r="BP103" s="19">
        <v>0</v>
      </c>
      <c r="BQ103" s="19">
        <v>0.12096897898500278</v>
      </c>
      <c r="BR103" s="19">
        <v>56.976389101936306</v>
      </c>
      <c r="BS103" s="19">
        <v>0</v>
      </c>
      <c r="BT103" s="19">
        <v>3888.3663760044365</v>
      </c>
      <c r="BU103" s="19">
        <v>0</v>
      </c>
      <c r="BV103" s="19">
        <v>0</v>
      </c>
      <c r="BW103" s="19">
        <v>0</v>
      </c>
      <c r="BX103" s="19">
        <v>1237.6336239955633</v>
      </c>
      <c r="BY103" s="19">
        <v>0</v>
      </c>
      <c r="BZ103" s="19">
        <v>0</v>
      </c>
      <c r="CA103" s="19">
        <v>1237.6336239955633</v>
      </c>
      <c r="CB103" s="19">
        <v>5126</v>
      </c>
      <c r="CD103" s="19">
        <f t="shared" si="8"/>
        <v>0</v>
      </c>
      <c r="CE103" s="19">
        <f t="shared" si="9"/>
        <v>0</v>
      </c>
      <c r="CF103" s="19">
        <f t="shared" si="10"/>
        <v>0</v>
      </c>
      <c r="CH103" s="35">
        <v>5126</v>
      </c>
      <c r="CI103" s="33">
        <f t="shared" si="11"/>
        <v>0</v>
      </c>
    </row>
    <row r="104" spans="1:87" x14ac:dyDescent="0.25">
      <c r="A104" s="23" t="s">
        <v>178</v>
      </c>
      <c r="B104" s="23" t="s">
        <v>276</v>
      </c>
      <c r="C104">
        <f t="shared" si="7"/>
        <v>100</v>
      </c>
      <c r="D104" s="19">
        <v>6.8106312292358806E-2</v>
      </c>
      <c r="E104" s="19">
        <v>0</v>
      </c>
      <c r="F104" s="19">
        <v>6.8106312292358806E-2</v>
      </c>
      <c r="G104" s="19">
        <v>0.27242524916943522</v>
      </c>
      <c r="H104" s="19">
        <v>1.3621262458471761</v>
      </c>
      <c r="I104" s="19">
        <v>0</v>
      </c>
      <c r="J104" s="19">
        <v>0.40863787375415284</v>
      </c>
      <c r="K104" s="19">
        <v>5.3122923588039868</v>
      </c>
      <c r="L104" s="19">
        <v>4.9717607973421929</v>
      </c>
      <c r="M104" s="19">
        <v>10.215946843853819</v>
      </c>
      <c r="N104" s="19">
        <v>1.5664451827242525</v>
      </c>
      <c r="O104" s="19">
        <v>0.40863787375415284</v>
      </c>
      <c r="P104" s="19">
        <v>5.0398671096345513</v>
      </c>
      <c r="Q104" s="19">
        <v>7.6960132890365456</v>
      </c>
      <c r="R104" s="19">
        <v>6.8106312292358799</v>
      </c>
      <c r="S104" s="19">
        <v>1.1578073089700998</v>
      </c>
      <c r="T104" s="19">
        <v>9.1262458471760795</v>
      </c>
      <c r="U104" s="19">
        <v>3.8139534883720931</v>
      </c>
      <c r="V104" s="19">
        <v>1.6345514950166113</v>
      </c>
      <c r="W104" s="19">
        <v>1.021594684385382</v>
      </c>
      <c r="X104" s="19">
        <v>2.7923588039867111</v>
      </c>
      <c r="Y104" s="19">
        <v>23.700996677740864</v>
      </c>
      <c r="Z104" s="19">
        <v>0.95348837209302328</v>
      </c>
      <c r="AA104" s="19">
        <v>6.5382059800664454</v>
      </c>
      <c r="AB104" s="19">
        <v>5.1079734219269097</v>
      </c>
      <c r="AC104" s="19">
        <v>7.6960132890365456</v>
      </c>
      <c r="AD104" s="19">
        <v>1.2940199335548173</v>
      </c>
      <c r="AE104" s="19">
        <v>0.81727574750830567</v>
      </c>
      <c r="AF104" s="19">
        <v>6.9468438538205977</v>
      </c>
      <c r="AG104" s="19">
        <v>11.782392026578075</v>
      </c>
      <c r="AH104" s="19">
        <v>5.8571428571428577</v>
      </c>
      <c r="AI104" s="19">
        <v>4.8355481727574752</v>
      </c>
      <c r="AJ104" s="19">
        <v>13.485049833887043</v>
      </c>
      <c r="AK104" s="19">
        <v>9.8073089700996672</v>
      </c>
      <c r="AL104" s="19">
        <v>9.4667774086378742</v>
      </c>
      <c r="AM104" s="19">
        <v>8.9900332225913608</v>
      </c>
      <c r="AN104" s="19">
        <v>1.0897009966777409</v>
      </c>
      <c r="AO104" s="19">
        <v>29.149501661129566</v>
      </c>
      <c r="AP104" s="19">
        <v>0.88538205980066442</v>
      </c>
      <c r="AQ104" s="19">
        <v>25.948504983388702</v>
      </c>
      <c r="AR104" s="19">
        <v>29.694352159468441</v>
      </c>
      <c r="AS104" s="19">
        <v>241.98172757475083</v>
      </c>
      <c r="AT104" s="19">
        <v>10.011627906976743</v>
      </c>
      <c r="AU104" s="19">
        <v>0.68106312292358806</v>
      </c>
      <c r="AV104" s="19">
        <v>0.54485049833887045</v>
      </c>
      <c r="AW104" s="19">
        <v>84.996677740863788</v>
      </c>
      <c r="AX104" s="19">
        <v>3.4734219269102988</v>
      </c>
      <c r="AY104" s="19">
        <v>12.122923588039868</v>
      </c>
      <c r="AZ104" s="19">
        <v>4.631229235880399</v>
      </c>
      <c r="BA104" s="19">
        <v>2.5880398671096345</v>
      </c>
      <c r="BB104" s="19">
        <v>35.823920265780728</v>
      </c>
      <c r="BC104" s="19">
        <v>7.3554817275747499</v>
      </c>
      <c r="BD104" s="19">
        <v>296.33056478405314</v>
      </c>
      <c r="BE104" s="19">
        <v>12.872093023255815</v>
      </c>
      <c r="BF104" s="19">
        <v>30.579734219269103</v>
      </c>
      <c r="BG104" s="19">
        <v>10.760797342192692</v>
      </c>
      <c r="BH104" s="19">
        <v>4.0863787375415281</v>
      </c>
      <c r="BI104" s="19">
        <v>12.054817275747508</v>
      </c>
      <c r="BJ104" s="19">
        <v>34.529900332225914</v>
      </c>
      <c r="BK104" s="19">
        <v>2.4518272425249168</v>
      </c>
      <c r="BL104" s="19">
        <v>123.20431893687707</v>
      </c>
      <c r="BM104" s="19">
        <v>14.098006644518271</v>
      </c>
      <c r="BN104" s="19">
        <v>24.654485049833887</v>
      </c>
      <c r="BO104" s="19">
        <v>16.345514950166113</v>
      </c>
      <c r="BP104" s="19">
        <v>12.667774086378738</v>
      </c>
      <c r="BQ104" s="19">
        <v>3.4734219269102988</v>
      </c>
      <c r="BR104" s="19">
        <v>27.446843853820599</v>
      </c>
      <c r="BS104" s="19">
        <v>0</v>
      </c>
      <c r="BT104" s="19">
        <v>1297.5614617940198</v>
      </c>
      <c r="BU104" s="19">
        <v>0</v>
      </c>
      <c r="BV104" s="19">
        <v>0</v>
      </c>
      <c r="BW104" s="19">
        <v>0</v>
      </c>
      <c r="BX104" s="19">
        <v>137.43853820598008</v>
      </c>
      <c r="BY104" s="19">
        <v>0</v>
      </c>
      <c r="BZ104" s="19">
        <v>0</v>
      </c>
      <c r="CA104" s="19">
        <v>137.43853820598008</v>
      </c>
      <c r="CB104" s="19">
        <v>1435</v>
      </c>
      <c r="CD104" s="19">
        <f t="shared" si="8"/>
        <v>0</v>
      </c>
      <c r="CE104" s="19">
        <f t="shared" si="9"/>
        <v>0</v>
      </c>
      <c r="CF104" s="19">
        <f t="shared" si="10"/>
        <v>0</v>
      </c>
      <c r="CH104" s="35">
        <v>1435</v>
      </c>
      <c r="CI104" s="33">
        <f t="shared" si="11"/>
        <v>0</v>
      </c>
    </row>
    <row r="105" spans="1:87" x14ac:dyDescent="0.25">
      <c r="A105" s="23" t="s">
        <v>179</v>
      </c>
      <c r="B105" s="23" t="s">
        <v>277</v>
      </c>
      <c r="C105">
        <f t="shared" si="7"/>
        <v>101</v>
      </c>
      <c r="D105" s="19">
        <v>0.4282520057871893</v>
      </c>
      <c r="E105" s="19">
        <v>8.5650401157437855E-2</v>
      </c>
      <c r="F105" s="19">
        <v>0.34260160462975142</v>
      </c>
      <c r="G105" s="19">
        <v>1.19910561620413</v>
      </c>
      <c r="H105" s="19">
        <v>19.014389056951202</v>
      </c>
      <c r="I105" s="19">
        <v>6.0811784821780872</v>
      </c>
      <c r="J105" s="19">
        <v>1.8843088254636327</v>
      </c>
      <c r="K105" s="19">
        <v>28.692884387741685</v>
      </c>
      <c r="L105" s="19">
        <v>3.7686176509272653</v>
      </c>
      <c r="M105" s="19">
        <v>29.378087597001183</v>
      </c>
      <c r="N105" s="19">
        <v>5.4816256740760227</v>
      </c>
      <c r="O105" s="19">
        <v>3.8542680520847039</v>
      </c>
      <c r="P105" s="19">
        <v>3.2547152439826386</v>
      </c>
      <c r="Q105" s="19">
        <v>2.9121136393528868</v>
      </c>
      <c r="R105" s="19">
        <v>3.3403656451400758</v>
      </c>
      <c r="S105" s="19">
        <v>0.85650401157437861</v>
      </c>
      <c r="T105" s="19">
        <v>8.3080889122714705</v>
      </c>
      <c r="U105" s="19">
        <v>1.3704064185190057</v>
      </c>
      <c r="V105" s="19">
        <v>2.3125608312508219</v>
      </c>
      <c r="W105" s="19">
        <v>1.2847560173615677</v>
      </c>
      <c r="X105" s="19">
        <v>13.361462580560303</v>
      </c>
      <c r="Y105" s="19">
        <v>14.903169801394188</v>
      </c>
      <c r="Z105" s="19">
        <v>4.1112192555570175</v>
      </c>
      <c r="AA105" s="19">
        <v>20.127844271997898</v>
      </c>
      <c r="AB105" s="19">
        <v>11.56280415625411</v>
      </c>
      <c r="AC105" s="19">
        <v>9.4215441273181639</v>
      </c>
      <c r="AD105" s="19">
        <v>17.643982638432195</v>
      </c>
      <c r="AE105" s="19">
        <v>2.997764040510325</v>
      </c>
      <c r="AF105" s="19">
        <v>19.699592266210708</v>
      </c>
      <c r="AG105" s="19">
        <v>16.44487702222807</v>
      </c>
      <c r="AH105" s="19">
        <v>14.389267394449558</v>
      </c>
      <c r="AI105" s="19">
        <v>41.88304616598711</v>
      </c>
      <c r="AJ105" s="19">
        <v>20.470445876627647</v>
      </c>
      <c r="AK105" s="19">
        <v>11.305852952781796</v>
      </c>
      <c r="AL105" s="19">
        <v>7.1089832960673425</v>
      </c>
      <c r="AM105" s="19">
        <v>11.734104958568986</v>
      </c>
      <c r="AN105" s="19">
        <v>6.3381296856504008</v>
      </c>
      <c r="AO105" s="19">
        <v>19.52829146389583</v>
      </c>
      <c r="AP105" s="19">
        <v>1.5417072208338813</v>
      </c>
      <c r="AQ105" s="19">
        <v>166.24742864658688</v>
      </c>
      <c r="AR105" s="19">
        <v>42.482598974089179</v>
      </c>
      <c r="AS105" s="19">
        <v>281.0189661975536</v>
      </c>
      <c r="AT105" s="19">
        <v>21.069998684729711</v>
      </c>
      <c r="AU105" s="19">
        <v>0.59955280810206502</v>
      </c>
      <c r="AV105" s="19">
        <v>7.4515849006970942</v>
      </c>
      <c r="AW105" s="19">
        <v>20.127844271997898</v>
      </c>
      <c r="AX105" s="19">
        <v>0</v>
      </c>
      <c r="AY105" s="19">
        <v>2.9121136393528868</v>
      </c>
      <c r="AZ105" s="19">
        <v>11.305852952781796</v>
      </c>
      <c r="BA105" s="19">
        <v>16.530527423385507</v>
      </c>
      <c r="BB105" s="19">
        <v>12.933210574773115</v>
      </c>
      <c r="BC105" s="19">
        <v>46.25121662501644</v>
      </c>
      <c r="BD105" s="19">
        <v>104.57913981323161</v>
      </c>
      <c r="BE105" s="19">
        <v>5.139024069446271</v>
      </c>
      <c r="BF105" s="19">
        <v>31.262396422464814</v>
      </c>
      <c r="BG105" s="19">
        <v>35.801867683809022</v>
      </c>
      <c r="BH105" s="19">
        <v>14.046665789819807</v>
      </c>
      <c r="BI105" s="19">
        <v>15.930974615283441</v>
      </c>
      <c r="BJ105" s="19">
        <v>15.674023411811127</v>
      </c>
      <c r="BK105" s="19">
        <v>4.8820728659739574</v>
      </c>
      <c r="BL105" s="19">
        <v>217.2094173352624</v>
      </c>
      <c r="BM105" s="19">
        <v>33.489306852558201</v>
      </c>
      <c r="BN105" s="19">
        <v>33.660607654873075</v>
      </c>
      <c r="BO105" s="19">
        <v>35.202314875706961</v>
      </c>
      <c r="BP105" s="19">
        <v>0</v>
      </c>
      <c r="BQ105" s="19">
        <v>15.845324214126004</v>
      </c>
      <c r="BR105" s="19">
        <v>729.05621465211107</v>
      </c>
      <c r="BS105" s="19">
        <v>0</v>
      </c>
      <c r="BT105" s="19">
        <v>2309.1348152045243</v>
      </c>
      <c r="BU105" s="19">
        <v>0</v>
      </c>
      <c r="BV105" s="19">
        <v>0</v>
      </c>
      <c r="BW105" s="19">
        <v>0</v>
      </c>
      <c r="BX105" s="19">
        <v>946.86518479547556</v>
      </c>
      <c r="BY105" s="19">
        <v>0</v>
      </c>
      <c r="BZ105" s="19">
        <v>0</v>
      </c>
      <c r="CA105" s="19">
        <v>946.86518479547556</v>
      </c>
      <c r="CB105" s="19">
        <v>3256</v>
      </c>
      <c r="CD105" s="19">
        <f t="shared" si="8"/>
        <v>0</v>
      </c>
      <c r="CE105" s="19">
        <f t="shared" si="9"/>
        <v>0</v>
      </c>
      <c r="CF105" s="19">
        <f t="shared" si="10"/>
        <v>0</v>
      </c>
      <c r="CH105" s="35">
        <v>3256</v>
      </c>
      <c r="CI105" s="33">
        <f t="shared" si="11"/>
        <v>0</v>
      </c>
    </row>
    <row r="106" spans="1:87" x14ac:dyDescent="0.25">
      <c r="A106" s="23" t="s">
        <v>180</v>
      </c>
      <c r="B106" s="23" t="s">
        <v>278</v>
      </c>
      <c r="C106">
        <f t="shared" si="7"/>
        <v>102</v>
      </c>
      <c r="D106" s="19">
        <v>1.5628117310633769E-2</v>
      </c>
      <c r="E106" s="19">
        <v>0</v>
      </c>
      <c r="F106" s="19">
        <v>3.1256234621267538E-2</v>
      </c>
      <c r="G106" s="19">
        <v>1.5628117310633769E-2</v>
      </c>
      <c r="H106" s="19">
        <v>1.969142781139855</v>
      </c>
      <c r="I106" s="19">
        <v>0</v>
      </c>
      <c r="J106" s="19">
        <v>9.3768703863802622E-2</v>
      </c>
      <c r="K106" s="19">
        <v>3.1256234621267538E-2</v>
      </c>
      <c r="L106" s="19">
        <v>0</v>
      </c>
      <c r="M106" s="19">
        <v>1.5471836137527433</v>
      </c>
      <c r="N106" s="19">
        <v>1.5628117310633769E-2</v>
      </c>
      <c r="O106" s="19">
        <v>0</v>
      </c>
      <c r="P106" s="19">
        <v>0.12502493848507015</v>
      </c>
      <c r="Q106" s="19">
        <v>3.1256234621267538E-2</v>
      </c>
      <c r="R106" s="19">
        <v>0</v>
      </c>
      <c r="S106" s="19">
        <v>0</v>
      </c>
      <c r="T106" s="19">
        <v>6.2512469242535076E-2</v>
      </c>
      <c r="U106" s="19">
        <v>0.20316552503823901</v>
      </c>
      <c r="V106" s="19">
        <v>0</v>
      </c>
      <c r="W106" s="19">
        <v>1.5628117310633769E-2</v>
      </c>
      <c r="X106" s="19">
        <v>1.0939682117443639</v>
      </c>
      <c r="Y106" s="19">
        <v>1.5002992618208419</v>
      </c>
      <c r="Z106" s="19">
        <v>1.5628117310633769E-2</v>
      </c>
      <c r="AA106" s="19">
        <v>3.1881359313692892</v>
      </c>
      <c r="AB106" s="19">
        <v>0.15628117310633771</v>
      </c>
      <c r="AC106" s="19">
        <v>0</v>
      </c>
      <c r="AD106" s="19">
        <v>0.35944669814457675</v>
      </c>
      <c r="AE106" s="19">
        <v>0.7188933962891535</v>
      </c>
      <c r="AF106" s="19">
        <v>0.42195916738711181</v>
      </c>
      <c r="AG106" s="19">
        <v>1.5628117310633769E-2</v>
      </c>
      <c r="AH106" s="19">
        <v>0</v>
      </c>
      <c r="AI106" s="19">
        <v>1.4534149098889406</v>
      </c>
      <c r="AJ106" s="19">
        <v>6.391899980049212</v>
      </c>
      <c r="AK106" s="19">
        <v>0.14065305579570395</v>
      </c>
      <c r="AL106" s="19">
        <v>0</v>
      </c>
      <c r="AM106" s="19">
        <v>0</v>
      </c>
      <c r="AN106" s="19">
        <v>0.98457139056992748</v>
      </c>
      <c r="AO106" s="19">
        <v>2.9849704063310498</v>
      </c>
      <c r="AP106" s="19">
        <v>1.5628117310633769E-2</v>
      </c>
      <c r="AQ106" s="19">
        <v>0</v>
      </c>
      <c r="AR106" s="19">
        <v>2.1097958369355587</v>
      </c>
      <c r="AS106" s="19">
        <v>7.0170246724745624</v>
      </c>
      <c r="AT106" s="19">
        <v>0.15628117310633771</v>
      </c>
      <c r="AU106" s="19">
        <v>0</v>
      </c>
      <c r="AV106" s="19">
        <v>12.94008113320476</v>
      </c>
      <c r="AW106" s="19">
        <v>0.32819046352330922</v>
      </c>
      <c r="AX106" s="19">
        <v>3.0787391101948529</v>
      </c>
      <c r="AY106" s="19">
        <v>0</v>
      </c>
      <c r="AZ106" s="19">
        <v>0</v>
      </c>
      <c r="BA106" s="19">
        <v>5.4385848241005519</v>
      </c>
      <c r="BB106" s="19">
        <v>0.7970339828423223</v>
      </c>
      <c r="BC106" s="19">
        <v>0.1093968211744364</v>
      </c>
      <c r="BD106" s="19">
        <v>46.462392764514199</v>
      </c>
      <c r="BE106" s="19">
        <v>0.87517456939549121</v>
      </c>
      <c r="BF106" s="19">
        <v>18.628715834275454</v>
      </c>
      <c r="BG106" s="19">
        <v>1.5628117310633769E-2</v>
      </c>
      <c r="BH106" s="19">
        <v>2.8599454678459799</v>
      </c>
      <c r="BI106" s="19">
        <v>0</v>
      </c>
      <c r="BJ106" s="19">
        <v>19.503890403670944</v>
      </c>
      <c r="BK106" s="19">
        <v>6.2512469242535076E-2</v>
      </c>
      <c r="BL106" s="19">
        <v>143.99747290017956</v>
      </c>
      <c r="BM106" s="19">
        <v>25.036243931635298</v>
      </c>
      <c r="BN106" s="19">
        <v>2.6880361774290082</v>
      </c>
      <c r="BO106" s="19">
        <v>66.153820575912746</v>
      </c>
      <c r="BP106" s="19">
        <v>37.56999401476358</v>
      </c>
      <c r="BQ106" s="19">
        <v>0.57824034049344952</v>
      </c>
      <c r="BR106" s="19">
        <v>134.6206025137993</v>
      </c>
      <c r="BS106" s="19">
        <v>0</v>
      </c>
      <c r="BT106" s="19">
        <v>554.62625523708186</v>
      </c>
      <c r="BU106" s="19">
        <v>0</v>
      </c>
      <c r="BV106" s="19">
        <v>0</v>
      </c>
      <c r="BW106" s="19">
        <v>0</v>
      </c>
      <c r="BX106" s="19">
        <v>2970.3737447629182</v>
      </c>
      <c r="BY106" s="19">
        <v>0</v>
      </c>
      <c r="BZ106" s="19">
        <v>0</v>
      </c>
      <c r="CA106" s="19">
        <v>2970.3737447629182</v>
      </c>
      <c r="CB106" s="19">
        <v>3525</v>
      </c>
      <c r="CD106" s="19">
        <f t="shared" si="8"/>
        <v>0</v>
      </c>
      <c r="CE106" s="19">
        <f t="shared" si="9"/>
        <v>0</v>
      </c>
      <c r="CF106" s="19">
        <f t="shared" si="10"/>
        <v>0</v>
      </c>
      <c r="CH106" s="35">
        <v>3525</v>
      </c>
      <c r="CI106" s="33">
        <f t="shared" si="11"/>
        <v>0</v>
      </c>
    </row>
    <row r="107" spans="1:87" x14ac:dyDescent="0.25">
      <c r="A107" s="23" t="s">
        <v>181</v>
      </c>
      <c r="B107" s="23" t="s">
        <v>279</v>
      </c>
      <c r="C107">
        <f t="shared" si="7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4.4798418239673765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7.8593716209953965E-2</v>
      </c>
      <c r="AL107" s="19">
        <v>0</v>
      </c>
      <c r="AM107" s="19">
        <v>0</v>
      </c>
      <c r="AN107" s="19">
        <v>0.44536439185640581</v>
      </c>
      <c r="AO107" s="19">
        <v>2.9341654051716146</v>
      </c>
      <c r="AP107" s="19">
        <v>0.13098952701658995</v>
      </c>
      <c r="AQ107" s="19">
        <v>0</v>
      </c>
      <c r="AR107" s="19">
        <v>0</v>
      </c>
      <c r="AS107" s="19">
        <v>7.4140072291389911</v>
      </c>
      <c r="AT107" s="19">
        <v>0</v>
      </c>
      <c r="AU107" s="19">
        <v>0</v>
      </c>
      <c r="AV107" s="19">
        <v>0</v>
      </c>
      <c r="AW107" s="19">
        <v>0</v>
      </c>
      <c r="AX107" s="19">
        <v>1.8862491890388953</v>
      </c>
      <c r="AY107" s="19">
        <v>0</v>
      </c>
      <c r="AZ107" s="19">
        <v>0.78593716209953968</v>
      </c>
      <c r="BA107" s="19">
        <v>7.8593716209953965E-2</v>
      </c>
      <c r="BB107" s="19">
        <v>4.8204145942105097</v>
      </c>
      <c r="BC107" s="19">
        <v>2.6197905403317987E-2</v>
      </c>
      <c r="BD107" s="19">
        <v>59.07627668448206</v>
      </c>
      <c r="BE107" s="19">
        <v>1.3360931755692176</v>
      </c>
      <c r="BF107" s="19">
        <v>9.3002564181778862</v>
      </c>
      <c r="BG107" s="19">
        <v>5.7373412833266393</v>
      </c>
      <c r="BH107" s="19">
        <v>84.304859587877289</v>
      </c>
      <c r="BI107" s="19">
        <v>0.65494763508294973</v>
      </c>
      <c r="BJ107" s="19">
        <v>0.10479162161327195</v>
      </c>
      <c r="BK107" s="19">
        <v>0</v>
      </c>
      <c r="BL107" s="19">
        <v>21.770459390157249</v>
      </c>
      <c r="BM107" s="19">
        <v>88.444128641601537</v>
      </c>
      <c r="BN107" s="19">
        <v>54.334455806481508</v>
      </c>
      <c r="BO107" s="19">
        <v>0.96932249992276565</v>
      </c>
      <c r="BP107" s="19">
        <v>3.9296858104976988</v>
      </c>
      <c r="BQ107" s="19">
        <v>0</v>
      </c>
      <c r="BR107" s="19">
        <v>5.8421329049399118</v>
      </c>
      <c r="BS107" s="19">
        <v>0</v>
      </c>
      <c r="BT107" s="19">
        <v>358.88510612005314</v>
      </c>
      <c r="BU107" s="19">
        <v>0</v>
      </c>
      <c r="BV107" s="19">
        <v>0</v>
      </c>
      <c r="BW107" s="19">
        <v>0</v>
      </c>
      <c r="BX107" s="19">
        <v>489.11489387994692</v>
      </c>
      <c r="BY107" s="19">
        <v>0</v>
      </c>
      <c r="BZ107" s="19">
        <v>0</v>
      </c>
      <c r="CA107" s="19">
        <v>489.11489387994692</v>
      </c>
      <c r="CB107" s="19">
        <v>848</v>
      </c>
      <c r="CD107" s="19">
        <f t="shared" si="8"/>
        <v>0</v>
      </c>
      <c r="CE107" s="19">
        <f t="shared" si="9"/>
        <v>0</v>
      </c>
      <c r="CF107" s="19">
        <f t="shared" si="10"/>
        <v>0</v>
      </c>
      <c r="CH107" s="35">
        <v>848</v>
      </c>
      <c r="CI107" s="33">
        <f t="shared" si="11"/>
        <v>0</v>
      </c>
    </row>
    <row r="108" spans="1:87" x14ac:dyDescent="0.25">
      <c r="A108" s="23" t="s">
        <v>182</v>
      </c>
      <c r="B108" s="23" t="s">
        <v>280</v>
      </c>
      <c r="C108">
        <f t="shared" si="7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4.0510880732231254E-2</v>
      </c>
      <c r="AU108" s="19">
        <v>0</v>
      </c>
      <c r="AV108" s="19">
        <v>0</v>
      </c>
      <c r="AW108" s="19">
        <v>0</v>
      </c>
      <c r="AX108" s="19">
        <v>0.16204352292892502</v>
      </c>
      <c r="AY108" s="19">
        <v>0</v>
      </c>
      <c r="AZ108" s="19">
        <v>0.52664144951900627</v>
      </c>
      <c r="BA108" s="19">
        <v>190.84675912954143</v>
      </c>
      <c r="BB108" s="19">
        <v>196.07266274399925</v>
      </c>
      <c r="BC108" s="19">
        <v>4.0510880732231254E-2</v>
      </c>
      <c r="BD108" s="19">
        <v>8.1021761464462508E-2</v>
      </c>
      <c r="BE108" s="19">
        <v>0</v>
      </c>
      <c r="BF108" s="19">
        <v>0</v>
      </c>
      <c r="BG108" s="19">
        <v>0</v>
      </c>
      <c r="BH108" s="19">
        <v>1270.0161109554497</v>
      </c>
      <c r="BI108" s="19">
        <v>0</v>
      </c>
      <c r="BJ108" s="19">
        <v>0.68868497244793125</v>
      </c>
      <c r="BK108" s="19">
        <v>0.12153264219669375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3.6054683851685816</v>
      </c>
      <c r="BR108" s="19">
        <v>0</v>
      </c>
      <c r="BS108" s="19">
        <v>0</v>
      </c>
      <c r="BT108" s="19">
        <v>1662.2019473241803</v>
      </c>
      <c r="BU108" s="19">
        <v>0</v>
      </c>
      <c r="BV108" s="19">
        <v>0</v>
      </c>
      <c r="BW108" s="19">
        <v>0</v>
      </c>
      <c r="BX108" s="19">
        <v>72.798052675819562</v>
      </c>
      <c r="BY108" s="19">
        <v>0</v>
      </c>
      <c r="BZ108" s="19">
        <v>0</v>
      </c>
      <c r="CA108" s="19">
        <v>72.798052675819562</v>
      </c>
      <c r="CB108" s="19">
        <v>1735</v>
      </c>
      <c r="CD108" s="19">
        <f t="shared" si="8"/>
        <v>0</v>
      </c>
      <c r="CE108" s="19">
        <f t="shared" si="9"/>
        <v>0</v>
      </c>
      <c r="CF108" s="19">
        <f t="shared" si="10"/>
        <v>0</v>
      </c>
      <c r="CH108" s="35">
        <v>1735</v>
      </c>
      <c r="CI108" s="33">
        <f t="shared" si="11"/>
        <v>0</v>
      </c>
    </row>
    <row r="109" spans="1:87" x14ac:dyDescent="0.25">
      <c r="A109" s="23" t="s">
        <v>183</v>
      </c>
      <c r="B109" s="23" t="s">
        <v>281</v>
      </c>
      <c r="C109">
        <f t="shared" si="7"/>
        <v>105</v>
      </c>
      <c r="D109" s="19">
        <v>0.28078778455527648</v>
      </c>
      <c r="E109" s="19">
        <v>0.17549236534704779</v>
      </c>
      <c r="F109" s="19">
        <v>0.35098473069409558</v>
      </c>
      <c r="G109" s="19">
        <v>1.2284465574293346</v>
      </c>
      <c r="H109" s="19">
        <v>17.198251804010685</v>
      </c>
      <c r="I109" s="19">
        <v>2.4919915879280787</v>
      </c>
      <c r="J109" s="19">
        <v>1.0529541920822869</v>
      </c>
      <c r="K109" s="19">
        <v>24.217946417892598</v>
      </c>
      <c r="L109" s="19">
        <v>7.9673533867559705</v>
      </c>
      <c r="M109" s="19">
        <v>48.155105051229917</v>
      </c>
      <c r="N109" s="19">
        <v>13.477813658653272</v>
      </c>
      <c r="O109" s="19">
        <v>0.84236335366582948</v>
      </c>
      <c r="P109" s="19">
        <v>8.6342243750747514</v>
      </c>
      <c r="Q109" s="19">
        <v>24.042454052545548</v>
      </c>
      <c r="R109" s="19">
        <v>6.6687098831878169</v>
      </c>
      <c r="S109" s="19">
        <v>3.0886656301080415</v>
      </c>
      <c r="T109" s="19">
        <v>12.495056412709804</v>
      </c>
      <c r="U109" s="19">
        <v>15.513525096679025</v>
      </c>
      <c r="V109" s="19">
        <v>5.9667404217996252</v>
      </c>
      <c r="W109" s="19">
        <v>4.1767182952597377</v>
      </c>
      <c r="X109" s="19">
        <v>9.7573755132958588</v>
      </c>
      <c r="Y109" s="19">
        <v>9.7924739863652679</v>
      </c>
      <c r="Z109" s="19">
        <v>1.1231511382211059</v>
      </c>
      <c r="AA109" s="19">
        <v>8.4236335366582953</v>
      </c>
      <c r="AB109" s="19">
        <v>13.232124347167403</v>
      </c>
      <c r="AC109" s="19">
        <v>19.655144918869354</v>
      </c>
      <c r="AD109" s="19">
        <v>6.6336114101184069</v>
      </c>
      <c r="AE109" s="19">
        <v>2.5621885340668977</v>
      </c>
      <c r="AF109" s="19">
        <v>17.163153330941277</v>
      </c>
      <c r="AG109" s="19">
        <v>27.938384563250011</v>
      </c>
      <c r="AH109" s="19">
        <v>18.005516684607105</v>
      </c>
      <c r="AI109" s="19">
        <v>21.725954829964518</v>
      </c>
      <c r="AJ109" s="19">
        <v>65.704341585934685</v>
      </c>
      <c r="AK109" s="19">
        <v>54.156943946098949</v>
      </c>
      <c r="AL109" s="19">
        <v>9.441489255671172</v>
      </c>
      <c r="AM109" s="19">
        <v>17.724728900051829</v>
      </c>
      <c r="AN109" s="19">
        <v>3.9661274568432798</v>
      </c>
      <c r="AO109" s="19">
        <v>14.285078539249692</v>
      </c>
      <c r="AP109" s="19">
        <v>5.9667404217996252</v>
      </c>
      <c r="AQ109" s="19">
        <v>56.192655384124706</v>
      </c>
      <c r="AR109" s="19">
        <v>45.943901247857113</v>
      </c>
      <c r="AS109" s="19">
        <v>243.72379699397999</v>
      </c>
      <c r="AT109" s="19">
        <v>34.677291392576649</v>
      </c>
      <c r="AU109" s="19">
        <v>1.2284465574293346</v>
      </c>
      <c r="AV109" s="19">
        <v>2.4919915879280787</v>
      </c>
      <c r="AW109" s="19">
        <v>28.324467767013513</v>
      </c>
      <c r="AX109" s="19">
        <v>8.4938304827971134</v>
      </c>
      <c r="AY109" s="19">
        <v>23.410681537296174</v>
      </c>
      <c r="AZ109" s="19">
        <v>7.2302854522983697</v>
      </c>
      <c r="BA109" s="19">
        <v>13.091730454889767</v>
      </c>
      <c r="BB109" s="19">
        <v>979.24739863652678</v>
      </c>
      <c r="BC109" s="19">
        <v>51.384164573615593</v>
      </c>
      <c r="BD109" s="19">
        <v>359.79444743451739</v>
      </c>
      <c r="BE109" s="19">
        <v>22.28753039907507</v>
      </c>
      <c r="BF109" s="19">
        <v>97.047278036917433</v>
      </c>
      <c r="BG109" s="19">
        <v>17.268448750149503</v>
      </c>
      <c r="BH109" s="19">
        <v>83.534365905194747</v>
      </c>
      <c r="BI109" s="19">
        <v>4.9839831758561575</v>
      </c>
      <c r="BJ109" s="19">
        <v>63.8792209863254</v>
      </c>
      <c r="BK109" s="19">
        <v>10.950723597655783</v>
      </c>
      <c r="BL109" s="19">
        <v>179.84457600765458</v>
      </c>
      <c r="BM109" s="19">
        <v>38.362631064864651</v>
      </c>
      <c r="BN109" s="19">
        <v>43.346614240720804</v>
      </c>
      <c r="BO109" s="19">
        <v>16.215494558067217</v>
      </c>
      <c r="BP109" s="19">
        <v>32.360792169995612</v>
      </c>
      <c r="BQ109" s="19">
        <v>10.038163297851135</v>
      </c>
      <c r="BR109" s="19">
        <v>64.089811824741858</v>
      </c>
      <c r="BS109" s="19">
        <v>0</v>
      </c>
      <c r="BT109" s="19">
        <v>3064.7284714747038</v>
      </c>
      <c r="BU109" s="19">
        <v>0</v>
      </c>
      <c r="BV109" s="19">
        <v>0</v>
      </c>
      <c r="BW109" s="19">
        <v>0</v>
      </c>
      <c r="BX109" s="19">
        <v>3978.2715285252957</v>
      </c>
      <c r="BY109" s="19">
        <v>0</v>
      </c>
      <c r="BZ109" s="19">
        <v>0</v>
      </c>
      <c r="CA109" s="19">
        <v>3978.2715285252957</v>
      </c>
      <c r="CB109" s="19">
        <v>7043</v>
      </c>
      <c r="CD109" s="19">
        <f t="shared" si="8"/>
        <v>0</v>
      </c>
      <c r="CE109" s="19">
        <f t="shared" si="9"/>
        <v>0</v>
      </c>
      <c r="CF109" s="19">
        <f t="shared" si="10"/>
        <v>0</v>
      </c>
      <c r="CH109" s="35">
        <v>7043</v>
      </c>
      <c r="CI109" s="33">
        <f t="shared" si="11"/>
        <v>0</v>
      </c>
    </row>
    <row r="110" spans="1:87" x14ac:dyDescent="0.25">
      <c r="A110" s="23" t="s">
        <v>184</v>
      </c>
      <c r="B110" s="23" t="s">
        <v>282</v>
      </c>
      <c r="C110">
        <f t="shared" si="7"/>
        <v>106</v>
      </c>
      <c r="D110" s="19">
        <v>0.90627381254762507</v>
      </c>
      <c r="E110" s="19">
        <v>0.49845059690119381</v>
      </c>
      <c r="F110" s="19">
        <v>4.5313690627381255E-2</v>
      </c>
      <c r="G110" s="19">
        <v>4.5313690627381255E-2</v>
      </c>
      <c r="H110" s="19">
        <v>2.0391160782321562</v>
      </c>
      <c r="I110" s="19">
        <v>6.7517399034798071</v>
      </c>
      <c r="J110" s="19">
        <v>1.2687833375666753</v>
      </c>
      <c r="K110" s="19">
        <v>16.448869697739394</v>
      </c>
      <c r="L110" s="19">
        <v>0.49845059690119381</v>
      </c>
      <c r="M110" s="19">
        <v>29.680467360934724</v>
      </c>
      <c r="N110" s="19">
        <v>2.5828803657607313</v>
      </c>
      <c r="O110" s="19">
        <v>1.7219202438404877</v>
      </c>
      <c r="P110" s="19">
        <v>1.7219202438404877</v>
      </c>
      <c r="Q110" s="19">
        <v>2.2656845313690628</v>
      </c>
      <c r="R110" s="19">
        <v>0.54376428752857509</v>
      </c>
      <c r="S110" s="19">
        <v>0.40782321564643131</v>
      </c>
      <c r="T110" s="19">
        <v>5.4829565659131321</v>
      </c>
      <c r="U110" s="19">
        <v>0.22656845313690627</v>
      </c>
      <c r="V110" s="19">
        <v>1.2234696469392938</v>
      </c>
      <c r="W110" s="19">
        <v>9.062738125476251E-2</v>
      </c>
      <c r="X110" s="19">
        <v>12.461264922529846</v>
      </c>
      <c r="Y110" s="19">
        <v>8.5642875285750577</v>
      </c>
      <c r="Z110" s="19">
        <v>0.72501905003810008</v>
      </c>
      <c r="AA110" s="19">
        <v>13.684734569469141</v>
      </c>
      <c r="AB110" s="19">
        <v>5.7095250190500373</v>
      </c>
      <c r="AC110" s="19">
        <v>4.0329184658369321</v>
      </c>
      <c r="AD110" s="19">
        <v>6.3439166878333753</v>
      </c>
      <c r="AE110" s="19">
        <v>0.95158750317500629</v>
      </c>
      <c r="AF110" s="19">
        <v>4.7579375158750317</v>
      </c>
      <c r="AG110" s="19">
        <v>9.1986791973583948</v>
      </c>
      <c r="AH110" s="19">
        <v>14.183185166370333</v>
      </c>
      <c r="AI110" s="19">
        <v>8.5642875285750577</v>
      </c>
      <c r="AJ110" s="19">
        <v>43.365201930403863</v>
      </c>
      <c r="AK110" s="19">
        <v>5.3923291846583696</v>
      </c>
      <c r="AL110" s="19">
        <v>2.9000762001524003</v>
      </c>
      <c r="AM110" s="19">
        <v>4.5313690627381256</v>
      </c>
      <c r="AN110" s="19">
        <v>2.718821437642875</v>
      </c>
      <c r="AO110" s="19">
        <v>39.876047752095502</v>
      </c>
      <c r="AP110" s="19">
        <v>10.150266700533402</v>
      </c>
      <c r="AQ110" s="19">
        <v>22.566217932435862</v>
      </c>
      <c r="AR110" s="19">
        <v>17.581711963423928</v>
      </c>
      <c r="AS110" s="19">
        <v>297.80157480314961</v>
      </c>
      <c r="AT110" s="19">
        <v>31.357073914147829</v>
      </c>
      <c r="AU110" s="19">
        <v>4.5313690627381255E-2</v>
      </c>
      <c r="AV110" s="19">
        <v>27.867919735839472</v>
      </c>
      <c r="AW110" s="19">
        <v>41.235458470916946</v>
      </c>
      <c r="AX110" s="19">
        <v>2.6735077470154938</v>
      </c>
      <c r="AY110" s="19">
        <v>3.0813309626619256</v>
      </c>
      <c r="AZ110" s="19">
        <v>25.375666751333501</v>
      </c>
      <c r="BA110" s="19">
        <v>41.869850139700283</v>
      </c>
      <c r="BB110" s="19">
        <v>134.26446532893064</v>
      </c>
      <c r="BC110" s="19">
        <v>277.04790449580901</v>
      </c>
      <c r="BD110" s="19">
        <v>625.87269494538987</v>
      </c>
      <c r="BE110" s="19">
        <v>13.005029210058421</v>
      </c>
      <c r="BF110" s="19">
        <v>90.71800863601726</v>
      </c>
      <c r="BG110" s="19">
        <v>1.9031750063500126</v>
      </c>
      <c r="BH110" s="19">
        <v>172.87172974345947</v>
      </c>
      <c r="BI110" s="19">
        <v>14.953517907035815</v>
      </c>
      <c r="BJ110" s="19">
        <v>33.939954279908562</v>
      </c>
      <c r="BK110" s="19">
        <v>6.3892303784607565</v>
      </c>
      <c r="BL110" s="19">
        <v>434.46766573533148</v>
      </c>
      <c r="BM110" s="19">
        <v>62.850088900177795</v>
      </c>
      <c r="BN110" s="19">
        <v>14.001930403860808</v>
      </c>
      <c r="BO110" s="19">
        <v>91.125831851663705</v>
      </c>
      <c r="BP110" s="19">
        <v>0</v>
      </c>
      <c r="BQ110" s="19">
        <v>6.2079756159512316</v>
      </c>
      <c r="BR110" s="19">
        <v>55.328016256032512</v>
      </c>
      <c r="BS110" s="19">
        <v>0</v>
      </c>
      <c r="BT110" s="19">
        <v>2818.964693929388</v>
      </c>
      <c r="BU110" s="19">
        <v>0</v>
      </c>
      <c r="BV110" s="19">
        <v>0</v>
      </c>
      <c r="BW110" s="19">
        <v>0</v>
      </c>
      <c r="BX110" s="19">
        <v>16.584810769621537</v>
      </c>
      <c r="BY110" s="19">
        <v>2516.4504953009905</v>
      </c>
      <c r="BZ110" s="19">
        <v>0</v>
      </c>
      <c r="CA110" s="19">
        <v>2533.035306070612</v>
      </c>
      <c r="CB110" s="19">
        <v>5352</v>
      </c>
      <c r="CD110" s="19">
        <f t="shared" si="8"/>
        <v>0</v>
      </c>
      <c r="CE110" s="19">
        <f t="shared" si="9"/>
        <v>0</v>
      </c>
      <c r="CF110" s="19">
        <f t="shared" si="10"/>
        <v>0</v>
      </c>
      <c r="CH110" s="35">
        <v>5352</v>
      </c>
      <c r="CI110" s="33">
        <f t="shared" si="11"/>
        <v>0</v>
      </c>
    </row>
    <row r="111" spans="1:87" x14ac:dyDescent="0.25">
      <c r="A111" s="23" t="s">
        <v>185</v>
      </c>
      <c r="B111" s="23" t="s">
        <v>283</v>
      </c>
      <c r="C111">
        <f t="shared" si="7"/>
        <v>107</v>
      </c>
      <c r="D111" s="19">
        <v>636.63122672137354</v>
      </c>
      <c r="E111" s="19">
        <v>224.34275698607763</v>
      </c>
      <c r="F111" s="19">
        <v>50.727587786563632</v>
      </c>
      <c r="G111" s="19">
        <v>82.051873244766668</v>
      </c>
      <c r="H111" s="19">
        <v>501.31538630071498</v>
      </c>
      <c r="I111" s="19">
        <v>251.73565439082202</v>
      </c>
      <c r="J111" s="19">
        <v>51.108044694962857</v>
      </c>
      <c r="K111" s="19">
        <v>585.65000099587712</v>
      </c>
      <c r="L111" s="19">
        <v>205.95400641344833</v>
      </c>
      <c r="M111" s="19">
        <v>575.50448343856431</v>
      </c>
      <c r="N111" s="19">
        <v>170.44469496285379</v>
      </c>
      <c r="O111" s="19">
        <v>41.723440954448584</v>
      </c>
      <c r="P111" s="19">
        <v>109.0643137411118</v>
      </c>
      <c r="Q111" s="19">
        <v>128.08715916107315</v>
      </c>
      <c r="R111" s="19">
        <v>97.904244428067798</v>
      </c>
      <c r="S111" s="19">
        <v>64.297217519469399</v>
      </c>
      <c r="T111" s="19">
        <v>231.82507618459576</v>
      </c>
      <c r="U111" s="19">
        <v>52.249415420160538</v>
      </c>
      <c r="V111" s="19">
        <v>394.66063297946499</v>
      </c>
      <c r="W111" s="19">
        <v>106.14747744338439</v>
      </c>
      <c r="X111" s="19">
        <v>421.4194355368773</v>
      </c>
      <c r="Y111" s="19">
        <v>167.78149660405919</v>
      </c>
      <c r="Z111" s="19">
        <v>94.099675344075521</v>
      </c>
      <c r="AA111" s="19">
        <v>109.44477064951103</v>
      </c>
      <c r="AB111" s="19">
        <v>231.57143824566296</v>
      </c>
      <c r="AC111" s="19">
        <v>271.265775688649</v>
      </c>
      <c r="AD111" s="19">
        <v>339.11392435317782</v>
      </c>
      <c r="AE111" s="19">
        <v>140.76905610771405</v>
      </c>
      <c r="AF111" s="19">
        <v>221.42592068835023</v>
      </c>
      <c r="AG111" s="19">
        <v>211.1535841615711</v>
      </c>
      <c r="AH111" s="19">
        <v>188.19935068815104</v>
      </c>
      <c r="AI111" s="19">
        <v>317.04742366602267</v>
      </c>
      <c r="AJ111" s="19">
        <v>502.96403290377839</v>
      </c>
      <c r="AK111" s="19">
        <v>182.23885912322982</v>
      </c>
      <c r="AL111" s="19">
        <v>126.94578843587547</v>
      </c>
      <c r="AM111" s="19">
        <v>131.6380903061326</v>
      </c>
      <c r="AN111" s="19">
        <v>76.218200649311854</v>
      </c>
      <c r="AO111" s="19">
        <v>658.44408946959584</v>
      </c>
      <c r="AP111" s="19">
        <v>140.89587507718048</v>
      </c>
      <c r="AQ111" s="19">
        <v>1236.611771266955</v>
      </c>
      <c r="AR111" s="19">
        <v>341.26984683410683</v>
      </c>
      <c r="AS111" s="19">
        <v>2907.071237078495</v>
      </c>
      <c r="AT111" s="19">
        <v>973.84286653255515</v>
      </c>
      <c r="AU111" s="19">
        <v>56.561260382018446</v>
      </c>
      <c r="AV111" s="19">
        <v>149.9000219092955</v>
      </c>
      <c r="AW111" s="19">
        <v>347.10351942956163</v>
      </c>
      <c r="AX111" s="19">
        <v>62.648570916406079</v>
      </c>
      <c r="AY111" s="19">
        <v>327.44657916226822</v>
      </c>
      <c r="AZ111" s="19">
        <v>66.072683091999124</v>
      </c>
      <c r="BA111" s="19">
        <v>110.07886549684308</v>
      </c>
      <c r="BB111" s="19">
        <v>765.47929969924508</v>
      </c>
      <c r="BC111" s="19">
        <v>242.35105065030771</v>
      </c>
      <c r="BD111" s="19">
        <v>8254.266265660166</v>
      </c>
      <c r="BE111" s="19">
        <v>2348.3068576094965</v>
      </c>
      <c r="BF111" s="19">
        <v>455.15328141494217</v>
      </c>
      <c r="BG111" s="19">
        <v>184.39478160415877</v>
      </c>
      <c r="BH111" s="19">
        <v>83.066425000497944</v>
      </c>
      <c r="BI111" s="19">
        <v>165.62557412313024</v>
      </c>
      <c r="BJ111" s="19">
        <v>507.27587786563623</v>
      </c>
      <c r="BK111" s="19">
        <v>105.0061067181867</v>
      </c>
      <c r="BL111" s="19">
        <v>5969.4957117533413</v>
      </c>
      <c r="BM111" s="19">
        <v>54.278518931623083</v>
      </c>
      <c r="BN111" s="19">
        <v>159.79190152767541</v>
      </c>
      <c r="BO111" s="19">
        <v>43.752544465911129</v>
      </c>
      <c r="BP111" s="19">
        <v>447.79778118589041</v>
      </c>
      <c r="BQ111" s="19">
        <v>89.280554504351983</v>
      </c>
      <c r="BR111" s="19">
        <v>269.87076702451844</v>
      </c>
      <c r="BS111" s="19">
        <v>0</v>
      </c>
      <c r="BT111" s="19">
        <v>35817.862003306313</v>
      </c>
      <c r="BU111" s="19">
        <v>0</v>
      </c>
      <c r="BV111" s="19">
        <v>0</v>
      </c>
      <c r="BW111" s="19">
        <v>0</v>
      </c>
      <c r="BX111" s="19">
        <v>27854.137996693687</v>
      </c>
      <c r="BY111" s="19">
        <v>0</v>
      </c>
      <c r="BZ111" s="19">
        <v>0</v>
      </c>
      <c r="CA111" s="19">
        <v>27854.137996693687</v>
      </c>
      <c r="CB111" s="19">
        <v>63672</v>
      </c>
      <c r="CD111" s="19">
        <f t="shared" si="8"/>
        <v>0</v>
      </c>
      <c r="CE111" s="19">
        <f t="shared" si="9"/>
        <v>0</v>
      </c>
      <c r="CF111" s="19">
        <f t="shared" si="10"/>
        <v>0</v>
      </c>
      <c r="CH111" s="35">
        <v>63672</v>
      </c>
      <c r="CI111" s="33">
        <f t="shared" si="11"/>
        <v>0</v>
      </c>
    </row>
    <row r="112" spans="1:87" x14ac:dyDescent="0.25">
      <c r="A112" s="23" t="s">
        <v>186</v>
      </c>
      <c r="B112" s="23" t="s">
        <v>284</v>
      </c>
      <c r="C112">
        <f t="shared" si="7"/>
        <v>108</v>
      </c>
      <c r="D112" s="19">
        <v>5.4544140149643962E-2</v>
      </c>
      <c r="E112" s="19">
        <v>3.6362760099762644E-2</v>
      </c>
      <c r="F112" s="19">
        <v>5.4544140149643962E-2</v>
      </c>
      <c r="G112" s="19">
        <v>0.13939058038242347</v>
      </c>
      <c r="H112" s="19">
        <v>1.1454269431425232</v>
      </c>
      <c r="I112" s="19">
        <v>0.12726966034916923</v>
      </c>
      <c r="J112" s="19">
        <v>0.11514874031591503</v>
      </c>
      <c r="K112" s="19">
        <v>3.2059833487957397</v>
      </c>
      <c r="L112" s="19">
        <v>1.0423991228598624</v>
      </c>
      <c r="M112" s="19">
        <v>2.6423605672494186</v>
      </c>
      <c r="N112" s="19">
        <v>0.35756714098099929</v>
      </c>
      <c r="O112" s="19">
        <v>0.169692880465559</v>
      </c>
      <c r="P112" s="19">
        <v>1.7878357049049967</v>
      </c>
      <c r="Q112" s="19">
        <v>2.2484306661686566</v>
      </c>
      <c r="R112" s="19">
        <v>0.55756232152969387</v>
      </c>
      <c r="S112" s="19">
        <v>0.169692880465559</v>
      </c>
      <c r="T112" s="19">
        <v>0.81210164222803238</v>
      </c>
      <c r="U112" s="19">
        <v>0.339385760931118</v>
      </c>
      <c r="V112" s="19">
        <v>0.65452968179572757</v>
      </c>
      <c r="W112" s="19">
        <v>0.81816210224465946</v>
      </c>
      <c r="X112" s="19">
        <v>0.8666457823776762</v>
      </c>
      <c r="Y112" s="19">
        <v>0.53938094147981253</v>
      </c>
      <c r="Z112" s="19">
        <v>0.89694808246081181</v>
      </c>
      <c r="AA112" s="19">
        <v>1.2545152234418111</v>
      </c>
      <c r="AB112" s="19">
        <v>2.2787329662517921</v>
      </c>
      <c r="AC112" s="19">
        <v>1.2423943034085569</v>
      </c>
      <c r="AD112" s="19">
        <v>1.4423894839572515</v>
      </c>
      <c r="AE112" s="19">
        <v>6.6665060182898181E-2</v>
      </c>
      <c r="AF112" s="19">
        <v>1.4484499439738785</v>
      </c>
      <c r="AG112" s="19">
        <v>1.1211851030760149</v>
      </c>
      <c r="AH112" s="19">
        <v>0.68483198187886307</v>
      </c>
      <c r="AI112" s="19">
        <v>1.4969336241068953</v>
      </c>
      <c r="AJ112" s="19">
        <v>0.92118992252732024</v>
      </c>
      <c r="AK112" s="19">
        <v>1.3029989035748282</v>
      </c>
      <c r="AL112" s="19">
        <v>0.39999036109738906</v>
      </c>
      <c r="AM112" s="19">
        <v>1.3817848837909803</v>
      </c>
      <c r="AN112" s="19">
        <v>0.29696254081472823</v>
      </c>
      <c r="AO112" s="19">
        <v>5.3210838945985994</v>
      </c>
      <c r="AP112" s="19">
        <v>1.5575382242731666</v>
      </c>
      <c r="AQ112" s="19">
        <v>8.9876622046579993</v>
      </c>
      <c r="AR112" s="19">
        <v>21.914623420123618</v>
      </c>
      <c r="AS112" s="19">
        <v>200.1406315890936</v>
      </c>
      <c r="AT112" s="19">
        <v>6.6059014181235467</v>
      </c>
      <c r="AU112" s="19">
        <v>0.39392990108076198</v>
      </c>
      <c r="AV112" s="19">
        <v>0.6121064616793378</v>
      </c>
      <c r="AW112" s="19">
        <v>13.569369977228092</v>
      </c>
      <c r="AX112" s="19">
        <v>6.2907574972589364</v>
      </c>
      <c r="AY112" s="19">
        <v>25.035760328686578</v>
      </c>
      <c r="AZ112" s="19">
        <v>1.7817752448883695</v>
      </c>
      <c r="BA112" s="19">
        <v>3.2484065689121295</v>
      </c>
      <c r="BB112" s="19">
        <v>16.072339964095089</v>
      </c>
      <c r="BC112" s="19">
        <v>7.9573840018313922</v>
      </c>
      <c r="BD112" s="19">
        <v>31.823475547308938</v>
      </c>
      <c r="BE112" s="19">
        <v>10.836102509729267</v>
      </c>
      <c r="BF112" s="19">
        <v>26.108461751629576</v>
      </c>
      <c r="BG112" s="19">
        <v>5.6968324156294807</v>
      </c>
      <c r="BH112" s="19">
        <v>5.1150282540332777</v>
      </c>
      <c r="BI112" s="19">
        <v>6.3210597973420724</v>
      </c>
      <c r="BJ112" s="19">
        <v>16.86019976625661</v>
      </c>
      <c r="BK112" s="19">
        <v>1.4605708640071327</v>
      </c>
      <c r="BL112" s="19">
        <v>14.126932298757787</v>
      </c>
      <c r="BM112" s="19">
        <v>3.9332385507909926</v>
      </c>
      <c r="BN112" s="19">
        <v>21.993409400339772</v>
      </c>
      <c r="BO112" s="19">
        <v>2.4666072267672328</v>
      </c>
      <c r="BP112" s="19">
        <v>9.3937130257720156</v>
      </c>
      <c r="BQ112" s="19">
        <v>22.193404580888469</v>
      </c>
      <c r="BR112" s="19">
        <v>15.320842922033327</v>
      </c>
      <c r="BS112" s="19">
        <v>0</v>
      </c>
      <c r="BT112" s="19">
        <v>547.25953950142775</v>
      </c>
      <c r="BU112" s="19">
        <v>0</v>
      </c>
      <c r="BV112" s="19">
        <v>0</v>
      </c>
      <c r="BW112" s="19">
        <v>0</v>
      </c>
      <c r="BX112" s="19">
        <v>458.74046049857219</v>
      </c>
      <c r="BY112" s="19">
        <v>0</v>
      </c>
      <c r="BZ112" s="19">
        <v>0</v>
      </c>
      <c r="CA112" s="19">
        <v>458.74046049857219</v>
      </c>
      <c r="CB112" s="19">
        <v>1006</v>
      </c>
      <c r="CD112" s="19">
        <f t="shared" si="8"/>
        <v>0</v>
      </c>
      <c r="CE112" s="19">
        <f t="shared" si="9"/>
        <v>0</v>
      </c>
      <c r="CF112" s="19">
        <f t="shared" si="10"/>
        <v>0</v>
      </c>
      <c r="CH112" s="35">
        <v>1006</v>
      </c>
      <c r="CI112" s="33">
        <f t="shared" si="11"/>
        <v>0</v>
      </c>
    </row>
    <row r="113" spans="1:87" x14ac:dyDescent="0.25">
      <c r="A113" s="23" t="s">
        <v>187</v>
      </c>
      <c r="B113" s="23" t="s">
        <v>70</v>
      </c>
      <c r="C113">
        <f t="shared" si="7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8"/>
        <v>0</v>
      </c>
      <c r="CE113" s="19">
        <f t="shared" si="9"/>
        <v>0</v>
      </c>
      <c r="CF113" s="19">
        <f t="shared" si="10"/>
        <v>0</v>
      </c>
      <c r="CH113" s="35">
        <v>0</v>
      </c>
      <c r="CI113" s="33">
        <f t="shared" si="11"/>
        <v>0</v>
      </c>
    </row>
    <row r="114" spans="1:87" x14ac:dyDescent="0.25">
      <c r="A114" s="23" t="s">
        <v>188</v>
      </c>
      <c r="B114" s="23" t="s">
        <v>285</v>
      </c>
      <c r="C114">
        <f t="shared" si="7"/>
        <v>110</v>
      </c>
      <c r="D114" s="19">
        <v>1.275610923074197</v>
      </c>
      <c r="E114" s="19">
        <v>0.63780546153709849</v>
      </c>
      <c r="F114" s="19">
        <v>2.551221846148394</v>
      </c>
      <c r="G114" s="19">
        <v>25.777970737124392</v>
      </c>
      <c r="H114" s="19">
        <v>383.42738329405233</v>
      </c>
      <c r="I114" s="19">
        <v>89.399065525449956</v>
      </c>
      <c r="J114" s="19">
        <v>12.012002858948687</v>
      </c>
      <c r="K114" s="19">
        <v>178.05402467910662</v>
      </c>
      <c r="L114" s="19">
        <v>46.187745506311536</v>
      </c>
      <c r="M114" s="19">
        <v>339.20620462748013</v>
      </c>
      <c r="N114" s="19">
        <v>101.88942248055147</v>
      </c>
      <c r="O114" s="19">
        <v>37.843124051201166</v>
      </c>
      <c r="P114" s="19">
        <v>17.27389791662975</v>
      </c>
      <c r="Q114" s="19">
        <v>15.838835628171276</v>
      </c>
      <c r="R114" s="19">
        <v>11.852551493564413</v>
      </c>
      <c r="S114" s="19">
        <v>12.702958775613878</v>
      </c>
      <c r="T114" s="19">
        <v>105.71625524977405</v>
      </c>
      <c r="U114" s="19">
        <v>7.3347628076766318</v>
      </c>
      <c r="V114" s="19">
        <v>234.8187107559084</v>
      </c>
      <c r="W114" s="19">
        <v>26.415776198661494</v>
      </c>
      <c r="X114" s="19">
        <v>151.21304483942041</v>
      </c>
      <c r="Y114" s="19">
        <v>152.80755849326317</v>
      </c>
      <c r="Z114" s="19">
        <v>59.209607012693965</v>
      </c>
      <c r="AA114" s="19">
        <v>195.3279225957364</v>
      </c>
      <c r="AB114" s="19">
        <v>77.227611301116994</v>
      </c>
      <c r="AC114" s="19">
        <v>113.31677033309114</v>
      </c>
      <c r="AD114" s="19">
        <v>83.71196682674416</v>
      </c>
      <c r="AE114" s="19">
        <v>41.244753179399027</v>
      </c>
      <c r="AF114" s="19">
        <v>41.085301814014755</v>
      </c>
      <c r="AG114" s="19">
        <v>139.30734289072791</v>
      </c>
      <c r="AH114" s="19">
        <v>113.58252260873161</v>
      </c>
      <c r="AI114" s="19">
        <v>92.00343782672644</v>
      </c>
      <c r="AJ114" s="19">
        <v>154.50837305736209</v>
      </c>
      <c r="AK114" s="19">
        <v>62.398634320379465</v>
      </c>
      <c r="AL114" s="19">
        <v>20.250323403802877</v>
      </c>
      <c r="AM114" s="19">
        <v>39.437637705043919</v>
      </c>
      <c r="AN114" s="19">
        <v>19.187314301241045</v>
      </c>
      <c r="AO114" s="19">
        <v>40.606947717861928</v>
      </c>
      <c r="AP114" s="19">
        <v>52.778401942194897</v>
      </c>
      <c r="AQ114" s="19">
        <v>253.0493168648438</v>
      </c>
      <c r="AR114" s="19">
        <v>326.71584767237869</v>
      </c>
      <c r="AS114" s="19">
        <v>1014.1638342991146</v>
      </c>
      <c r="AT114" s="19">
        <v>109.17103483310001</v>
      </c>
      <c r="AU114" s="19">
        <v>9.7265332884407503</v>
      </c>
      <c r="AV114" s="19">
        <v>20.409774769187152</v>
      </c>
      <c r="AW114" s="19">
        <v>84.828126384434086</v>
      </c>
      <c r="AX114" s="19">
        <v>9.6202323781845678</v>
      </c>
      <c r="AY114" s="19">
        <v>39.5439386153001</v>
      </c>
      <c r="AZ114" s="19">
        <v>26.256324833277215</v>
      </c>
      <c r="BA114" s="19">
        <v>124.15946317922183</v>
      </c>
      <c r="BB114" s="19">
        <v>162.53409178170389</v>
      </c>
      <c r="BC114" s="19">
        <v>117.09045264718564</v>
      </c>
      <c r="BD114" s="19">
        <v>734.43298895996884</v>
      </c>
      <c r="BE114" s="19">
        <v>91.790836006214079</v>
      </c>
      <c r="BF114" s="19">
        <v>730.02150118433724</v>
      </c>
      <c r="BG114" s="19">
        <v>245.39565132639859</v>
      </c>
      <c r="BH114" s="19">
        <v>15.679384262787003</v>
      </c>
      <c r="BI114" s="19">
        <v>39.22503588453155</v>
      </c>
      <c r="BJ114" s="19">
        <v>170.61296096117383</v>
      </c>
      <c r="BK114" s="19">
        <v>58.306049275516415</v>
      </c>
      <c r="BL114" s="19">
        <v>195.11532077522401</v>
      </c>
      <c r="BM114" s="19">
        <v>76.536655384451805</v>
      </c>
      <c r="BN114" s="19">
        <v>82.383205448541872</v>
      </c>
      <c r="BO114" s="19">
        <v>15.20103016663418</v>
      </c>
      <c r="BP114" s="19">
        <v>87.538799595966765</v>
      </c>
      <c r="BQ114" s="19">
        <v>50.067728730662225</v>
      </c>
      <c r="BR114" s="19">
        <v>152.80755849326317</v>
      </c>
      <c r="BS114" s="19">
        <v>0</v>
      </c>
      <c r="BT114" s="19">
        <v>8341.8044809885814</v>
      </c>
      <c r="BU114" s="19">
        <v>0</v>
      </c>
      <c r="BV114" s="19">
        <v>0</v>
      </c>
      <c r="BW114" s="19">
        <v>0</v>
      </c>
      <c r="BX114" s="19">
        <v>656.19551901141813</v>
      </c>
      <c r="BY114" s="19">
        <v>0</v>
      </c>
      <c r="BZ114" s="19">
        <v>0</v>
      </c>
      <c r="CA114" s="19">
        <v>656.19551901141813</v>
      </c>
      <c r="CB114" s="19">
        <v>8998</v>
      </c>
      <c r="CD114" s="19">
        <f t="shared" si="8"/>
        <v>0</v>
      </c>
      <c r="CE114" s="19">
        <f t="shared" si="9"/>
        <v>0</v>
      </c>
      <c r="CF114" s="19">
        <f t="shared" si="10"/>
        <v>0</v>
      </c>
      <c r="CH114" s="35">
        <v>8998</v>
      </c>
      <c r="CI114" s="33">
        <f t="shared" si="11"/>
        <v>0</v>
      </c>
    </row>
    <row r="115" spans="1:87" x14ac:dyDescent="0.25">
      <c r="A115" s="23" t="s">
        <v>189</v>
      </c>
      <c r="B115" s="23" t="s">
        <v>286</v>
      </c>
      <c r="C115">
        <f t="shared" si="7"/>
        <v>111</v>
      </c>
      <c r="D115" s="19">
        <v>0</v>
      </c>
      <c r="E115" s="19">
        <v>0</v>
      </c>
      <c r="F115" s="19">
        <v>0</v>
      </c>
      <c r="G115" s="19">
        <v>9.4152322082813116E-4</v>
      </c>
      <c r="H115" s="19">
        <v>0</v>
      </c>
      <c r="I115" s="19">
        <v>7.5321857666250491E-2</v>
      </c>
      <c r="J115" s="19">
        <v>0</v>
      </c>
      <c r="K115" s="19">
        <v>6.5906625457969173E-2</v>
      </c>
      <c r="L115" s="19">
        <v>1.0356755429109441E-2</v>
      </c>
      <c r="M115" s="19">
        <v>3.4836359170640853E-2</v>
      </c>
      <c r="N115" s="19">
        <v>6.8731195120453573E-2</v>
      </c>
      <c r="O115" s="19">
        <v>1.8830464416562623E-2</v>
      </c>
      <c r="P115" s="19">
        <v>0</v>
      </c>
      <c r="Q115" s="19">
        <v>1.5064371533250099E-2</v>
      </c>
      <c r="R115" s="19">
        <v>2.2596557299875145E-2</v>
      </c>
      <c r="S115" s="19">
        <v>7.5321857666250493E-3</v>
      </c>
      <c r="T115" s="19">
        <v>2.5421126962359538E-2</v>
      </c>
      <c r="U115" s="19">
        <v>9.4152322082813116E-4</v>
      </c>
      <c r="V115" s="19">
        <v>0</v>
      </c>
      <c r="W115" s="19">
        <v>0</v>
      </c>
      <c r="X115" s="19">
        <v>8.0029473770391144E-2</v>
      </c>
      <c r="Y115" s="19">
        <v>2.3538080520703275E-2</v>
      </c>
      <c r="Z115" s="19">
        <v>6.3082055795484787E-2</v>
      </c>
      <c r="AA115" s="19">
        <v>0.17041570296989172</v>
      </c>
      <c r="AB115" s="19">
        <v>3.201178950815646E-2</v>
      </c>
      <c r="AC115" s="19">
        <v>2.6362650183187668E-2</v>
      </c>
      <c r="AD115" s="19">
        <v>2.3538080520703275E-2</v>
      </c>
      <c r="AE115" s="19">
        <v>8.6620136316188062E-2</v>
      </c>
      <c r="AF115" s="19">
        <v>7.5321857666250493E-3</v>
      </c>
      <c r="AG115" s="19">
        <v>5.1783777145547209E-2</v>
      </c>
      <c r="AH115" s="19">
        <v>0.12051497226600079</v>
      </c>
      <c r="AI115" s="19">
        <v>0.12804715803262584</v>
      </c>
      <c r="AJ115" s="19">
        <v>0.28339848946926749</v>
      </c>
      <c r="AK115" s="19">
        <v>0.13087172769511021</v>
      </c>
      <c r="AL115" s="19">
        <v>2.5421126962359538E-2</v>
      </c>
      <c r="AM115" s="19">
        <v>2.0713510858218882E-2</v>
      </c>
      <c r="AN115" s="19">
        <v>9.4152322082813116E-4</v>
      </c>
      <c r="AO115" s="19">
        <v>7.0614241562109825E-2</v>
      </c>
      <c r="AP115" s="19">
        <v>7.5321857666250493E-3</v>
      </c>
      <c r="AQ115" s="19">
        <v>2.3538080520703275E-2</v>
      </c>
      <c r="AR115" s="19">
        <v>0</v>
      </c>
      <c r="AS115" s="19">
        <v>0.11392430972020386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1.8830464416562623E-3</v>
      </c>
      <c r="BA115" s="19">
        <v>0</v>
      </c>
      <c r="BB115" s="19">
        <v>7.908795054956301E-2</v>
      </c>
      <c r="BC115" s="19">
        <v>5.0842253924719076E-2</v>
      </c>
      <c r="BD115" s="19">
        <v>7.5321857666250493E-3</v>
      </c>
      <c r="BE115" s="19">
        <v>0</v>
      </c>
      <c r="BF115" s="19">
        <v>0</v>
      </c>
      <c r="BG115" s="19">
        <v>0.87090897926602129</v>
      </c>
      <c r="BH115" s="19">
        <v>0</v>
      </c>
      <c r="BI115" s="19">
        <v>2.5421126962359538E-2</v>
      </c>
      <c r="BJ115" s="19">
        <v>3.7660928833125247E-3</v>
      </c>
      <c r="BK115" s="19">
        <v>0</v>
      </c>
      <c r="BL115" s="19">
        <v>0</v>
      </c>
      <c r="BM115" s="19">
        <v>0</v>
      </c>
      <c r="BN115" s="19">
        <v>9.4152322082813116E-4</v>
      </c>
      <c r="BO115" s="19">
        <v>0</v>
      </c>
      <c r="BP115" s="19">
        <v>6.5906625457969169E-3</v>
      </c>
      <c r="BQ115" s="19">
        <v>0</v>
      </c>
      <c r="BR115" s="19">
        <v>0</v>
      </c>
      <c r="BS115" s="19">
        <v>0</v>
      </c>
      <c r="BT115" s="19">
        <v>2.8838856253965655</v>
      </c>
      <c r="BU115" s="19">
        <v>0</v>
      </c>
      <c r="BV115" s="19">
        <v>0</v>
      </c>
      <c r="BW115" s="19">
        <v>0</v>
      </c>
      <c r="BX115" s="19">
        <v>0</v>
      </c>
      <c r="BY115" s="19">
        <v>43.116114374603434</v>
      </c>
      <c r="BZ115" s="19">
        <v>0</v>
      </c>
      <c r="CA115" s="19">
        <v>43.116114374603434</v>
      </c>
      <c r="CB115" s="19">
        <v>46</v>
      </c>
      <c r="CD115" s="19">
        <f t="shared" si="8"/>
        <v>0</v>
      </c>
      <c r="CE115" s="19">
        <f t="shared" si="9"/>
        <v>0</v>
      </c>
      <c r="CF115" s="19">
        <f t="shared" si="10"/>
        <v>0</v>
      </c>
      <c r="CH115" s="35">
        <v>46</v>
      </c>
      <c r="CI115" s="33">
        <f t="shared" si="11"/>
        <v>0</v>
      </c>
    </row>
    <row r="116" spans="1:87" x14ac:dyDescent="0.25">
      <c r="A116" s="23" t="s">
        <v>190</v>
      </c>
      <c r="B116" s="23" t="s">
        <v>287</v>
      </c>
      <c r="C116">
        <f t="shared" si="7"/>
        <v>112</v>
      </c>
      <c r="D116" s="19">
        <v>40.66789930308633</v>
      </c>
      <c r="E116" s="19">
        <v>1.9576162708007396</v>
      </c>
      <c r="F116" s="19">
        <v>0</v>
      </c>
      <c r="G116" s="19">
        <v>5.5571042525956473</v>
      </c>
      <c r="H116" s="19">
        <v>141.6430095292277</v>
      </c>
      <c r="I116" s="19">
        <v>23.365097425686244</v>
      </c>
      <c r="J116" s="19">
        <v>11.17735741715261</v>
      </c>
      <c r="K116" s="19">
        <v>89.292561513298239</v>
      </c>
      <c r="L116" s="19">
        <v>29.301095150049779</v>
      </c>
      <c r="M116" s="19">
        <v>84.240648556393111</v>
      </c>
      <c r="N116" s="19">
        <v>18.060588820935855</v>
      </c>
      <c r="O116" s="19">
        <v>12.250888920494951</v>
      </c>
      <c r="P116" s="19">
        <v>6.314891196131418</v>
      </c>
      <c r="Q116" s="19">
        <v>15.09258995875409</v>
      </c>
      <c r="R116" s="19">
        <v>10.293272649694211</v>
      </c>
      <c r="S116" s="19">
        <v>3.5363390698335944</v>
      </c>
      <c r="T116" s="19">
        <v>38.20509173659508</v>
      </c>
      <c r="U116" s="19">
        <v>3.7257858057175364</v>
      </c>
      <c r="V116" s="19">
        <v>14.208505191295689</v>
      </c>
      <c r="W116" s="19">
        <v>16.987057317593514</v>
      </c>
      <c r="X116" s="19">
        <v>56.834020765182757</v>
      </c>
      <c r="Y116" s="19">
        <v>47.930024178637467</v>
      </c>
      <c r="Z116" s="19">
        <v>35.237092874413314</v>
      </c>
      <c r="AA116" s="19">
        <v>71.358270516285017</v>
      </c>
      <c r="AB116" s="19">
        <v>74.768311762195992</v>
      </c>
      <c r="AC116" s="19">
        <v>54.939553406343336</v>
      </c>
      <c r="AD116" s="19">
        <v>31.827051628502343</v>
      </c>
      <c r="AE116" s="19">
        <v>22.417863746266534</v>
      </c>
      <c r="AF116" s="19">
        <v>41.930877542312615</v>
      </c>
      <c r="AG116" s="19">
        <v>61.317593514436069</v>
      </c>
      <c r="AH116" s="19">
        <v>34.226710283032283</v>
      </c>
      <c r="AI116" s="19">
        <v>160.46138529369932</v>
      </c>
      <c r="AJ116" s="19">
        <v>200.93983786090172</v>
      </c>
      <c r="AK116" s="19">
        <v>66.053761911534636</v>
      </c>
      <c r="AL116" s="19">
        <v>20.523396387427109</v>
      </c>
      <c r="AM116" s="19">
        <v>21.912672450576018</v>
      </c>
      <c r="AN116" s="19">
        <v>14.839994310908832</v>
      </c>
      <c r="AO116" s="19">
        <v>245.58611861755085</v>
      </c>
      <c r="AP116" s="19">
        <v>37.384155881097996</v>
      </c>
      <c r="AQ116" s="19">
        <v>424.86587967572177</v>
      </c>
      <c r="AR116" s="19">
        <v>8.3356563788934714</v>
      </c>
      <c r="AS116" s="19">
        <v>119.28829469492248</v>
      </c>
      <c r="AT116" s="19">
        <v>26.45939411179064</v>
      </c>
      <c r="AU116" s="19">
        <v>1.0735315033423409</v>
      </c>
      <c r="AV116" s="19">
        <v>0</v>
      </c>
      <c r="AW116" s="19">
        <v>357.6122884369222</v>
      </c>
      <c r="AX116" s="19">
        <v>0.50519129569051346</v>
      </c>
      <c r="AY116" s="19">
        <v>0</v>
      </c>
      <c r="AZ116" s="19">
        <v>0</v>
      </c>
      <c r="BA116" s="19">
        <v>0</v>
      </c>
      <c r="BB116" s="19">
        <v>0.6314891196131418</v>
      </c>
      <c r="BC116" s="19">
        <v>25.449011520409616</v>
      </c>
      <c r="BD116" s="19">
        <v>62.580571753662355</v>
      </c>
      <c r="BE116" s="19">
        <v>1.5155738870715403</v>
      </c>
      <c r="BF116" s="19">
        <v>0</v>
      </c>
      <c r="BG116" s="19">
        <v>272.04551272934151</v>
      </c>
      <c r="BH116" s="19">
        <v>0</v>
      </c>
      <c r="BI116" s="19">
        <v>6.3780401080927325</v>
      </c>
      <c r="BJ116" s="19">
        <v>1.8944673588394254</v>
      </c>
      <c r="BK116" s="19">
        <v>0</v>
      </c>
      <c r="BL116" s="19">
        <v>351.29739724079081</v>
      </c>
      <c r="BM116" s="19">
        <v>110.8894894040677</v>
      </c>
      <c r="BN116" s="19">
        <v>8.2093585549708443</v>
      </c>
      <c r="BO116" s="19">
        <v>105.0797895036268</v>
      </c>
      <c r="BP116" s="19">
        <v>0</v>
      </c>
      <c r="BQ116" s="19">
        <v>0</v>
      </c>
      <c r="BR116" s="19">
        <v>0</v>
      </c>
      <c r="BS116" s="19">
        <v>0</v>
      </c>
      <c r="BT116" s="19">
        <v>3750.4770302944107</v>
      </c>
      <c r="BU116" s="19">
        <v>0</v>
      </c>
      <c r="BV116" s="19">
        <v>0</v>
      </c>
      <c r="BW116" s="19">
        <v>0</v>
      </c>
      <c r="BX116" s="19">
        <v>35.994879817949084</v>
      </c>
      <c r="BY116" s="19">
        <v>209.52808988764048</v>
      </c>
      <c r="BZ116" s="19">
        <v>0</v>
      </c>
      <c r="CA116" s="19">
        <v>245.52296970558953</v>
      </c>
      <c r="CB116" s="19">
        <v>3996</v>
      </c>
      <c r="CD116" s="19">
        <f t="shared" si="8"/>
        <v>0</v>
      </c>
      <c r="CE116" s="19">
        <f t="shared" si="9"/>
        <v>0</v>
      </c>
      <c r="CF116" s="19">
        <f t="shared" si="10"/>
        <v>0</v>
      </c>
      <c r="CH116" s="35">
        <v>3996</v>
      </c>
      <c r="CI116" s="33">
        <f t="shared" si="11"/>
        <v>0</v>
      </c>
    </row>
    <row r="117" spans="1:87" x14ac:dyDescent="0.25">
      <c r="A117" s="23" t="s">
        <v>191</v>
      </c>
      <c r="B117" s="23" t="s">
        <v>288</v>
      </c>
      <c r="C117">
        <f t="shared" si="7"/>
        <v>113</v>
      </c>
      <c r="D117" s="19">
        <v>1.0309455423342271</v>
      </c>
      <c r="E117" s="19">
        <v>20.928194509384813</v>
      </c>
      <c r="F117" s="19">
        <v>4.6392549405040224</v>
      </c>
      <c r="G117" s="19">
        <v>2.3196274702520112</v>
      </c>
      <c r="H117" s="19">
        <v>16.855959617164615</v>
      </c>
      <c r="I117" s="19">
        <v>0.3608309398169795</v>
      </c>
      <c r="J117" s="19">
        <v>5.1547277116711358E-2</v>
      </c>
      <c r="K117" s="19">
        <v>108.76475471626095</v>
      </c>
      <c r="L117" s="19">
        <v>9.0207734954244874</v>
      </c>
      <c r="M117" s="19">
        <v>186.6526904396118</v>
      </c>
      <c r="N117" s="19">
        <v>265.88085536799719</v>
      </c>
      <c r="O117" s="19">
        <v>19.484870750116894</v>
      </c>
      <c r="P117" s="19">
        <v>5.6702004828382488</v>
      </c>
      <c r="Q117" s="19">
        <v>25.670544004122256</v>
      </c>
      <c r="R117" s="19">
        <v>49.33074420069277</v>
      </c>
      <c r="S117" s="19">
        <v>1.6495128677347635</v>
      </c>
      <c r="T117" s="19">
        <v>29.588137064992317</v>
      </c>
      <c r="U117" s="19">
        <v>4.4846131091538881</v>
      </c>
      <c r="V117" s="19">
        <v>6.649598748055765</v>
      </c>
      <c r="W117" s="19">
        <v>3.5567621210530835</v>
      </c>
      <c r="X117" s="19">
        <v>5.773295037071672</v>
      </c>
      <c r="Y117" s="19">
        <v>27.835529643024131</v>
      </c>
      <c r="Z117" s="19">
        <v>71.238336975295098</v>
      </c>
      <c r="AA117" s="19">
        <v>100.05326488353674</v>
      </c>
      <c r="AB117" s="19">
        <v>28.918022462475069</v>
      </c>
      <c r="AC117" s="19">
        <v>16.752865062931189</v>
      </c>
      <c r="AD117" s="19">
        <v>10.412549977575694</v>
      </c>
      <c r="AE117" s="19">
        <v>1.0309455423342271</v>
      </c>
      <c r="AF117" s="19">
        <v>30.258251667509569</v>
      </c>
      <c r="AG117" s="19">
        <v>92.578909701613597</v>
      </c>
      <c r="AH117" s="19">
        <v>42.784240006870434</v>
      </c>
      <c r="AI117" s="19">
        <v>30.825271715793392</v>
      </c>
      <c r="AJ117" s="19">
        <v>299.54122732520972</v>
      </c>
      <c r="AK117" s="19">
        <v>10.051719037758714</v>
      </c>
      <c r="AL117" s="19">
        <v>16.598223231581056</v>
      </c>
      <c r="AM117" s="19">
        <v>24.433409353321185</v>
      </c>
      <c r="AN117" s="19">
        <v>4.6908022176207336</v>
      </c>
      <c r="AO117" s="19">
        <v>137.32194623891905</v>
      </c>
      <c r="AP117" s="19">
        <v>9.7939826521751581</v>
      </c>
      <c r="AQ117" s="19">
        <v>123.66191780299054</v>
      </c>
      <c r="AR117" s="19">
        <v>158.25014074830386</v>
      </c>
      <c r="AS117" s="19">
        <v>881.30379686441404</v>
      </c>
      <c r="AT117" s="19">
        <v>33.351088294512252</v>
      </c>
      <c r="AU117" s="19">
        <v>1.9587965304350317</v>
      </c>
      <c r="AV117" s="19">
        <v>11.237306411443077</v>
      </c>
      <c r="AW117" s="19">
        <v>53.506073647146387</v>
      </c>
      <c r="AX117" s="19">
        <v>16.392034123114211</v>
      </c>
      <c r="AY117" s="19">
        <v>37.474870463849157</v>
      </c>
      <c r="AZ117" s="19">
        <v>63.763981793371947</v>
      </c>
      <c r="BA117" s="19">
        <v>108.97094382472781</v>
      </c>
      <c r="BB117" s="19">
        <v>246.70526828058055</v>
      </c>
      <c r="BC117" s="19">
        <v>79.692090422435754</v>
      </c>
      <c r="BD117" s="19">
        <v>624.90764048589176</v>
      </c>
      <c r="BE117" s="19">
        <v>46.134813019456665</v>
      </c>
      <c r="BF117" s="19">
        <v>224.95231733732837</v>
      </c>
      <c r="BG117" s="19">
        <v>22.371518268652732</v>
      </c>
      <c r="BH117" s="19">
        <v>87.011803773008779</v>
      </c>
      <c r="BI117" s="19">
        <v>54.485471912363906</v>
      </c>
      <c r="BJ117" s="19">
        <v>84.53753447140663</v>
      </c>
      <c r="BK117" s="19">
        <v>9.2785098810080449</v>
      </c>
      <c r="BL117" s="19">
        <v>234.79784726662021</v>
      </c>
      <c r="BM117" s="19">
        <v>42.681145452637004</v>
      </c>
      <c r="BN117" s="19">
        <v>130.10532744257947</v>
      </c>
      <c r="BO117" s="19">
        <v>62.733036251037724</v>
      </c>
      <c r="BP117" s="19">
        <v>1.5979655906180521</v>
      </c>
      <c r="BQ117" s="19">
        <v>84.022061700239504</v>
      </c>
      <c r="BR117" s="19">
        <v>86.599425556075076</v>
      </c>
      <c r="BS117" s="19">
        <v>0</v>
      </c>
      <c r="BT117" s="19">
        <v>5335.967938013493</v>
      </c>
      <c r="BU117" s="19">
        <v>0</v>
      </c>
      <c r="BV117" s="19">
        <v>0</v>
      </c>
      <c r="BW117" s="19">
        <v>0</v>
      </c>
      <c r="BX117" s="19">
        <v>66.032061986507244</v>
      </c>
      <c r="BY117" s="19">
        <v>0</v>
      </c>
      <c r="BZ117" s="19">
        <v>0</v>
      </c>
      <c r="CA117" s="19">
        <v>66.032061986507244</v>
      </c>
      <c r="CB117" s="19">
        <v>5402</v>
      </c>
      <c r="CD117" s="19">
        <f t="shared" si="8"/>
        <v>0</v>
      </c>
      <c r="CE117" s="19">
        <f t="shared" si="9"/>
        <v>0</v>
      </c>
      <c r="CF117" s="19">
        <f t="shared" si="10"/>
        <v>0</v>
      </c>
      <c r="CH117" s="34">
        <v>5402</v>
      </c>
      <c r="CI117" s="33">
        <f t="shared" si="11"/>
        <v>0</v>
      </c>
    </row>
    <row r="118" spans="1:87" x14ac:dyDescent="0.25">
      <c r="A118" s="23" t="s">
        <v>192</v>
      </c>
      <c r="B118" s="23" t="s">
        <v>289</v>
      </c>
      <c r="C118">
        <f t="shared" si="7"/>
        <v>114</v>
      </c>
      <c r="D118" s="19">
        <v>32.010363434213616</v>
      </c>
      <c r="E118" s="19">
        <v>5.6807123840998814</v>
      </c>
      <c r="F118" s="19">
        <v>12.172955108785459</v>
      </c>
      <c r="G118" s="19">
        <v>26.329651050113732</v>
      </c>
      <c r="H118" s="19">
        <v>995.56738782296486</v>
      </c>
      <c r="I118" s="19">
        <v>112.53220722788335</v>
      </c>
      <c r="J118" s="19">
        <v>28.403561920499403</v>
      </c>
      <c r="K118" s="19">
        <v>33.362914001856439</v>
      </c>
      <c r="L118" s="19">
        <v>48.331140283770409</v>
      </c>
      <c r="M118" s="19">
        <v>123.17227169334026</v>
      </c>
      <c r="N118" s="19">
        <v>43.011108051041951</v>
      </c>
      <c r="O118" s="19">
        <v>5.4102022705713146</v>
      </c>
      <c r="P118" s="19">
        <v>5.4102022705713146</v>
      </c>
      <c r="Q118" s="19">
        <v>10.820404541142629</v>
      </c>
      <c r="R118" s="19">
        <v>7.574283178799841</v>
      </c>
      <c r="S118" s="19">
        <v>12.263125146628314</v>
      </c>
      <c r="T118" s="19">
        <v>69.521099176841403</v>
      </c>
      <c r="U118" s="19">
        <v>18.665197833471037</v>
      </c>
      <c r="V118" s="19">
        <v>36.969715515570648</v>
      </c>
      <c r="W118" s="19">
        <v>5.590542346257025</v>
      </c>
      <c r="X118" s="19">
        <v>40.396176953599152</v>
      </c>
      <c r="Y118" s="19">
        <v>49.954200964941805</v>
      </c>
      <c r="Z118" s="19">
        <v>9.9187041627140768</v>
      </c>
      <c r="AA118" s="19">
        <v>18.575027795628184</v>
      </c>
      <c r="AB118" s="19">
        <v>62.48783622509869</v>
      </c>
      <c r="AC118" s="19">
        <v>40.396176953599152</v>
      </c>
      <c r="AD118" s="19">
        <v>47.609779981027572</v>
      </c>
      <c r="AE118" s="19">
        <v>22.3621693850281</v>
      </c>
      <c r="AF118" s="19">
        <v>85.030345685812506</v>
      </c>
      <c r="AG118" s="19">
        <v>66.635657965870024</v>
      </c>
      <c r="AH118" s="19">
        <v>24.796760406785197</v>
      </c>
      <c r="AI118" s="19">
        <v>82.144904474841127</v>
      </c>
      <c r="AJ118" s="19">
        <v>225.69560472066669</v>
      </c>
      <c r="AK118" s="19">
        <v>65.192937360384349</v>
      </c>
      <c r="AL118" s="19">
        <v>64.561747095484364</v>
      </c>
      <c r="AM118" s="19">
        <v>26.509991125799441</v>
      </c>
      <c r="AN118" s="19">
        <v>37.150055591256368</v>
      </c>
      <c r="AO118" s="19">
        <v>74.480451258198428</v>
      </c>
      <c r="AP118" s="19">
        <v>155.18263512755388</v>
      </c>
      <c r="AQ118" s="19">
        <v>590.79408794638755</v>
      </c>
      <c r="AR118" s="19">
        <v>91.522588410498074</v>
      </c>
      <c r="AS118" s="19">
        <v>795.75058396319753</v>
      </c>
      <c r="AT118" s="19">
        <v>439.93961463529075</v>
      </c>
      <c r="AU118" s="19">
        <v>112.98305741709763</v>
      </c>
      <c r="AV118" s="19">
        <v>315.05411222293628</v>
      </c>
      <c r="AW118" s="19">
        <v>211.35856870365271</v>
      </c>
      <c r="AX118" s="19">
        <v>14.427206054856839</v>
      </c>
      <c r="AY118" s="19">
        <v>105.13826412476922</v>
      </c>
      <c r="AZ118" s="19">
        <v>84.850005610126786</v>
      </c>
      <c r="BA118" s="19">
        <v>111.45016677376908</v>
      </c>
      <c r="BB118" s="19">
        <v>652.92124402011484</v>
      </c>
      <c r="BC118" s="19">
        <v>223.44135377459529</v>
      </c>
      <c r="BD118" s="19">
        <v>189.62758958352461</v>
      </c>
      <c r="BE118" s="19">
        <v>22.722849536399526</v>
      </c>
      <c r="BF118" s="19">
        <v>75.291981598784133</v>
      </c>
      <c r="BG118" s="19">
        <v>129.7546844558687</v>
      </c>
      <c r="BH118" s="19">
        <v>25.968970898742313</v>
      </c>
      <c r="BI118" s="19">
        <v>184.75840754001041</v>
      </c>
      <c r="BJ118" s="19">
        <v>117.49155930924039</v>
      </c>
      <c r="BK118" s="19">
        <v>36.068015137142098</v>
      </c>
      <c r="BL118" s="19">
        <v>401.16649836286297</v>
      </c>
      <c r="BM118" s="19">
        <v>174.47902322592489</v>
      </c>
      <c r="BN118" s="19">
        <v>213.61281964972406</v>
      </c>
      <c r="BO118" s="19">
        <v>177.27429439905342</v>
      </c>
      <c r="BP118" s="19">
        <v>65.463447473912908</v>
      </c>
      <c r="BQ118" s="19">
        <v>55.364403235513123</v>
      </c>
      <c r="BR118" s="19">
        <v>21.370298968756693</v>
      </c>
      <c r="BS118" s="19">
        <v>0</v>
      </c>
      <c r="BT118" s="19">
        <v>8471.9259055254643</v>
      </c>
      <c r="BU118" s="19">
        <v>0</v>
      </c>
      <c r="BV118" s="19">
        <v>0</v>
      </c>
      <c r="BW118" s="19">
        <v>0</v>
      </c>
      <c r="BX118" s="19">
        <v>368.07409447453512</v>
      </c>
      <c r="BY118" s="19">
        <v>0</v>
      </c>
      <c r="BZ118" s="19">
        <v>0</v>
      </c>
      <c r="CA118" s="19">
        <v>368.07409447453512</v>
      </c>
      <c r="CB118" s="19">
        <v>8840</v>
      </c>
      <c r="CD118" s="19">
        <f t="shared" si="8"/>
        <v>0</v>
      </c>
      <c r="CE118" s="19">
        <f t="shared" si="9"/>
        <v>0</v>
      </c>
      <c r="CF118" s="19">
        <f t="shared" si="10"/>
        <v>0</v>
      </c>
      <c r="CH118" s="34">
        <v>8840</v>
      </c>
      <c r="CI118" s="33">
        <f t="shared" si="11"/>
        <v>0</v>
      </c>
    </row>
    <row r="119" spans="1:87" x14ac:dyDescent="0.25">
      <c r="A119" s="23" t="s">
        <v>193</v>
      </c>
      <c r="B119" s="23" t="s">
        <v>290</v>
      </c>
      <c r="C119">
        <f t="shared" si="7"/>
        <v>115</v>
      </c>
      <c r="D119" s="19">
        <v>0.99422869999021812</v>
      </c>
      <c r="E119" s="19">
        <v>0.5965372199941309</v>
      </c>
      <c r="F119" s="19">
        <v>0.46397339332876847</v>
      </c>
      <c r="G119" s="19">
        <v>0.39769147999608723</v>
      </c>
      <c r="H119" s="19">
        <v>8.3846620365841726</v>
      </c>
      <c r="I119" s="19">
        <v>4.043196713293554</v>
      </c>
      <c r="J119" s="19">
        <v>1.1267925266555807</v>
      </c>
      <c r="K119" s="19">
        <v>10.505683263229971</v>
      </c>
      <c r="L119" s="19">
        <v>10.273696566565587</v>
      </c>
      <c r="M119" s="19">
        <v>13.388946493201603</v>
      </c>
      <c r="N119" s="19">
        <v>5.103707326616453</v>
      </c>
      <c r="O119" s="19">
        <v>1.3256382666536242</v>
      </c>
      <c r="P119" s="19">
        <v>2.1210212266457984</v>
      </c>
      <c r="Q119" s="19">
        <v>1.2593563533209429</v>
      </c>
      <c r="R119" s="19">
        <v>1.8227526166487333</v>
      </c>
      <c r="S119" s="19">
        <v>0.96108774332387747</v>
      </c>
      <c r="T119" s="19">
        <v>14.648302846522547</v>
      </c>
      <c r="U119" s="19">
        <v>0.89480582999119629</v>
      </c>
      <c r="V119" s="19">
        <v>4.1426195832925758</v>
      </c>
      <c r="W119" s="19">
        <v>9.0806221265773264</v>
      </c>
      <c r="X119" s="19">
        <v>6.4956275066027587</v>
      </c>
      <c r="Y119" s="19">
        <v>16.073363983175195</v>
      </c>
      <c r="Z119" s="19">
        <v>4.4740291499559817</v>
      </c>
      <c r="AA119" s="19">
        <v>10.605106133228993</v>
      </c>
      <c r="AB119" s="19">
        <v>17.100733639831752</v>
      </c>
      <c r="AC119" s="19">
        <v>5.7665264599432655</v>
      </c>
      <c r="AD119" s="19">
        <v>6.0316541132739898</v>
      </c>
      <c r="AE119" s="19">
        <v>2.8832632299716328</v>
      </c>
      <c r="AF119" s="19">
        <v>6.7607551599334839</v>
      </c>
      <c r="AG119" s="19">
        <v>5.7333855032769252</v>
      </c>
      <c r="AH119" s="19">
        <v>6.3299227232710553</v>
      </c>
      <c r="AI119" s="19">
        <v>14.814007629854249</v>
      </c>
      <c r="AJ119" s="19">
        <v>37.846972512960967</v>
      </c>
      <c r="AK119" s="19">
        <v>6.296781766604715</v>
      </c>
      <c r="AL119" s="19">
        <v>4.4408881932896414</v>
      </c>
      <c r="AM119" s="19">
        <v>4.6065929766213438</v>
      </c>
      <c r="AN119" s="19">
        <v>1.4582020933189865</v>
      </c>
      <c r="AO119" s="19">
        <v>20.282265479800451</v>
      </c>
      <c r="AP119" s="19">
        <v>7.8544067299227232</v>
      </c>
      <c r="AQ119" s="19">
        <v>45.369969676220293</v>
      </c>
      <c r="AR119" s="19">
        <v>25.18712706641886</v>
      </c>
      <c r="AS119" s="19">
        <v>225.29222341778345</v>
      </c>
      <c r="AT119" s="19">
        <v>28.070390296390492</v>
      </c>
      <c r="AU119" s="19">
        <v>0.16570478333170302</v>
      </c>
      <c r="AV119" s="19">
        <v>11.102220483224103</v>
      </c>
      <c r="AW119" s="19">
        <v>45.734520199550033</v>
      </c>
      <c r="AX119" s="19">
        <v>6.0979360266066713</v>
      </c>
      <c r="AY119" s="19">
        <v>27.5069940330627</v>
      </c>
      <c r="AZ119" s="19">
        <v>3.4135185366330822</v>
      </c>
      <c r="BA119" s="19">
        <v>19.321177736476571</v>
      </c>
      <c r="BB119" s="19">
        <v>46.463621246209527</v>
      </c>
      <c r="BC119" s="19">
        <v>36.653898072972709</v>
      </c>
      <c r="BD119" s="19">
        <v>104.59285923897095</v>
      </c>
      <c r="BE119" s="19">
        <v>23.066105839773062</v>
      </c>
      <c r="BF119" s="19">
        <v>48.286373862858262</v>
      </c>
      <c r="BG119" s="19">
        <v>7.357292379927614</v>
      </c>
      <c r="BH119" s="19">
        <v>5.5676807199452218</v>
      </c>
      <c r="BI119" s="19">
        <v>5.6339626332779025</v>
      </c>
      <c r="BJ119" s="19">
        <v>87.757253252469923</v>
      </c>
      <c r="BK119" s="19">
        <v>2.1541621833121392</v>
      </c>
      <c r="BL119" s="19">
        <v>180.85020052822068</v>
      </c>
      <c r="BM119" s="19">
        <v>134.45286119534381</v>
      </c>
      <c r="BN119" s="19">
        <v>44.176895236232028</v>
      </c>
      <c r="BO119" s="19">
        <v>72.810681795950302</v>
      </c>
      <c r="BP119" s="19">
        <v>41.691323486256486</v>
      </c>
      <c r="BQ119" s="19">
        <v>17.763552773158565</v>
      </c>
      <c r="BR119" s="19">
        <v>46.927594639538292</v>
      </c>
      <c r="BS119" s="19">
        <v>0</v>
      </c>
      <c r="BT119" s="19">
        <v>1620.8579086373861</v>
      </c>
      <c r="BU119" s="19">
        <v>0</v>
      </c>
      <c r="BV119" s="19">
        <v>0</v>
      </c>
      <c r="BW119" s="19">
        <v>0</v>
      </c>
      <c r="BX119" s="19">
        <v>73.142091362613712</v>
      </c>
      <c r="BY119" s="19">
        <v>0</v>
      </c>
      <c r="BZ119" s="19">
        <v>0</v>
      </c>
      <c r="CA119" s="19">
        <v>73.142091362613712</v>
      </c>
      <c r="CB119" s="19">
        <v>1694</v>
      </c>
      <c r="CD119" s="19">
        <f t="shared" si="8"/>
        <v>0</v>
      </c>
      <c r="CE119" s="19">
        <f t="shared" si="9"/>
        <v>0</v>
      </c>
      <c r="CF119" s="19">
        <f t="shared" si="10"/>
        <v>0</v>
      </c>
      <c r="CH119" s="34">
        <v>1694</v>
      </c>
      <c r="CI119" s="33">
        <f t="shared" si="11"/>
        <v>0</v>
      </c>
    </row>
    <row r="120" spans="1:87" x14ac:dyDescent="0.25">
      <c r="A120" s="23" t="s">
        <v>194</v>
      </c>
      <c r="B120" s="23" t="s">
        <v>291</v>
      </c>
      <c r="C120">
        <f t="shared" si="7"/>
        <v>116</v>
      </c>
      <c r="D120" s="19">
        <v>0.19338920654813188</v>
      </c>
      <c r="E120" s="19">
        <v>6.4463068849377303E-2</v>
      </c>
      <c r="F120" s="19">
        <v>1.3537244458369233</v>
      </c>
      <c r="G120" s="19">
        <v>31.97368214929114</v>
      </c>
      <c r="H120" s="19">
        <v>10.314091015900367</v>
      </c>
      <c r="I120" s="19">
        <v>12.183520012532311</v>
      </c>
      <c r="J120" s="19">
        <v>7.4132529176783892</v>
      </c>
      <c r="K120" s="19">
        <v>16.244693350043079</v>
      </c>
      <c r="L120" s="19">
        <v>9.476071120858462</v>
      </c>
      <c r="M120" s="19">
        <v>39.129082791572024</v>
      </c>
      <c r="N120" s="19">
        <v>43.19025612908279</v>
      </c>
      <c r="O120" s="19">
        <v>6.7686222291846159</v>
      </c>
      <c r="P120" s="19">
        <v>8.7669773635153128</v>
      </c>
      <c r="Q120" s="19">
        <v>7.9289574684734081</v>
      </c>
      <c r="R120" s="19">
        <v>10.185164878201613</v>
      </c>
      <c r="S120" s="19">
        <v>0.64463068849377292</v>
      </c>
      <c r="T120" s="19">
        <v>3.5454687867157517</v>
      </c>
      <c r="U120" s="19">
        <v>0.70909375734315028</v>
      </c>
      <c r="V120" s="19">
        <v>1.2892613769875458</v>
      </c>
      <c r="W120" s="19">
        <v>0.90248296389128213</v>
      </c>
      <c r="X120" s="19">
        <v>15.857914936946816</v>
      </c>
      <c r="Y120" s="19">
        <v>14.826505835356778</v>
      </c>
      <c r="Z120" s="19">
        <v>13.214929114122347</v>
      </c>
      <c r="AA120" s="19">
        <v>44.221665230672826</v>
      </c>
      <c r="AB120" s="19">
        <v>4.7702670948539208</v>
      </c>
      <c r="AC120" s="19">
        <v>38.935693585023884</v>
      </c>
      <c r="AD120" s="19">
        <v>15.277747317302421</v>
      </c>
      <c r="AE120" s="19">
        <v>21.272812720294507</v>
      </c>
      <c r="AF120" s="19">
        <v>27.396804260985352</v>
      </c>
      <c r="AG120" s="19">
        <v>40.16049189316206</v>
      </c>
      <c r="AH120" s="19">
        <v>28.557139500274143</v>
      </c>
      <c r="AI120" s="19">
        <v>99.466515234589181</v>
      </c>
      <c r="AJ120" s="19">
        <v>31.909219080441765</v>
      </c>
      <c r="AK120" s="19">
        <v>11.9256677371348</v>
      </c>
      <c r="AL120" s="19">
        <v>3.8033210621132607</v>
      </c>
      <c r="AM120" s="19">
        <v>6.6396960914858614</v>
      </c>
      <c r="AN120" s="19">
        <v>15.98684107464557</v>
      </c>
      <c r="AO120" s="19">
        <v>98.886347614944782</v>
      </c>
      <c r="AP120" s="19">
        <v>4.3190256129082796</v>
      </c>
      <c r="AQ120" s="19">
        <v>66.074645570611736</v>
      </c>
      <c r="AR120" s="19">
        <v>61.755619957703459</v>
      </c>
      <c r="AS120" s="19">
        <v>1060.6108717788047</v>
      </c>
      <c r="AT120" s="19">
        <v>47.960523223936711</v>
      </c>
      <c r="AU120" s="19">
        <v>5.8016761964439576</v>
      </c>
      <c r="AV120" s="19">
        <v>26.945562779039712</v>
      </c>
      <c r="AW120" s="19">
        <v>62.271324508498466</v>
      </c>
      <c r="AX120" s="19">
        <v>35.261298660609384</v>
      </c>
      <c r="AY120" s="19">
        <v>34.938983316362496</v>
      </c>
      <c r="AZ120" s="19">
        <v>13.343855251821102</v>
      </c>
      <c r="BA120" s="19">
        <v>12.699224563327327</v>
      </c>
      <c r="BB120" s="19">
        <v>947.86496436124378</v>
      </c>
      <c r="BC120" s="19">
        <v>216.20913292081147</v>
      </c>
      <c r="BD120" s="19">
        <v>985.64032270697885</v>
      </c>
      <c r="BE120" s="19">
        <v>19.33892065481319</v>
      </c>
      <c r="BF120" s="19">
        <v>103.26983629670244</v>
      </c>
      <c r="BG120" s="19">
        <v>25.78522753975092</v>
      </c>
      <c r="BH120" s="19">
        <v>23.013315579227694</v>
      </c>
      <c r="BI120" s="19">
        <v>24.238113887365866</v>
      </c>
      <c r="BJ120" s="19">
        <v>140.85180543588939</v>
      </c>
      <c r="BK120" s="19">
        <v>17.276102451633118</v>
      </c>
      <c r="BL120" s="19">
        <v>931.9425863554477</v>
      </c>
      <c r="BM120" s="19">
        <v>419.33226286519931</v>
      </c>
      <c r="BN120" s="19">
        <v>86.187123051617462</v>
      </c>
      <c r="BO120" s="19">
        <v>401.6049189316206</v>
      </c>
      <c r="BP120" s="19">
        <v>49.507636876321762</v>
      </c>
      <c r="BQ120" s="19">
        <v>23.271167854625205</v>
      </c>
      <c r="BR120" s="19">
        <v>255.66053105663039</v>
      </c>
      <c r="BS120" s="19">
        <v>0</v>
      </c>
      <c r="BT120" s="19">
        <v>6848.363045351296</v>
      </c>
      <c r="BU120" s="19">
        <v>0</v>
      </c>
      <c r="BV120" s="19">
        <v>0</v>
      </c>
      <c r="BW120" s="19">
        <v>0</v>
      </c>
      <c r="BX120" s="19">
        <v>558.63695464870364</v>
      </c>
      <c r="BY120" s="19">
        <v>0</v>
      </c>
      <c r="BZ120" s="19">
        <v>0</v>
      </c>
      <c r="CA120" s="19">
        <v>558.63695464870364</v>
      </c>
      <c r="CB120" s="19">
        <v>7407</v>
      </c>
      <c r="CD120" s="19">
        <f t="shared" si="8"/>
        <v>0</v>
      </c>
      <c r="CE120" s="19">
        <f t="shared" si="9"/>
        <v>0</v>
      </c>
      <c r="CF120" s="19">
        <f t="shared" si="10"/>
        <v>0</v>
      </c>
      <c r="CH120" s="34">
        <v>7407</v>
      </c>
      <c r="CI120" s="33">
        <f t="shared" si="11"/>
        <v>0</v>
      </c>
    </row>
    <row r="121" spans="1:87" x14ac:dyDescent="0.25">
      <c r="A121" s="23" t="s">
        <v>195</v>
      </c>
      <c r="B121" s="23" t="s">
        <v>292</v>
      </c>
      <c r="C121">
        <f t="shared" si="7"/>
        <v>117</v>
      </c>
      <c r="D121" s="19">
        <v>4.4906010675330704E-2</v>
      </c>
      <c r="E121" s="19">
        <v>0</v>
      </c>
      <c r="F121" s="19">
        <v>0.13471803202599211</v>
      </c>
      <c r="G121" s="19">
        <v>0.3143420747273149</v>
      </c>
      <c r="H121" s="19">
        <v>3.008702715247157</v>
      </c>
      <c r="I121" s="19">
        <v>1.8860524483638894</v>
      </c>
      <c r="J121" s="19">
        <v>0.67359016012996054</v>
      </c>
      <c r="K121" s="19">
        <v>11.45103272220933</v>
      </c>
      <c r="L121" s="19">
        <v>5.3438152703643533</v>
      </c>
      <c r="M121" s="19">
        <v>10.642724530053377</v>
      </c>
      <c r="N121" s="19">
        <v>4.3109770248317476</v>
      </c>
      <c r="O121" s="19">
        <v>6.241935483870968</v>
      </c>
      <c r="P121" s="19">
        <v>1.3471803202599211</v>
      </c>
      <c r="Q121" s="19">
        <v>1.3920863309352518</v>
      </c>
      <c r="R121" s="19">
        <v>1.661522394987236</v>
      </c>
      <c r="S121" s="19">
        <v>1.7064284056625667</v>
      </c>
      <c r="T121" s="19">
        <v>12.888025063819912</v>
      </c>
      <c r="U121" s="19">
        <v>0.80830819215595262</v>
      </c>
      <c r="V121" s="19">
        <v>3.1883267579484795</v>
      </c>
      <c r="W121" s="19">
        <v>4.4906010675330704E-2</v>
      </c>
      <c r="X121" s="19">
        <v>8.6219540496634952</v>
      </c>
      <c r="Y121" s="19">
        <v>6.6460895799489439</v>
      </c>
      <c r="Z121" s="19">
        <v>1.3022743095845903</v>
      </c>
      <c r="AA121" s="19">
        <v>7.6789278254815496</v>
      </c>
      <c r="AB121" s="19">
        <v>8.0381759108841955</v>
      </c>
      <c r="AC121" s="19">
        <v>18.815618472963564</v>
      </c>
      <c r="AD121" s="19">
        <v>2.6943606405198421</v>
      </c>
      <c r="AE121" s="19">
        <v>2.3800185657925272</v>
      </c>
      <c r="AF121" s="19">
        <v>9.115920167092133</v>
      </c>
      <c r="AG121" s="19">
        <v>6.6011835692736129</v>
      </c>
      <c r="AH121" s="19">
        <v>3.9966349501044327</v>
      </c>
      <c r="AI121" s="19">
        <v>12.12462288233929</v>
      </c>
      <c r="AJ121" s="19">
        <v>27.392666511951731</v>
      </c>
      <c r="AK121" s="19">
        <v>11.855186818287306</v>
      </c>
      <c r="AL121" s="19">
        <v>4.7151311209097235</v>
      </c>
      <c r="AM121" s="19">
        <v>2.2003945230912043</v>
      </c>
      <c r="AN121" s="19">
        <v>6.062311441169645</v>
      </c>
      <c r="AO121" s="19">
        <v>10.597818519378045</v>
      </c>
      <c r="AP121" s="19">
        <v>16.570317939197029</v>
      </c>
      <c r="AQ121" s="19">
        <v>33.095729867718731</v>
      </c>
      <c r="AR121" s="19">
        <v>28.694940821536321</v>
      </c>
      <c r="AS121" s="19">
        <v>179.08517057321885</v>
      </c>
      <c r="AT121" s="19">
        <v>52.899280575539571</v>
      </c>
      <c r="AU121" s="19">
        <v>0.85321420283128335</v>
      </c>
      <c r="AV121" s="19">
        <v>7.3645857507542356</v>
      </c>
      <c r="AW121" s="19">
        <v>100.00568577396146</v>
      </c>
      <c r="AX121" s="19">
        <v>3.7271988860524488</v>
      </c>
      <c r="AY121" s="19">
        <v>20.252610814574147</v>
      </c>
      <c r="AZ121" s="19">
        <v>2.0207704803898814</v>
      </c>
      <c r="BA121" s="19">
        <v>11.406126711533998</v>
      </c>
      <c r="BB121" s="19">
        <v>29.144000928289625</v>
      </c>
      <c r="BC121" s="19">
        <v>16.076351821768391</v>
      </c>
      <c r="BD121" s="19">
        <v>236.65467625899279</v>
      </c>
      <c r="BE121" s="19">
        <v>6.7808076119749359</v>
      </c>
      <c r="BF121" s="19">
        <v>30.491181248549548</v>
      </c>
      <c r="BG121" s="19">
        <v>0.71849617080529127</v>
      </c>
      <c r="BH121" s="19">
        <v>6.6011835692736129</v>
      </c>
      <c r="BI121" s="19">
        <v>4.7600371315850545</v>
      </c>
      <c r="BJ121" s="19">
        <v>25.68623810628916</v>
      </c>
      <c r="BK121" s="19">
        <v>1.8411464376885589</v>
      </c>
      <c r="BL121" s="19">
        <v>264.49640287769785</v>
      </c>
      <c r="BM121" s="19">
        <v>132.02367138547228</v>
      </c>
      <c r="BN121" s="19">
        <v>47.600371315850545</v>
      </c>
      <c r="BO121" s="19">
        <v>48.453585518681827</v>
      </c>
      <c r="BP121" s="19">
        <v>0</v>
      </c>
      <c r="BQ121" s="19">
        <v>6.241935483870968</v>
      </c>
      <c r="BR121" s="19">
        <v>0.13471803202599211</v>
      </c>
      <c r="BS121" s="19">
        <v>0</v>
      </c>
      <c r="BT121" s="19">
        <v>1531.6093061035042</v>
      </c>
      <c r="BU121" s="19">
        <v>0</v>
      </c>
      <c r="BV121" s="19">
        <v>0</v>
      </c>
      <c r="BW121" s="19">
        <v>0</v>
      </c>
      <c r="BX121" s="19">
        <v>16.390693896495709</v>
      </c>
      <c r="BY121" s="19">
        <v>0</v>
      </c>
      <c r="BZ121" s="19">
        <v>0</v>
      </c>
      <c r="CA121" s="19">
        <v>16.390693896495709</v>
      </c>
      <c r="CB121" s="19">
        <v>1548</v>
      </c>
      <c r="CD121" s="19">
        <f t="shared" si="8"/>
        <v>0</v>
      </c>
      <c r="CE121" s="19">
        <f t="shared" si="9"/>
        <v>0</v>
      </c>
      <c r="CF121" s="19">
        <f t="shared" si="10"/>
        <v>0</v>
      </c>
      <c r="CH121" s="34">
        <v>1548</v>
      </c>
      <c r="CI121" s="33">
        <f t="shared" si="11"/>
        <v>0</v>
      </c>
    </row>
    <row r="122" spans="1:87" x14ac:dyDescent="0.25">
      <c r="A122" s="23" t="s">
        <v>196</v>
      </c>
      <c r="B122" s="23" t="s">
        <v>293</v>
      </c>
      <c r="C122">
        <f t="shared" si="7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8"/>
        <v>0</v>
      </c>
      <c r="CE122" s="19">
        <f t="shared" si="9"/>
        <v>0</v>
      </c>
      <c r="CF122" s="19">
        <f t="shared" si="10"/>
        <v>0</v>
      </c>
      <c r="CH122" s="34">
        <v>0</v>
      </c>
      <c r="CI122" s="33">
        <f t="shared" si="11"/>
        <v>0</v>
      </c>
    </row>
    <row r="123" spans="1:87" x14ac:dyDescent="0.25">
      <c r="A123" s="23" t="s">
        <v>197</v>
      </c>
      <c r="B123" s="23" t="s">
        <v>294</v>
      </c>
      <c r="C123">
        <f t="shared" si="7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8"/>
        <v>0</v>
      </c>
      <c r="CE123" s="19">
        <f t="shared" si="9"/>
        <v>0</v>
      </c>
      <c r="CF123" s="19">
        <f t="shared" si="10"/>
        <v>0</v>
      </c>
      <c r="CH123" s="34">
        <v>0</v>
      </c>
      <c r="CI123" s="33">
        <f t="shared" si="11"/>
        <v>0</v>
      </c>
    </row>
    <row r="124" spans="1:87" x14ac:dyDescent="0.25">
      <c r="A124" s="23" t="s">
        <v>198</v>
      </c>
      <c r="B124" s="23" t="s">
        <v>48</v>
      </c>
      <c r="C124">
        <f t="shared" si="7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8"/>
        <v>0</v>
      </c>
      <c r="CE124" s="19">
        <f t="shared" si="9"/>
        <v>0</v>
      </c>
      <c r="CF124" s="19">
        <f t="shared" si="10"/>
        <v>0</v>
      </c>
      <c r="CH124" s="34">
        <v>0</v>
      </c>
      <c r="CI124" s="33">
        <f t="shared" si="11"/>
        <v>0</v>
      </c>
    </row>
    <row r="125" spans="1:87" x14ac:dyDescent="0.25">
      <c r="A125" s="23" t="s">
        <v>199</v>
      </c>
      <c r="B125" s="23" t="s">
        <v>295</v>
      </c>
      <c r="C125">
        <f t="shared" si="7"/>
        <v>121</v>
      </c>
      <c r="D125" s="19">
        <v>6.8768693349163232E-2</v>
      </c>
      <c r="E125" s="19">
        <v>1.7192173337290808E-2</v>
      </c>
      <c r="F125" s="19">
        <v>0</v>
      </c>
      <c r="G125" s="19">
        <v>1.7192173337290808E-2</v>
      </c>
      <c r="H125" s="19">
        <v>0.5329573734560149</v>
      </c>
      <c r="I125" s="19">
        <v>1.5301034270188816</v>
      </c>
      <c r="J125" s="19">
        <v>0.37822781342039774</v>
      </c>
      <c r="K125" s="19">
        <v>5.1576520011872413E-2</v>
      </c>
      <c r="L125" s="19">
        <v>0</v>
      </c>
      <c r="M125" s="19">
        <v>0.29226694673394366</v>
      </c>
      <c r="N125" s="19">
        <v>0</v>
      </c>
      <c r="O125" s="19">
        <v>0</v>
      </c>
      <c r="P125" s="19">
        <v>1.7192173337290808E-2</v>
      </c>
      <c r="Q125" s="19">
        <v>0</v>
      </c>
      <c r="R125" s="19">
        <v>0</v>
      </c>
      <c r="S125" s="19">
        <v>0</v>
      </c>
      <c r="T125" s="19">
        <v>0.55014954679330585</v>
      </c>
      <c r="U125" s="19">
        <v>0</v>
      </c>
      <c r="V125" s="19">
        <v>8.5960866686454029E-2</v>
      </c>
      <c r="W125" s="19">
        <v>0</v>
      </c>
      <c r="X125" s="19">
        <v>0.15472956003561725</v>
      </c>
      <c r="Y125" s="19">
        <v>0.41261216009497931</v>
      </c>
      <c r="Z125" s="19">
        <v>0</v>
      </c>
      <c r="AA125" s="19">
        <v>0</v>
      </c>
      <c r="AB125" s="19">
        <v>3.4384346674581616E-2</v>
      </c>
      <c r="AC125" s="19">
        <v>0</v>
      </c>
      <c r="AD125" s="19">
        <v>2.7507477339665289</v>
      </c>
      <c r="AE125" s="19">
        <v>0.97995388022557584</v>
      </c>
      <c r="AF125" s="19">
        <v>1.0143382269001575</v>
      </c>
      <c r="AG125" s="19">
        <v>1.7192173337290808E-2</v>
      </c>
      <c r="AH125" s="19">
        <v>0</v>
      </c>
      <c r="AI125" s="19">
        <v>0.46418868010685177</v>
      </c>
      <c r="AJ125" s="19">
        <v>2.303751227196968</v>
      </c>
      <c r="AK125" s="19">
        <v>5.1576520011872413E-2</v>
      </c>
      <c r="AL125" s="19">
        <v>0</v>
      </c>
      <c r="AM125" s="19">
        <v>0</v>
      </c>
      <c r="AN125" s="19">
        <v>0.10315304002374483</v>
      </c>
      <c r="AO125" s="19">
        <v>1.4613347336697184</v>
      </c>
      <c r="AP125" s="19">
        <v>1.7192173337290808E-2</v>
      </c>
      <c r="AQ125" s="19">
        <v>3.4384346674581616E-2</v>
      </c>
      <c r="AR125" s="19">
        <v>0.39541998675768852</v>
      </c>
      <c r="AS125" s="19">
        <v>10.194958789013448</v>
      </c>
      <c r="AT125" s="19">
        <v>14.71650037672093</v>
      </c>
      <c r="AU125" s="19">
        <v>1.1002990935866117</v>
      </c>
      <c r="AV125" s="19">
        <v>0.18911390671019887</v>
      </c>
      <c r="AW125" s="19">
        <v>3.5759720541564874</v>
      </c>
      <c r="AX125" s="19">
        <v>1.7192173337290808E-2</v>
      </c>
      <c r="AY125" s="19">
        <v>0</v>
      </c>
      <c r="AZ125" s="19">
        <v>0</v>
      </c>
      <c r="BA125" s="19">
        <v>0</v>
      </c>
      <c r="BB125" s="19">
        <v>0.99714605356286667</v>
      </c>
      <c r="BC125" s="19">
        <v>0</v>
      </c>
      <c r="BD125" s="19">
        <v>27.713783419712776</v>
      </c>
      <c r="BE125" s="19">
        <v>0</v>
      </c>
      <c r="BF125" s="19">
        <v>38.682390008904314</v>
      </c>
      <c r="BG125" s="19">
        <v>2.9226694673394369</v>
      </c>
      <c r="BH125" s="19">
        <v>7.9427840818283517</v>
      </c>
      <c r="BI125" s="19">
        <v>0.94556953355099438</v>
      </c>
      <c r="BJ125" s="19">
        <v>21.163565378204982</v>
      </c>
      <c r="BK125" s="19">
        <v>2.1490216671613509</v>
      </c>
      <c r="BL125" s="19">
        <v>8.4241649352724952</v>
      </c>
      <c r="BM125" s="19">
        <v>8.9743144820658003</v>
      </c>
      <c r="BN125" s="19">
        <v>0</v>
      </c>
      <c r="BO125" s="19">
        <v>8.3553962419233319</v>
      </c>
      <c r="BP125" s="19">
        <v>0</v>
      </c>
      <c r="BQ125" s="19">
        <v>0</v>
      </c>
      <c r="BR125" s="19">
        <v>6.0516450147263638</v>
      </c>
      <c r="BS125" s="19">
        <v>0</v>
      </c>
      <c r="BT125" s="19">
        <v>177.85303317427341</v>
      </c>
      <c r="BU125" s="19">
        <v>0</v>
      </c>
      <c r="BV125" s="19">
        <v>0</v>
      </c>
      <c r="BW125" s="19">
        <v>0</v>
      </c>
      <c r="BX125" s="19">
        <v>1328.1469668257266</v>
      </c>
      <c r="BY125" s="19">
        <v>0</v>
      </c>
      <c r="BZ125" s="19">
        <v>0</v>
      </c>
      <c r="CA125" s="19">
        <v>1328.1469668257266</v>
      </c>
      <c r="CB125" s="19">
        <v>1506</v>
      </c>
      <c r="CD125" s="19">
        <f t="shared" si="8"/>
        <v>0</v>
      </c>
      <c r="CE125" s="19">
        <f t="shared" si="9"/>
        <v>0</v>
      </c>
      <c r="CF125" s="19">
        <f t="shared" si="10"/>
        <v>0</v>
      </c>
      <c r="CH125" s="34">
        <v>1506</v>
      </c>
      <c r="CI125" s="33">
        <f t="shared" si="11"/>
        <v>0</v>
      </c>
    </row>
    <row r="126" spans="1:87" x14ac:dyDescent="0.25">
      <c r="A126" s="23" t="s">
        <v>200</v>
      </c>
      <c r="B126" s="23" t="s">
        <v>49</v>
      </c>
      <c r="C126">
        <f t="shared" si="7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8"/>
        <v>0</v>
      </c>
      <c r="CE126" s="19">
        <f t="shared" si="9"/>
        <v>0</v>
      </c>
      <c r="CF126" s="19">
        <f t="shared" si="10"/>
        <v>0</v>
      </c>
      <c r="CH126" s="34">
        <v>0</v>
      </c>
      <c r="CI126" s="33">
        <f t="shared" si="11"/>
        <v>0</v>
      </c>
    </row>
    <row r="127" spans="1:87" x14ac:dyDescent="0.25">
      <c r="A127" s="23" t="s">
        <v>201</v>
      </c>
      <c r="B127" s="23" t="s">
        <v>296</v>
      </c>
      <c r="C127">
        <f t="shared" si="7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3.1392808230085678</v>
      </c>
      <c r="BM127" s="19">
        <v>0.11485173742714272</v>
      </c>
      <c r="BN127" s="19">
        <v>0</v>
      </c>
      <c r="BO127" s="19">
        <v>0.42112303723285666</v>
      </c>
      <c r="BP127" s="19">
        <v>577.0534127464407</v>
      </c>
      <c r="BQ127" s="19">
        <v>0</v>
      </c>
      <c r="BR127" s="19">
        <v>0</v>
      </c>
      <c r="BS127" s="19">
        <v>0</v>
      </c>
      <c r="BT127" s="19">
        <v>580.72866834410934</v>
      </c>
      <c r="BU127" s="19">
        <v>0</v>
      </c>
      <c r="BV127" s="19">
        <v>0</v>
      </c>
      <c r="BW127" s="19">
        <v>0</v>
      </c>
      <c r="BX127" s="19">
        <v>4227.2713316558911</v>
      </c>
      <c r="BY127" s="19">
        <v>0</v>
      </c>
      <c r="BZ127" s="19">
        <v>0</v>
      </c>
      <c r="CA127" s="19">
        <v>4227.2713316558911</v>
      </c>
      <c r="CB127" s="19">
        <v>4808</v>
      </c>
      <c r="CD127" s="19">
        <f t="shared" si="8"/>
        <v>0</v>
      </c>
      <c r="CE127" s="19">
        <f t="shared" si="9"/>
        <v>0</v>
      </c>
      <c r="CF127" s="19">
        <f t="shared" si="10"/>
        <v>0</v>
      </c>
      <c r="CH127" s="34">
        <v>4808</v>
      </c>
      <c r="CI127" s="33">
        <f t="shared" si="11"/>
        <v>0</v>
      </c>
    </row>
    <row r="128" spans="1:87" x14ac:dyDescent="0.25">
      <c r="A128" s="23" t="s">
        <v>202</v>
      </c>
      <c r="B128" s="23" t="s">
        <v>297</v>
      </c>
      <c r="C128">
        <f t="shared" si="7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0.15815491284948482</v>
      </c>
      <c r="AT128" s="19">
        <v>0</v>
      </c>
      <c r="AU128" s="19">
        <v>0</v>
      </c>
      <c r="AV128" s="19">
        <v>0</v>
      </c>
      <c r="AW128" s="19">
        <v>0</v>
      </c>
      <c r="AX128" s="19">
        <v>1.8978589541938176</v>
      </c>
      <c r="AY128" s="19">
        <v>0</v>
      </c>
      <c r="AZ128" s="19">
        <v>0</v>
      </c>
      <c r="BA128" s="19">
        <v>348.88973774596343</v>
      </c>
      <c r="BB128" s="19">
        <v>59.940711969954741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8.698520206721664</v>
      </c>
      <c r="BI128" s="19">
        <v>0</v>
      </c>
      <c r="BJ128" s="19">
        <v>3.3212531698391805</v>
      </c>
      <c r="BK128" s="19">
        <v>0</v>
      </c>
      <c r="BL128" s="19">
        <v>107.22903091195069</v>
      </c>
      <c r="BM128" s="19">
        <v>13.443167592206207</v>
      </c>
      <c r="BN128" s="19">
        <v>0</v>
      </c>
      <c r="BO128" s="19">
        <v>8.3822103810226949</v>
      </c>
      <c r="BP128" s="19">
        <v>0</v>
      </c>
      <c r="BQ128" s="19">
        <v>104.85670721920842</v>
      </c>
      <c r="BR128" s="19">
        <v>152.9358007254518</v>
      </c>
      <c r="BS128" s="19">
        <v>0</v>
      </c>
      <c r="BT128" s="19">
        <v>809.75315378936216</v>
      </c>
      <c r="BU128" s="19">
        <v>0</v>
      </c>
      <c r="BV128" s="19">
        <v>0</v>
      </c>
      <c r="BW128" s="19">
        <v>0</v>
      </c>
      <c r="BX128" s="19">
        <v>4117.2468462106381</v>
      </c>
      <c r="BY128" s="19">
        <v>0</v>
      </c>
      <c r="BZ128" s="19">
        <v>0</v>
      </c>
      <c r="CA128" s="19">
        <v>4117.2468462106381</v>
      </c>
      <c r="CB128" s="19">
        <v>4927</v>
      </c>
      <c r="CD128" s="19">
        <f t="shared" si="8"/>
        <v>0</v>
      </c>
      <c r="CE128" s="19">
        <f t="shared" si="9"/>
        <v>0</v>
      </c>
      <c r="CF128" s="19">
        <f t="shared" si="10"/>
        <v>0</v>
      </c>
      <c r="CH128" s="34">
        <v>4927</v>
      </c>
      <c r="CI128" s="33">
        <f t="shared" si="11"/>
        <v>0</v>
      </c>
    </row>
    <row r="129" spans="1:87" x14ac:dyDescent="0.25">
      <c r="A129" s="23" t="s">
        <v>203</v>
      </c>
      <c r="B129" s="23" t="s">
        <v>298</v>
      </c>
      <c r="C129">
        <f t="shared" si="7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8"/>
        <v>0</v>
      </c>
      <c r="CE129" s="19">
        <f t="shared" si="9"/>
        <v>0</v>
      </c>
      <c r="CF129" s="19">
        <f t="shared" si="10"/>
        <v>0</v>
      </c>
      <c r="CH129" s="34">
        <v>0</v>
      </c>
      <c r="CI129" s="33">
        <f t="shared" si="11"/>
        <v>0</v>
      </c>
    </row>
    <row r="130" spans="1:87" x14ac:dyDescent="0.25">
      <c r="A130" s="23" t="s">
        <v>204</v>
      </c>
      <c r="B130" s="23" t="s">
        <v>299</v>
      </c>
      <c r="C130">
        <f t="shared" si="7"/>
        <v>126</v>
      </c>
      <c r="D130" s="19">
        <v>0</v>
      </c>
      <c r="E130" s="19">
        <v>0</v>
      </c>
      <c r="F130" s="19">
        <v>0.27235023041474654</v>
      </c>
      <c r="G130" s="19">
        <v>0</v>
      </c>
      <c r="H130" s="19">
        <v>1.9064516129032258</v>
      </c>
      <c r="I130" s="19">
        <v>0</v>
      </c>
      <c r="J130" s="19">
        <v>9.0783410138248852E-2</v>
      </c>
      <c r="K130" s="19">
        <v>0</v>
      </c>
      <c r="L130" s="19">
        <v>0</v>
      </c>
      <c r="M130" s="19">
        <v>9.0783410138248852E-2</v>
      </c>
      <c r="N130" s="19">
        <v>0</v>
      </c>
      <c r="O130" s="19">
        <v>0</v>
      </c>
      <c r="P130" s="19">
        <v>0.54470046082949308</v>
      </c>
      <c r="Q130" s="19">
        <v>0</v>
      </c>
      <c r="R130" s="19">
        <v>0</v>
      </c>
      <c r="S130" s="19">
        <v>0</v>
      </c>
      <c r="T130" s="19">
        <v>0</v>
      </c>
      <c r="U130" s="19">
        <v>0.77165898617511519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9.0783410138248852E-2</v>
      </c>
      <c r="AD130" s="19">
        <v>0.86244239631336406</v>
      </c>
      <c r="AE130" s="19">
        <v>0.13617511520737327</v>
      </c>
      <c r="AF130" s="19">
        <v>1.4979262672811062</v>
      </c>
      <c r="AG130" s="19">
        <v>18.111290322580643</v>
      </c>
      <c r="AH130" s="19">
        <v>3.17741935483871</v>
      </c>
      <c r="AI130" s="19">
        <v>1.1347926267281105</v>
      </c>
      <c r="AJ130" s="19">
        <v>9.0783410138248852E-2</v>
      </c>
      <c r="AK130" s="19">
        <v>0</v>
      </c>
      <c r="AL130" s="19">
        <v>0</v>
      </c>
      <c r="AM130" s="19">
        <v>0.1815668202764977</v>
      </c>
      <c r="AN130" s="19">
        <v>9.0783410138248852E-2</v>
      </c>
      <c r="AO130" s="19">
        <v>25.873271889400922</v>
      </c>
      <c r="AP130" s="19">
        <v>0</v>
      </c>
      <c r="AQ130" s="19">
        <v>7.8527649769585262</v>
      </c>
      <c r="AR130" s="19">
        <v>2.8142857142857145</v>
      </c>
      <c r="AS130" s="19">
        <v>132.9069124423963</v>
      </c>
      <c r="AT130" s="19">
        <v>17.929723502304146</v>
      </c>
      <c r="AU130" s="19">
        <v>0.13617511520737327</v>
      </c>
      <c r="AV130" s="19">
        <v>4.5391705069124426E-2</v>
      </c>
      <c r="AW130" s="19">
        <v>7.0811059907834109</v>
      </c>
      <c r="AX130" s="19">
        <v>2.0880184331797236</v>
      </c>
      <c r="AY130" s="19">
        <v>5.12926267281106</v>
      </c>
      <c r="AZ130" s="19">
        <v>2.4965437788018434</v>
      </c>
      <c r="BA130" s="19">
        <v>9.2599078341013836</v>
      </c>
      <c r="BB130" s="19">
        <v>220.51290322580644</v>
      </c>
      <c r="BC130" s="19">
        <v>52.745161290322578</v>
      </c>
      <c r="BD130" s="19">
        <v>79.299308755760364</v>
      </c>
      <c r="BE130" s="19">
        <v>4.9930875576036868</v>
      </c>
      <c r="BF130" s="19">
        <v>19.427649769585251</v>
      </c>
      <c r="BG130" s="19">
        <v>2.6781105990783409</v>
      </c>
      <c r="BH130" s="19">
        <v>3.8129032258064517</v>
      </c>
      <c r="BI130" s="19">
        <v>3.9036866359447009</v>
      </c>
      <c r="BJ130" s="19">
        <v>49.068433179723506</v>
      </c>
      <c r="BK130" s="19">
        <v>0.77165898617511519</v>
      </c>
      <c r="BL130" s="19">
        <v>32.001152073732719</v>
      </c>
      <c r="BM130" s="19">
        <v>3.8582949308755761</v>
      </c>
      <c r="BN130" s="19">
        <v>22.78663594470046</v>
      </c>
      <c r="BO130" s="19">
        <v>13.072811059907835</v>
      </c>
      <c r="BP130" s="19">
        <v>26.009447004608298</v>
      </c>
      <c r="BQ130" s="19">
        <v>0.86244239631336406</v>
      </c>
      <c r="BR130" s="19">
        <v>7.0811059907834109</v>
      </c>
      <c r="BS130" s="19">
        <v>0</v>
      </c>
      <c r="BT130" s="19">
        <v>785.54884792626729</v>
      </c>
      <c r="BU130" s="19">
        <v>0</v>
      </c>
      <c r="BV130" s="19">
        <v>0</v>
      </c>
      <c r="BW130" s="19">
        <v>0</v>
      </c>
      <c r="BX130" s="19">
        <v>396.45115207373277</v>
      </c>
      <c r="BY130" s="19">
        <v>0</v>
      </c>
      <c r="BZ130" s="19">
        <v>0</v>
      </c>
      <c r="CA130" s="19">
        <v>396.45115207373277</v>
      </c>
      <c r="CB130" s="19">
        <v>1182</v>
      </c>
      <c r="CD130" s="19">
        <f t="shared" si="8"/>
        <v>0</v>
      </c>
      <c r="CE130" s="19">
        <f t="shared" si="9"/>
        <v>0</v>
      </c>
      <c r="CF130" s="19">
        <f t="shared" si="10"/>
        <v>0</v>
      </c>
      <c r="CH130" s="34">
        <v>1182</v>
      </c>
      <c r="CI130" s="33">
        <f t="shared" si="11"/>
        <v>0</v>
      </c>
    </row>
    <row r="131" spans="1:87" x14ac:dyDescent="0.25">
      <c r="A131" s="23" t="s">
        <v>205</v>
      </c>
      <c r="B131" s="23" t="s">
        <v>300</v>
      </c>
      <c r="C131">
        <f t="shared" si="7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0.80582552188164924</v>
      </c>
      <c r="AY131" s="19">
        <v>0.15023865662200242</v>
      </c>
      <c r="AZ131" s="19">
        <v>0</v>
      </c>
      <c r="BA131" s="19">
        <v>0</v>
      </c>
      <c r="BB131" s="19">
        <v>0</v>
      </c>
      <c r="BC131" s="19">
        <v>0</v>
      </c>
      <c r="BD131" s="19">
        <v>6.8017137270688366</v>
      </c>
      <c r="BE131" s="19">
        <v>4.0974179078727926E-2</v>
      </c>
      <c r="BF131" s="19">
        <v>0</v>
      </c>
      <c r="BG131" s="19">
        <v>0</v>
      </c>
      <c r="BH131" s="19">
        <v>2.9364828339755018</v>
      </c>
      <c r="BI131" s="19">
        <v>0</v>
      </c>
      <c r="BJ131" s="19">
        <v>0.15023865662200242</v>
      </c>
      <c r="BK131" s="19">
        <v>0</v>
      </c>
      <c r="BL131" s="19">
        <v>2.731611938581862E-2</v>
      </c>
      <c r="BM131" s="19">
        <v>0.49169014894473517</v>
      </c>
      <c r="BN131" s="19">
        <v>0</v>
      </c>
      <c r="BO131" s="19">
        <v>13.302950140893669</v>
      </c>
      <c r="BP131" s="19">
        <v>14.163407901546956</v>
      </c>
      <c r="BQ131" s="19">
        <v>0</v>
      </c>
      <c r="BR131" s="19">
        <v>2.3355282074874921</v>
      </c>
      <c r="BS131" s="19">
        <v>0</v>
      </c>
      <c r="BT131" s="19">
        <v>41.206366093507391</v>
      </c>
      <c r="BU131" s="19">
        <v>0</v>
      </c>
      <c r="BV131" s="19">
        <v>0</v>
      </c>
      <c r="BW131" s="19">
        <v>0</v>
      </c>
      <c r="BX131" s="19">
        <v>433.79363390649263</v>
      </c>
      <c r="BY131" s="19">
        <v>0</v>
      </c>
      <c r="BZ131" s="19">
        <v>0</v>
      </c>
      <c r="CA131" s="19">
        <v>433.79363390649263</v>
      </c>
      <c r="CB131" s="19">
        <v>475</v>
      </c>
      <c r="CD131" s="19">
        <f t="shared" si="8"/>
        <v>0</v>
      </c>
      <c r="CE131" s="19">
        <f t="shared" si="9"/>
        <v>0</v>
      </c>
      <c r="CF131" s="19">
        <f t="shared" si="10"/>
        <v>0</v>
      </c>
      <c r="CH131" s="34">
        <v>475</v>
      </c>
      <c r="CI131" s="33">
        <f t="shared" si="11"/>
        <v>0</v>
      </c>
    </row>
    <row r="132" spans="1:87" x14ac:dyDescent="0.25">
      <c r="A132" s="23" t="s">
        <v>206</v>
      </c>
      <c r="B132" s="23" t="s">
        <v>71</v>
      </c>
      <c r="C132">
        <f t="shared" si="7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8"/>
        <v>0</v>
      </c>
      <c r="CE132" s="19">
        <f t="shared" si="9"/>
        <v>0</v>
      </c>
      <c r="CF132" s="19">
        <f t="shared" si="10"/>
        <v>0</v>
      </c>
      <c r="CH132" s="34">
        <v>0</v>
      </c>
      <c r="CI132" s="33">
        <f t="shared" si="11"/>
        <v>0</v>
      </c>
    </row>
    <row r="133" spans="1:87" x14ac:dyDescent="0.25">
      <c r="A133" s="1"/>
      <c r="B133" s="7" t="s">
        <v>6</v>
      </c>
      <c r="C133">
        <f t="shared" si="7"/>
        <v>129</v>
      </c>
      <c r="D133" s="19">
        <f>SUM(D5:D132)</f>
        <v>3560.8805084941437</v>
      </c>
      <c r="E133" s="19">
        <f t="shared" ref="E133:BP133" si="12">SUM(E5:E132)</f>
        <v>1233.7350758230998</v>
      </c>
      <c r="F133" s="19">
        <f t="shared" si="12"/>
        <v>208.94207523031403</v>
      </c>
      <c r="G133" s="19">
        <f t="shared" si="12"/>
        <v>493.64836761264144</v>
      </c>
      <c r="H133" s="19">
        <f t="shared" si="12"/>
        <v>4675.8652190572702</v>
      </c>
      <c r="I133" s="19">
        <f t="shared" si="12"/>
        <v>1140.4283604393895</v>
      </c>
      <c r="J133" s="19">
        <f t="shared" si="12"/>
        <v>459.51668370714731</v>
      </c>
      <c r="K133" s="19">
        <f t="shared" si="12"/>
        <v>4528.0426147150984</v>
      </c>
      <c r="L133" s="19">
        <f t="shared" si="12"/>
        <v>1476.5010459295856</v>
      </c>
      <c r="M133" s="19">
        <f t="shared" si="12"/>
        <v>3862.1930097926052</v>
      </c>
      <c r="N133" s="19">
        <f t="shared" si="12"/>
        <v>2121.0691926741806</v>
      </c>
      <c r="O133" s="19">
        <f t="shared" si="12"/>
        <v>216.1243893821879</v>
      </c>
      <c r="P133" s="19">
        <f t="shared" si="12"/>
        <v>1077.2861883606802</v>
      </c>
      <c r="Q133" s="19">
        <f t="shared" si="12"/>
        <v>1130.0245596618181</v>
      </c>
      <c r="R133" s="19">
        <f t="shared" si="12"/>
        <v>732.38772415171491</v>
      </c>
      <c r="S133" s="19">
        <f t="shared" si="12"/>
        <v>459.58717583109336</v>
      </c>
      <c r="T133" s="19">
        <f t="shared" si="12"/>
        <v>2096.8571808666347</v>
      </c>
      <c r="U133" s="19">
        <f t="shared" si="12"/>
        <v>428.87549920445127</v>
      </c>
      <c r="V133" s="19">
        <f t="shared" si="12"/>
        <v>25981.625970362529</v>
      </c>
      <c r="W133" s="19">
        <f t="shared" si="12"/>
        <v>782.56006217802758</v>
      </c>
      <c r="X133" s="19">
        <f t="shared" si="12"/>
        <v>4859.0760024198471</v>
      </c>
      <c r="Y133" s="19">
        <f t="shared" si="12"/>
        <v>2223.5203873827277</v>
      </c>
      <c r="Z133" s="19">
        <f t="shared" si="12"/>
        <v>1093.0254795267067</v>
      </c>
      <c r="AA133" s="19">
        <f t="shared" si="12"/>
        <v>1056.9649725516447</v>
      </c>
      <c r="AB133" s="19">
        <f t="shared" si="12"/>
        <v>2727.6693758770571</v>
      </c>
      <c r="AC133" s="19">
        <f t="shared" si="12"/>
        <v>2386.7499844990052</v>
      </c>
      <c r="AD133" s="19">
        <f t="shared" si="12"/>
        <v>2950.0710148116677</v>
      </c>
      <c r="AE133" s="19">
        <f t="shared" si="12"/>
        <v>1771.8745114307944</v>
      </c>
      <c r="AF133" s="19">
        <f t="shared" si="12"/>
        <v>2112.9829409853041</v>
      </c>
      <c r="AG133" s="19">
        <f t="shared" si="12"/>
        <v>2861.0331572080918</v>
      </c>
      <c r="AH133" s="19">
        <f t="shared" si="12"/>
        <v>2107.8208420564165</v>
      </c>
      <c r="AI133" s="19">
        <f t="shared" si="12"/>
        <v>3567.7134811753795</v>
      </c>
      <c r="AJ133" s="19">
        <f t="shared" si="12"/>
        <v>6229.105406064361</v>
      </c>
      <c r="AK133" s="19">
        <f t="shared" si="12"/>
        <v>2354.785547325248</v>
      </c>
      <c r="AL133" s="19">
        <f t="shared" si="12"/>
        <v>1072.81753700632</v>
      </c>
      <c r="AM133" s="19">
        <f t="shared" si="12"/>
        <v>1173.9805407851113</v>
      </c>
      <c r="AN133" s="19">
        <f t="shared" si="12"/>
        <v>1211.9243810830365</v>
      </c>
      <c r="AO133" s="19">
        <f t="shared" si="12"/>
        <v>2266.4974591438163</v>
      </c>
      <c r="AP133" s="19">
        <f t="shared" si="12"/>
        <v>959.79018350139665</v>
      </c>
      <c r="AQ133" s="19">
        <f t="shared" si="12"/>
        <v>13105.250324528535</v>
      </c>
      <c r="AR133" s="19">
        <f t="shared" si="12"/>
        <v>2249.9104276072103</v>
      </c>
      <c r="AS133" s="19">
        <f t="shared" si="12"/>
        <v>12927.963707095832</v>
      </c>
      <c r="AT133" s="19">
        <f t="shared" si="12"/>
        <v>5134.4684452680603</v>
      </c>
      <c r="AU133" s="19">
        <f t="shared" si="12"/>
        <v>932.12829193320874</v>
      </c>
      <c r="AV133" s="19">
        <f t="shared" si="12"/>
        <v>3082.3908126626266</v>
      </c>
      <c r="AW133" s="19">
        <f t="shared" si="12"/>
        <v>2187.2661367078977</v>
      </c>
      <c r="AX133" s="19">
        <f t="shared" si="12"/>
        <v>306.56357799512529</v>
      </c>
      <c r="AY133" s="19">
        <f t="shared" si="12"/>
        <v>4502.3428263614751</v>
      </c>
      <c r="AZ133" s="19">
        <f t="shared" si="12"/>
        <v>504.10858044245447</v>
      </c>
      <c r="BA133" s="19">
        <f t="shared" si="12"/>
        <v>1229.0019562159182</v>
      </c>
      <c r="BB133" s="19">
        <f t="shared" si="12"/>
        <v>4929.5886067127058</v>
      </c>
      <c r="BC133" s="19">
        <f t="shared" si="12"/>
        <v>1698.5546962528406</v>
      </c>
      <c r="BD133" s="19">
        <f t="shared" si="12"/>
        <v>13230.154684627894</v>
      </c>
      <c r="BE133" s="19">
        <f t="shared" si="12"/>
        <v>2919.4850398307772</v>
      </c>
      <c r="BF133" s="19">
        <f t="shared" si="12"/>
        <v>2299.4783564080731</v>
      </c>
      <c r="BG133" s="19">
        <f t="shared" si="12"/>
        <v>1250.2303238539823</v>
      </c>
      <c r="BH133" s="19">
        <f t="shared" si="12"/>
        <v>2101.8179129383916</v>
      </c>
      <c r="BI133" s="19">
        <f t="shared" si="12"/>
        <v>741.14964514301687</v>
      </c>
      <c r="BJ133" s="19">
        <f t="shared" si="12"/>
        <v>2246.5618539448374</v>
      </c>
      <c r="BK133" s="19">
        <f t="shared" si="12"/>
        <v>304.08233242469055</v>
      </c>
      <c r="BL133" s="19">
        <f t="shared" si="12"/>
        <v>11703.954517417877</v>
      </c>
      <c r="BM133" s="19">
        <f t="shared" si="12"/>
        <v>1908.9426845932833</v>
      </c>
      <c r="BN133" s="19">
        <f t="shared" si="12"/>
        <v>1118.4579601408982</v>
      </c>
      <c r="BO133" s="19">
        <f t="shared" si="12"/>
        <v>1745.4628493964296</v>
      </c>
      <c r="BP133" s="19">
        <f t="shared" si="12"/>
        <v>1925.256116353369</v>
      </c>
      <c r="BQ133" s="19">
        <f t="shared" ref="BQ133:CB133" si="13">SUM(BQ5:BQ132)</f>
        <v>571.27107951051244</v>
      </c>
      <c r="BR133" s="19">
        <f t="shared" si="13"/>
        <v>2847.2647429540207</v>
      </c>
      <c r="BS133" s="19">
        <f t="shared" si="13"/>
        <v>0</v>
      </c>
      <c r="BT133" s="19">
        <f t="shared" si="13"/>
        <v>201356.66259763049</v>
      </c>
      <c r="BU133" s="19">
        <f t="shared" si="13"/>
        <v>0</v>
      </c>
      <c r="BV133" s="19">
        <f t="shared" si="13"/>
        <v>0</v>
      </c>
      <c r="BW133" s="19">
        <f t="shared" si="13"/>
        <v>0</v>
      </c>
      <c r="BX133" s="19">
        <f t="shared" si="13"/>
        <v>88138.715914072949</v>
      </c>
      <c r="BY133" s="19">
        <f t="shared" si="13"/>
        <v>44791.621488296551</v>
      </c>
      <c r="BZ133" s="19">
        <f t="shared" si="13"/>
        <v>0</v>
      </c>
      <c r="CA133" s="19">
        <f t="shared" si="13"/>
        <v>132930.33740236951</v>
      </c>
      <c r="CB133" s="19">
        <f t="shared" si="13"/>
        <v>334287</v>
      </c>
      <c r="CD133" s="19">
        <f t="shared" si="8"/>
        <v>0</v>
      </c>
      <c r="CE133" s="19">
        <f t="shared" si="9"/>
        <v>0</v>
      </c>
      <c r="CF133" s="19">
        <f t="shared" si="10"/>
        <v>0</v>
      </c>
      <c r="CH133" s="34">
        <f>SUM(CH5:CH132)</f>
        <v>334287</v>
      </c>
      <c r="CI133" s="33">
        <f t="shared" si="11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3.2" x14ac:dyDescent="0.25"/>
  <cols>
    <col min="1" max="1" width="13.44140625" customWidth="1"/>
    <col min="2" max="2" width="17.5546875" customWidth="1"/>
    <col min="3" max="3" width="6.88671875" customWidth="1"/>
  </cols>
  <sheetData>
    <row r="1" spans="1:87" ht="12.75" customHeight="1" x14ac:dyDescent="0.25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7" ht="12.75" customHeight="1" x14ac:dyDescent="0.25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7" ht="63.75" customHeight="1" x14ac:dyDescent="0.25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7" x14ac:dyDescent="0.25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7" x14ac:dyDescent="0.25">
      <c r="A5" s="24" t="s">
        <v>79</v>
      </c>
      <c r="B5" s="24" t="s">
        <v>207</v>
      </c>
      <c r="C5">
        <f>C4+1</f>
        <v>1</v>
      </c>
      <c r="D5" s="19">
        <v>31.946986694495173</v>
      </c>
      <c r="E5" s="19">
        <v>30.629585181320113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5.2696060527002349</v>
      </c>
      <c r="L5" s="19">
        <v>0</v>
      </c>
      <c r="M5" s="19">
        <v>1699.0088181581007</v>
      </c>
      <c r="N5" s="19">
        <v>45.45035220453952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74.213618575528315</v>
      </c>
      <c r="AT5" s="19">
        <v>0</v>
      </c>
      <c r="AU5" s="19">
        <v>0</v>
      </c>
      <c r="AV5" s="19">
        <v>0</v>
      </c>
      <c r="AW5" s="19">
        <v>0</v>
      </c>
      <c r="AX5" s="19">
        <v>0.10978345943125489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40.400313070701799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1927.029063396817</v>
      </c>
      <c r="BU5" s="19">
        <v>103.96493608139838</v>
      </c>
      <c r="BV5" s="19">
        <v>0</v>
      </c>
      <c r="BW5" s="19">
        <v>0</v>
      </c>
      <c r="BX5" s="19">
        <v>73.0060005217845</v>
      </c>
      <c r="BY5" s="19">
        <v>0</v>
      </c>
      <c r="BZ5" s="19">
        <v>0</v>
      </c>
      <c r="CA5" s="19">
        <v>176.97093660318288</v>
      </c>
      <c r="CB5" s="19">
        <v>2104</v>
      </c>
      <c r="CD5" s="19">
        <f>SUM(D5:BS5)-BT5</f>
        <v>0</v>
      </c>
      <c r="CE5" s="19">
        <f>SUM(BU5:BZ5)-CA5</f>
        <v>0</v>
      </c>
      <c r="CF5" s="19">
        <f>BT5+CA5-CB5</f>
        <v>0</v>
      </c>
      <c r="CH5" s="35">
        <v>2104</v>
      </c>
      <c r="CI5" s="33">
        <f>CH5-CB5</f>
        <v>0</v>
      </c>
    </row>
    <row r="6" spans="1:87" x14ac:dyDescent="0.25">
      <c r="A6" s="24" t="s">
        <v>80</v>
      </c>
      <c r="B6" s="25" t="s">
        <v>50</v>
      </c>
      <c r="C6">
        <f t="shared" ref="C6:C69" si="2">C5+1</f>
        <v>2</v>
      </c>
      <c r="D6" s="19">
        <v>123.87865189119883</v>
      </c>
      <c r="E6" s="19">
        <v>444.00641084348382</v>
      </c>
      <c r="F6" s="19">
        <v>1.8704093781481821</v>
      </c>
      <c r="G6" s="19">
        <v>0</v>
      </c>
      <c r="H6" s="19">
        <v>0</v>
      </c>
      <c r="I6" s="19">
        <v>0</v>
      </c>
      <c r="J6" s="19">
        <v>0</v>
      </c>
      <c r="K6" s="19">
        <v>84.887810239032873</v>
      </c>
      <c r="L6" s="19">
        <v>0</v>
      </c>
      <c r="M6" s="19">
        <v>1331.5875995970327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65.608205879659309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24.027566626980494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50.213297921055037</v>
      </c>
      <c r="BM6" s="19">
        <v>0.14387764447293708</v>
      </c>
      <c r="BN6" s="19">
        <v>0</v>
      </c>
      <c r="BO6" s="19">
        <v>0</v>
      </c>
      <c r="BP6" s="19">
        <v>0.28775528894587415</v>
      </c>
      <c r="BQ6" s="19">
        <v>0</v>
      </c>
      <c r="BR6" s="19">
        <v>0</v>
      </c>
      <c r="BS6" s="19">
        <v>0</v>
      </c>
      <c r="BT6" s="19">
        <v>2126.5115853100101</v>
      </c>
      <c r="BU6" s="19">
        <v>1975.1523033244803</v>
      </c>
      <c r="BV6" s="19">
        <v>0</v>
      </c>
      <c r="BW6" s="19">
        <v>0</v>
      </c>
      <c r="BX6" s="19">
        <v>611.33611136550962</v>
      </c>
      <c r="BY6" s="19">
        <v>0</v>
      </c>
      <c r="BZ6" s="19">
        <v>0</v>
      </c>
      <c r="CA6" s="19">
        <v>2586.4884146899899</v>
      </c>
      <c r="CB6" s="19">
        <v>4713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  <c r="CH6" s="35">
        <v>4713</v>
      </c>
      <c r="CI6" s="33">
        <f t="shared" ref="CI6:CI69" si="6">CH6-CB6</f>
        <v>0</v>
      </c>
    </row>
    <row r="7" spans="1:87" x14ac:dyDescent="0.25">
      <c r="A7" s="24" t="s">
        <v>81</v>
      </c>
      <c r="B7" s="24" t="s">
        <v>208</v>
      </c>
      <c r="C7">
        <f t="shared" si="2"/>
        <v>3</v>
      </c>
      <c r="D7" s="19">
        <v>14.67254509018036</v>
      </c>
      <c r="E7" s="19">
        <v>1.3755511022044087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40.425918503674019</v>
      </c>
      <c r="N7" s="19">
        <v>0</v>
      </c>
      <c r="O7" s="19">
        <v>0</v>
      </c>
      <c r="P7" s="19">
        <v>313.54923179692724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3.8973947895791583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14.214028056112225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7.6419505678022706E-2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388.21108884435534</v>
      </c>
      <c r="BU7" s="19">
        <v>183.40681362725451</v>
      </c>
      <c r="BV7" s="19">
        <v>0</v>
      </c>
      <c r="BW7" s="19">
        <v>0</v>
      </c>
      <c r="BX7" s="19">
        <v>0.38209752839011357</v>
      </c>
      <c r="BY7" s="19">
        <v>0</v>
      </c>
      <c r="BZ7" s="19">
        <v>0</v>
      </c>
      <c r="CA7" s="19">
        <v>183.78891115564463</v>
      </c>
      <c r="CB7" s="19">
        <v>572</v>
      </c>
      <c r="CD7" s="19">
        <f t="shared" si="3"/>
        <v>0</v>
      </c>
      <c r="CE7" s="19">
        <f t="shared" si="4"/>
        <v>0</v>
      </c>
      <c r="CF7" s="19">
        <f t="shared" si="5"/>
        <v>0</v>
      </c>
      <c r="CH7" s="35">
        <v>572</v>
      </c>
      <c r="CI7" s="33">
        <f t="shared" si="6"/>
        <v>0</v>
      </c>
    </row>
    <row r="8" spans="1:87" x14ac:dyDescent="0.25">
      <c r="A8" s="24" t="s">
        <v>82</v>
      </c>
      <c r="B8" s="24" t="s">
        <v>51</v>
      </c>
      <c r="C8">
        <f t="shared" si="2"/>
        <v>4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D8" s="19">
        <f t="shared" si="3"/>
        <v>0</v>
      </c>
      <c r="CE8" s="19">
        <f t="shared" si="4"/>
        <v>0</v>
      </c>
      <c r="CF8" s="19">
        <f t="shared" si="5"/>
        <v>0</v>
      </c>
      <c r="CH8" s="35">
        <v>0</v>
      </c>
      <c r="CI8" s="33">
        <f t="shared" si="6"/>
        <v>0</v>
      </c>
    </row>
    <row r="9" spans="1:87" x14ac:dyDescent="0.25">
      <c r="A9" s="24" t="s">
        <v>83</v>
      </c>
      <c r="B9" s="24" t="s">
        <v>209</v>
      </c>
      <c r="C9">
        <f t="shared" si="2"/>
        <v>5</v>
      </c>
      <c r="D9" s="19">
        <v>87.164965986394563</v>
      </c>
      <c r="E9" s="19">
        <v>7.3316326530612246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20.413565426170468</v>
      </c>
      <c r="L9" s="19">
        <v>0</v>
      </c>
      <c r="M9" s="19">
        <v>1295.2071828731491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51.800620248099243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453.02781112444978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1914.9457783113246</v>
      </c>
      <c r="BU9" s="19">
        <v>2392.6998799519806</v>
      </c>
      <c r="BV9" s="19">
        <v>0</v>
      </c>
      <c r="BW9" s="19">
        <v>0</v>
      </c>
      <c r="BX9" s="19">
        <v>3.3543417366946779</v>
      </c>
      <c r="BY9" s="19">
        <v>0</v>
      </c>
      <c r="BZ9" s="19">
        <v>0</v>
      </c>
      <c r="CA9" s="19">
        <v>2396.0542216886756</v>
      </c>
      <c r="CB9" s="19">
        <v>4311</v>
      </c>
      <c r="CD9" s="19">
        <f t="shared" si="3"/>
        <v>0</v>
      </c>
      <c r="CE9" s="19">
        <f t="shared" si="4"/>
        <v>0</v>
      </c>
      <c r="CF9" s="19">
        <f t="shared" si="5"/>
        <v>0</v>
      </c>
      <c r="CH9" s="35">
        <v>4311</v>
      </c>
      <c r="CI9" s="33">
        <f t="shared" si="6"/>
        <v>0</v>
      </c>
    </row>
    <row r="10" spans="1:87" x14ac:dyDescent="0.25">
      <c r="A10" s="24" t="s">
        <v>84</v>
      </c>
      <c r="B10" s="24" t="s">
        <v>210</v>
      </c>
      <c r="C10">
        <f t="shared" si="2"/>
        <v>6</v>
      </c>
      <c r="D10" s="19">
        <v>873.04117252833703</v>
      </c>
      <c r="E10" s="19">
        <v>234.92671697893294</v>
      </c>
      <c r="F10" s="19">
        <v>17.165418572802235</v>
      </c>
      <c r="G10" s="19">
        <v>0</v>
      </c>
      <c r="H10" s="19">
        <v>0</v>
      </c>
      <c r="I10" s="19">
        <v>0</v>
      </c>
      <c r="J10" s="19">
        <v>0</v>
      </c>
      <c r="K10" s="19">
        <v>5.5887409306797986</v>
      </c>
      <c r="L10" s="19">
        <v>0</v>
      </c>
      <c r="M10" s="19">
        <v>898.58970249715901</v>
      </c>
      <c r="N10" s="19">
        <v>0</v>
      </c>
      <c r="O10" s="19">
        <v>1137.3087793933391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44.310731664675544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6.7863282729683263</v>
      </c>
      <c r="AQ10" s="19">
        <v>1.5967831230513709</v>
      </c>
      <c r="AR10" s="19">
        <v>0</v>
      </c>
      <c r="AS10" s="19">
        <v>177.24292665870217</v>
      </c>
      <c r="AT10" s="19">
        <v>0</v>
      </c>
      <c r="AU10" s="19">
        <v>0</v>
      </c>
      <c r="AV10" s="19">
        <v>0</v>
      </c>
      <c r="AW10" s="19">
        <v>0</v>
      </c>
      <c r="AX10" s="19">
        <v>40.717969637809958</v>
      </c>
      <c r="AY10" s="19">
        <v>494.60357236516211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0.79839156152568547</v>
      </c>
      <c r="BG10" s="19">
        <v>0</v>
      </c>
      <c r="BH10" s="19">
        <v>0</v>
      </c>
      <c r="BI10" s="19">
        <v>0</v>
      </c>
      <c r="BJ10" s="19">
        <v>28.143302543780415</v>
      </c>
      <c r="BK10" s="19">
        <v>0</v>
      </c>
      <c r="BL10" s="19">
        <v>110.17803549054459</v>
      </c>
      <c r="BM10" s="19">
        <v>78.242373029517182</v>
      </c>
      <c r="BN10" s="19">
        <v>9.9798945190710686</v>
      </c>
      <c r="BO10" s="19">
        <v>32.534456132171684</v>
      </c>
      <c r="BP10" s="19">
        <v>33.532445584078786</v>
      </c>
      <c r="BQ10" s="19">
        <v>0.19959789038142137</v>
      </c>
      <c r="BR10" s="19">
        <v>47.504297910778284</v>
      </c>
      <c r="BS10" s="19">
        <v>0</v>
      </c>
      <c r="BT10" s="19">
        <v>4272.9916372854686</v>
      </c>
      <c r="BU10" s="19">
        <v>166.46464057810542</v>
      </c>
      <c r="BV10" s="19">
        <v>5.9879367114426412</v>
      </c>
      <c r="BW10" s="19">
        <v>0</v>
      </c>
      <c r="BX10" s="19">
        <v>9254.5557854249837</v>
      </c>
      <c r="BY10" s="19">
        <v>0</v>
      </c>
      <c r="BZ10" s="19">
        <v>0</v>
      </c>
      <c r="CA10" s="19">
        <v>9427.0083627145304</v>
      </c>
      <c r="CB10" s="19">
        <v>13700</v>
      </c>
      <c r="CD10" s="19">
        <f t="shared" si="3"/>
        <v>0</v>
      </c>
      <c r="CE10" s="19">
        <f t="shared" si="4"/>
        <v>0</v>
      </c>
      <c r="CF10" s="19">
        <f t="shared" si="5"/>
        <v>0</v>
      </c>
      <c r="CH10" s="35">
        <v>13700</v>
      </c>
      <c r="CI10" s="33">
        <f t="shared" si="6"/>
        <v>0</v>
      </c>
    </row>
    <row r="11" spans="1:87" x14ac:dyDescent="0.25">
      <c r="A11" s="24" t="s">
        <v>85</v>
      </c>
      <c r="B11" s="24" t="s">
        <v>211</v>
      </c>
      <c r="C11">
        <f t="shared" si="2"/>
        <v>7</v>
      </c>
      <c r="D11" s="19">
        <v>2.1329097167063806</v>
      </c>
      <c r="E11" s="19">
        <v>1.8662960021180832</v>
      </c>
      <c r="F11" s="19">
        <v>0.79984114376489268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1467.9751125231667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18.662960021180833</v>
      </c>
      <c r="AY11" s="19">
        <v>65.853587503309512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2.3995234312946785</v>
      </c>
      <c r="BM11" s="19">
        <v>1.8662960021180832</v>
      </c>
      <c r="BN11" s="19">
        <v>0</v>
      </c>
      <c r="BO11" s="19">
        <v>0.53322742917659516</v>
      </c>
      <c r="BP11" s="19">
        <v>0</v>
      </c>
      <c r="BQ11" s="19">
        <v>0</v>
      </c>
      <c r="BR11" s="19">
        <v>1.0664548583531903</v>
      </c>
      <c r="BS11" s="19">
        <v>0</v>
      </c>
      <c r="BT11" s="19">
        <v>1563.1562086311887</v>
      </c>
      <c r="BU11" s="19">
        <v>6.1321154355308449</v>
      </c>
      <c r="BV11" s="19">
        <v>0</v>
      </c>
      <c r="BW11" s="19">
        <v>0</v>
      </c>
      <c r="BX11" s="19">
        <v>403.65316388668253</v>
      </c>
      <c r="BY11" s="19">
        <v>41.058512046597833</v>
      </c>
      <c r="BZ11" s="19">
        <v>0</v>
      </c>
      <c r="CA11" s="19">
        <v>450.84379136881125</v>
      </c>
      <c r="CB11" s="19">
        <v>2014</v>
      </c>
      <c r="CD11" s="19">
        <f t="shared" si="3"/>
        <v>0</v>
      </c>
      <c r="CE11" s="19">
        <f t="shared" si="4"/>
        <v>0</v>
      </c>
      <c r="CF11" s="19">
        <f t="shared" si="5"/>
        <v>0</v>
      </c>
      <c r="CH11" s="35">
        <v>2014</v>
      </c>
      <c r="CI11" s="33">
        <f t="shared" si="6"/>
        <v>0</v>
      </c>
    </row>
    <row r="12" spans="1:87" x14ac:dyDescent="0.25">
      <c r="A12" s="24" t="s">
        <v>86</v>
      </c>
      <c r="B12" s="25" t="s">
        <v>52</v>
      </c>
      <c r="C12">
        <f t="shared" si="2"/>
        <v>8</v>
      </c>
      <c r="D12" s="19">
        <v>1.1008818813468735</v>
      </c>
      <c r="E12" s="19">
        <v>3.903126670229824</v>
      </c>
      <c r="F12" s="19">
        <v>5.0040085515766969E-2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215.72280865847142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0.20016034206306788</v>
      </c>
      <c r="BH12" s="19">
        <v>0</v>
      </c>
      <c r="BI12" s="19">
        <v>0</v>
      </c>
      <c r="BJ12" s="19">
        <v>0</v>
      </c>
      <c r="BK12" s="19">
        <v>0</v>
      </c>
      <c r="BL12" s="19">
        <v>10.458377872795298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0.25020042757883487</v>
      </c>
      <c r="BS12" s="19">
        <v>0</v>
      </c>
      <c r="BT12" s="19">
        <v>231.68559593800109</v>
      </c>
      <c r="BU12" s="19">
        <v>492.34440138963117</v>
      </c>
      <c r="BV12" s="19">
        <v>0</v>
      </c>
      <c r="BW12" s="19">
        <v>0</v>
      </c>
      <c r="BX12" s="19">
        <v>15.01202565473009</v>
      </c>
      <c r="BY12" s="19">
        <v>9.9579770176376279</v>
      </c>
      <c r="BZ12" s="19">
        <v>0</v>
      </c>
      <c r="CA12" s="19">
        <v>517.31440406199897</v>
      </c>
      <c r="CB12" s="19">
        <v>749</v>
      </c>
      <c r="CD12" s="19">
        <f t="shared" si="3"/>
        <v>0</v>
      </c>
      <c r="CE12" s="19">
        <f t="shared" si="4"/>
        <v>0</v>
      </c>
      <c r="CF12" s="19">
        <f t="shared" si="5"/>
        <v>0</v>
      </c>
      <c r="CH12" s="35">
        <v>749</v>
      </c>
      <c r="CI12" s="33">
        <f t="shared" si="6"/>
        <v>0</v>
      </c>
    </row>
    <row r="13" spans="1:87" x14ac:dyDescent="0.25">
      <c r="A13" s="24" t="s">
        <v>87</v>
      </c>
      <c r="B13" s="24" t="s">
        <v>212</v>
      </c>
      <c r="C13">
        <f t="shared" si="2"/>
        <v>9</v>
      </c>
      <c r="D13" s="19">
        <v>14.078393512261055</v>
      </c>
      <c r="E13" s="19">
        <v>4.2235180536783163</v>
      </c>
      <c r="F13" s="19">
        <v>0.23463989187101755</v>
      </c>
      <c r="G13" s="19">
        <v>0</v>
      </c>
      <c r="H13" s="19">
        <v>0</v>
      </c>
      <c r="I13" s="19">
        <v>0</v>
      </c>
      <c r="J13" s="19">
        <v>0</v>
      </c>
      <c r="K13" s="19">
        <v>0.23463989187101755</v>
      </c>
      <c r="L13" s="19">
        <v>0</v>
      </c>
      <c r="M13" s="19">
        <v>610.06371886464569</v>
      </c>
      <c r="N13" s="19">
        <v>4.4581579455493339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25.575748213940916</v>
      </c>
      <c r="AT13" s="19">
        <v>0</v>
      </c>
      <c r="AU13" s="19">
        <v>0</v>
      </c>
      <c r="AV13" s="19">
        <v>0</v>
      </c>
      <c r="AW13" s="19">
        <v>0</v>
      </c>
      <c r="AX13" s="19">
        <v>4.9274377292913689</v>
      </c>
      <c r="AY13" s="19">
        <v>124.35914269163931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0.46927978374203511</v>
      </c>
      <c r="BH13" s="19">
        <v>0</v>
      </c>
      <c r="BI13" s="19">
        <v>0</v>
      </c>
      <c r="BJ13" s="19">
        <v>0</v>
      </c>
      <c r="BK13" s="19">
        <v>0</v>
      </c>
      <c r="BL13" s="19">
        <v>29.564626375748215</v>
      </c>
      <c r="BM13" s="19">
        <v>21.586870052133616</v>
      </c>
      <c r="BN13" s="19">
        <v>0.70391967561305269</v>
      </c>
      <c r="BO13" s="19">
        <v>7.7431164317435801</v>
      </c>
      <c r="BP13" s="19">
        <v>4.4581579455493339</v>
      </c>
      <c r="BQ13" s="19">
        <v>0</v>
      </c>
      <c r="BR13" s="19">
        <v>0.93855956748407021</v>
      </c>
      <c r="BS13" s="19">
        <v>0</v>
      </c>
      <c r="BT13" s="19">
        <v>853.61992662676198</v>
      </c>
      <c r="BU13" s="19">
        <v>301.74690094612862</v>
      </c>
      <c r="BV13" s="19">
        <v>1.4078393512261054</v>
      </c>
      <c r="BW13" s="19">
        <v>0</v>
      </c>
      <c r="BX13" s="19">
        <v>4892.4763854025878</v>
      </c>
      <c r="BY13" s="19">
        <v>26.748947673296005</v>
      </c>
      <c r="BZ13" s="19">
        <v>0</v>
      </c>
      <c r="CA13" s="19">
        <v>5222.3800733732378</v>
      </c>
      <c r="CB13" s="19">
        <v>6076</v>
      </c>
      <c r="CD13" s="19">
        <f t="shared" si="3"/>
        <v>0</v>
      </c>
      <c r="CE13" s="19">
        <f t="shared" si="4"/>
        <v>0</v>
      </c>
      <c r="CF13" s="19">
        <f t="shared" si="5"/>
        <v>0</v>
      </c>
      <c r="CH13" s="35">
        <v>6076</v>
      </c>
      <c r="CI13" s="33">
        <f t="shared" si="6"/>
        <v>0</v>
      </c>
    </row>
    <row r="14" spans="1:87" x14ac:dyDescent="0.25">
      <c r="A14" s="24" t="s">
        <v>88</v>
      </c>
      <c r="B14" s="24" t="s">
        <v>213</v>
      </c>
      <c r="C14">
        <f t="shared" si="2"/>
        <v>10</v>
      </c>
      <c r="D14" s="19">
        <v>22.702658646714589</v>
      </c>
      <c r="E14" s="19">
        <v>121.99259947511696</v>
      </c>
      <c r="F14" s="19">
        <v>0.61543351753141962</v>
      </c>
      <c r="G14" s="19">
        <v>0</v>
      </c>
      <c r="H14" s="19">
        <v>0</v>
      </c>
      <c r="I14" s="19">
        <v>0</v>
      </c>
      <c r="J14" s="19">
        <v>0</v>
      </c>
      <c r="K14" s="19">
        <v>3106.640014996658</v>
      </c>
      <c r="L14" s="19">
        <v>0</v>
      </c>
      <c r="M14" s="19">
        <v>1.8463005525942588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0.3419075097396776</v>
      </c>
      <c r="BI14" s="19">
        <v>0</v>
      </c>
      <c r="BJ14" s="19">
        <v>0</v>
      </c>
      <c r="BK14" s="19">
        <v>0</v>
      </c>
      <c r="BL14" s="19">
        <v>6.5646241870018089</v>
      </c>
      <c r="BM14" s="19">
        <v>3.96612711298026</v>
      </c>
      <c r="BN14" s="19">
        <v>0.27352600779174208</v>
      </c>
      <c r="BO14" s="19">
        <v>0</v>
      </c>
      <c r="BP14" s="19">
        <v>5.4021386538869054</v>
      </c>
      <c r="BQ14" s="19">
        <v>0</v>
      </c>
      <c r="BR14" s="19">
        <v>0</v>
      </c>
      <c r="BS14" s="19">
        <v>0</v>
      </c>
      <c r="BT14" s="19">
        <v>3270.3453306600159</v>
      </c>
      <c r="BU14" s="19">
        <v>130.60866872055684</v>
      </c>
      <c r="BV14" s="19">
        <v>0</v>
      </c>
      <c r="BW14" s="19">
        <v>0</v>
      </c>
      <c r="BX14" s="19">
        <v>54.158149542764924</v>
      </c>
      <c r="BY14" s="19">
        <v>739.88785107666229</v>
      </c>
      <c r="BZ14" s="19">
        <v>0</v>
      </c>
      <c r="CA14" s="19">
        <v>924.65466933998403</v>
      </c>
      <c r="CB14" s="19">
        <v>4195</v>
      </c>
      <c r="CD14" s="19">
        <f t="shared" si="3"/>
        <v>0</v>
      </c>
      <c r="CE14" s="19">
        <f t="shared" si="4"/>
        <v>0</v>
      </c>
      <c r="CF14" s="19">
        <f t="shared" si="5"/>
        <v>0</v>
      </c>
      <c r="CH14" s="35">
        <v>4195</v>
      </c>
      <c r="CI14" s="33">
        <f t="shared" si="6"/>
        <v>0</v>
      </c>
    </row>
    <row r="15" spans="1:87" x14ac:dyDescent="0.25">
      <c r="A15" s="25" t="s">
        <v>89</v>
      </c>
      <c r="B15" s="24" t="s">
        <v>54</v>
      </c>
      <c r="C15">
        <f t="shared" si="2"/>
        <v>11</v>
      </c>
      <c r="D15" s="19">
        <v>7.8442770251589709</v>
      </c>
      <c r="E15" s="19">
        <v>158.90987005805917</v>
      </c>
      <c r="F15" s="19">
        <v>4.9343032900193533</v>
      </c>
      <c r="G15" s="19">
        <v>0</v>
      </c>
      <c r="H15" s="19">
        <v>0</v>
      </c>
      <c r="I15" s="19">
        <v>0</v>
      </c>
      <c r="J15" s="19">
        <v>0</v>
      </c>
      <c r="K15" s="19">
        <v>2039.3855059441526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11.007291954658557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0.12652059717998343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1.5182471661598009</v>
      </c>
      <c r="BS15" s="19">
        <v>0</v>
      </c>
      <c r="BT15" s="19">
        <v>2223.7260160353885</v>
      </c>
      <c r="BU15" s="19">
        <v>0</v>
      </c>
      <c r="BV15" s="19">
        <v>0</v>
      </c>
      <c r="BW15" s="19">
        <v>0</v>
      </c>
      <c r="BX15" s="19">
        <v>1437.2739839646117</v>
      </c>
      <c r="BY15" s="19">
        <v>0</v>
      </c>
      <c r="BZ15" s="19">
        <v>0</v>
      </c>
      <c r="CA15" s="19">
        <v>1437.2739839646117</v>
      </c>
      <c r="CB15" s="19">
        <v>3661</v>
      </c>
      <c r="CD15" s="19">
        <f t="shared" si="3"/>
        <v>0</v>
      </c>
      <c r="CE15" s="19">
        <f t="shared" si="4"/>
        <v>0</v>
      </c>
      <c r="CF15" s="19">
        <f t="shared" si="5"/>
        <v>0</v>
      </c>
      <c r="CH15" s="35">
        <v>3661</v>
      </c>
      <c r="CI15" s="33">
        <f t="shared" si="6"/>
        <v>0</v>
      </c>
    </row>
    <row r="16" spans="1:87" x14ac:dyDescent="0.25">
      <c r="A16" s="25" t="s">
        <v>90</v>
      </c>
      <c r="B16" s="24" t="s">
        <v>214</v>
      </c>
      <c r="C16">
        <f t="shared" si="2"/>
        <v>12</v>
      </c>
      <c r="D16" s="19">
        <v>2.2010582010582014</v>
      </c>
      <c r="E16" s="19">
        <v>11.118165784832453</v>
      </c>
      <c r="F16" s="19">
        <v>0.11287477954144622</v>
      </c>
      <c r="G16" s="19">
        <v>0</v>
      </c>
      <c r="H16" s="19">
        <v>0</v>
      </c>
      <c r="I16" s="19">
        <v>0</v>
      </c>
      <c r="J16" s="19">
        <v>0</v>
      </c>
      <c r="K16" s="19">
        <v>420.57142857142861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434.00352733686066</v>
      </c>
      <c r="BU16" s="19">
        <v>0.39506172839506171</v>
      </c>
      <c r="BV16" s="19">
        <v>0</v>
      </c>
      <c r="BW16" s="19">
        <v>0</v>
      </c>
      <c r="BX16" s="19">
        <v>11.626102292768959</v>
      </c>
      <c r="BY16" s="19">
        <v>1.9753086419753085</v>
      </c>
      <c r="BZ16" s="19">
        <v>0</v>
      </c>
      <c r="CA16" s="19">
        <v>13.996472663139329</v>
      </c>
      <c r="CB16" s="19">
        <v>448</v>
      </c>
      <c r="CD16" s="19">
        <f t="shared" si="3"/>
        <v>0</v>
      </c>
      <c r="CE16" s="19">
        <f t="shared" si="4"/>
        <v>0</v>
      </c>
      <c r="CF16" s="19">
        <f t="shared" si="5"/>
        <v>0</v>
      </c>
      <c r="CH16" s="35">
        <v>448</v>
      </c>
      <c r="CI16" s="33">
        <f t="shared" si="6"/>
        <v>0</v>
      </c>
    </row>
    <row r="17" spans="1:87" x14ac:dyDescent="0.25">
      <c r="A17" s="24" t="s">
        <v>91</v>
      </c>
      <c r="B17" s="24" t="s">
        <v>215</v>
      </c>
      <c r="C17">
        <f t="shared" si="2"/>
        <v>13</v>
      </c>
      <c r="D17" s="19">
        <v>7.0314628746594003</v>
      </c>
      <c r="E17" s="19">
        <v>146.00625851498637</v>
      </c>
      <c r="F17" s="19">
        <v>0.16544618528610353</v>
      </c>
      <c r="G17" s="19">
        <v>0</v>
      </c>
      <c r="H17" s="19">
        <v>0</v>
      </c>
      <c r="I17" s="19">
        <v>0</v>
      </c>
      <c r="J17" s="19">
        <v>0</v>
      </c>
      <c r="K17" s="19">
        <v>931.87563862397826</v>
      </c>
      <c r="L17" s="19">
        <v>0</v>
      </c>
      <c r="M17" s="19">
        <v>126.31816246594005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0.41361546321525883</v>
      </c>
      <c r="AT17" s="19">
        <v>0</v>
      </c>
      <c r="AU17" s="19">
        <v>0</v>
      </c>
      <c r="AV17" s="19">
        <v>0</v>
      </c>
      <c r="AW17" s="19">
        <v>0</v>
      </c>
      <c r="AX17" s="19">
        <v>19.688096049046322</v>
      </c>
      <c r="AY17" s="19">
        <v>84.95661614441417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3.7225391689373297</v>
      </c>
      <c r="BM17" s="19">
        <v>3.4743698910081742</v>
      </c>
      <c r="BN17" s="19">
        <v>0.41361546321525883</v>
      </c>
      <c r="BO17" s="19">
        <v>1.8199080381471389</v>
      </c>
      <c r="BP17" s="19">
        <v>0.74450783378746599</v>
      </c>
      <c r="BQ17" s="19">
        <v>0</v>
      </c>
      <c r="BR17" s="19">
        <v>0</v>
      </c>
      <c r="BS17" s="19">
        <v>0</v>
      </c>
      <c r="BT17" s="19">
        <v>1326.6302367166213</v>
      </c>
      <c r="BU17" s="19">
        <v>33.916467983651231</v>
      </c>
      <c r="BV17" s="19">
        <v>0.4963385558583106</v>
      </c>
      <c r="BW17" s="19">
        <v>0</v>
      </c>
      <c r="BX17" s="19">
        <v>575.8354478882834</v>
      </c>
      <c r="BY17" s="19">
        <v>6.121508855585831</v>
      </c>
      <c r="BZ17" s="19">
        <v>0</v>
      </c>
      <c r="CA17" s="19">
        <v>616.3697632833788</v>
      </c>
      <c r="CB17" s="19">
        <v>1943</v>
      </c>
      <c r="CD17" s="19">
        <f t="shared" si="3"/>
        <v>0</v>
      </c>
      <c r="CE17" s="19">
        <f t="shared" si="4"/>
        <v>0</v>
      </c>
      <c r="CF17" s="19">
        <f t="shared" si="5"/>
        <v>0</v>
      </c>
      <c r="CH17" s="35">
        <v>1943</v>
      </c>
      <c r="CI17" s="33">
        <f t="shared" si="6"/>
        <v>0</v>
      </c>
    </row>
    <row r="18" spans="1:87" x14ac:dyDescent="0.25">
      <c r="A18" s="24" t="s">
        <v>92</v>
      </c>
      <c r="B18" s="24" t="s">
        <v>53</v>
      </c>
      <c r="C18">
        <f t="shared" si="2"/>
        <v>14</v>
      </c>
      <c r="D18" s="19">
        <v>148.55076777870548</v>
      </c>
      <c r="E18" s="19">
        <v>188.40585181689477</v>
      </c>
      <c r="F18" s="19">
        <v>262.56801103568449</v>
      </c>
      <c r="G18" s="19">
        <v>0.22644934112607543</v>
      </c>
      <c r="H18" s="19">
        <v>0</v>
      </c>
      <c r="I18" s="19">
        <v>0</v>
      </c>
      <c r="J18" s="19">
        <v>0</v>
      </c>
      <c r="K18" s="19">
        <v>48.573383671543176</v>
      </c>
      <c r="L18" s="19">
        <v>0</v>
      </c>
      <c r="M18" s="19">
        <v>34.193850510037393</v>
      </c>
      <c r="N18" s="19">
        <v>0.11322467056303771</v>
      </c>
      <c r="O18" s="19">
        <v>1.1322467056303771</v>
      </c>
      <c r="P18" s="19">
        <v>8.3786256216647903</v>
      </c>
      <c r="Q18" s="19">
        <v>2.1512687406977169</v>
      </c>
      <c r="R18" s="19">
        <v>2.9438414346389807</v>
      </c>
      <c r="S18" s="19">
        <v>441.01009184303194</v>
      </c>
      <c r="T18" s="19">
        <v>450.06806548807498</v>
      </c>
      <c r="U18" s="19">
        <v>0</v>
      </c>
      <c r="V18" s="19">
        <v>0</v>
      </c>
      <c r="W18" s="19">
        <v>0.11322467056303771</v>
      </c>
      <c r="X18" s="19">
        <v>24.682978182742222</v>
      </c>
      <c r="Y18" s="19">
        <v>0</v>
      </c>
      <c r="Z18" s="19">
        <v>0</v>
      </c>
      <c r="AA18" s="19">
        <v>0</v>
      </c>
      <c r="AB18" s="19">
        <v>211.50368461175444</v>
      </c>
      <c r="AC18" s="19">
        <v>12.228264420808074</v>
      </c>
      <c r="AD18" s="19">
        <v>93.863251896758271</v>
      </c>
      <c r="AE18" s="19">
        <v>0</v>
      </c>
      <c r="AF18" s="19">
        <v>1.8115947290086034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0.33967401168911315</v>
      </c>
      <c r="AN18" s="19">
        <v>0</v>
      </c>
      <c r="AO18" s="19">
        <v>0</v>
      </c>
      <c r="AP18" s="19">
        <v>0</v>
      </c>
      <c r="AQ18" s="19">
        <v>66.689330961629224</v>
      </c>
      <c r="AR18" s="19">
        <v>0</v>
      </c>
      <c r="AS18" s="19">
        <v>46.761788942534579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0.67934802337822631</v>
      </c>
      <c r="BH18" s="19">
        <v>0</v>
      </c>
      <c r="BI18" s="19">
        <v>0</v>
      </c>
      <c r="BJ18" s="19">
        <v>0</v>
      </c>
      <c r="BK18" s="19">
        <v>0</v>
      </c>
      <c r="BL18" s="19">
        <v>2.377718081823792</v>
      </c>
      <c r="BM18" s="19">
        <v>1.0190220350673393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2050.3855592260502</v>
      </c>
      <c r="BU18" s="19">
        <v>60.575198751225173</v>
      </c>
      <c r="BV18" s="19">
        <v>0</v>
      </c>
      <c r="BW18" s="19">
        <v>0</v>
      </c>
      <c r="BX18" s="19">
        <v>921.19591970087481</v>
      </c>
      <c r="BY18" s="19">
        <v>86.843322321849925</v>
      </c>
      <c r="BZ18" s="19">
        <v>0</v>
      </c>
      <c r="CA18" s="19">
        <v>1068.61444077395</v>
      </c>
      <c r="CB18" s="19">
        <v>3119</v>
      </c>
      <c r="CD18" s="19">
        <f t="shared" si="3"/>
        <v>0</v>
      </c>
      <c r="CE18" s="19">
        <f t="shared" si="4"/>
        <v>0</v>
      </c>
      <c r="CF18" s="19">
        <f t="shared" si="5"/>
        <v>0</v>
      </c>
      <c r="CH18" s="35">
        <v>3119</v>
      </c>
      <c r="CI18" s="33">
        <f t="shared" si="6"/>
        <v>0</v>
      </c>
    </row>
    <row r="19" spans="1:87" x14ac:dyDescent="0.25">
      <c r="A19" s="24" t="s">
        <v>93</v>
      </c>
      <c r="B19" s="25" t="s">
        <v>216</v>
      </c>
      <c r="C19">
        <f t="shared" si="2"/>
        <v>15</v>
      </c>
      <c r="D19" s="19">
        <v>2.6946873870617996</v>
      </c>
      <c r="E19" s="19">
        <v>4.596819660281894</v>
      </c>
      <c r="F19" s="19">
        <v>90.985327069027818</v>
      </c>
      <c r="G19" s="19">
        <v>0</v>
      </c>
      <c r="H19" s="19">
        <v>0</v>
      </c>
      <c r="I19" s="19">
        <v>0</v>
      </c>
      <c r="J19" s="19">
        <v>0</v>
      </c>
      <c r="K19" s="19">
        <v>237.44951210697505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8.4010842067220821</v>
      </c>
      <c r="AY19" s="19">
        <v>83.85233104445247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12.205348753162269</v>
      </c>
      <c r="BM19" s="19">
        <v>14.424503071919046</v>
      </c>
      <c r="BN19" s="19">
        <v>1.4265992049150706</v>
      </c>
      <c r="BO19" s="19">
        <v>6.181929887965306</v>
      </c>
      <c r="BP19" s="19">
        <v>2.6946873870617996</v>
      </c>
      <c r="BQ19" s="19">
        <v>0</v>
      </c>
      <c r="BR19" s="19">
        <v>0</v>
      </c>
      <c r="BS19" s="19">
        <v>0</v>
      </c>
      <c r="BT19" s="19">
        <v>464.91282977954467</v>
      </c>
      <c r="BU19" s="19">
        <v>37.250090350560171</v>
      </c>
      <c r="BV19" s="19">
        <v>0.95106613661004702</v>
      </c>
      <c r="BW19" s="19">
        <v>0</v>
      </c>
      <c r="BX19" s="19">
        <v>1689.8860137332852</v>
      </c>
      <c r="BY19" s="19">
        <v>0</v>
      </c>
      <c r="BZ19" s="19">
        <v>0</v>
      </c>
      <c r="CA19" s="19">
        <v>1728.0871702204554</v>
      </c>
      <c r="CB19" s="19">
        <v>2193</v>
      </c>
      <c r="CD19" s="19">
        <f t="shared" si="3"/>
        <v>0</v>
      </c>
      <c r="CE19" s="19">
        <f t="shared" si="4"/>
        <v>0</v>
      </c>
      <c r="CF19" s="19">
        <f t="shared" si="5"/>
        <v>0</v>
      </c>
      <c r="CH19" s="35">
        <v>2193</v>
      </c>
      <c r="CI19" s="33">
        <f t="shared" si="6"/>
        <v>0</v>
      </c>
    </row>
    <row r="20" spans="1:87" x14ac:dyDescent="0.25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D20" s="19">
        <f t="shared" si="3"/>
        <v>0</v>
      </c>
      <c r="CE20" s="19">
        <f t="shared" si="4"/>
        <v>0</v>
      </c>
      <c r="CF20" s="19">
        <f t="shared" si="5"/>
        <v>0</v>
      </c>
      <c r="CH20" s="35">
        <v>0</v>
      </c>
      <c r="CI20" s="33">
        <f t="shared" si="6"/>
        <v>0</v>
      </c>
    </row>
    <row r="21" spans="1:87" x14ac:dyDescent="0.25">
      <c r="A21" s="24" t="s">
        <v>95</v>
      </c>
      <c r="B21" s="24" t="s">
        <v>57</v>
      </c>
      <c r="C21">
        <f t="shared" si="2"/>
        <v>17</v>
      </c>
      <c r="D21" s="19">
        <v>9.5616059757236229</v>
      </c>
      <c r="E21" s="19">
        <v>69.568926237161534</v>
      </c>
      <c r="F21" s="19">
        <v>2.1431185807656394</v>
      </c>
      <c r="G21" s="19">
        <v>78.306255835667599</v>
      </c>
      <c r="H21" s="19">
        <v>65.612399626517274</v>
      </c>
      <c r="I21" s="19">
        <v>0</v>
      </c>
      <c r="J21" s="19">
        <v>0</v>
      </c>
      <c r="K21" s="19">
        <v>9.3967507002801121</v>
      </c>
      <c r="L21" s="19">
        <v>2.8025396825396824</v>
      </c>
      <c r="M21" s="19">
        <v>51.434845938375346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0.65942110177404289</v>
      </c>
      <c r="U21" s="19">
        <v>0</v>
      </c>
      <c r="V21" s="19">
        <v>0</v>
      </c>
      <c r="W21" s="19">
        <v>36.762726423902897</v>
      </c>
      <c r="X21" s="19">
        <v>691.56788048552755</v>
      </c>
      <c r="Y21" s="19">
        <v>18.134080298786181</v>
      </c>
      <c r="Z21" s="19">
        <v>0</v>
      </c>
      <c r="AA21" s="19">
        <v>0</v>
      </c>
      <c r="AB21" s="19">
        <v>0</v>
      </c>
      <c r="AC21" s="19">
        <v>1185.3094304388421</v>
      </c>
      <c r="AD21" s="19">
        <v>89.516414565826324</v>
      </c>
      <c r="AE21" s="19">
        <v>57.20478057889823</v>
      </c>
      <c r="AF21" s="19">
        <v>0.16485527544351072</v>
      </c>
      <c r="AG21" s="19">
        <v>0</v>
      </c>
      <c r="AH21" s="19">
        <v>9.0670401493930903</v>
      </c>
      <c r="AI21" s="19">
        <v>0</v>
      </c>
      <c r="AJ21" s="19">
        <v>0</v>
      </c>
      <c r="AK21" s="19">
        <v>6.4293557422969183</v>
      </c>
      <c r="AL21" s="19">
        <v>0</v>
      </c>
      <c r="AM21" s="19">
        <v>6.2645004668534083</v>
      </c>
      <c r="AN21" s="19">
        <v>0</v>
      </c>
      <c r="AO21" s="19">
        <v>0</v>
      </c>
      <c r="AP21" s="19">
        <v>71.547189542483665</v>
      </c>
      <c r="AQ21" s="19">
        <v>1617.3951073762837</v>
      </c>
      <c r="AR21" s="19">
        <v>0</v>
      </c>
      <c r="AS21" s="19">
        <v>13.353277310924369</v>
      </c>
      <c r="AT21" s="19">
        <v>0</v>
      </c>
      <c r="AU21" s="19">
        <v>0</v>
      </c>
      <c r="AV21" s="19">
        <v>0</v>
      </c>
      <c r="AW21" s="19">
        <v>0.9891316526610644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72.206610644257694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12.199290382819795</v>
      </c>
      <c r="BM21" s="19">
        <v>3.6268160597572363</v>
      </c>
      <c r="BN21" s="19">
        <v>0</v>
      </c>
      <c r="BO21" s="19">
        <v>0.65942110177404289</v>
      </c>
      <c r="BP21" s="19">
        <v>0.16485527544351072</v>
      </c>
      <c r="BQ21" s="19">
        <v>0</v>
      </c>
      <c r="BR21" s="19">
        <v>0</v>
      </c>
      <c r="BS21" s="19">
        <v>0</v>
      </c>
      <c r="BT21" s="19">
        <v>4182.0486274509803</v>
      </c>
      <c r="BU21" s="19">
        <v>231.95137254901962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231.95137254901962</v>
      </c>
      <c r="CB21" s="19">
        <v>4414</v>
      </c>
      <c r="CD21" s="19">
        <f t="shared" si="3"/>
        <v>0</v>
      </c>
      <c r="CE21" s="19">
        <f t="shared" si="4"/>
        <v>0</v>
      </c>
      <c r="CF21" s="19">
        <f t="shared" si="5"/>
        <v>0</v>
      </c>
      <c r="CH21" s="35">
        <v>4414</v>
      </c>
      <c r="CI21" s="33">
        <f t="shared" si="6"/>
        <v>0</v>
      </c>
    </row>
    <row r="22" spans="1:87" x14ac:dyDescent="0.25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D22" s="19">
        <f t="shared" si="3"/>
        <v>0</v>
      </c>
      <c r="CE22" s="19">
        <f t="shared" si="4"/>
        <v>0</v>
      </c>
      <c r="CF22" s="19">
        <f t="shared" si="5"/>
        <v>0</v>
      </c>
      <c r="CH22" s="35">
        <v>0</v>
      </c>
      <c r="CI22" s="33">
        <f t="shared" si="6"/>
        <v>0</v>
      </c>
    </row>
    <row r="23" spans="1:87" x14ac:dyDescent="0.25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111.84488788315161</v>
      </c>
      <c r="J23" s="19">
        <v>3.3587053418363846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17.885105945278749</v>
      </c>
      <c r="AD23" s="19">
        <v>1306.8722485085373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0.67174106836727698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1440.6326887471714</v>
      </c>
      <c r="BU23" s="19">
        <v>5906.3673112528286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5906.3673112528286</v>
      </c>
      <c r="CB23" s="19">
        <v>7347</v>
      </c>
      <c r="CD23" s="19">
        <f t="shared" si="3"/>
        <v>0</v>
      </c>
      <c r="CE23" s="19">
        <f t="shared" si="4"/>
        <v>0</v>
      </c>
      <c r="CF23" s="19">
        <f t="shared" si="5"/>
        <v>0</v>
      </c>
      <c r="CH23" s="35">
        <v>7347</v>
      </c>
      <c r="CI23" s="33">
        <f t="shared" si="6"/>
        <v>0</v>
      </c>
    </row>
    <row r="24" spans="1:87" x14ac:dyDescent="0.25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5.184284278991063</v>
      </c>
      <c r="I24" s="19">
        <v>1.2278568029189361</v>
      </c>
      <c r="J24" s="19">
        <v>163.16852625456085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6.5485696155676596</v>
      </c>
      <c r="AD24" s="19">
        <v>288.95563428692293</v>
      </c>
      <c r="AE24" s="19">
        <v>1370.1517635238752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2.0464280048648935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0.13642853365765956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1837.4194913013589</v>
      </c>
      <c r="BU24" s="19">
        <v>742.58050869864098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742.58050869864098</v>
      </c>
      <c r="CB24" s="19">
        <v>2580</v>
      </c>
      <c r="CD24" s="19">
        <f t="shared" si="3"/>
        <v>0</v>
      </c>
      <c r="CE24" s="19">
        <f t="shared" si="4"/>
        <v>0</v>
      </c>
      <c r="CF24" s="19">
        <f t="shared" si="5"/>
        <v>0</v>
      </c>
      <c r="CH24" s="35">
        <v>2580</v>
      </c>
      <c r="CI24" s="33">
        <f t="shared" si="6"/>
        <v>0</v>
      </c>
    </row>
    <row r="25" spans="1:87" x14ac:dyDescent="0.25">
      <c r="A25" s="24" t="s">
        <v>99</v>
      </c>
      <c r="B25" s="25" t="s">
        <v>218</v>
      </c>
      <c r="C25">
        <f t="shared" si="2"/>
        <v>21</v>
      </c>
      <c r="D25" s="19">
        <v>1.193853462345535</v>
      </c>
      <c r="E25" s="19">
        <v>297.46848770109585</v>
      </c>
      <c r="F25" s="19">
        <v>0.19897557705758917</v>
      </c>
      <c r="G25" s="19">
        <v>0</v>
      </c>
      <c r="H25" s="19">
        <v>0</v>
      </c>
      <c r="I25" s="19">
        <v>0</v>
      </c>
      <c r="J25" s="19">
        <v>0</v>
      </c>
      <c r="K25" s="19">
        <v>633.33926177430635</v>
      </c>
      <c r="L25" s="19">
        <v>0</v>
      </c>
      <c r="M25" s="19">
        <v>64.070135812543711</v>
      </c>
      <c r="N25" s="19">
        <v>0</v>
      </c>
      <c r="O25" s="19">
        <v>0</v>
      </c>
      <c r="P25" s="19">
        <v>0</v>
      </c>
      <c r="Q25" s="19">
        <v>0</v>
      </c>
      <c r="R25" s="19">
        <v>700.59300681977152</v>
      </c>
      <c r="S25" s="19">
        <v>0</v>
      </c>
      <c r="T25" s="19">
        <v>0</v>
      </c>
      <c r="U25" s="19">
        <v>0</v>
      </c>
      <c r="V25" s="19">
        <v>0</v>
      </c>
      <c r="W25" s="19">
        <v>138.08905047796688</v>
      </c>
      <c r="X25" s="19">
        <v>0</v>
      </c>
      <c r="Y25" s="19">
        <v>0</v>
      </c>
      <c r="Z25" s="19">
        <v>305.02955962928422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10.943656738167405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0.19897557705758917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53.524430228491489</v>
      </c>
      <c r="AY25" s="19">
        <v>1863.2073035672649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216.28645226159944</v>
      </c>
      <c r="BM25" s="19">
        <v>212.90386745162041</v>
      </c>
      <c r="BN25" s="19">
        <v>24.473995978083469</v>
      </c>
      <c r="BO25" s="19">
        <v>89.73798525297272</v>
      </c>
      <c r="BP25" s="19">
        <v>55.514185999067386</v>
      </c>
      <c r="BQ25" s="19">
        <v>0.99487788528794585</v>
      </c>
      <c r="BR25" s="19">
        <v>23.081166938680344</v>
      </c>
      <c r="BS25" s="19">
        <v>0</v>
      </c>
      <c r="BT25" s="19">
        <v>4690.8492291326647</v>
      </c>
      <c r="BU25" s="19">
        <v>3574.9941929937054</v>
      </c>
      <c r="BV25" s="19">
        <v>15.321119433434367</v>
      </c>
      <c r="BW25" s="19">
        <v>0</v>
      </c>
      <c r="BX25" s="19">
        <v>19027.835458440197</v>
      </c>
      <c r="BY25" s="19">
        <v>0</v>
      </c>
      <c r="BZ25" s="19">
        <v>0</v>
      </c>
      <c r="CA25" s="19">
        <v>22618.150770867334</v>
      </c>
      <c r="CB25" s="19">
        <v>27309</v>
      </c>
      <c r="CD25" s="19">
        <f t="shared" si="3"/>
        <v>0</v>
      </c>
      <c r="CE25" s="19">
        <f t="shared" si="4"/>
        <v>0</v>
      </c>
      <c r="CF25" s="19">
        <f t="shared" si="5"/>
        <v>0</v>
      </c>
      <c r="CH25" s="35">
        <v>27309</v>
      </c>
      <c r="CI25" s="33">
        <f t="shared" si="6"/>
        <v>0</v>
      </c>
    </row>
    <row r="26" spans="1:87" x14ac:dyDescent="0.25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389.11411237902649</v>
      </c>
      <c r="L26" s="19">
        <v>0</v>
      </c>
      <c r="M26" s="19">
        <v>0.21695796619962443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1.0847898309981221</v>
      </c>
      <c r="AY26" s="19">
        <v>75.609851220569126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4.2306803408926763</v>
      </c>
      <c r="BM26" s="19">
        <v>3.2543694929943663</v>
      </c>
      <c r="BN26" s="19">
        <v>0.32543694929943662</v>
      </c>
      <c r="BO26" s="19">
        <v>1.3017477971977465</v>
      </c>
      <c r="BP26" s="19">
        <v>3.7967644084934276</v>
      </c>
      <c r="BQ26" s="19">
        <v>0</v>
      </c>
      <c r="BR26" s="19">
        <v>0</v>
      </c>
      <c r="BS26" s="19">
        <v>0</v>
      </c>
      <c r="BT26" s="19">
        <v>478.93471038567094</v>
      </c>
      <c r="BU26" s="19">
        <v>288.12017911310124</v>
      </c>
      <c r="BV26" s="19">
        <v>1.3017477971977465</v>
      </c>
      <c r="BW26" s="19">
        <v>0</v>
      </c>
      <c r="BX26" s="19">
        <v>733.64336270402998</v>
      </c>
      <c r="BY26" s="19">
        <v>0</v>
      </c>
      <c r="BZ26" s="19">
        <v>0</v>
      </c>
      <c r="CA26" s="19">
        <v>1023.065289614329</v>
      </c>
      <c r="CB26" s="19">
        <v>1502</v>
      </c>
      <c r="CD26" s="19">
        <f t="shared" si="3"/>
        <v>0</v>
      </c>
      <c r="CE26" s="19">
        <f t="shared" si="4"/>
        <v>0</v>
      </c>
      <c r="CF26" s="19">
        <f t="shared" si="5"/>
        <v>0</v>
      </c>
      <c r="CH26" s="35">
        <v>1502</v>
      </c>
      <c r="CI26" s="33">
        <f t="shared" si="6"/>
        <v>0</v>
      </c>
    </row>
    <row r="27" spans="1:87" x14ac:dyDescent="0.25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366.66048937468787</v>
      </c>
      <c r="L27" s="19">
        <v>0</v>
      </c>
      <c r="M27" s="19">
        <v>5.0056039505076839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56.034955334849919</v>
      </c>
      <c r="AT27" s="19">
        <v>0</v>
      </c>
      <c r="AU27" s="19">
        <v>0</v>
      </c>
      <c r="AV27" s="19">
        <v>0</v>
      </c>
      <c r="AW27" s="19">
        <v>0</v>
      </c>
      <c r="AX27" s="19">
        <v>5.0056039505076839</v>
      </c>
      <c r="AY27" s="19">
        <v>406.84436553293011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31.702158353215335</v>
      </c>
      <c r="BM27" s="19">
        <v>33.092603895023025</v>
      </c>
      <c r="BN27" s="19">
        <v>4.7275148421461468</v>
      </c>
      <c r="BO27" s="19">
        <v>13.904455418076902</v>
      </c>
      <c r="BP27" s="19">
        <v>12.235920767907674</v>
      </c>
      <c r="BQ27" s="19">
        <v>0</v>
      </c>
      <c r="BR27" s="19">
        <v>6.5350940464961438</v>
      </c>
      <c r="BS27" s="19">
        <v>0</v>
      </c>
      <c r="BT27" s="19">
        <v>941.74876546634857</v>
      </c>
      <c r="BU27" s="19">
        <v>2460.5324307828887</v>
      </c>
      <c r="BV27" s="19">
        <v>0</v>
      </c>
      <c r="BW27" s="19">
        <v>0</v>
      </c>
      <c r="BX27" s="19">
        <v>4115.7188037507631</v>
      </c>
      <c r="BY27" s="19">
        <v>0</v>
      </c>
      <c r="BZ27" s="19">
        <v>0</v>
      </c>
      <c r="CA27" s="19">
        <v>6576.2512345336509</v>
      </c>
      <c r="CB27" s="19">
        <v>7518</v>
      </c>
      <c r="CD27" s="19">
        <f t="shared" si="3"/>
        <v>0</v>
      </c>
      <c r="CE27" s="19">
        <f t="shared" si="4"/>
        <v>0</v>
      </c>
      <c r="CF27" s="19">
        <f t="shared" si="5"/>
        <v>0</v>
      </c>
      <c r="CH27" s="35">
        <v>7518</v>
      </c>
      <c r="CI27" s="33">
        <f t="shared" si="6"/>
        <v>0</v>
      </c>
    </row>
    <row r="28" spans="1:87" x14ac:dyDescent="0.25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3.450626620570441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1.9977312013828865</v>
      </c>
      <c r="AY28" s="19">
        <v>157.82076490924806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8.8989844425237692</v>
      </c>
      <c r="BM28" s="19">
        <v>9.4438202247191008</v>
      </c>
      <c r="BN28" s="19">
        <v>0.54483578219533269</v>
      </c>
      <c r="BO28" s="19">
        <v>4.3586862575626615</v>
      </c>
      <c r="BP28" s="19">
        <v>1.2712834917891098</v>
      </c>
      <c r="BQ28" s="19">
        <v>0</v>
      </c>
      <c r="BR28" s="19">
        <v>1.6345073465859983</v>
      </c>
      <c r="BS28" s="19">
        <v>0</v>
      </c>
      <c r="BT28" s="19">
        <v>189.42124027657735</v>
      </c>
      <c r="BU28" s="19">
        <v>79.001188418323252</v>
      </c>
      <c r="BV28" s="19">
        <v>0</v>
      </c>
      <c r="BW28" s="19">
        <v>0</v>
      </c>
      <c r="BX28" s="19">
        <v>1412.5775713050994</v>
      </c>
      <c r="BY28" s="19">
        <v>0</v>
      </c>
      <c r="BZ28" s="19">
        <v>0</v>
      </c>
      <c r="CA28" s="19">
        <v>1491.5787597234225</v>
      </c>
      <c r="CB28" s="19">
        <v>1681</v>
      </c>
      <c r="CD28" s="19">
        <f t="shared" si="3"/>
        <v>0</v>
      </c>
      <c r="CE28" s="19">
        <f t="shared" si="4"/>
        <v>0</v>
      </c>
      <c r="CF28" s="19">
        <f t="shared" si="5"/>
        <v>0</v>
      </c>
      <c r="CH28" s="35">
        <v>1681</v>
      </c>
      <c r="CI28" s="33">
        <f t="shared" si="6"/>
        <v>0</v>
      </c>
    </row>
    <row r="29" spans="1:87" x14ac:dyDescent="0.25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1259.0292997132872</v>
      </c>
      <c r="L29" s="19">
        <v>0</v>
      </c>
      <c r="M29" s="19">
        <v>27.760300066768785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16.257413298770668</v>
      </c>
      <c r="AY29" s="19">
        <v>59.968383017163504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93.556812379717996</v>
      </c>
      <c r="BM29" s="19">
        <v>48.312124425592081</v>
      </c>
      <c r="BN29" s="19">
        <v>5.2146420014924786</v>
      </c>
      <c r="BO29" s="19">
        <v>19.938337064530064</v>
      </c>
      <c r="BP29" s="19">
        <v>19.631593417383449</v>
      </c>
      <c r="BQ29" s="19">
        <v>0</v>
      </c>
      <c r="BR29" s="19">
        <v>0.92023094143984918</v>
      </c>
      <c r="BS29" s="19">
        <v>0</v>
      </c>
      <c r="BT29" s="19">
        <v>1550.5891363261458</v>
      </c>
      <c r="BU29" s="19">
        <v>0</v>
      </c>
      <c r="BV29" s="19">
        <v>3.6809237657593967</v>
      </c>
      <c r="BW29" s="19">
        <v>0</v>
      </c>
      <c r="BX29" s="19">
        <v>2350.7299399080948</v>
      </c>
      <c r="BY29" s="19">
        <v>0</v>
      </c>
      <c r="BZ29" s="19">
        <v>0</v>
      </c>
      <c r="CA29" s="19">
        <v>2354.4108636738542</v>
      </c>
      <c r="CB29" s="19">
        <v>3905</v>
      </c>
      <c r="CD29" s="19">
        <f t="shared" si="3"/>
        <v>0</v>
      </c>
      <c r="CE29" s="19">
        <f t="shared" si="4"/>
        <v>0</v>
      </c>
      <c r="CF29" s="19">
        <f t="shared" si="5"/>
        <v>0</v>
      </c>
      <c r="CH29" s="35">
        <v>3905</v>
      </c>
      <c r="CI29" s="33">
        <f t="shared" si="6"/>
        <v>0</v>
      </c>
    </row>
    <row r="30" spans="1:87" x14ac:dyDescent="0.25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798.44675852646662</v>
      </c>
      <c r="L30" s="19">
        <v>0</v>
      </c>
      <c r="M30" s="19">
        <v>277.94598377180557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2.3236641730118799</v>
      </c>
      <c r="Z30" s="19">
        <v>0</v>
      </c>
      <c r="AA30" s="19">
        <v>0.35748679584798149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2.3236641730118799</v>
      </c>
      <c r="AT30" s="19">
        <v>0</v>
      </c>
      <c r="AU30" s="19">
        <v>0</v>
      </c>
      <c r="AV30" s="19">
        <v>0</v>
      </c>
      <c r="AW30" s="19">
        <v>0</v>
      </c>
      <c r="AX30" s="19">
        <v>13.405754844299304</v>
      </c>
      <c r="AY30" s="19">
        <v>222.71427381329246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0.17874339792399074</v>
      </c>
      <c r="BH30" s="19">
        <v>0</v>
      </c>
      <c r="BI30" s="19">
        <v>0</v>
      </c>
      <c r="BJ30" s="19">
        <v>0</v>
      </c>
      <c r="BK30" s="19">
        <v>0</v>
      </c>
      <c r="BL30" s="19">
        <v>28.956430463686498</v>
      </c>
      <c r="BM30" s="19">
        <v>28.062713474066548</v>
      </c>
      <c r="BN30" s="19">
        <v>2.8598943667838519</v>
      </c>
      <c r="BO30" s="19">
        <v>13.941985038071278</v>
      </c>
      <c r="BP30" s="19">
        <v>11.260834069211416</v>
      </c>
      <c r="BQ30" s="19">
        <v>0</v>
      </c>
      <c r="BR30" s="19">
        <v>9.2946566920475195</v>
      </c>
      <c r="BS30" s="19">
        <v>0</v>
      </c>
      <c r="BT30" s="19">
        <v>1412.0728435995268</v>
      </c>
      <c r="BU30" s="19">
        <v>45.222079674769653</v>
      </c>
      <c r="BV30" s="19">
        <v>2.1449207750878889</v>
      </c>
      <c r="BW30" s="19">
        <v>0</v>
      </c>
      <c r="BX30" s="19">
        <v>9268.5601559506158</v>
      </c>
      <c r="BY30" s="19">
        <v>0</v>
      </c>
      <c r="BZ30" s="19">
        <v>0</v>
      </c>
      <c r="CA30" s="19">
        <v>9315.9271564004721</v>
      </c>
      <c r="CB30" s="19">
        <v>10728</v>
      </c>
      <c r="CD30" s="19">
        <f t="shared" si="3"/>
        <v>0</v>
      </c>
      <c r="CE30" s="19">
        <f t="shared" si="4"/>
        <v>0</v>
      </c>
      <c r="CF30" s="19">
        <f t="shared" si="5"/>
        <v>0</v>
      </c>
      <c r="CH30" s="35">
        <v>10728</v>
      </c>
      <c r="CI30" s="33">
        <f t="shared" si="6"/>
        <v>0</v>
      </c>
    </row>
    <row r="31" spans="1:87" x14ac:dyDescent="0.25">
      <c r="A31" s="24" t="s">
        <v>105</v>
      </c>
      <c r="B31" s="24" t="s">
        <v>222</v>
      </c>
      <c r="C31">
        <f t="shared" si="2"/>
        <v>27</v>
      </c>
      <c r="D31" s="19">
        <v>2.5498241500586167</v>
      </c>
      <c r="E31" s="19">
        <v>11.346717467760843</v>
      </c>
      <c r="F31" s="19">
        <v>0.12749120750293083</v>
      </c>
      <c r="G31" s="19">
        <v>0</v>
      </c>
      <c r="H31" s="19">
        <v>0</v>
      </c>
      <c r="I31" s="19">
        <v>0</v>
      </c>
      <c r="J31" s="19">
        <v>0</v>
      </c>
      <c r="K31" s="19">
        <v>58.008499413833526</v>
      </c>
      <c r="L31" s="19">
        <v>282.26553341148889</v>
      </c>
      <c r="M31" s="19">
        <v>821.68083235638915</v>
      </c>
      <c r="N31" s="19">
        <v>161.91383352872217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90.518757327080891</v>
      </c>
      <c r="X31" s="19">
        <v>0</v>
      </c>
      <c r="Y31" s="19">
        <v>77.132180539273151</v>
      </c>
      <c r="Z31" s="19">
        <v>0</v>
      </c>
      <c r="AA31" s="19">
        <v>0.12749120750293083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1.6573856975381009</v>
      </c>
      <c r="AT31" s="19">
        <v>0</v>
      </c>
      <c r="AU31" s="19">
        <v>0</v>
      </c>
      <c r="AV31" s="19">
        <v>0</v>
      </c>
      <c r="AW31" s="19">
        <v>0</v>
      </c>
      <c r="AX31" s="19">
        <v>0.25498241500586166</v>
      </c>
      <c r="AY31" s="19">
        <v>147.12485345838218</v>
      </c>
      <c r="AZ31" s="19">
        <v>0</v>
      </c>
      <c r="BA31" s="19">
        <v>0</v>
      </c>
      <c r="BB31" s="19">
        <v>0</v>
      </c>
      <c r="BC31" s="19">
        <v>0</v>
      </c>
      <c r="BD31" s="19">
        <v>0.25498241500586166</v>
      </c>
      <c r="BE31" s="19">
        <v>0</v>
      </c>
      <c r="BF31" s="19">
        <v>0</v>
      </c>
      <c r="BG31" s="19">
        <v>0.25498241500586166</v>
      </c>
      <c r="BH31" s="19">
        <v>0</v>
      </c>
      <c r="BI31" s="19">
        <v>0</v>
      </c>
      <c r="BJ31" s="19">
        <v>0.12749120750293083</v>
      </c>
      <c r="BK31" s="19">
        <v>0</v>
      </c>
      <c r="BL31" s="19">
        <v>11.601699882766706</v>
      </c>
      <c r="BM31" s="19">
        <v>11.856682297772569</v>
      </c>
      <c r="BN31" s="19">
        <v>1.0199296600234466</v>
      </c>
      <c r="BO31" s="19">
        <v>5.0996483001172335</v>
      </c>
      <c r="BP31" s="19">
        <v>3.0597889800703402</v>
      </c>
      <c r="BQ31" s="19">
        <v>0</v>
      </c>
      <c r="BR31" s="19">
        <v>1.1474208675263775</v>
      </c>
      <c r="BS31" s="19">
        <v>0</v>
      </c>
      <c r="BT31" s="19">
        <v>1689.1310082063305</v>
      </c>
      <c r="BU31" s="19">
        <v>3274.9941383352871</v>
      </c>
      <c r="BV31" s="19">
        <v>0</v>
      </c>
      <c r="BW31" s="19">
        <v>0</v>
      </c>
      <c r="BX31" s="19">
        <v>1125.8748534583822</v>
      </c>
      <c r="BY31" s="19">
        <v>0</v>
      </c>
      <c r="BZ31" s="19">
        <v>0</v>
      </c>
      <c r="CA31" s="19">
        <v>4400.868991793669</v>
      </c>
      <c r="CB31" s="19">
        <v>6090</v>
      </c>
      <c r="CD31" s="19">
        <f t="shared" si="3"/>
        <v>0</v>
      </c>
      <c r="CE31" s="19">
        <f t="shared" si="4"/>
        <v>0</v>
      </c>
      <c r="CF31" s="19">
        <f t="shared" si="5"/>
        <v>0</v>
      </c>
      <c r="CH31" s="35">
        <v>6090</v>
      </c>
      <c r="CI31" s="33">
        <f t="shared" si="6"/>
        <v>0</v>
      </c>
    </row>
    <row r="32" spans="1:87" x14ac:dyDescent="0.25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31.35752878277842</v>
      </c>
      <c r="L32" s="19">
        <v>0</v>
      </c>
      <c r="M32" s="19">
        <v>590.86543520692487</v>
      </c>
      <c r="N32" s="19">
        <v>106.61559786144664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1.7918587875873384</v>
      </c>
      <c r="AU32" s="19">
        <v>0</v>
      </c>
      <c r="AV32" s="19">
        <v>0</v>
      </c>
      <c r="AW32" s="19">
        <v>0</v>
      </c>
      <c r="AX32" s="19">
        <v>0.4479646968968346</v>
      </c>
      <c r="AY32" s="19">
        <v>307.52776441967694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0.4479646968968346</v>
      </c>
      <c r="BH32" s="19">
        <v>0</v>
      </c>
      <c r="BI32" s="19">
        <v>0</v>
      </c>
      <c r="BJ32" s="19">
        <v>0</v>
      </c>
      <c r="BK32" s="19">
        <v>0</v>
      </c>
      <c r="BL32" s="19">
        <v>86.905151197985916</v>
      </c>
      <c r="BM32" s="19">
        <v>84.665327713501739</v>
      </c>
      <c r="BN32" s="19">
        <v>7.839382195694605</v>
      </c>
      <c r="BO32" s="19">
        <v>35.38921105484993</v>
      </c>
      <c r="BP32" s="19">
        <v>16.350711436734461</v>
      </c>
      <c r="BQ32" s="19">
        <v>0</v>
      </c>
      <c r="BR32" s="19">
        <v>2.2398234844841731</v>
      </c>
      <c r="BS32" s="19">
        <v>0</v>
      </c>
      <c r="BT32" s="19">
        <v>1272.4437215354587</v>
      </c>
      <c r="BU32" s="19">
        <v>1510.7609402845749</v>
      </c>
      <c r="BV32" s="19">
        <v>6.7194704534525194</v>
      </c>
      <c r="BW32" s="19">
        <v>0</v>
      </c>
      <c r="BX32" s="19">
        <v>5128.0758677265139</v>
      </c>
      <c r="BY32" s="19">
        <v>0</v>
      </c>
      <c r="BZ32" s="19">
        <v>0</v>
      </c>
      <c r="CA32" s="19">
        <v>6645.5562784645417</v>
      </c>
      <c r="CB32" s="19">
        <v>7918</v>
      </c>
      <c r="CD32" s="19">
        <f t="shared" si="3"/>
        <v>0</v>
      </c>
      <c r="CE32" s="19">
        <f t="shared" si="4"/>
        <v>0</v>
      </c>
      <c r="CF32" s="19">
        <f t="shared" si="5"/>
        <v>0</v>
      </c>
      <c r="CH32" s="35">
        <v>7918</v>
      </c>
      <c r="CI32" s="33">
        <f t="shared" si="6"/>
        <v>0</v>
      </c>
    </row>
    <row r="33" spans="1:87" x14ac:dyDescent="0.25">
      <c r="A33" s="24" t="s">
        <v>107</v>
      </c>
      <c r="B33" s="24" t="s">
        <v>224</v>
      </c>
      <c r="C33">
        <f t="shared" si="2"/>
        <v>29</v>
      </c>
      <c r="D33" s="19">
        <v>29.553832540979922</v>
      </c>
      <c r="E33" s="19">
        <v>138.74326249643818</v>
      </c>
      <c r="F33" s="19">
        <v>0.39937611541864759</v>
      </c>
      <c r="G33" s="19">
        <v>0</v>
      </c>
      <c r="H33" s="19">
        <v>0</v>
      </c>
      <c r="I33" s="19">
        <v>0</v>
      </c>
      <c r="J33" s="19">
        <v>0</v>
      </c>
      <c r="K33" s="19">
        <v>534.36524243015049</v>
      </c>
      <c r="L33" s="19">
        <v>0</v>
      </c>
      <c r="M33" s="19">
        <v>1088.4596649619821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135.14887745767035</v>
      </c>
      <c r="X33" s="19">
        <v>0.15975044616745901</v>
      </c>
      <c r="Y33" s="19">
        <v>8.6265240930427876</v>
      </c>
      <c r="Z33" s="19">
        <v>71.967575998440296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0.47925133850237706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30.831836110319593</v>
      </c>
      <c r="AT33" s="19">
        <v>0</v>
      </c>
      <c r="AU33" s="19">
        <v>0</v>
      </c>
      <c r="AV33" s="19">
        <v>0</v>
      </c>
      <c r="AW33" s="19">
        <v>0</v>
      </c>
      <c r="AX33" s="19">
        <v>0.39937611541864759</v>
      </c>
      <c r="AY33" s="19">
        <v>202.32394007108684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7.9875223083729505E-2</v>
      </c>
      <c r="BH33" s="19">
        <v>0</v>
      </c>
      <c r="BI33" s="19">
        <v>0</v>
      </c>
      <c r="BJ33" s="19">
        <v>0</v>
      </c>
      <c r="BK33" s="19">
        <v>0</v>
      </c>
      <c r="BL33" s="19">
        <v>8.8661497622939756</v>
      </c>
      <c r="BM33" s="19">
        <v>9.1856506546288941</v>
      </c>
      <c r="BN33" s="19">
        <v>0.55912656158610652</v>
      </c>
      <c r="BO33" s="19">
        <v>4.1535116003539345</v>
      </c>
      <c r="BP33" s="19">
        <v>1.8371301309257786</v>
      </c>
      <c r="BQ33" s="19">
        <v>0</v>
      </c>
      <c r="BR33" s="19">
        <v>1.1981283462559427</v>
      </c>
      <c r="BS33" s="19">
        <v>0</v>
      </c>
      <c r="BT33" s="19">
        <v>2267.3380824547457</v>
      </c>
      <c r="BU33" s="19">
        <v>1461.397081539915</v>
      </c>
      <c r="BV33" s="19">
        <v>0</v>
      </c>
      <c r="BW33" s="19">
        <v>0</v>
      </c>
      <c r="BX33" s="19">
        <v>1597.2648360053388</v>
      </c>
      <c r="BY33" s="19">
        <v>0</v>
      </c>
      <c r="BZ33" s="19">
        <v>0</v>
      </c>
      <c r="CA33" s="19">
        <v>3058.6619175452538</v>
      </c>
      <c r="CB33" s="19">
        <v>5326</v>
      </c>
      <c r="CD33" s="19">
        <f t="shared" si="3"/>
        <v>0</v>
      </c>
      <c r="CE33" s="19">
        <f t="shared" si="4"/>
        <v>0</v>
      </c>
      <c r="CF33" s="19">
        <f t="shared" si="5"/>
        <v>0</v>
      </c>
      <c r="CH33" s="35">
        <v>5326</v>
      </c>
      <c r="CI33" s="33">
        <f t="shared" si="6"/>
        <v>0</v>
      </c>
    </row>
    <row r="34" spans="1:87" x14ac:dyDescent="0.25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56.275938477580816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25.040211157455683</v>
      </c>
      <c r="AS34" s="19">
        <v>5.1629301355578727</v>
      </c>
      <c r="AT34" s="19">
        <v>0</v>
      </c>
      <c r="AU34" s="19">
        <v>0</v>
      </c>
      <c r="AV34" s="19">
        <v>8.2606882168925964</v>
      </c>
      <c r="AW34" s="19">
        <v>0</v>
      </c>
      <c r="AX34" s="19">
        <v>18.328401981230449</v>
      </c>
      <c r="AY34" s="19">
        <v>465.43815172054224</v>
      </c>
      <c r="AZ34" s="19">
        <v>0</v>
      </c>
      <c r="BA34" s="19">
        <v>0</v>
      </c>
      <c r="BB34" s="19">
        <v>0</v>
      </c>
      <c r="BC34" s="19">
        <v>0</v>
      </c>
      <c r="BD34" s="19">
        <v>54.210766423357668</v>
      </c>
      <c r="BE34" s="19">
        <v>3.8721976016684052</v>
      </c>
      <c r="BF34" s="19">
        <v>3.3559045881126175</v>
      </c>
      <c r="BG34" s="19">
        <v>0</v>
      </c>
      <c r="BH34" s="19">
        <v>0</v>
      </c>
      <c r="BI34" s="19">
        <v>0</v>
      </c>
      <c r="BJ34" s="19">
        <v>0.25814650677789364</v>
      </c>
      <c r="BK34" s="19">
        <v>0</v>
      </c>
      <c r="BL34" s="19">
        <v>21.16801355578728</v>
      </c>
      <c r="BM34" s="19">
        <v>22.975039103232533</v>
      </c>
      <c r="BN34" s="19">
        <v>2.0651720542231491</v>
      </c>
      <c r="BO34" s="19">
        <v>9.0351277372262775</v>
      </c>
      <c r="BP34" s="19">
        <v>12.649178832116789</v>
      </c>
      <c r="BQ34" s="19">
        <v>0</v>
      </c>
      <c r="BR34" s="19">
        <v>4.3884906152241916</v>
      </c>
      <c r="BS34" s="19">
        <v>0</v>
      </c>
      <c r="BT34" s="19">
        <v>712.48435870698643</v>
      </c>
      <c r="BU34" s="19">
        <v>385.41273461939522</v>
      </c>
      <c r="BV34" s="19">
        <v>1.8070255474452555</v>
      </c>
      <c r="BW34" s="19">
        <v>0</v>
      </c>
      <c r="BX34" s="19">
        <v>2861.2958811261728</v>
      </c>
      <c r="BY34" s="19">
        <v>0</v>
      </c>
      <c r="BZ34" s="19">
        <v>0</v>
      </c>
      <c r="CA34" s="19">
        <v>3248.5156412930137</v>
      </c>
      <c r="CB34" s="19">
        <v>3961</v>
      </c>
      <c r="CD34" s="19">
        <f t="shared" si="3"/>
        <v>0</v>
      </c>
      <c r="CE34" s="19">
        <f t="shared" si="4"/>
        <v>0</v>
      </c>
      <c r="CF34" s="19">
        <f t="shared" si="5"/>
        <v>0</v>
      </c>
      <c r="CH34" s="35">
        <v>3961</v>
      </c>
      <c r="CI34" s="33">
        <f t="shared" si="6"/>
        <v>0</v>
      </c>
    </row>
    <row r="35" spans="1:87" x14ac:dyDescent="0.25">
      <c r="A35" s="25" t="s">
        <v>109</v>
      </c>
      <c r="B35" s="24" t="s">
        <v>226</v>
      </c>
      <c r="C35">
        <f t="shared" si="2"/>
        <v>31</v>
      </c>
      <c r="D35" s="19">
        <v>4.3221378902876877</v>
      </c>
      <c r="E35" s="19">
        <v>10.084988410671272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99.40917147661682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2.0169976821342543</v>
      </c>
      <c r="AY35" s="19">
        <v>349.51688406126436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80.103622233331819</v>
      </c>
      <c r="BM35" s="19">
        <v>77.798482025178387</v>
      </c>
      <c r="BN35" s="19">
        <v>6.6272780984411215</v>
      </c>
      <c r="BO35" s="19">
        <v>32.27196291414807</v>
      </c>
      <c r="BP35" s="19">
        <v>17.864836613189109</v>
      </c>
      <c r="BQ35" s="19">
        <v>0</v>
      </c>
      <c r="BR35" s="19">
        <v>6.6272780984411215</v>
      </c>
      <c r="BS35" s="19">
        <v>0</v>
      </c>
      <c r="BT35" s="19">
        <v>686.64363950370409</v>
      </c>
      <c r="BU35" s="19">
        <v>187.00449938644732</v>
      </c>
      <c r="BV35" s="19">
        <v>6.9154206244603005</v>
      </c>
      <c r="BW35" s="19">
        <v>0</v>
      </c>
      <c r="BX35" s="19">
        <v>5459.4364404853886</v>
      </c>
      <c r="BY35" s="19">
        <v>0</v>
      </c>
      <c r="BZ35" s="19">
        <v>0</v>
      </c>
      <c r="CA35" s="19">
        <v>5653.3563604962956</v>
      </c>
      <c r="CB35" s="19">
        <v>6340</v>
      </c>
      <c r="CD35" s="19">
        <f t="shared" si="3"/>
        <v>0</v>
      </c>
      <c r="CE35" s="19">
        <f t="shared" si="4"/>
        <v>0</v>
      </c>
      <c r="CF35" s="19">
        <f t="shared" si="5"/>
        <v>0</v>
      </c>
      <c r="CH35" s="35">
        <v>6340</v>
      </c>
      <c r="CI35" s="33">
        <f t="shared" si="6"/>
        <v>0</v>
      </c>
    </row>
    <row r="36" spans="1:87" x14ac:dyDescent="0.25">
      <c r="A36" s="24" t="s">
        <v>110</v>
      </c>
      <c r="B36" s="24" t="s">
        <v>227</v>
      </c>
      <c r="C36">
        <f t="shared" si="2"/>
        <v>32</v>
      </c>
      <c r="D36" s="19">
        <v>3.7102526913570157</v>
      </c>
      <c r="E36" s="19">
        <v>90.792065859089334</v>
      </c>
      <c r="F36" s="19">
        <v>0.2182501583151186</v>
      </c>
      <c r="G36" s="19">
        <v>5.8927542745082011</v>
      </c>
      <c r="H36" s="19">
        <v>0</v>
      </c>
      <c r="I36" s="19">
        <v>0.65475047494535576</v>
      </c>
      <c r="J36" s="19">
        <v>0</v>
      </c>
      <c r="K36" s="19">
        <v>841.57261046309725</v>
      </c>
      <c r="L36" s="19">
        <v>0</v>
      </c>
      <c r="M36" s="19">
        <v>1841.5948358629707</v>
      </c>
      <c r="N36" s="19">
        <v>345.92650092946297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139.46185116336076</v>
      </c>
      <c r="U36" s="19">
        <v>0</v>
      </c>
      <c r="V36" s="19">
        <v>0</v>
      </c>
      <c r="W36" s="19">
        <v>0</v>
      </c>
      <c r="X36" s="19">
        <v>0</v>
      </c>
      <c r="Y36" s="19">
        <v>84.244561109635782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673.95648887708626</v>
      </c>
      <c r="AT36" s="19">
        <v>0</v>
      </c>
      <c r="AU36" s="19">
        <v>0</v>
      </c>
      <c r="AV36" s="19">
        <v>0</v>
      </c>
      <c r="AW36" s="19">
        <v>0</v>
      </c>
      <c r="AX36" s="19">
        <v>0.4365003166302372</v>
      </c>
      <c r="AY36" s="19">
        <v>426.67905950605683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0.87300063326047439</v>
      </c>
      <c r="BH36" s="19">
        <v>0</v>
      </c>
      <c r="BI36" s="19">
        <v>0</v>
      </c>
      <c r="BJ36" s="19">
        <v>0</v>
      </c>
      <c r="BK36" s="19">
        <v>0</v>
      </c>
      <c r="BL36" s="19">
        <v>18.114763140154842</v>
      </c>
      <c r="BM36" s="19">
        <v>19.424264090045554</v>
      </c>
      <c r="BN36" s="19">
        <v>0.87300063326047439</v>
      </c>
      <c r="BO36" s="19">
        <v>5.8927542745082011</v>
      </c>
      <c r="BP36" s="19">
        <v>3.4920025330418976</v>
      </c>
      <c r="BQ36" s="19">
        <v>0</v>
      </c>
      <c r="BR36" s="19">
        <v>9.1665066492349805</v>
      </c>
      <c r="BS36" s="19">
        <v>0</v>
      </c>
      <c r="BT36" s="19">
        <v>4512.9767736400217</v>
      </c>
      <c r="BU36" s="19">
        <v>79.66130778501828</v>
      </c>
      <c r="BV36" s="19">
        <v>2.6190018997814231</v>
      </c>
      <c r="BW36" s="19">
        <v>0</v>
      </c>
      <c r="BX36" s="19">
        <v>6088.7429166751781</v>
      </c>
      <c r="BY36" s="19">
        <v>0</v>
      </c>
      <c r="BZ36" s="19">
        <v>0</v>
      </c>
      <c r="CA36" s="19">
        <v>6171.0232263599773</v>
      </c>
      <c r="CB36" s="19">
        <v>10684</v>
      </c>
      <c r="CD36" s="19">
        <f t="shared" si="3"/>
        <v>0</v>
      </c>
      <c r="CE36" s="19">
        <f t="shared" si="4"/>
        <v>0</v>
      </c>
      <c r="CF36" s="19">
        <f t="shared" si="5"/>
        <v>0</v>
      </c>
      <c r="CH36" s="35">
        <v>10684</v>
      </c>
      <c r="CI36" s="33">
        <f t="shared" si="6"/>
        <v>0</v>
      </c>
    </row>
    <row r="37" spans="1:87" x14ac:dyDescent="0.25">
      <c r="A37" s="24" t="s">
        <v>111</v>
      </c>
      <c r="B37" s="24" t="s">
        <v>228</v>
      </c>
      <c r="C37">
        <f t="shared" si="2"/>
        <v>33</v>
      </c>
      <c r="D37" s="19">
        <v>189.52753108348134</v>
      </c>
      <c r="E37" s="19">
        <v>2032.8952042628773</v>
      </c>
      <c r="F37" s="19">
        <v>164.77442273534638</v>
      </c>
      <c r="G37" s="19">
        <v>0</v>
      </c>
      <c r="H37" s="19">
        <v>0</v>
      </c>
      <c r="I37" s="19">
        <v>0</v>
      </c>
      <c r="J37" s="19">
        <v>0</v>
      </c>
      <c r="K37" s="19">
        <v>1825.4493783303731</v>
      </c>
      <c r="L37" s="19">
        <v>0</v>
      </c>
      <c r="M37" s="19">
        <v>110.09591474245116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3.1403197158081704</v>
      </c>
      <c r="BI37" s="19">
        <v>0</v>
      </c>
      <c r="BJ37" s="19">
        <v>0</v>
      </c>
      <c r="BK37" s="19">
        <v>0</v>
      </c>
      <c r="BL37" s="19">
        <v>10.898756660746004</v>
      </c>
      <c r="BM37" s="19">
        <v>12.007104795737122</v>
      </c>
      <c r="BN37" s="19">
        <v>0</v>
      </c>
      <c r="BO37" s="19">
        <v>0.92362344582593259</v>
      </c>
      <c r="BP37" s="19">
        <v>0.738898756660746</v>
      </c>
      <c r="BQ37" s="19">
        <v>5.5417406749555953</v>
      </c>
      <c r="BR37" s="19">
        <v>121.36412078152752</v>
      </c>
      <c r="BS37" s="19">
        <v>0</v>
      </c>
      <c r="BT37" s="19">
        <v>4477.35701598579</v>
      </c>
      <c r="BU37" s="19">
        <v>86.635879218472468</v>
      </c>
      <c r="BV37" s="19">
        <v>0</v>
      </c>
      <c r="BW37" s="19">
        <v>0</v>
      </c>
      <c r="BX37" s="19">
        <v>1884.007104795737</v>
      </c>
      <c r="BY37" s="19">
        <v>0</v>
      </c>
      <c r="BZ37" s="19">
        <v>0</v>
      </c>
      <c r="CA37" s="19">
        <v>1970.6429840142096</v>
      </c>
      <c r="CB37" s="19">
        <v>6448</v>
      </c>
      <c r="CD37" s="19">
        <f t="shared" si="3"/>
        <v>0</v>
      </c>
      <c r="CE37" s="19">
        <f t="shared" si="4"/>
        <v>0</v>
      </c>
      <c r="CF37" s="19">
        <f t="shared" si="5"/>
        <v>0</v>
      </c>
      <c r="CH37" s="35">
        <v>6448</v>
      </c>
      <c r="CI37" s="33">
        <f t="shared" si="6"/>
        <v>0</v>
      </c>
    </row>
    <row r="38" spans="1:87" x14ac:dyDescent="0.25">
      <c r="A38" s="25" t="s">
        <v>112</v>
      </c>
      <c r="B38" s="24" t="s">
        <v>60</v>
      </c>
      <c r="C38">
        <f t="shared" si="2"/>
        <v>34</v>
      </c>
      <c r="D38" s="19">
        <v>3.0297814074037848</v>
      </c>
      <c r="E38" s="19">
        <v>26.510587314783116</v>
      </c>
      <c r="F38" s="19">
        <v>1.2624089197515771</v>
      </c>
      <c r="G38" s="19">
        <v>0</v>
      </c>
      <c r="H38" s="19">
        <v>0</v>
      </c>
      <c r="I38" s="19">
        <v>0</v>
      </c>
      <c r="J38" s="19">
        <v>0</v>
      </c>
      <c r="K38" s="19">
        <v>793.55024695584132</v>
      </c>
      <c r="L38" s="19">
        <v>0</v>
      </c>
      <c r="M38" s="19">
        <v>1447.7305491711086</v>
      </c>
      <c r="N38" s="19">
        <v>75.744535185094634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4.5446721111056778</v>
      </c>
      <c r="Z38" s="19">
        <v>0</v>
      </c>
      <c r="AA38" s="19">
        <v>1.5148907037018924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0.50496356790063079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77.51190767274683</v>
      </c>
      <c r="AT38" s="19">
        <v>0.50496356790063079</v>
      </c>
      <c r="AU38" s="19">
        <v>0</v>
      </c>
      <c r="AV38" s="19">
        <v>0</v>
      </c>
      <c r="AW38" s="19">
        <v>5.0496356790063084</v>
      </c>
      <c r="AX38" s="19">
        <v>61.858037067827276</v>
      </c>
      <c r="AY38" s="19">
        <v>1104.1028412147293</v>
      </c>
      <c r="AZ38" s="19">
        <v>0</v>
      </c>
      <c r="BA38" s="19">
        <v>0</v>
      </c>
      <c r="BB38" s="19">
        <v>7.3219717345591473</v>
      </c>
      <c r="BC38" s="19">
        <v>0</v>
      </c>
      <c r="BD38" s="19">
        <v>0.50496356790063079</v>
      </c>
      <c r="BE38" s="19">
        <v>0</v>
      </c>
      <c r="BF38" s="19">
        <v>4.7971538950559927</v>
      </c>
      <c r="BG38" s="19">
        <v>1.2624089197515771</v>
      </c>
      <c r="BH38" s="19">
        <v>4.5446721111056778</v>
      </c>
      <c r="BI38" s="19">
        <v>0</v>
      </c>
      <c r="BJ38" s="19">
        <v>0</v>
      </c>
      <c r="BK38" s="19">
        <v>0</v>
      </c>
      <c r="BL38" s="19">
        <v>193.90601007384222</v>
      </c>
      <c r="BM38" s="19">
        <v>263.08601887622865</v>
      </c>
      <c r="BN38" s="19">
        <v>33.075113697491318</v>
      </c>
      <c r="BO38" s="19">
        <v>321.91427453665216</v>
      </c>
      <c r="BP38" s="19">
        <v>101.24519536407648</v>
      </c>
      <c r="BQ38" s="19">
        <v>1.7673724876522079</v>
      </c>
      <c r="BR38" s="19">
        <v>9.8467895740623028</v>
      </c>
      <c r="BS38" s="19">
        <v>0</v>
      </c>
      <c r="BT38" s="19">
        <v>4546.6919653772802</v>
      </c>
      <c r="BU38" s="19">
        <v>699.62702332632398</v>
      </c>
      <c r="BV38" s="19">
        <v>40.144603648100151</v>
      </c>
      <c r="BW38" s="19">
        <v>0</v>
      </c>
      <c r="BX38" s="19">
        <v>30854.536407648295</v>
      </c>
      <c r="BY38" s="19">
        <v>0</v>
      </c>
      <c r="BZ38" s="19">
        <v>0</v>
      </c>
      <c r="CA38" s="19">
        <v>31594.308034622722</v>
      </c>
      <c r="CB38" s="19">
        <v>36141</v>
      </c>
      <c r="CD38" s="19">
        <f t="shared" si="3"/>
        <v>0</v>
      </c>
      <c r="CE38" s="19">
        <f t="shared" si="4"/>
        <v>0</v>
      </c>
      <c r="CF38" s="19">
        <f t="shared" si="5"/>
        <v>0</v>
      </c>
      <c r="CH38" s="35">
        <v>36141</v>
      </c>
      <c r="CI38" s="33">
        <f t="shared" si="6"/>
        <v>0</v>
      </c>
    </row>
    <row r="39" spans="1:87" x14ac:dyDescent="0.25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73.704503220222492</v>
      </c>
      <c r="L39" s="19">
        <v>0</v>
      </c>
      <c r="M39" s="19">
        <v>0.14919939923121961</v>
      </c>
      <c r="N39" s="19">
        <v>1559.8797189624008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0.14919939923121961</v>
      </c>
      <c r="AS39" s="19">
        <v>1.939592190005855</v>
      </c>
      <c r="AT39" s="19">
        <v>1.0443957946185372</v>
      </c>
      <c r="AU39" s="19">
        <v>0</v>
      </c>
      <c r="AV39" s="19">
        <v>1.4919939923121961</v>
      </c>
      <c r="AW39" s="19">
        <v>0</v>
      </c>
      <c r="AX39" s="19">
        <v>100.85879388030445</v>
      </c>
      <c r="AY39" s="19">
        <v>5575.4323498714457</v>
      </c>
      <c r="AZ39" s="19">
        <v>0</v>
      </c>
      <c r="BA39" s="19">
        <v>0</v>
      </c>
      <c r="BB39" s="19">
        <v>0</v>
      </c>
      <c r="BC39" s="19">
        <v>0</v>
      </c>
      <c r="BD39" s="19">
        <v>27.303490059313191</v>
      </c>
      <c r="BE39" s="19">
        <v>0</v>
      </c>
      <c r="BF39" s="19">
        <v>0.29839879846243922</v>
      </c>
      <c r="BG39" s="19">
        <v>0</v>
      </c>
      <c r="BH39" s="19">
        <v>0</v>
      </c>
      <c r="BI39" s="19">
        <v>0</v>
      </c>
      <c r="BJ39" s="19">
        <v>0.14919939923121961</v>
      </c>
      <c r="BK39" s="19">
        <v>0</v>
      </c>
      <c r="BL39" s="19">
        <v>14.919939923121962</v>
      </c>
      <c r="BM39" s="19">
        <v>15.815136318509278</v>
      </c>
      <c r="BN39" s="19">
        <v>1.4919939923121961</v>
      </c>
      <c r="BO39" s="19">
        <v>6.7139729654048832</v>
      </c>
      <c r="BP39" s="19">
        <v>25.960695466232213</v>
      </c>
      <c r="BQ39" s="19">
        <v>5.5203777715551254</v>
      </c>
      <c r="BR39" s="19">
        <v>2.6855891861619532</v>
      </c>
      <c r="BS39" s="19">
        <v>0</v>
      </c>
      <c r="BT39" s="19">
        <v>7415.5085405900772</v>
      </c>
      <c r="BU39" s="19">
        <v>389.26123259425196</v>
      </c>
      <c r="BV39" s="19">
        <v>0</v>
      </c>
      <c r="BW39" s="19">
        <v>0</v>
      </c>
      <c r="BX39" s="19">
        <v>9778.2302268156709</v>
      </c>
      <c r="BY39" s="19">
        <v>0</v>
      </c>
      <c r="BZ39" s="19">
        <v>0</v>
      </c>
      <c r="CA39" s="19">
        <v>10167.491459409923</v>
      </c>
      <c r="CB39" s="19">
        <v>17583</v>
      </c>
      <c r="CD39" s="19">
        <f t="shared" si="3"/>
        <v>0</v>
      </c>
      <c r="CE39" s="19">
        <f t="shared" si="4"/>
        <v>0</v>
      </c>
      <c r="CF39" s="19">
        <f t="shared" si="5"/>
        <v>0</v>
      </c>
      <c r="CH39" s="35">
        <v>17583</v>
      </c>
      <c r="CI39" s="33">
        <f t="shared" si="6"/>
        <v>0</v>
      </c>
    </row>
    <row r="40" spans="1:87" x14ac:dyDescent="0.25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84.238483653138999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84.238483653138999</v>
      </c>
      <c r="BU40" s="19">
        <v>572.52925051815203</v>
      </c>
      <c r="BV40" s="19">
        <v>0</v>
      </c>
      <c r="BW40" s="19">
        <v>0</v>
      </c>
      <c r="BX40" s="19">
        <v>1773.2322658287089</v>
      </c>
      <c r="BY40" s="19">
        <v>0</v>
      </c>
      <c r="BZ40" s="19">
        <v>0</v>
      </c>
      <c r="CA40" s="19">
        <v>2345.7615163468608</v>
      </c>
      <c r="CB40" s="19">
        <v>2430</v>
      </c>
      <c r="CD40" s="19">
        <f t="shared" si="3"/>
        <v>0</v>
      </c>
      <c r="CE40" s="19">
        <f t="shared" si="4"/>
        <v>0</v>
      </c>
      <c r="CF40" s="19">
        <f t="shared" si="5"/>
        <v>0</v>
      </c>
      <c r="CH40" s="35">
        <v>2430</v>
      </c>
      <c r="CI40" s="33">
        <f t="shared" si="6"/>
        <v>0</v>
      </c>
    </row>
    <row r="41" spans="1:87" x14ac:dyDescent="0.25">
      <c r="A41" s="24" t="s">
        <v>115</v>
      </c>
      <c r="B41" s="24" t="s">
        <v>229</v>
      </c>
      <c r="C41">
        <f t="shared" si="2"/>
        <v>37</v>
      </c>
      <c r="D41" s="19">
        <v>14.902577837294945</v>
      </c>
      <c r="E41" s="19">
        <v>0.49675259457649817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1320.2028121861401</v>
      </c>
      <c r="Q41" s="19">
        <v>1030.2648811516572</v>
      </c>
      <c r="R41" s="19">
        <v>9.6038834951456309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19.704519584867761</v>
      </c>
      <c r="AB41" s="19">
        <v>11.25972547706729</v>
      </c>
      <c r="AC41" s="19">
        <v>0</v>
      </c>
      <c r="AD41" s="19">
        <v>0</v>
      </c>
      <c r="AE41" s="19">
        <v>0</v>
      </c>
      <c r="AF41" s="19">
        <v>2.9805155674589887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0.16558419819216605</v>
      </c>
      <c r="AM41" s="19">
        <v>14.73699363910278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0.49675259457649817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2424.8149983260796</v>
      </c>
      <c r="BU41" s="19">
        <v>37.090860395045198</v>
      </c>
      <c r="BV41" s="19">
        <v>0</v>
      </c>
      <c r="BW41" s="19">
        <v>0</v>
      </c>
      <c r="BX41" s="19">
        <v>11.094141278875124</v>
      </c>
      <c r="BY41" s="19">
        <v>0</v>
      </c>
      <c r="BZ41" s="19">
        <v>0</v>
      </c>
      <c r="CA41" s="19">
        <v>48.185001673920318</v>
      </c>
      <c r="CB41" s="19">
        <v>2473</v>
      </c>
      <c r="CD41" s="19">
        <f t="shared" si="3"/>
        <v>0</v>
      </c>
      <c r="CE41" s="19">
        <f t="shared" si="4"/>
        <v>0</v>
      </c>
      <c r="CF41" s="19">
        <f t="shared" si="5"/>
        <v>0</v>
      </c>
      <c r="CH41" s="35">
        <v>2473</v>
      </c>
      <c r="CI41" s="33">
        <f t="shared" si="6"/>
        <v>0</v>
      </c>
    </row>
    <row r="42" spans="1:87" x14ac:dyDescent="0.25">
      <c r="A42" s="24" t="s">
        <v>116</v>
      </c>
      <c r="B42" s="24" t="s">
        <v>230</v>
      </c>
      <c r="C42">
        <f t="shared" si="2"/>
        <v>38</v>
      </c>
      <c r="D42" s="19">
        <v>44.093036039440683</v>
      </c>
      <c r="E42" s="19">
        <v>0</v>
      </c>
      <c r="F42" s="19">
        <v>0</v>
      </c>
      <c r="G42" s="19">
        <v>20.59820661696499</v>
      </c>
      <c r="H42" s="19">
        <v>0</v>
      </c>
      <c r="I42" s="19">
        <v>0</v>
      </c>
      <c r="J42" s="19">
        <v>0.16092348919503899</v>
      </c>
      <c r="K42" s="19">
        <v>0</v>
      </c>
      <c r="L42" s="19">
        <v>7.8852509705569105</v>
      </c>
      <c r="M42" s="19">
        <v>15.93142543030886</v>
      </c>
      <c r="N42" s="19">
        <v>0</v>
      </c>
      <c r="O42" s="19">
        <v>0</v>
      </c>
      <c r="P42" s="19">
        <v>566.77252894492733</v>
      </c>
      <c r="Q42" s="19">
        <v>2563.9939533445563</v>
      </c>
      <c r="R42" s="19">
        <v>510.28838423746868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1.7701583811454289</v>
      </c>
      <c r="Z42" s="19">
        <v>0</v>
      </c>
      <c r="AA42" s="19">
        <v>2.7356993163156629</v>
      </c>
      <c r="AB42" s="19">
        <v>2.8966228055107015</v>
      </c>
      <c r="AC42" s="19">
        <v>0.80461744597519502</v>
      </c>
      <c r="AD42" s="19">
        <v>0</v>
      </c>
      <c r="AE42" s="19">
        <v>0</v>
      </c>
      <c r="AF42" s="19">
        <v>6.5978630569965988</v>
      </c>
      <c r="AG42" s="19">
        <v>0</v>
      </c>
      <c r="AH42" s="19">
        <v>0.48277046758511699</v>
      </c>
      <c r="AI42" s="19">
        <v>0</v>
      </c>
      <c r="AJ42" s="19">
        <v>0</v>
      </c>
      <c r="AK42" s="19">
        <v>339.22671522314221</v>
      </c>
      <c r="AL42" s="19">
        <v>8.3680214381420264</v>
      </c>
      <c r="AM42" s="19">
        <v>222.55718555673892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0.80461744597519502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0.80461744597519502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0.64369395678015595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6.9197100353866769</v>
      </c>
      <c r="BS42" s="19">
        <v>0</v>
      </c>
      <c r="BT42" s="19">
        <v>4324.3360016490878</v>
      </c>
      <c r="BU42" s="19">
        <v>97.68055794138867</v>
      </c>
      <c r="BV42" s="19">
        <v>0</v>
      </c>
      <c r="BW42" s="19">
        <v>0</v>
      </c>
      <c r="BX42" s="19">
        <v>261.9834404095235</v>
      </c>
      <c r="BY42" s="19">
        <v>0</v>
      </c>
      <c r="BZ42" s="19">
        <v>0</v>
      </c>
      <c r="CA42" s="19">
        <v>359.66399835091215</v>
      </c>
      <c r="CB42" s="19">
        <v>4684</v>
      </c>
      <c r="CD42" s="19">
        <f t="shared" si="3"/>
        <v>0</v>
      </c>
      <c r="CE42" s="19">
        <f t="shared" si="4"/>
        <v>0</v>
      </c>
      <c r="CF42" s="19">
        <f t="shared" si="5"/>
        <v>0</v>
      </c>
      <c r="CH42" s="35">
        <v>4684</v>
      </c>
      <c r="CI42" s="33">
        <f t="shared" si="6"/>
        <v>0</v>
      </c>
    </row>
    <row r="43" spans="1:87" x14ac:dyDescent="0.25">
      <c r="A43" s="24" t="s">
        <v>117</v>
      </c>
      <c r="B43" s="24" t="s">
        <v>231</v>
      </c>
      <c r="C43">
        <f t="shared" si="2"/>
        <v>39</v>
      </c>
      <c r="D43" s="19">
        <v>132.26690278345367</v>
      </c>
      <c r="E43" s="19">
        <v>2.9262589111383552</v>
      </c>
      <c r="F43" s="19">
        <v>1.1705035644553421</v>
      </c>
      <c r="G43" s="19">
        <v>42.430754211506155</v>
      </c>
      <c r="H43" s="19">
        <v>26.628956091359033</v>
      </c>
      <c r="I43" s="19">
        <v>0</v>
      </c>
      <c r="J43" s="19">
        <v>1.7557553466830134</v>
      </c>
      <c r="K43" s="19">
        <v>0</v>
      </c>
      <c r="L43" s="19">
        <v>35.115106933660265</v>
      </c>
      <c r="M43" s="19">
        <v>43.308631884847657</v>
      </c>
      <c r="N43" s="19">
        <v>0</v>
      </c>
      <c r="O43" s="19">
        <v>0</v>
      </c>
      <c r="P43" s="19">
        <v>1107.5889978658674</v>
      </c>
      <c r="Q43" s="19">
        <v>212.4463969486446</v>
      </c>
      <c r="R43" s="19">
        <v>364.90448621895291</v>
      </c>
      <c r="S43" s="19">
        <v>0</v>
      </c>
      <c r="T43" s="19">
        <v>43.6012577759615</v>
      </c>
      <c r="U43" s="19">
        <v>0</v>
      </c>
      <c r="V43" s="19">
        <v>0</v>
      </c>
      <c r="W43" s="19">
        <v>0</v>
      </c>
      <c r="X43" s="19">
        <v>0</v>
      </c>
      <c r="Y43" s="19">
        <v>8.1935249511873938</v>
      </c>
      <c r="Z43" s="19">
        <v>0</v>
      </c>
      <c r="AA43" s="19">
        <v>0.29262589111383552</v>
      </c>
      <c r="AB43" s="19">
        <v>188.15844798619625</v>
      </c>
      <c r="AC43" s="19">
        <v>4.0967624755936969</v>
      </c>
      <c r="AD43" s="19">
        <v>0</v>
      </c>
      <c r="AE43" s="19">
        <v>0</v>
      </c>
      <c r="AF43" s="19">
        <v>0.58525178222767105</v>
      </c>
      <c r="AG43" s="19">
        <v>0</v>
      </c>
      <c r="AH43" s="19">
        <v>1.4631294555691776</v>
      </c>
      <c r="AI43" s="19">
        <v>2.3410071289106842</v>
      </c>
      <c r="AJ43" s="19">
        <v>1.7557553466830134</v>
      </c>
      <c r="AK43" s="19">
        <v>0</v>
      </c>
      <c r="AL43" s="19">
        <v>20.191186486854651</v>
      </c>
      <c r="AM43" s="19">
        <v>144.55719021023475</v>
      </c>
      <c r="AN43" s="19">
        <v>0.29262589111383552</v>
      </c>
      <c r="AO43" s="19">
        <v>7.6082731689597249</v>
      </c>
      <c r="AP43" s="19">
        <v>3.8041365844798625</v>
      </c>
      <c r="AQ43" s="19">
        <v>285.3102438359897</v>
      </c>
      <c r="AR43" s="19">
        <v>0.87787767334150668</v>
      </c>
      <c r="AS43" s="19">
        <v>43.01600599373382</v>
      </c>
      <c r="AT43" s="19">
        <v>14.631294555691776</v>
      </c>
      <c r="AU43" s="19">
        <v>4.6820142578213684</v>
      </c>
      <c r="AV43" s="19">
        <v>0</v>
      </c>
      <c r="AW43" s="19">
        <v>0</v>
      </c>
      <c r="AX43" s="19">
        <v>116.75773055442038</v>
      </c>
      <c r="AY43" s="19">
        <v>71.400717431775874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1.1705035644553421</v>
      </c>
      <c r="BH43" s="19">
        <v>0</v>
      </c>
      <c r="BI43" s="19">
        <v>0</v>
      </c>
      <c r="BJ43" s="19">
        <v>4.0967624755936969</v>
      </c>
      <c r="BK43" s="19">
        <v>0</v>
      </c>
      <c r="BL43" s="19">
        <v>13.168165100122598</v>
      </c>
      <c r="BM43" s="19">
        <v>19.605934704626982</v>
      </c>
      <c r="BN43" s="19">
        <v>0</v>
      </c>
      <c r="BO43" s="19">
        <v>7.0230213867320535</v>
      </c>
      <c r="BP43" s="19">
        <v>4.0967624755936969</v>
      </c>
      <c r="BQ43" s="19">
        <v>0</v>
      </c>
      <c r="BR43" s="19">
        <v>263.07067611133812</v>
      </c>
      <c r="BS43" s="19">
        <v>0</v>
      </c>
      <c r="BT43" s="19">
        <v>3246.3916360168914</v>
      </c>
      <c r="BU43" s="19">
        <v>323.64423557190207</v>
      </c>
      <c r="BV43" s="19">
        <v>0</v>
      </c>
      <c r="BW43" s="19">
        <v>0</v>
      </c>
      <c r="BX43" s="19">
        <v>9318.9641284112058</v>
      </c>
      <c r="BY43" s="19">
        <v>0</v>
      </c>
      <c r="BZ43" s="19">
        <v>0</v>
      </c>
      <c r="CA43" s="19">
        <v>9642.6083639831086</v>
      </c>
      <c r="CB43" s="19">
        <v>12889</v>
      </c>
      <c r="CD43" s="19">
        <f t="shared" si="3"/>
        <v>0</v>
      </c>
      <c r="CE43" s="19">
        <f t="shared" si="4"/>
        <v>0</v>
      </c>
      <c r="CF43" s="19">
        <f t="shared" si="5"/>
        <v>0</v>
      </c>
      <c r="CH43" s="35">
        <v>12889</v>
      </c>
      <c r="CI43" s="33">
        <f t="shared" si="6"/>
        <v>0</v>
      </c>
    </row>
    <row r="44" spans="1:87" x14ac:dyDescent="0.25">
      <c r="A44" s="24" t="s">
        <v>118</v>
      </c>
      <c r="B44" s="25" t="s">
        <v>39</v>
      </c>
      <c r="C44">
        <f t="shared" si="2"/>
        <v>40</v>
      </c>
      <c r="D44" s="19">
        <v>0.93245574216976845</v>
      </c>
      <c r="E44" s="19">
        <v>0.62163716144651227</v>
      </c>
      <c r="F44" s="19">
        <v>5.5947344530186109</v>
      </c>
      <c r="G44" s="19">
        <v>1.8649114843395369</v>
      </c>
      <c r="H44" s="19">
        <v>32.014313814495381</v>
      </c>
      <c r="I44" s="19">
        <v>0</v>
      </c>
      <c r="J44" s="19">
        <v>0</v>
      </c>
      <c r="K44" s="19">
        <v>2.4865486457860491</v>
      </c>
      <c r="L44" s="19">
        <v>0</v>
      </c>
      <c r="M44" s="19">
        <v>2.7973672265093055</v>
      </c>
      <c r="N44" s="19">
        <v>0</v>
      </c>
      <c r="O44" s="19">
        <v>0</v>
      </c>
      <c r="P44" s="19">
        <v>4.0406415494023298</v>
      </c>
      <c r="Q44" s="19">
        <v>1067.0401876229384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2.7973672265093055</v>
      </c>
      <c r="Z44" s="19">
        <v>0</v>
      </c>
      <c r="AA44" s="19">
        <v>0</v>
      </c>
      <c r="AB44" s="19">
        <v>0</v>
      </c>
      <c r="AC44" s="19">
        <v>7.1488273566348912</v>
      </c>
      <c r="AD44" s="19">
        <v>1.8649114843395369</v>
      </c>
      <c r="AE44" s="19">
        <v>0</v>
      </c>
      <c r="AF44" s="19">
        <v>32.325132395218638</v>
      </c>
      <c r="AG44" s="19">
        <v>0</v>
      </c>
      <c r="AH44" s="19">
        <v>0.62163716144651227</v>
      </c>
      <c r="AI44" s="19">
        <v>0.62163716144651227</v>
      </c>
      <c r="AJ44" s="19">
        <v>0</v>
      </c>
      <c r="AK44" s="19">
        <v>0</v>
      </c>
      <c r="AL44" s="19">
        <v>0</v>
      </c>
      <c r="AM44" s="19">
        <v>0</v>
      </c>
      <c r="AN44" s="19">
        <v>0.31081858072325613</v>
      </c>
      <c r="AO44" s="19">
        <v>45.379512785595402</v>
      </c>
      <c r="AP44" s="19">
        <v>51.59588440006052</v>
      </c>
      <c r="AQ44" s="19">
        <v>22.06811923135119</v>
      </c>
      <c r="AR44" s="19">
        <v>0.31081858072325613</v>
      </c>
      <c r="AS44" s="19">
        <v>169.08530791345137</v>
      </c>
      <c r="AT44" s="19">
        <v>93.245574216976848</v>
      </c>
      <c r="AU44" s="19">
        <v>3.7298229686790738</v>
      </c>
      <c r="AV44" s="19">
        <v>81.745286730216378</v>
      </c>
      <c r="AW44" s="19">
        <v>44.13623846270238</v>
      </c>
      <c r="AX44" s="19">
        <v>43.203782720532608</v>
      </c>
      <c r="AY44" s="19">
        <v>87.029202602511731</v>
      </c>
      <c r="AZ44" s="19">
        <v>0</v>
      </c>
      <c r="BA44" s="19">
        <v>60.92044182175821</v>
      </c>
      <c r="BB44" s="19">
        <v>25.79794220003026</v>
      </c>
      <c r="BC44" s="19">
        <v>0</v>
      </c>
      <c r="BD44" s="19">
        <v>364.90101376910275</v>
      </c>
      <c r="BE44" s="19">
        <v>17.095021939779087</v>
      </c>
      <c r="BF44" s="19">
        <v>3.1081858072325619</v>
      </c>
      <c r="BG44" s="19">
        <v>93.245574216976848</v>
      </c>
      <c r="BH44" s="19">
        <v>14.919291874716295</v>
      </c>
      <c r="BI44" s="19">
        <v>0</v>
      </c>
      <c r="BJ44" s="19">
        <v>73.974822212134967</v>
      </c>
      <c r="BK44" s="19">
        <v>100.39440157361174</v>
      </c>
      <c r="BL44" s="19">
        <v>231.87066121954911</v>
      </c>
      <c r="BM44" s="19">
        <v>301.49402330155846</v>
      </c>
      <c r="BN44" s="19">
        <v>0</v>
      </c>
      <c r="BO44" s="19">
        <v>16.784203359055834</v>
      </c>
      <c r="BP44" s="19">
        <v>11.811106067483733</v>
      </c>
      <c r="BQ44" s="19">
        <v>59.366348918141924</v>
      </c>
      <c r="BR44" s="19">
        <v>442.6056589499168</v>
      </c>
      <c r="BS44" s="19">
        <v>0</v>
      </c>
      <c r="BT44" s="19">
        <v>3622.9013769102739</v>
      </c>
      <c r="BU44" s="19">
        <v>466.84950824633074</v>
      </c>
      <c r="BV44" s="19">
        <v>9.0137388409744297</v>
      </c>
      <c r="BW44" s="19">
        <v>0</v>
      </c>
      <c r="BX44" s="19">
        <v>36985.23537600242</v>
      </c>
      <c r="BY44" s="19">
        <v>0</v>
      </c>
      <c r="BZ44" s="19">
        <v>0</v>
      </c>
      <c r="CA44" s="19">
        <v>37461.098623089725</v>
      </c>
      <c r="CB44" s="19">
        <v>41084</v>
      </c>
      <c r="CD44" s="19">
        <f t="shared" si="3"/>
        <v>0</v>
      </c>
      <c r="CE44" s="19">
        <f t="shared" si="4"/>
        <v>0</v>
      </c>
      <c r="CF44" s="19">
        <f t="shared" si="5"/>
        <v>0</v>
      </c>
      <c r="CH44" s="35">
        <v>41084</v>
      </c>
      <c r="CI44" s="33">
        <f t="shared" si="6"/>
        <v>0</v>
      </c>
    </row>
    <row r="45" spans="1:87" x14ac:dyDescent="0.25">
      <c r="A45" s="24" t="s">
        <v>119</v>
      </c>
      <c r="B45" s="24" t="s">
        <v>232</v>
      </c>
      <c r="C45">
        <f t="shared" si="2"/>
        <v>41</v>
      </c>
      <c r="D45" s="19">
        <v>0.70850248403122784</v>
      </c>
      <c r="E45" s="19">
        <v>0.23616749467707593</v>
      </c>
      <c r="F45" s="19">
        <v>0</v>
      </c>
      <c r="G45" s="19">
        <v>0</v>
      </c>
      <c r="H45" s="19">
        <v>0.94466997870830371</v>
      </c>
      <c r="I45" s="19">
        <v>0</v>
      </c>
      <c r="J45" s="19">
        <v>0</v>
      </c>
      <c r="K45" s="19">
        <v>1.1808374733853797</v>
      </c>
      <c r="L45" s="19">
        <v>0</v>
      </c>
      <c r="M45" s="19">
        <v>1.8893399574166074</v>
      </c>
      <c r="N45" s="19">
        <v>0</v>
      </c>
      <c r="O45" s="19">
        <v>0</v>
      </c>
      <c r="P45" s="19">
        <v>0</v>
      </c>
      <c r="Q45" s="19">
        <v>0</v>
      </c>
      <c r="R45" s="19">
        <v>1495.884911284599</v>
      </c>
      <c r="S45" s="19">
        <v>0</v>
      </c>
      <c r="T45" s="19">
        <v>24.089084457061748</v>
      </c>
      <c r="U45" s="19">
        <v>0</v>
      </c>
      <c r="V45" s="19">
        <v>0</v>
      </c>
      <c r="W45" s="19">
        <v>0</v>
      </c>
      <c r="X45" s="19">
        <v>0</v>
      </c>
      <c r="Y45" s="19">
        <v>0.70850248403122784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12.044542228530874</v>
      </c>
      <c r="AG45" s="19">
        <v>0</v>
      </c>
      <c r="AH45" s="19">
        <v>0</v>
      </c>
      <c r="AI45" s="19">
        <v>0</v>
      </c>
      <c r="AJ45" s="19">
        <v>0.47233498935415186</v>
      </c>
      <c r="AK45" s="19">
        <v>1.4170049680624557</v>
      </c>
      <c r="AL45" s="19">
        <v>0</v>
      </c>
      <c r="AM45" s="19">
        <v>10.627537260468419</v>
      </c>
      <c r="AN45" s="19">
        <v>0</v>
      </c>
      <c r="AO45" s="19">
        <v>35.425124201561388</v>
      </c>
      <c r="AP45" s="19">
        <v>0</v>
      </c>
      <c r="AQ45" s="19">
        <v>10.391369765791342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0.23616749467707593</v>
      </c>
      <c r="AY45" s="19">
        <v>0</v>
      </c>
      <c r="AZ45" s="19">
        <v>0</v>
      </c>
      <c r="BA45" s="19">
        <v>9.2105322924059632</v>
      </c>
      <c r="BB45" s="19">
        <v>0</v>
      </c>
      <c r="BC45" s="19">
        <v>0.70850248403122784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1.4170049680624557</v>
      </c>
      <c r="BK45" s="19">
        <v>19.129567068843151</v>
      </c>
      <c r="BL45" s="19">
        <v>8.0296948190205821</v>
      </c>
      <c r="BM45" s="19">
        <v>0.23616749467707593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1634.9875656493969</v>
      </c>
      <c r="BU45" s="19">
        <v>1938.9351312987935</v>
      </c>
      <c r="BV45" s="19">
        <v>0</v>
      </c>
      <c r="BW45" s="19">
        <v>0</v>
      </c>
      <c r="BX45" s="19">
        <v>13064.07730305181</v>
      </c>
      <c r="BY45" s="19">
        <v>0</v>
      </c>
      <c r="BZ45" s="19">
        <v>0</v>
      </c>
      <c r="CA45" s="19">
        <v>15003.012434350605</v>
      </c>
      <c r="CB45" s="19">
        <v>16638</v>
      </c>
      <c r="CD45" s="19">
        <f t="shared" si="3"/>
        <v>0</v>
      </c>
      <c r="CE45" s="19">
        <f t="shared" si="4"/>
        <v>0</v>
      </c>
      <c r="CF45" s="19">
        <f t="shared" si="5"/>
        <v>0</v>
      </c>
      <c r="CH45" s="35">
        <v>16638</v>
      </c>
      <c r="CI45" s="33">
        <f t="shared" si="6"/>
        <v>0</v>
      </c>
    </row>
    <row r="46" spans="1:87" x14ac:dyDescent="0.25">
      <c r="A46" s="24" t="s">
        <v>120</v>
      </c>
      <c r="B46" s="24" t="s">
        <v>233</v>
      </c>
      <c r="C46">
        <f t="shared" si="2"/>
        <v>42</v>
      </c>
      <c r="D46" s="19">
        <v>93.99994424776294</v>
      </c>
      <c r="E46" s="19">
        <v>61.755777325565191</v>
      </c>
      <c r="F46" s="19">
        <v>4.0077495609511331</v>
      </c>
      <c r="G46" s="19">
        <v>1.6395339112981908</v>
      </c>
      <c r="H46" s="19">
        <v>0</v>
      </c>
      <c r="I46" s="19">
        <v>0</v>
      </c>
      <c r="J46" s="19">
        <v>0</v>
      </c>
      <c r="K46" s="19">
        <v>9.4728625986117692</v>
      </c>
      <c r="L46" s="19">
        <v>0</v>
      </c>
      <c r="M46" s="19">
        <v>89.445683383045747</v>
      </c>
      <c r="N46" s="19">
        <v>20.038747804755666</v>
      </c>
      <c r="O46" s="19">
        <v>0</v>
      </c>
      <c r="P46" s="19">
        <v>7.2868173835475147</v>
      </c>
      <c r="Q46" s="19">
        <v>0</v>
      </c>
      <c r="R46" s="19">
        <v>0</v>
      </c>
      <c r="S46" s="19">
        <v>824.50338694840127</v>
      </c>
      <c r="T46" s="19">
        <v>86.348785995038043</v>
      </c>
      <c r="U46" s="19">
        <v>0</v>
      </c>
      <c r="V46" s="19">
        <v>0</v>
      </c>
      <c r="W46" s="19">
        <v>0</v>
      </c>
      <c r="X46" s="19">
        <v>4.7364312993058846</v>
      </c>
      <c r="Y46" s="19">
        <v>11.11239650990996</v>
      </c>
      <c r="Z46" s="19">
        <v>0</v>
      </c>
      <c r="AA46" s="19">
        <v>0</v>
      </c>
      <c r="AB46" s="19">
        <v>0</v>
      </c>
      <c r="AC46" s="19">
        <v>10.201544336966521</v>
      </c>
      <c r="AD46" s="19">
        <v>3.8255791263624452</v>
      </c>
      <c r="AE46" s="19">
        <v>0</v>
      </c>
      <c r="AF46" s="19">
        <v>58.658879937557501</v>
      </c>
      <c r="AG46" s="19">
        <v>0</v>
      </c>
      <c r="AH46" s="19">
        <v>0.72868173835475147</v>
      </c>
      <c r="AI46" s="19">
        <v>100.01156858918965</v>
      </c>
      <c r="AJ46" s="19">
        <v>71.957321662531712</v>
      </c>
      <c r="AK46" s="19">
        <v>22.406963454408608</v>
      </c>
      <c r="AL46" s="19">
        <v>79.244139046079212</v>
      </c>
      <c r="AM46" s="19">
        <v>1438.5999219468681</v>
      </c>
      <c r="AN46" s="19">
        <v>0</v>
      </c>
      <c r="AO46" s="19">
        <v>88.170490340924928</v>
      </c>
      <c r="AP46" s="19">
        <v>1.2751930421208151</v>
      </c>
      <c r="AQ46" s="19">
        <v>1391.0534385192207</v>
      </c>
      <c r="AR46" s="19">
        <v>0</v>
      </c>
      <c r="AS46" s="19">
        <v>529.38728291472694</v>
      </c>
      <c r="AT46" s="19">
        <v>0</v>
      </c>
      <c r="AU46" s="19">
        <v>0</v>
      </c>
      <c r="AV46" s="19">
        <v>0</v>
      </c>
      <c r="AW46" s="19">
        <v>20.767429543110417</v>
      </c>
      <c r="AX46" s="19">
        <v>0</v>
      </c>
      <c r="AY46" s="19">
        <v>0</v>
      </c>
      <c r="AZ46" s="19">
        <v>0</v>
      </c>
      <c r="BA46" s="19">
        <v>40.441836478688707</v>
      </c>
      <c r="BB46" s="19">
        <v>0</v>
      </c>
      <c r="BC46" s="19">
        <v>0</v>
      </c>
      <c r="BD46" s="19">
        <v>0</v>
      </c>
      <c r="BE46" s="19">
        <v>106.5697042343824</v>
      </c>
      <c r="BF46" s="19">
        <v>0</v>
      </c>
      <c r="BG46" s="19">
        <v>0</v>
      </c>
      <c r="BH46" s="19">
        <v>0</v>
      </c>
      <c r="BI46" s="19">
        <v>0</v>
      </c>
      <c r="BJ46" s="19">
        <v>27.872076492069247</v>
      </c>
      <c r="BK46" s="19">
        <v>0</v>
      </c>
      <c r="BL46" s="19">
        <v>12.387589552030775</v>
      </c>
      <c r="BM46" s="19">
        <v>5.6472834722493239</v>
      </c>
      <c r="BN46" s="19">
        <v>0</v>
      </c>
      <c r="BO46" s="19">
        <v>0.54651130376606361</v>
      </c>
      <c r="BP46" s="19">
        <v>0</v>
      </c>
      <c r="BQ46" s="19">
        <v>0</v>
      </c>
      <c r="BR46" s="19">
        <v>43.356563432107713</v>
      </c>
      <c r="BS46" s="19">
        <v>0</v>
      </c>
      <c r="BT46" s="19">
        <v>5267.4581161319093</v>
      </c>
      <c r="BU46" s="19">
        <v>786.24759568477691</v>
      </c>
      <c r="BV46" s="19">
        <v>0</v>
      </c>
      <c r="BW46" s="19">
        <v>0</v>
      </c>
      <c r="BX46" s="19">
        <v>461.98422211691246</v>
      </c>
      <c r="BY46" s="19">
        <v>19.310066066400914</v>
      </c>
      <c r="BZ46" s="19">
        <v>0</v>
      </c>
      <c r="CA46" s="19">
        <v>1267.5418838680903</v>
      </c>
      <c r="CB46" s="19">
        <v>6535</v>
      </c>
      <c r="CD46" s="19">
        <f t="shared" si="3"/>
        <v>0</v>
      </c>
      <c r="CE46" s="19">
        <f t="shared" si="4"/>
        <v>0</v>
      </c>
      <c r="CF46" s="19">
        <f t="shared" si="5"/>
        <v>0</v>
      </c>
      <c r="CH46" s="35">
        <v>6535</v>
      </c>
      <c r="CI46" s="33">
        <f t="shared" si="6"/>
        <v>0</v>
      </c>
    </row>
    <row r="47" spans="1:87" x14ac:dyDescent="0.25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291.62906238326485</v>
      </c>
      <c r="U47" s="19">
        <v>0</v>
      </c>
      <c r="V47" s="19">
        <v>0</v>
      </c>
      <c r="W47" s="19">
        <v>0</v>
      </c>
      <c r="X47" s="19">
        <v>1.0859170713485247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292.71497945461334</v>
      </c>
      <c r="BU47" s="19">
        <v>676.2850205453866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676.2850205453866</v>
      </c>
      <c r="CB47" s="19">
        <v>969</v>
      </c>
      <c r="CD47" s="19">
        <f t="shared" si="3"/>
        <v>0</v>
      </c>
      <c r="CE47" s="19">
        <f t="shared" si="4"/>
        <v>0</v>
      </c>
      <c r="CF47" s="19">
        <f t="shared" si="5"/>
        <v>0</v>
      </c>
      <c r="CH47" s="35">
        <v>969</v>
      </c>
      <c r="CI47" s="33">
        <f t="shared" si="6"/>
        <v>0</v>
      </c>
    </row>
    <row r="48" spans="1:87" x14ac:dyDescent="0.25">
      <c r="A48" s="24" t="s">
        <v>122</v>
      </c>
      <c r="B48" s="24" t="s">
        <v>235</v>
      </c>
      <c r="C48">
        <f t="shared" si="2"/>
        <v>44</v>
      </c>
      <c r="D48" s="19">
        <v>89.056238426069783</v>
      </c>
      <c r="E48" s="19">
        <v>30.275189222107603</v>
      </c>
      <c r="F48" s="19">
        <v>3.9318427561178706</v>
      </c>
      <c r="G48" s="19">
        <v>0.98296068902946765</v>
      </c>
      <c r="H48" s="19">
        <v>7.4705012366239547</v>
      </c>
      <c r="I48" s="19">
        <v>15.53077888666559</v>
      </c>
      <c r="J48" s="19">
        <v>4.9148034451473377</v>
      </c>
      <c r="K48" s="19">
        <v>630.66757808130649</v>
      </c>
      <c r="L48" s="19">
        <v>5.7011719963709133</v>
      </c>
      <c r="M48" s="19">
        <v>754.52062489901937</v>
      </c>
      <c r="N48" s="19">
        <v>49.737810864891067</v>
      </c>
      <c r="O48" s="19">
        <v>206.22515255838232</v>
      </c>
      <c r="P48" s="19">
        <v>147.64069549222606</v>
      </c>
      <c r="Q48" s="19">
        <v>143.90544487391409</v>
      </c>
      <c r="R48" s="19">
        <v>154.32482817762642</v>
      </c>
      <c r="S48" s="19">
        <v>138.20427287754316</v>
      </c>
      <c r="T48" s="19">
        <v>1803.1430879556556</v>
      </c>
      <c r="U48" s="19">
        <v>347.3783075030139</v>
      </c>
      <c r="V48" s="19">
        <v>24.377425087930799</v>
      </c>
      <c r="W48" s="19">
        <v>9.6330147524887835</v>
      </c>
      <c r="X48" s="19">
        <v>15.137594611053801</v>
      </c>
      <c r="Y48" s="19">
        <v>43.643454592908363</v>
      </c>
      <c r="Z48" s="19">
        <v>342.07031978225478</v>
      </c>
      <c r="AA48" s="19">
        <v>182.43750388386923</v>
      </c>
      <c r="AB48" s="19">
        <v>477.12911845490362</v>
      </c>
      <c r="AC48" s="19">
        <v>454.71761474503177</v>
      </c>
      <c r="AD48" s="19">
        <v>6.68413268540038</v>
      </c>
      <c r="AE48" s="19">
        <v>2.9488820670884031</v>
      </c>
      <c r="AF48" s="19">
        <v>304.52122146132911</v>
      </c>
      <c r="AG48" s="19">
        <v>313.56445980040019</v>
      </c>
      <c r="AH48" s="19">
        <v>103.21087234809411</v>
      </c>
      <c r="AI48" s="19">
        <v>45.216191695355512</v>
      </c>
      <c r="AJ48" s="19">
        <v>115.5961770298654</v>
      </c>
      <c r="AK48" s="19">
        <v>183.22387243509277</v>
      </c>
      <c r="AL48" s="19">
        <v>15.137594611053801</v>
      </c>
      <c r="AM48" s="19">
        <v>203.47286262909981</v>
      </c>
      <c r="AN48" s="19">
        <v>3.1454742048942967</v>
      </c>
      <c r="AO48" s="19">
        <v>13.36826537080076</v>
      </c>
      <c r="AP48" s="19">
        <v>13.36826537080076</v>
      </c>
      <c r="AQ48" s="19">
        <v>105.76657013957073</v>
      </c>
      <c r="AR48" s="19">
        <v>160.61577658741501</v>
      </c>
      <c r="AS48" s="19">
        <v>1210.0246081952748</v>
      </c>
      <c r="AT48" s="19">
        <v>38.925243285566921</v>
      </c>
      <c r="AU48" s="19">
        <v>12.778488957383081</v>
      </c>
      <c r="AV48" s="19">
        <v>4.3250270317296575</v>
      </c>
      <c r="AW48" s="19">
        <v>58.584457066156276</v>
      </c>
      <c r="AX48" s="19">
        <v>44.036638868520157</v>
      </c>
      <c r="AY48" s="19">
        <v>252.22771280496141</v>
      </c>
      <c r="AZ48" s="19">
        <v>335.38618709685437</v>
      </c>
      <c r="BA48" s="19">
        <v>23.984240812319012</v>
      </c>
      <c r="BB48" s="19">
        <v>10.419383303712358</v>
      </c>
      <c r="BC48" s="19">
        <v>75.884565193074906</v>
      </c>
      <c r="BD48" s="19">
        <v>385.12399796174543</v>
      </c>
      <c r="BE48" s="19">
        <v>56.815127825903232</v>
      </c>
      <c r="BF48" s="19">
        <v>349.1476367432669</v>
      </c>
      <c r="BG48" s="19">
        <v>113.23707137619468</v>
      </c>
      <c r="BH48" s="19">
        <v>103.80064876151179</v>
      </c>
      <c r="BI48" s="19">
        <v>102.22791165906465</v>
      </c>
      <c r="BJ48" s="19">
        <v>414.61281863262946</v>
      </c>
      <c r="BK48" s="19">
        <v>10.222791165906465</v>
      </c>
      <c r="BL48" s="19">
        <v>159.82940803619144</v>
      </c>
      <c r="BM48" s="19">
        <v>181.06135891922796</v>
      </c>
      <c r="BN48" s="19">
        <v>89.842606977293343</v>
      </c>
      <c r="BO48" s="19">
        <v>24.967201501348477</v>
      </c>
      <c r="BP48" s="19">
        <v>144.88840556294355</v>
      </c>
      <c r="BQ48" s="19">
        <v>7.4705012366239547</v>
      </c>
      <c r="BR48" s="19">
        <v>119.13483551037147</v>
      </c>
      <c r="BS48" s="19">
        <v>0</v>
      </c>
      <c r="BT48" s="19">
        <v>12001.556828774188</v>
      </c>
      <c r="BU48" s="19">
        <v>876.21115820086754</v>
      </c>
      <c r="BV48" s="19">
        <v>0</v>
      </c>
      <c r="BW48" s="19">
        <v>0</v>
      </c>
      <c r="BX48" s="19">
        <v>2940.2320130249436</v>
      </c>
      <c r="BY48" s="19">
        <v>0</v>
      </c>
      <c r="BZ48" s="19">
        <v>0</v>
      </c>
      <c r="CA48" s="19">
        <v>3816.4431712258111</v>
      </c>
      <c r="CB48" s="19">
        <v>15818</v>
      </c>
      <c r="CD48" s="19">
        <f t="shared" si="3"/>
        <v>0</v>
      </c>
      <c r="CE48" s="19">
        <f t="shared" si="4"/>
        <v>0</v>
      </c>
      <c r="CF48" s="19">
        <f t="shared" si="5"/>
        <v>0</v>
      </c>
      <c r="CH48" s="35">
        <v>15818</v>
      </c>
      <c r="CI48" s="33">
        <f t="shared" si="6"/>
        <v>0</v>
      </c>
    </row>
    <row r="49" spans="1:87" x14ac:dyDescent="0.25">
      <c r="A49" s="25" t="s">
        <v>123</v>
      </c>
      <c r="B49" s="24" t="s">
        <v>236</v>
      </c>
      <c r="C49">
        <f t="shared" si="2"/>
        <v>45</v>
      </c>
      <c r="D49" s="19">
        <v>1.3173993455683595</v>
      </c>
      <c r="E49" s="19">
        <v>0</v>
      </c>
      <c r="F49" s="19">
        <v>1.0539194764546878</v>
      </c>
      <c r="G49" s="19">
        <v>0</v>
      </c>
      <c r="H49" s="19">
        <v>1.5808792146820316</v>
      </c>
      <c r="I49" s="19">
        <v>3.4252382984777352</v>
      </c>
      <c r="J49" s="19">
        <v>1.5808792146820316</v>
      </c>
      <c r="K49" s="19">
        <v>16.59923175416133</v>
      </c>
      <c r="L49" s="19">
        <v>5.2695973822734379</v>
      </c>
      <c r="M49" s="19">
        <v>26.874946649594538</v>
      </c>
      <c r="N49" s="19">
        <v>86.421397069284396</v>
      </c>
      <c r="O49" s="19">
        <v>0</v>
      </c>
      <c r="P49" s="19">
        <v>3.9521980367050791</v>
      </c>
      <c r="Q49" s="19">
        <v>4.479157774932423</v>
      </c>
      <c r="R49" s="19">
        <v>1.5808792146820316</v>
      </c>
      <c r="S49" s="19">
        <v>5.0061175131597668</v>
      </c>
      <c r="T49" s="19">
        <v>49.797695262483991</v>
      </c>
      <c r="U49" s="19">
        <v>576.49395362071425</v>
      </c>
      <c r="V49" s="19">
        <v>1.5808792146820316</v>
      </c>
      <c r="W49" s="19">
        <v>2.371318822023047</v>
      </c>
      <c r="X49" s="19">
        <v>0.26347986911367194</v>
      </c>
      <c r="Y49" s="19">
        <v>6.3235168587281265</v>
      </c>
      <c r="Z49" s="19">
        <v>0</v>
      </c>
      <c r="AA49" s="19">
        <v>2.8982785602503909</v>
      </c>
      <c r="AB49" s="19">
        <v>8.431355811637502</v>
      </c>
      <c r="AC49" s="19">
        <v>4.215677905818751</v>
      </c>
      <c r="AD49" s="19">
        <v>5.0061175131597668</v>
      </c>
      <c r="AE49" s="19">
        <v>0.52695973822734388</v>
      </c>
      <c r="AF49" s="19">
        <v>8.1678759425238301</v>
      </c>
      <c r="AG49" s="19">
        <v>67.714326362213683</v>
      </c>
      <c r="AH49" s="19">
        <v>4.742637644046094</v>
      </c>
      <c r="AI49" s="19">
        <v>8.431355811637502</v>
      </c>
      <c r="AJ49" s="19">
        <v>12.383553848342581</v>
      </c>
      <c r="AK49" s="19">
        <v>7.1139564660691423</v>
      </c>
      <c r="AL49" s="19">
        <v>2.1078389529093755</v>
      </c>
      <c r="AM49" s="19">
        <v>10.275714895433206</v>
      </c>
      <c r="AN49" s="19">
        <v>0</v>
      </c>
      <c r="AO49" s="19">
        <v>7.6409162042964862</v>
      </c>
      <c r="AP49" s="19">
        <v>2.8982785602503909</v>
      </c>
      <c r="AQ49" s="19">
        <v>15.545312277706644</v>
      </c>
      <c r="AR49" s="19">
        <v>38.995020628823447</v>
      </c>
      <c r="AS49" s="19">
        <v>2366.0492246407739</v>
      </c>
      <c r="AT49" s="19">
        <v>21.341869398207429</v>
      </c>
      <c r="AU49" s="19">
        <v>0.26347986911367194</v>
      </c>
      <c r="AV49" s="19">
        <v>14.491392801251957</v>
      </c>
      <c r="AW49" s="19">
        <v>16.862711623275004</v>
      </c>
      <c r="AX49" s="19">
        <v>0.79043960734101582</v>
      </c>
      <c r="AY49" s="19">
        <v>18.443590837957036</v>
      </c>
      <c r="AZ49" s="19">
        <v>920.33518281405611</v>
      </c>
      <c r="BA49" s="19">
        <v>150.97396500213401</v>
      </c>
      <c r="BB49" s="19">
        <v>325.13415848627113</v>
      </c>
      <c r="BC49" s="19">
        <v>311.96016503058758</v>
      </c>
      <c r="BD49" s="19">
        <v>773.84037558685452</v>
      </c>
      <c r="BE49" s="19">
        <v>111.71546450419689</v>
      </c>
      <c r="BF49" s="19">
        <v>192.34030445298052</v>
      </c>
      <c r="BG49" s="19">
        <v>116.98506188647033</v>
      </c>
      <c r="BH49" s="19">
        <v>1326.094181249111</v>
      </c>
      <c r="BI49" s="19">
        <v>21.078389529093752</v>
      </c>
      <c r="BJ49" s="19">
        <v>512.99530516431923</v>
      </c>
      <c r="BK49" s="19">
        <v>0.52695973822734388</v>
      </c>
      <c r="BL49" s="19">
        <v>421.30431071276143</v>
      </c>
      <c r="BM49" s="19">
        <v>113.29634371887893</v>
      </c>
      <c r="BN49" s="19">
        <v>4.215677905818751</v>
      </c>
      <c r="BO49" s="19">
        <v>38.995020628823447</v>
      </c>
      <c r="BP49" s="19">
        <v>6.0600369896144546</v>
      </c>
      <c r="BQ49" s="19">
        <v>139.90781049935978</v>
      </c>
      <c r="BR49" s="19">
        <v>163.35751885047659</v>
      </c>
      <c r="BS49" s="19">
        <v>0</v>
      </c>
      <c r="BT49" s="19">
        <v>9092.4268032437049</v>
      </c>
      <c r="BU49" s="19">
        <v>10.275714895433206</v>
      </c>
      <c r="BV49" s="19">
        <v>0</v>
      </c>
      <c r="BW49" s="19">
        <v>0</v>
      </c>
      <c r="BX49" s="19">
        <v>157.29748186086215</v>
      </c>
      <c r="BY49" s="19">
        <v>0</v>
      </c>
      <c r="BZ49" s="19">
        <v>0</v>
      </c>
      <c r="CA49" s="19">
        <v>167.57319675629535</v>
      </c>
      <c r="CB49" s="19">
        <v>9260</v>
      </c>
      <c r="CD49" s="19">
        <f t="shared" si="3"/>
        <v>0</v>
      </c>
      <c r="CE49" s="19">
        <f t="shared" si="4"/>
        <v>0</v>
      </c>
      <c r="CF49" s="19">
        <f t="shared" si="5"/>
        <v>0</v>
      </c>
      <c r="CH49" s="35">
        <v>9260</v>
      </c>
      <c r="CI49" s="33">
        <f t="shared" si="6"/>
        <v>0</v>
      </c>
    </row>
    <row r="50" spans="1:87" x14ac:dyDescent="0.25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78.082685613466211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735.54680272757628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30.431357589051547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844.06084593009393</v>
      </c>
      <c r="BU50" s="19">
        <v>311.9919889371036</v>
      </c>
      <c r="BV50" s="19">
        <v>0</v>
      </c>
      <c r="BW50" s="19">
        <v>0</v>
      </c>
      <c r="BX50" s="19">
        <v>27.947165132802443</v>
      </c>
      <c r="BY50" s="19">
        <v>0</v>
      </c>
      <c r="BZ50" s="19">
        <v>0</v>
      </c>
      <c r="CA50" s="19">
        <v>339.93915406990601</v>
      </c>
      <c r="CB50" s="19">
        <v>1184</v>
      </c>
      <c r="CD50" s="19">
        <f t="shared" si="3"/>
        <v>0</v>
      </c>
      <c r="CE50" s="19">
        <f t="shared" si="4"/>
        <v>0</v>
      </c>
      <c r="CF50" s="19">
        <f t="shared" si="5"/>
        <v>0</v>
      </c>
      <c r="CH50" s="35">
        <v>1184</v>
      </c>
      <c r="CI50" s="33">
        <f t="shared" si="6"/>
        <v>0</v>
      </c>
    </row>
    <row r="51" spans="1:87" x14ac:dyDescent="0.25">
      <c r="A51" s="24" t="s">
        <v>125</v>
      </c>
      <c r="B51" s="25" t="s">
        <v>62</v>
      </c>
      <c r="C51">
        <f t="shared" si="2"/>
        <v>47</v>
      </c>
      <c r="D51" s="19">
        <v>163.89684466019418</v>
      </c>
      <c r="E51" s="19">
        <v>168.62257281553397</v>
      </c>
      <c r="F51" s="19">
        <v>19.547330097087379</v>
      </c>
      <c r="G51" s="19">
        <v>0.21480582524271843</v>
      </c>
      <c r="H51" s="19">
        <v>5.799757281553398</v>
      </c>
      <c r="I51" s="19">
        <v>0.42961165048543687</v>
      </c>
      <c r="J51" s="19">
        <v>1.0740291262135921</v>
      </c>
      <c r="K51" s="19">
        <v>115.13592233009709</v>
      </c>
      <c r="L51" s="19">
        <v>0.21480582524271843</v>
      </c>
      <c r="M51" s="19">
        <v>13.317961165048544</v>
      </c>
      <c r="N51" s="19">
        <v>22.125</v>
      </c>
      <c r="O51" s="19">
        <v>0.21480582524271843</v>
      </c>
      <c r="P51" s="19">
        <v>0.21480582524271843</v>
      </c>
      <c r="Q51" s="19">
        <v>0</v>
      </c>
      <c r="R51" s="19">
        <v>0</v>
      </c>
      <c r="S51" s="19">
        <v>35.228155339805824</v>
      </c>
      <c r="T51" s="19">
        <v>5.3701456310679614</v>
      </c>
      <c r="U51" s="19">
        <v>0</v>
      </c>
      <c r="V51" s="19">
        <v>0.21480582524271843</v>
      </c>
      <c r="W51" s="19">
        <v>0</v>
      </c>
      <c r="X51" s="19">
        <v>0.21480582524271843</v>
      </c>
      <c r="Y51" s="19">
        <v>0.64441747572815533</v>
      </c>
      <c r="Z51" s="19">
        <v>0</v>
      </c>
      <c r="AA51" s="19">
        <v>0</v>
      </c>
      <c r="AB51" s="19">
        <v>0</v>
      </c>
      <c r="AC51" s="19">
        <v>0.64441747572815533</v>
      </c>
      <c r="AD51" s="19">
        <v>0.42961165048543687</v>
      </c>
      <c r="AE51" s="19">
        <v>0.21480582524271843</v>
      </c>
      <c r="AF51" s="19">
        <v>0.85922330097087374</v>
      </c>
      <c r="AG51" s="19">
        <v>0</v>
      </c>
      <c r="AH51" s="19">
        <v>0.42961165048543687</v>
      </c>
      <c r="AI51" s="19">
        <v>1.5036407766990292</v>
      </c>
      <c r="AJ51" s="19">
        <v>9.6662621359223309</v>
      </c>
      <c r="AK51" s="19">
        <v>2.1480582524271843</v>
      </c>
      <c r="AL51" s="19">
        <v>0.42961165048543687</v>
      </c>
      <c r="AM51" s="19">
        <v>1.5036407766990292</v>
      </c>
      <c r="AN51" s="19">
        <v>2.362864077669903</v>
      </c>
      <c r="AO51" s="19">
        <v>6.8737864077669899</v>
      </c>
      <c r="AP51" s="19">
        <v>30.287621359223301</v>
      </c>
      <c r="AQ51" s="19">
        <v>301.372572815534</v>
      </c>
      <c r="AR51" s="19">
        <v>238.43446601941744</v>
      </c>
      <c r="AS51" s="19">
        <v>438.63349514563106</v>
      </c>
      <c r="AT51" s="19">
        <v>419.94538834951453</v>
      </c>
      <c r="AU51" s="19">
        <v>5.5849514563106801</v>
      </c>
      <c r="AV51" s="19">
        <v>24.702669902912621</v>
      </c>
      <c r="AW51" s="19">
        <v>23.413834951456309</v>
      </c>
      <c r="AX51" s="19">
        <v>14.177184466019417</v>
      </c>
      <c r="AY51" s="19">
        <v>41.457524271844662</v>
      </c>
      <c r="AZ51" s="19">
        <v>11.599514563106796</v>
      </c>
      <c r="BA51" s="19">
        <v>15.251213592233009</v>
      </c>
      <c r="BB51" s="19">
        <v>35.01334951456311</v>
      </c>
      <c r="BC51" s="19">
        <v>41.027912621359221</v>
      </c>
      <c r="BD51" s="19">
        <v>203.63592233009709</v>
      </c>
      <c r="BE51" s="19">
        <v>23.628640776699029</v>
      </c>
      <c r="BF51" s="19">
        <v>165.83009708737865</v>
      </c>
      <c r="BG51" s="19">
        <v>118.78762135922331</v>
      </c>
      <c r="BH51" s="19">
        <v>28.998786407766993</v>
      </c>
      <c r="BI51" s="19">
        <v>139.623786407767</v>
      </c>
      <c r="BJ51" s="19">
        <v>165.18567961165047</v>
      </c>
      <c r="BK51" s="19">
        <v>32.006067961165051</v>
      </c>
      <c r="BL51" s="19">
        <v>298.36529126213594</v>
      </c>
      <c r="BM51" s="19">
        <v>47.472087378640779</v>
      </c>
      <c r="BN51" s="19">
        <v>7.7330097087378649</v>
      </c>
      <c r="BO51" s="19">
        <v>12.888349514563107</v>
      </c>
      <c r="BP51" s="19">
        <v>54.560679611650492</v>
      </c>
      <c r="BQ51" s="19">
        <v>25.776699029126213</v>
      </c>
      <c r="BR51" s="19">
        <v>55.41990291262136</v>
      </c>
      <c r="BS51" s="19">
        <v>0</v>
      </c>
      <c r="BT51" s="19">
        <v>3600.3604368932042</v>
      </c>
      <c r="BU51" s="19">
        <v>0</v>
      </c>
      <c r="BV51" s="19">
        <v>0</v>
      </c>
      <c r="BW51" s="19">
        <v>0</v>
      </c>
      <c r="BX51" s="19">
        <v>22949.639563106797</v>
      </c>
      <c r="BY51" s="19">
        <v>0</v>
      </c>
      <c r="BZ51" s="19">
        <v>0</v>
      </c>
      <c r="CA51" s="19">
        <v>22949.639563106797</v>
      </c>
      <c r="CB51" s="19">
        <v>26550</v>
      </c>
      <c r="CD51" s="19">
        <f t="shared" si="3"/>
        <v>0</v>
      </c>
      <c r="CE51" s="19">
        <f t="shared" si="4"/>
        <v>0</v>
      </c>
      <c r="CF51" s="19">
        <f t="shared" si="5"/>
        <v>0</v>
      </c>
      <c r="CH51" s="35">
        <v>26550</v>
      </c>
      <c r="CI51" s="33">
        <f t="shared" si="6"/>
        <v>0</v>
      </c>
    </row>
    <row r="52" spans="1:87" x14ac:dyDescent="0.25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D52" s="19">
        <f t="shared" si="3"/>
        <v>0</v>
      </c>
      <c r="CE52" s="19">
        <f t="shared" si="4"/>
        <v>0</v>
      </c>
      <c r="CF52" s="19">
        <f t="shared" si="5"/>
        <v>0</v>
      </c>
      <c r="CH52" s="35">
        <v>0</v>
      </c>
      <c r="CI52" s="33">
        <f t="shared" si="6"/>
        <v>0</v>
      </c>
    </row>
    <row r="53" spans="1:87" x14ac:dyDescent="0.25">
      <c r="A53" s="25" t="s">
        <v>127</v>
      </c>
      <c r="B53" s="24" t="s">
        <v>239</v>
      </c>
      <c r="C53">
        <f t="shared" si="2"/>
        <v>49</v>
      </c>
      <c r="D53" s="19">
        <v>3.7716992249467434</v>
      </c>
      <c r="E53" s="19">
        <v>2.2630195349680462</v>
      </c>
      <c r="F53" s="19">
        <v>0.44372932058196984</v>
      </c>
      <c r="G53" s="19">
        <v>19.56846303766487</v>
      </c>
      <c r="H53" s="19">
        <v>2.4848841952590308</v>
      </c>
      <c r="I53" s="19">
        <v>0</v>
      </c>
      <c r="J53" s="19">
        <v>12.335675112178762</v>
      </c>
      <c r="K53" s="19">
        <v>18.636631464442733</v>
      </c>
      <c r="L53" s="19">
        <v>0</v>
      </c>
      <c r="M53" s="19">
        <v>14.288084122739427</v>
      </c>
      <c r="N53" s="19">
        <v>4.0379368172959254</v>
      </c>
      <c r="O53" s="19">
        <v>0</v>
      </c>
      <c r="P53" s="19">
        <v>1.5530526220368943</v>
      </c>
      <c r="Q53" s="19">
        <v>0</v>
      </c>
      <c r="R53" s="19">
        <v>0</v>
      </c>
      <c r="S53" s="19">
        <v>1.1093233014549244</v>
      </c>
      <c r="T53" s="19">
        <v>28.753659973711642</v>
      </c>
      <c r="U53" s="19">
        <v>0</v>
      </c>
      <c r="V53" s="19">
        <v>8.1202465666500476</v>
      </c>
      <c r="W53" s="19">
        <v>0</v>
      </c>
      <c r="X53" s="19">
        <v>26.091284050219823</v>
      </c>
      <c r="Y53" s="19">
        <v>4.7035307981688801</v>
      </c>
      <c r="Z53" s="19">
        <v>0.48810225264016677</v>
      </c>
      <c r="AA53" s="19">
        <v>0.31061052440737885</v>
      </c>
      <c r="AB53" s="19">
        <v>1.5974255540950912</v>
      </c>
      <c r="AC53" s="19">
        <v>21.476499116167339</v>
      </c>
      <c r="AD53" s="19">
        <v>10.605130761909079</v>
      </c>
      <c r="AE53" s="19">
        <v>61.855867289126586</v>
      </c>
      <c r="AF53" s="19">
        <v>0.84308570910574265</v>
      </c>
      <c r="AG53" s="19">
        <v>0</v>
      </c>
      <c r="AH53" s="19">
        <v>0.22186466029098492</v>
      </c>
      <c r="AI53" s="19">
        <v>3.7716992249467434</v>
      </c>
      <c r="AJ53" s="19">
        <v>0.26623759234918187</v>
      </c>
      <c r="AK53" s="19">
        <v>0.13311879617459094</v>
      </c>
      <c r="AL53" s="19">
        <v>0.35498345646557589</v>
      </c>
      <c r="AM53" s="19">
        <v>0.13311879617459094</v>
      </c>
      <c r="AN53" s="19">
        <v>0.26623759234918187</v>
      </c>
      <c r="AO53" s="19">
        <v>82.267416035897199</v>
      </c>
      <c r="AP53" s="19">
        <v>2.8842405837828036</v>
      </c>
      <c r="AQ53" s="19">
        <v>40.423741105017449</v>
      </c>
      <c r="AR53" s="19">
        <v>0.22186466029098492</v>
      </c>
      <c r="AS53" s="19">
        <v>23.118297602320627</v>
      </c>
      <c r="AT53" s="19">
        <v>8.8745864116393972E-2</v>
      </c>
      <c r="AU53" s="19">
        <v>42.864252368218281</v>
      </c>
      <c r="AV53" s="19">
        <v>0</v>
      </c>
      <c r="AW53" s="19">
        <v>15.30866156007796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0.13311879617459094</v>
      </c>
      <c r="BH53" s="19">
        <v>0</v>
      </c>
      <c r="BI53" s="19">
        <v>0.31061052440737885</v>
      </c>
      <c r="BJ53" s="19">
        <v>0.70996691293115177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458.81611748175681</v>
      </c>
      <c r="BU53" s="19">
        <v>520.18388251824319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520.18388251824319</v>
      </c>
      <c r="CB53" s="19">
        <v>979</v>
      </c>
      <c r="CD53" s="19">
        <f t="shared" si="3"/>
        <v>0</v>
      </c>
      <c r="CE53" s="19">
        <f t="shared" si="4"/>
        <v>0</v>
      </c>
      <c r="CF53" s="19">
        <f t="shared" si="5"/>
        <v>0</v>
      </c>
      <c r="CH53" s="35">
        <v>979</v>
      </c>
      <c r="CI53" s="33">
        <f t="shared" si="6"/>
        <v>0</v>
      </c>
    </row>
    <row r="54" spans="1:87" x14ac:dyDescent="0.25">
      <c r="A54" s="25" t="s">
        <v>128</v>
      </c>
      <c r="B54" s="24" t="s">
        <v>240</v>
      </c>
      <c r="C54">
        <f t="shared" si="2"/>
        <v>50</v>
      </c>
      <c r="D54" s="19">
        <v>975.16955952531782</v>
      </c>
      <c r="E54" s="19">
        <v>308.420372481946</v>
      </c>
      <c r="F54" s="19">
        <v>72.447738502470543</v>
      </c>
      <c r="G54" s="19">
        <v>81.53245491785971</v>
      </c>
      <c r="H54" s="19">
        <v>13.454580007601672</v>
      </c>
      <c r="I54" s="19">
        <v>269.89657502428309</v>
      </c>
      <c r="J54" s="19">
        <v>106.02669031631403</v>
      </c>
      <c r="K54" s="19">
        <v>185.2592170277461</v>
      </c>
      <c r="L54" s="19">
        <v>152.83022931711645</v>
      </c>
      <c r="M54" s="19">
        <v>276.56636682292327</v>
      </c>
      <c r="N54" s="19">
        <v>49.103467207230032</v>
      </c>
      <c r="O54" s="19">
        <v>2.2999282064276363</v>
      </c>
      <c r="P54" s="19">
        <v>17.479454368850035</v>
      </c>
      <c r="Q54" s="19">
        <v>13.109590776637527</v>
      </c>
      <c r="R54" s="19">
        <v>13.109590776637527</v>
      </c>
      <c r="S54" s="19">
        <v>6.5547953883187633</v>
      </c>
      <c r="T54" s="19">
        <v>39.443768740233963</v>
      </c>
      <c r="U54" s="19">
        <v>3.5648887199628367</v>
      </c>
      <c r="V54" s="19">
        <v>1.9549389754634907</v>
      </c>
      <c r="W54" s="19">
        <v>87.857257485535698</v>
      </c>
      <c r="X54" s="19">
        <v>87.857257485535698</v>
      </c>
      <c r="Y54" s="19">
        <v>31.049030786773091</v>
      </c>
      <c r="Z54" s="19">
        <v>25.644199501668144</v>
      </c>
      <c r="AA54" s="19">
        <v>16.099497444993453</v>
      </c>
      <c r="AB54" s="19">
        <v>68.307867730900796</v>
      </c>
      <c r="AC54" s="19">
        <v>119.25127750327293</v>
      </c>
      <c r="AD54" s="19">
        <v>75.782634401790617</v>
      </c>
      <c r="AE54" s="19">
        <v>18.169432830778327</v>
      </c>
      <c r="AF54" s="19">
        <v>35.188901558342835</v>
      </c>
      <c r="AG54" s="19">
        <v>22.539296422990837</v>
      </c>
      <c r="AH54" s="19">
        <v>27.484142066810257</v>
      </c>
      <c r="AI54" s="19">
        <v>33.578951813843489</v>
      </c>
      <c r="AJ54" s="19">
        <v>119.94125596520124</v>
      </c>
      <c r="AK54" s="19">
        <v>23.459267705561889</v>
      </c>
      <c r="AL54" s="19">
        <v>16.559483086278981</v>
      </c>
      <c r="AM54" s="19">
        <v>24.14924616749018</v>
      </c>
      <c r="AN54" s="19">
        <v>19.549389754634909</v>
      </c>
      <c r="AO54" s="19">
        <v>459.4106592339204</v>
      </c>
      <c r="AP54" s="19">
        <v>72.562734912791925</v>
      </c>
      <c r="AQ54" s="19">
        <v>736.09202246716495</v>
      </c>
      <c r="AR54" s="19">
        <v>18.054436420456945</v>
      </c>
      <c r="AS54" s="19">
        <v>920.20127539169732</v>
      </c>
      <c r="AT54" s="19">
        <v>7032.2604839731403</v>
      </c>
      <c r="AU54" s="19">
        <v>43.813632332446474</v>
      </c>
      <c r="AV54" s="19">
        <v>6.8997846192829089</v>
      </c>
      <c r="AW54" s="19">
        <v>130.2909328941256</v>
      </c>
      <c r="AX54" s="19">
        <v>1.7249461548207272</v>
      </c>
      <c r="AY54" s="19">
        <v>0.57498205160690907</v>
      </c>
      <c r="AZ54" s="19">
        <v>0.22999282064276366</v>
      </c>
      <c r="BA54" s="19">
        <v>0.91997128257105465</v>
      </c>
      <c r="BB54" s="19">
        <v>0.22999282064276366</v>
      </c>
      <c r="BC54" s="19">
        <v>0</v>
      </c>
      <c r="BD54" s="19">
        <v>0</v>
      </c>
      <c r="BE54" s="19">
        <v>0.34498923096414547</v>
      </c>
      <c r="BF54" s="19">
        <v>0</v>
      </c>
      <c r="BG54" s="19">
        <v>1.8399425651421093</v>
      </c>
      <c r="BH54" s="19">
        <v>0.11499641032138183</v>
      </c>
      <c r="BI54" s="19">
        <v>9.0847164153891633</v>
      </c>
      <c r="BJ54" s="19">
        <v>0.11499641032138183</v>
      </c>
      <c r="BK54" s="19">
        <v>35.648887199628362</v>
      </c>
      <c r="BL54" s="19">
        <v>37.603826175091854</v>
      </c>
      <c r="BM54" s="19">
        <v>14.029562059208583</v>
      </c>
      <c r="BN54" s="19">
        <v>8.7397271844250177</v>
      </c>
      <c r="BO54" s="19">
        <v>2.7599138477131637</v>
      </c>
      <c r="BP54" s="19">
        <v>3.5648887199628367</v>
      </c>
      <c r="BQ54" s="19">
        <v>5.8648169263904721</v>
      </c>
      <c r="BR54" s="19">
        <v>28.174120528738545</v>
      </c>
      <c r="BS54" s="19">
        <v>0</v>
      </c>
      <c r="BT54" s="19">
        <v>13011.843827864353</v>
      </c>
      <c r="BU54" s="19">
        <v>0</v>
      </c>
      <c r="BV54" s="19">
        <v>0</v>
      </c>
      <c r="BW54" s="19">
        <v>0</v>
      </c>
      <c r="BX54" s="19">
        <v>603.15617213564758</v>
      </c>
      <c r="BY54" s="19">
        <v>0</v>
      </c>
      <c r="BZ54" s="19">
        <v>0</v>
      </c>
      <c r="CA54" s="19">
        <v>603.15617213564758</v>
      </c>
      <c r="CB54" s="19">
        <v>13615</v>
      </c>
      <c r="CD54" s="19">
        <f t="shared" si="3"/>
        <v>0</v>
      </c>
      <c r="CE54" s="19">
        <f t="shared" si="4"/>
        <v>0</v>
      </c>
      <c r="CF54" s="19">
        <f t="shared" si="5"/>
        <v>0</v>
      </c>
      <c r="CH54" s="35">
        <v>13615</v>
      </c>
      <c r="CI54" s="33">
        <f t="shared" si="6"/>
        <v>0</v>
      </c>
    </row>
    <row r="55" spans="1:87" x14ac:dyDescent="0.25">
      <c r="A55" s="24" t="s">
        <v>129</v>
      </c>
      <c r="B55" s="24" t="s">
        <v>241</v>
      </c>
      <c r="C55">
        <f t="shared" si="2"/>
        <v>51</v>
      </c>
      <c r="D55" s="19">
        <v>80.261417160069101</v>
      </c>
      <c r="E55" s="19">
        <v>64.644602595715156</v>
      </c>
      <c r="F55" s="19">
        <v>3.9042036410884879</v>
      </c>
      <c r="G55" s="19">
        <v>1.2012934280272269</v>
      </c>
      <c r="H55" s="19">
        <v>43.246563408980172</v>
      </c>
      <c r="I55" s="19">
        <v>28.305476397891535</v>
      </c>
      <c r="J55" s="19">
        <v>10.736560012993342</v>
      </c>
      <c r="K55" s="19">
        <v>5.4058204261225216</v>
      </c>
      <c r="L55" s="19">
        <v>7.5080839251701684E-2</v>
      </c>
      <c r="M55" s="19">
        <v>41.219380749184225</v>
      </c>
      <c r="N55" s="19">
        <v>4.8802545513606095</v>
      </c>
      <c r="O55" s="19">
        <v>0.30032335700680673</v>
      </c>
      <c r="P55" s="19">
        <v>6.8323563719048535</v>
      </c>
      <c r="Q55" s="19">
        <v>0</v>
      </c>
      <c r="R55" s="19">
        <v>9.8355899419729216</v>
      </c>
      <c r="S55" s="19">
        <v>0</v>
      </c>
      <c r="T55" s="19">
        <v>31.533952485714707</v>
      </c>
      <c r="U55" s="19">
        <v>0</v>
      </c>
      <c r="V55" s="19">
        <v>10811.490690566538</v>
      </c>
      <c r="W55" s="19">
        <v>0</v>
      </c>
      <c r="X55" s="19">
        <v>119.07821105319887</v>
      </c>
      <c r="Y55" s="19">
        <v>67.497674487279824</v>
      </c>
      <c r="Z55" s="19">
        <v>25.452404506326872</v>
      </c>
      <c r="AA55" s="19">
        <v>0.6757275532653152</v>
      </c>
      <c r="AB55" s="19">
        <v>118.10216014292675</v>
      </c>
      <c r="AC55" s="19">
        <v>250.69492226143191</v>
      </c>
      <c r="AD55" s="19">
        <v>180.26909504333574</v>
      </c>
      <c r="AE55" s="19">
        <v>14.490601975578425</v>
      </c>
      <c r="AF55" s="19">
        <v>11.337206727006954</v>
      </c>
      <c r="AG55" s="19">
        <v>7.5080839251701684E-2</v>
      </c>
      <c r="AH55" s="19">
        <v>54.058204261225214</v>
      </c>
      <c r="AI55" s="19">
        <v>21.172796668979874</v>
      </c>
      <c r="AJ55" s="19">
        <v>15.24141036809544</v>
      </c>
      <c r="AK55" s="19">
        <v>25.001919470816659</v>
      </c>
      <c r="AL55" s="19">
        <v>0.97605091027212199</v>
      </c>
      <c r="AM55" s="19">
        <v>6.0815479793878362</v>
      </c>
      <c r="AN55" s="19">
        <v>12.763742672789286</v>
      </c>
      <c r="AO55" s="19">
        <v>14.941087011088635</v>
      </c>
      <c r="AP55" s="19">
        <v>11.337206727006954</v>
      </c>
      <c r="AQ55" s="19">
        <v>219.76161648973081</v>
      </c>
      <c r="AR55" s="19">
        <v>0.37540419625850846</v>
      </c>
      <c r="AS55" s="19">
        <v>348.97574084190944</v>
      </c>
      <c r="AT55" s="19">
        <v>298.22109350775906</v>
      </c>
      <c r="AU55" s="19">
        <v>4.5048503551021009</v>
      </c>
      <c r="AV55" s="19">
        <v>0</v>
      </c>
      <c r="AW55" s="19">
        <v>7.6582456036735715</v>
      </c>
      <c r="AX55" s="19">
        <v>1.2012934280272269</v>
      </c>
      <c r="AY55" s="19">
        <v>140.25100772217874</v>
      </c>
      <c r="AZ55" s="19">
        <v>0</v>
      </c>
      <c r="BA55" s="19">
        <v>0.30032335700680673</v>
      </c>
      <c r="BB55" s="19">
        <v>0</v>
      </c>
      <c r="BC55" s="19">
        <v>0</v>
      </c>
      <c r="BD55" s="19">
        <v>0</v>
      </c>
      <c r="BE55" s="19">
        <v>0.22524251775510507</v>
      </c>
      <c r="BF55" s="19">
        <v>0</v>
      </c>
      <c r="BG55" s="19">
        <v>14.715844493333531</v>
      </c>
      <c r="BH55" s="19">
        <v>1.5016167850340338</v>
      </c>
      <c r="BI55" s="19">
        <v>15.917137921360757</v>
      </c>
      <c r="BJ55" s="19">
        <v>0.15016167850340337</v>
      </c>
      <c r="BK55" s="19">
        <v>0</v>
      </c>
      <c r="BL55" s="19">
        <v>38.516470536122959</v>
      </c>
      <c r="BM55" s="19">
        <v>9.9857516204763233</v>
      </c>
      <c r="BN55" s="19">
        <v>0</v>
      </c>
      <c r="BO55" s="19">
        <v>1.3514551065306304</v>
      </c>
      <c r="BP55" s="19">
        <v>2.1022634990476474</v>
      </c>
      <c r="BQ55" s="19">
        <v>0.22524251775510507</v>
      </c>
      <c r="BR55" s="19">
        <v>14.941087011088635</v>
      </c>
      <c r="BS55" s="19">
        <v>0</v>
      </c>
      <c r="BT55" s="19">
        <v>13214.002465781741</v>
      </c>
      <c r="BU55" s="19">
        <v>227.57002377190781</v>
      </c>
      <c r="BV55" s="19">
        <v>0</v>
      </c>
      <c r="BW55" s="19">
        <v>0</v>
      </c>
      <c r="BX55" s="19">
        <v>1813.4275104463507</v>
      </c>
      <c r="BY55" s="19">
        <v>0</v>
      </c>
      <c r="BZ55" s="19">
        <v>0</v>
      </c>
      <c r="CA55" s="19">
        <v>2040.9975342182586</v>
      </c>
      <c r="CB55" s="19">
        <v>15255</v>
      </c>
      <c r="CD55" s="19">
        <f t="shared" si="3"/>
        <v>0</v>
      </c>
      <c r="CE55" s="19">
        <f t="shared" si="4"/>
        <v>0</v>
      </c>
      <c r="CF55" s="19">
        <f t="shared" si="5"/>
        <v>0</v>
      </c>
      <c r="CH55" s="35">
        <v>15255</v>
      </c>
      <c r="CI55" s="33">
        <f t="shared" si="6"/>
        <v>0</v>
      </c>
    </row>
    <row r="56" spans="1:87" x14ac:dyDescent="0.25">
      <c r="A56" s="24" t="s">
        <v>130</v>
      </c>
      <c r="B56" s="24" t="s">
        <v>242</v>
      </c>
      <c r="C56">
        <f t="shared" si="2"/>
        <v>52</v>
      </c>
      <c r="D56" s="19">
        <v>12.675256946443389</v>
      </c>
      <c r="E56" s="19">
        <v>9.0975634534956562</v>
      </c>
      <c r="F56" s="19">
        <v>0.61331888450532512</v>
      </c>
      <c r="G56" s="19">
        <v>0.51109907042110436</v>
      </c>
      <c r="H56" s="19">
        <v>42.625662473120101</v>
      </c>
      <c r="I56" s="19">
        <v>0</v>
      </c>
      <c r="J56" s="19">
        <v>0</v>
      </c>
      <c r="K56" s="19">
        <v>0</v>
      </c>
      <c r="L56" s="19">
        <v>12.879696574611829</v>
      </c>
      <c r="M56" s="19">
        <v>7.3598266140639028</v>
      </c>
      <c r="N56" s="19">
        <v>3.4754736788635094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0.10221981408422086</v>
      </c>
      <c r="U56" s="19">
        <v>0</v>
      </c>
      <c r="V56" s="19">
        <v>2195.6816065290641</v>
      </c>
      <c r="W56" s="19">
        <v>36.185814185814188</v>
      </c>
      <c r="X56" s="19">
        <v>36.390253813982625</v>
      </c>
      <c r="Y56" s="19">
        <v>37.105792512572172</v>
      </c>
      <c r="Z56" s="19">
        <v>158.64515145871079</v>
      </c>
      <c r="AA56" s="19">
        <v>94.655547841988508</v>
      </c>
      <c r="AB56" s="19">
        <v>0</v>
      </c>
      <c r="AC56" s="19">
        <v>0</v>
      </c>
      <c r="AD56" s="19">
        <v>0</v>
      </c>
      <c r="AE56" s="19">
        <v>0</v>
      </c>
      <c r="AF56" s="19">
        <v>5.1109907042110434</v>
      </c>
      <c r="AG56" s="19">
        <v>0</v>
      </c>
      <c r="AH56" s="19">
        <v>0.30665944225266256</v>
      </c>
      <c r="AI56" s="19">
        <v>0.10221981408422086</v>
      </c>
      <c r="AJ56" s="19">
        <v>1.7377368394317547</v>
      </c>
      <c r="AK56" s="19">
        <v>0.10221981408422086</v>
      </c>
      <c r="AL56" s="19">
        <v>0</v>
      </c>
      <c r="AM56" s="19">
        <v>0.30665944225266256</v>
      </c>
      <c r="AN56" s="19">
        <v>0</v>
      </c>
      <c r="AO56" s="19">
        <v>0.51109907042110436</v>
      </c>
      <c r="AP56" s="19">
        <v>0.40887925633688343</v>
      </c>
      <c r="AQ56" s="19">
        <v>49.985489087184007</v>
      </c>
      <c r="AR56" s="19">
        <v>15.128532484464687</v>
      </c>
      <c r="AS56" s="19">
        <v>19.932863746423067</v>
      </c>
      <c r="AT56" s="19">
        <v>87.909040112429949</v>
      </c>
      <c r="AU56" s="19">
        <v>0</v>
      </c>
      <c r="AV56" s="19">
        <v>0</v>
      </c>
      <c r="AW56" s="19">
        <v>5.5198699605479264</v>
      </c>
      <c r="AX56" s="19">
        <v>0</v>
      </c>
      <c r="AY56" s="19">
        <v>0.20443962816844172</v>
      </c>
      <c r="AZ56" s="19">
        <v>0</v>
      </c>
      <c r="BA56" s="19">
        <v>0.10221981408422086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9.3020030816640986</v>
      </c>
      <c r="BH56" s="19">
        <v>2.248835909852859</v>
      </c>
      <c r="BI56" s="19">
        <v>0</v>
      </c>
      <c r="BJ56" s="19">
        <v>0</v>
      </c>
      <c r="BK56" s="19">
        <v>8.9953436394114359</v>
      </c>
      <c r="BL56" s="19">
        <v>83.411368292724234</v>
      </c>
      <c r="BM56" s="19">
        <v>14.515213599959363</v>
      </c>
      <c r="BN56" s="19">
        <v>0</v>
      </c>
      <c r="BO56" s="19">
        <v>3.9865727492846137</v>
      </c>
      <c r="BP56" s="19">
        <v>4.3954520056214967</v>
      </c>
      <c r="BQ56" s="19">
        <v>0</v>
      </c>
      <c r="BR56" s="19">
        <v>12.981916388696051</v>
      </c>
      <c r="BS56" s="19">
        <v>0</v>
      </c>
      <c r="BT56" s="19">
        <v>2975.2099087353326</v>
      </c>
      <c r="BU56" s="19">
        <v>430.54985692273829</v>
      </c>
      <c r="BV56" s="19">
        <v>0</v>
      </c>
      <c r="BW56" s="19">
        <v>0</v>
      </c>
      <c r="BX56" s="19">
        <v>2631.2402343419294</v>
      </c>
      <c r="BY56" s="19">
        <v>0</v>
      </c>
      <c r="BZ56" s="19">
        <v>0</v>
      </c>
      <c r="CA56" s="19">
        <v>3061.7900912646674</v>
      </c>
      <c r="CB56" s="19">
        <v>6037</v>
      </c>
      <c r="CD56" s="19">
        <f t="shared" si="3"/>
        <v>0</v>
      </c>
      <c r="CE56" s="19">
        <f t="shared" si="4"/>
        <v>0</v>
      </c>
      <c r="CF56" s="19">
        <f t="shared" si="5"/>
        <v>0</v>
      </c>
      <c r="CH56" s="35">
        <v>6037</v>
      </c>
      <c r="CI56" s="33">
        <f t="shared" si="6"/>
        <v>0</v>
      </c>
    </row>
    <row r="57" spans="1:87" x14ac:dyDescent="0.25">
      <c r="A57" s="25" t="s">
        <v>131</v>
      </c>
      <c r="B57" s="25" t="s">
        <v>63</v>
      </c>
      <c r="C57">
        <f t="shared" si="2"/>
        <v>53</v>
      </c>
      <c r="D57" s="19">
        <v>577.6733665749656</v>
      </c>
      <c r="E57" s="19">
        <v>127.90682599724897</v>
      </c>
      <c r="F57" s="19">
        <v>7.7581155433287483</v>
      </c>
      <c r="G57" s="19">
        <v>11.943414718019259</v>
      </c>
      <c r="H57" s="19">
        <v>116.57589408528197</v>
      </c>
      <c r="I57" s="19">
        <v>0.10208046767537826</v>
      </c>
      <c r="J57" s="19">
        <v>11.22885144429161</v>
      </c>
      <c r="K57" s="19">
        <v>0.10208046767537826</v>
      </c>
      <c r="L57" s="19">
        <v>16.741196698762035</v>
      </c>
      <c r="M57" s="19">
        <v>70.333442228335628</v>
      </c>
      <c r="N57" s="19">
        <v>12.964219394773039</v>
      </c>
      <c r="O57" s="19">
        <v>0</v>
      </c>
      <c r="P57" s="19">
        <v>27.255484869325997</v>
      </c>
      <c r="Q57" s="19">
        <v>0</v>
      </c>
      <c r="R57" s="19">
        <v>29.399174690508943</v>
      </c>
      <c r="S57" s="19">
        <v>0</v>
      </c>
      <c r="T57" s="19">
        <v>287.0502751031637</v>
      </c>
      <c r="U57" s="19">
        <v>1.4291265474552957</v>
      </c>
      <c r="V57" s="19">
        <v>0</v>
      </c>
      <c r="W57" s="19">
        <v>1.2249656121045394</v>
      </c>
      <c r="X57" s="19">
        <v>2800.1693088033012</v>
      </c>
      <c r="Y57" s="19">
        <v>466.91605914718019</v>
      </c>
      <c r="Z57" s="19">
        <v>150.67077028885834</v>
      </c>
      <c r="AA57" s="19">
        <v>25.622197386519943</v>
      </c>
      <c r="AB57" s="19">
        <v>71.660488308115546</v>
      </c>
      <c r="AC57" s="19">
        <v>232.23306396148556</v>
      </c>
      <c r="AD57" s="19">
        <v>85.441351444291612</v>
      </c>
      <c r="AE57" s="19">
        <v>117.90294016506191</v>
      </c>
      <c r="AF57" s="19">
        <v>57.879625171939473</v>
      </c>
      <c r="AG57" s="19">
        <v>0</v>
      </c>
      <c r="AH57" s="19">
        <v>26.336760660247592</v>
      </c>
      <c r="AI57" s="19">
        <v>3.3686554332874827</v>
      </c>
      <c r="AJ57" s="19">
        <v>1.2249656121045394</v>
      </c>
      <c r="AK57" s="19">
        <v>1.7353679504814306</v>
      </c>
      <c r="AL57" s="19">
        <v>42.363394085281982</v>
      </c>
      <c r="AM57" s="19">
        <v>29.705416093535074</v>
      </c>
      <c r="AN57" s="19">
        <v>26.643002063273727</v>
      </c>
      <c r="AO57" s="19">
        <v>22.763944291609356</v>
      </c>
      <c r="AP57" s="19">
        <v>111.2677097661623</v>
      </c>
      <c r="AQ57" s="19">
        <v>0.10208046767537826</v>
      </c>
      <c r="AR57" s="19">
        <v>0</v>
      </c>
      <c r="AS57" s="19">
        <v>55.531774415405778</v>
      </c>
      <c r="AT57" s="19">
        <v>0.10208046767537826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1.4291265474552957</v>
      </c>
      <c r="BH57" s="19">
        <v>0.30624140302613484</v>
      </c>
      <c r="BI57" s="19">
        <v>0</v>
      </c>
      <c r="BJ57" s="19">
        <v>0</v>
      </c>
      <c r="BK57" s="19">
        <v>0</v>
      </c>
      <c r="BL57" s="19">
        <v>0.81664374140302609</v>
      </c>
      <c r="BM57" s="19">
        <v>3.2665749656121044</v>
      </c>
      <c r="BN57" s="19">
        <v>0</v>
      </c>
      <c r="BO57" s="19">
        <v>24.805553645116916</v>
      </c>
      <c r="BP57" s="19">
        <v>80.439408528198072</v>
      </c>
      <c r="BQ57" s="19">
        <v>0</v>
      </c>
      <c r="BR57" s="19">
        <v>46.140371389270975</v>
      </c>
      <c r="BS57" s="19">
        <v>0</v>
      </c>
      <c r="BT57" s="19">
        <v>5786.5333906464921</v>
      </c>
      <c r="BU57" s="19">
        <v>148.22083906464925</v>
      </c>
      <c r="BV57" s="19">
        <v>0</v>
      </c>
      <c r="BW57" s="19">
        <v>0</v>
      </c>
      <c r="BX57" s="19">
        <v>2.245770288858322</v>
      </c>
      <c r="BY57" s="19">
        <v>0</v>
      </c>
      <c r="BZ57" s="19">
        <v>0</v>
      </c>
      <c r="CA57" s="19">
        <v>150.46660935350758</v>
      </c>
      <c r="CB57" s="19">
        <v>5937</v>
      </c>
      <c r="CD57" s="19">
        <f t="shared" si="3"/>
        <v>0</v>
      </c>
      <c r="CE57" s="19">
        <f t="shared" si="4"/>
        <v>0</v>
      </c>
      <c r="CF57" s="19">
        <f t="shared" si="5"/>
        <v>0</v>
      </c>
      <c r="CH57" s="35">
        <v>5937</v>
      </c>
      <c r="CI57" s="33">
        <f t="shared" si="6"/>
        <v>0</v>
      </c>
    </row>
    <row r="58" spans="1:87" x14ac:dyDescent="0.25">
      <c r="A58" s="24" t="s">
        <v>132</v>
      </c>
      <c r="B58" s="24" t="s">
        <v>243</v>
      </c>
      <c r="C58">
        <f t="shared" si="2"/>
        <v>54</v>
      </c>
      <c r="D58" s="19">
        <v>3990.79179112164</v>
      </c>
      <c r="E58" s="19">
        <v>395.0793078586878</v>
      </c>
      <c r="F58" s="19">
        <v>30.673859305798743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25.520650942424552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222.20143681120609</v>
      </c>
      <c r="Y58" s="19">
        <v>2.5766041816870944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0.36808631166958489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4667.2117365331133</v>
      </c>
      <c r="BU58" s="19">
        <v>97.788263466886391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97.788263466886391</v>
      </c>
      <c r="CB58" s="19">
        <v>4765</v>
      </c>
      <c r="CD58" s="19">
        <f t="shared" si="3"/>
        <v>0</v>
      </c>
      <c r="CE58" s="19">
        <f t="shared" si="4"/>
        <v>0</v>
      </c>
      <c r="CF58" s="19">
        <f t="shared" si="5"/>
        <v>0</v>
      </c>
      <c r="CH58" s="35">
        <v>4765</v>
      </c>
      <c r="CI58" s="33">
        <f t="shared" si="6"/>
        <v>0</v>
      </c>
    </row>
    <row r="59" spans="1:87" x14ac:dyDescent="0.25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0.17935668068335223</v>
      </c>
      <c r="F59" s="19">
        <v>0</v>
      </c>
      <c r="G59" s="19">
        <v>0</v>
      </c>
      <c r="H59" s="19">
        <v>73.894952441541108</v>
      </c>
      <c r="I59" s="19">
        <v>15.484460098996076</v>
      </c>
      <c r="J59" s="19">
        <v>7.1742672273340888</v>
      </c>
      <c r="K59" s="19">
        <v>24.990364175213742</v>
      </c>
      <c r="L59" s="19">
        <v>0</v>
      </c>
      <c r="M59" s="19">
        <v>22.001086163824535</v>
      </c>
      <c r="N59" s="19">
        <v>1.61421012615017</v>
      </c>
      <c r="O59" s="19">
        <v>0</v>
      </c>
      <c r="P59" s="19">
        <v>80.830077427964071</v>
      </c>
      <c r="Q59" s="19">
        <v>13.870249972845905</v>
      </c>
      <c r="R59" s="19">
        <v>47.170807019721629</v>
      </c>
      <c r="S59" s="19">
        <v>0</v>
      </c>
      <c r="T59" s="19">
        <v>92.189333871243036</v>
      </c>
      <c r="U59" s="19">
        <v>0</v>
      </c>
      <c r="V59" s="19">
        <v>0</v>
      </c>
      <c r="W59" s="19">
        <v>49.562229428832993</v>
      </c>
      <c r="X59" s="19">
        <v>1378.4756621720173</v>
      </c>
      <c r="Y59" s="19">
        <v>864.02091641193533</v>
      </c>
      <c r="Z59" s="19">
        <v>256.06155445559915</v>
      </c>
      <c r="AA59" s="19">
        <v>140.49606653529256</v>
      </c>
      <c r="AB59" s="19">
        <v>165.00814622868404</v>
      </c>
      <c r="AC59" s="19">
        <v>0</v>
      </c>
      <c r="AD59" s="19">
        <v>32.164631402547826</v>
      </c>
      <c r="AE59" s="19">
        <v>19.968377116079878</v>
      </c>
      <c r="AF59" s="19">
        <v>36.648548419631631</v>
      </c>
      <c r="AG59" s="19">
        <v>0</v>
      </c>
      <c r="AH59" s="19">
        <v>6.9351249864229523</v>
      </c>
      <c r="AI59" s="19">
        <v>0.65764116250562477</v>
      </c>
      <c r="AJ59" s="19">
        <v>2.2120657284280107</v>
      </c>
      <c r="AK59" s="19">
        <v>0</v>
      </c>
      <c r="AL59" s="19">
        <v>0.11957112045556814</v>
      </c>
      <c r="AM59" s="19">
        <v>18.234595869474141</v>
      </c>
      <c r="AN59" s="19">
        <v>0</v>
      </c>
      <c r="AO59" s="19">
        <v>0.59785560227784063</v>
      </c>
      <c r="AP59" s="19">
        <v>10.043974118267723</v>
      </c>
      <c r="AQ59" s="19">
        <v>0</v>
      </c>
      <c r="AR59" s="19">
        <v>0</v>
      </c>
      <c r="AS59" s="19">
        <v>4.3045603364004528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3.1088491318447717</v>
      </c>
      <c r="BH59" s="19">
        <v>0</v>
      </c>
      <c r="BI59" s="19">
        <v>0</v>
      </c>
      <c r="BJ59" s="19">
        <v>0</v>
      </c>
      <c r="BK59" s="19">
        <v>0</v>
      </c>
      <c r="BL59" s="19">
        <v>0.47828448182227257</v>
      </c>
      <c r="BM59" s="19">
        <v>2.2718512886557947</v>
      </c>
      <c r="BN59" s="19">
        <v>0</v>
      </c>
      <c r="BO59" s="19">
        <v>5.5600571011839186</v>
      </c>
      <c r="BP59" s="19">
        <v>4.4241314568560215</v>
      </c>
      <c r="BQ59" s="19">
        <v>0</v>
      </c>
      <c r="BR59" s="19">
        <v>0</v>
      </c>
      <c r="BS59" s="19">
        <v>0</v>
      </c>
      <c r="BT59" s="19">
        <v>3380.7538597607336</v>
      </c>
      <c r="BU59" s="19">
        <v>472.24614023926637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472.24614023926637</v>
      </c>
      <c r="CB59" s="19">
        <v>3853</v>
      </c>
      <c r="CD59" s="19">
        <f t="shared" si="3"/>
        <v>0</v>
      </c>
      <c r="CE59" s="19">
        <f t="shared" si="4"/>
        <v>0</v>
      </c>
      <c r="CF59" s="19">
        <f t="shared" si="5"/>
        <v>0</v>
      </c>
      <c r="CH59" s="35">
        <v>3853</v>
      </c>
      <c r="CI59" s="33">
        <f t="shared" si="6"/>
        <v>0</v>
      </c>
    </row>
    <row r="60" spans="1:87" x14ac:dyDescent="0.25">
      <c r="A60" s="24" t="s">
        <v>134</v>
      </c>
      <c r="B60" s="24" t="s">
        <v>244</v>
      </c>
      <c r="C60">
        <f t="shared" si="2"/>
        <v>56</v>
      </c>
      <c r="D60" s="19">
        <v>14.345040627378783</v>
      </c>
      <c r="E60" s="19">
        <v>0.79254368107065098</v>
      </c>
      <c r="F60" s="19">
        <v>0</v>
      </c>
      <c r="G60" s="19">
        <v>0</v>
      </c>
      <c r="H60" s="19">
        <v>68.555028412611307</v>
      </c>
      <c r="I60" s="19">
        <v>0</v>
      </c>
      <c r="J60" s="19">
        <v>0</v>
      </c>
      <c r="K60" s="19">
        <v>0.1585087362141302</v>
      </c>
      <c r="L60" s="19">
        <v>0.31701747242826039</v>
      </c>
      <c r="M60" s="19">
        <v>0.71328931296358578</v>
      </c>
      <c r="N60" s="19">
        <v>0</v>
      </c>
      <c r="O60" s="19">
        <v>2.6946485156402131</v>
      </c>
      <c r="P60" s="19">
        <v>373.28807378427661</v>
      </c>
      <c r="Q60" s="19">
        <v>0</v>
      </c>
      <c r="R60" s="19">
        <v>118.00975411141992</v>
      </c>
      <c r="S60" s="19">
        <v>52.545646054984161</v>
      </c>
      <c r="T60" s="19">
        <v>138.61588981925686</v>
      </c>
      <c r="U60" s="19">
        <v>4.4382446139956455</v>
      </c>
      <c r="V60" s="19">
        <v>0</v>
      </c>
      <c r="W60" s="19">
        <v>0</v>
      </c>
      <c r="X60" s="19">
        <v>183.55311653596277</v>
      </c>
      <c r="Y60" s="19">
        <v>194.88649117527305</v>
      </c>
      <c r="Z60" s="19">
        <v>101.12857370461506</v>
      </c>
      <c r="AA60" s="19">
        <v>6.181840712351077</v>
      </c>
      <c r="AB60" s="19">
        <v>1709.5167200693941</v>
      </c>
      <c r="AC60" s="19">
        <v>174.12184673122201</v>
      </c>
      <c r="AD60" s="19">
        <v>7.9254368107065098E-2</v>
      </c>
      <c r="AE60" s="19">
        <v>21.63644249322877</v>
      </c>
      <c r="AF60" s="19">
        <v>101.6833542813645</v>
      </c>
      <c r="AG60" s="19">
        <v>19.417320186230949</v>
      </c>
      <c r="AH60" s="19">
        <v>331.60027615996034</v>
      </c>
      <c r="AI60" s="19">
        <v>19.417320186230949</v>
      </c>
      <c r="AJ60" s="19">
        <v>8.7972348598842256</v>
      </c>
      <c r="AK60" s="19">
        <v>164.29430508594592</v>
      </c>
      <c r="AL60" s="19">
        <v>32.17727345146843</v>
      </c>
      <c r="AM60" s="19">
        <v>172.21974189665244</v>
      </c>
      <c r="AN60" s="19">
        <v>0</v>
      </c>
      <c r="AO60" s="19">
        <v>0</v>
      </c>
      <c r="AP60" s="19">
        <v>0</v>
      </c>
      <c r="AQ60" s="19">
        <v>7.9254368107065098E-2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1.1888155216059764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4016.4528669298447</v>
      </c>
      <c r="BU60" s="19">
        <v>460.54713307015527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460.54713307015527</v>
      </c>
      <c r="CB60" s="19">
        <v>4477</v>
      </c>
      <c r="CD60" s="19">
        <f t="shared" si="3"/>
        <v>0</v>
      </c>
      <c r="CE60" s="19">
        <f t="shared" si="4"/>
        <v>0</v>
      </c>
      <c r="CF60" s="19">
        <f t="shared" si="5"/>
        <v>0</v>
      </c>
      <c r="CH60" s="35">
        <v>4477</v>
      </c>
      <c r="CI60" s="33">
        <f t="shared" si="6"/>
        <v>0</v>
      </c>
    </row>
    <row r="61" spans="1:87" x14ac:dyDescent="0.25">
      <c r="A61" s="24" t="s">
        <v>135</v>
      </c>
      <c r="B61" s="24" t="s">
        <v>245</v>
      </c>
      <c r="C61">
        <f t="shared" si="2"/>
        <v>57</v>
      </c>
      <c r="D61" s="19">
        <v>2214.8119171976264</v>
      </c>
      <c r="E61" s="19">
        <v>246.56580710437802</v>
      </c>
      <c r="F61" s="19">
        <v>8.2931718121906535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3.2102600563318662</v>
      </c>
      <c r="M61" s="19">
        <v>8.9173890453662946E-2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495.18261368919036</v>
      </c>
      <c r="Z61" s="19">
        <v>60.459897727583474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4.280346741775821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0.71339112362930357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1.9618255899805845</v>
      </c>
      <c r="BH61" s="19">
        <v>1.0700866854439552</v>
      </c>
      <c r="BI61" s="19">
        <v>0</v>
      </c>
      <c r="BJ61" s="19">
        <v>102.46080013125871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0.4458694522683147</v>
      </c>
      <c r="BR61" s="19">
        <v>0</v>
      </c>
      <c r="BS61" s="19">
        <v>0</v>
      </c>
      <c r="BT61" s="19">
        <v>3139.5451612021111</v>
      </c>
      <c r="BU61" s="19">
        <v>76.422024118789139</v>
      </c>
      <c r="BV61" s="19">
        <v>0</v>
      </c>
      <c r="BW61" s="19">
        <v>0</v>
      </c>
      <c r="BX61" s="19">
        <v>45.032814679099786</v>
      </c>
      <c r="BY61" s="19">
        <v>0</v>
      </c>
      <c r="BZ61" s="19">
        <v>0</v>
      </c>
      <c r="CA61" s="19">
        <v>121.45483879788893</v>
      </c>
      <c r="CB61" s="19">
        <v>3261</v>
      </c>
      <c r="CD61" s="19">
        <f t="shared" si="3"/>
        <v>0</v>
      </c>
      <c r="CE61" s="19">
        <f t="shared" si="4"/>
        <v>0</v>
      </c>
      <c r="CF61" s="19">
        <f t="shared" si="5"/>
        <v>0</v>
      </c>
      <c r="CH61" s="35">
        <v>3261</v>
      </c>
      <c r="CI61" s="33">
        <f t="shared" si="6"/>
        <v>0</v>
      </c>
    </row>
    <row r="62" spans="1:87" x14ac:dyDescent="0.25">
      <c r="A62" s="24" t="s">
        <v>136</v>
      </c>
      <c r="B62" s="25" t="s">
        <v>246</v>
      </c>
      <c r="C62">
        <f t="shared" si="2"/>
        <v>58</v>
      </c>
      <c r="D62" s="19">
        <v>0</v>
      </c>
      <c r="E62" s="19">
        <v>2.3958500112075316</v>
      </c>
      <c r="F62" s="19">
        <v>0</v>
      </c>
      <c r="G62" s="19">
        <v>252.20314451311282</v>
      </c>
      <c r="H62" s="19">
        <v>19.246661756700501</v>
      </c>
      <c r="I62" s="19">
        <v>21.722373434948288</v>
      </c>
      <c r="J62" s="19">
        <v>15.97233340805021</v>
      </c>
      <c r="K62" s="19">
        <v>92.639533766691216</v>
      </c>
      <c r="L62" s="19">
        <v>1.51737167376477</v>
      </c>
      <c r="M62" s="19">
        <v>260.50875788529891</v>
      </c>
      <c r="N62" s="19">
        <v>12.458420058279165</v>
      </c>
      <c r="O62" s="19">
        <v>0.7187550033622595</v>
      </c>
      <c r="P62" s="19">
        <v>16.371641743251466</v>
      </c>
      <c r="Q62" s="19">
        <v>0</v>
      </c>
      <c r="R62" s="19">
        <v>11.4202183867559</v>
      </c>
      <c r="S62" s="19">
        <v>34.420378494348199</v>
      </c>
      <c r="T62" s="19">
        <v>50.712158570559417</v>
      </c>
      <c r="U62" s="19">
        <v>30.986326811617406</v>
      </c>
      <c r="V62" s="19">
        <v>24.038361779115565</v>
      </c>
      <c r="W62" s="19">
        <v>12.458420058279165</v>
      </c>
      <c r="X62" s="19">
        <v>68.521310320535406</v>
      </c>
      <c r="Y62" s="19">
        <v>301.07848474174642</v>
      </c>
      <c r="Z62" s="19">
        <v>104.93823049088986</v>
      </c>
      <c r="AA62" s="19">
        <v>87.6082487431554</v>
      </c>
      <c r="AB62" s="19">
        <v>128.09811393256268</v>
      </c>
      <c r="AC62" s="19">
        <v>50.472573569438666</v>
      </c>
      <c r="AD62" s="19">
        <v>39.930833520125525</v>
      </c>
      <c r="AE62" s="19">
        <v>4.6319766883345608</v>
      </c>
      <c r="AF62" s="19">
        <v>19.805693425982259</v>
      </c>
      <c r="AG62" s="19">
        <v>0.39930833520125525</v>
      </c>
      <c r="AH62" s="19">
        <v>11.819526721957155</v>
      </c>
      <c r="AI62" s="19">
        <v>23.000160107592304</v>
      </c>
      <c r="AJ62" s="19">
        <v>8.7049217073873635</v>
      </c>
      <c r="AK62" s="19">
        <v>1.756956674885523</v>
      </c>
      <c r="AL62" s="19">
        <v>2.6354350123282844</v>
      </c>
      <c r="AM62" s="19">
        <v>35.618303499951971</v>
      </c>
      <c r="AN62" s="19">
        <v>24.357808447276572</v>
      </c>
      <c r="AO62" s="19">
        <v>1.597233340805021</v>
      </c>
      <c r="AP62" s="19">
        <v>19.326523423740756</v>
      </c>
      <c r="AQ62" s="19">
        <v>75.469275353037233</v>
      </c>
      <c r="AR62" s="19">
        <v>3.8333600179320504</v>
      </c>
      <c r="AS62" s="19">
        <v>165.79282077556118</v>
      </c>
      <c r="AT62" s="19">
        <v>0.63889333632200829</v>
      </c>
      <c r="AU62" s="19">
        <v>0</v>
      </c>
      <c r="AV62" s="19">
        <v>0</v>
      </c>
      <c r="AW62" s="19">
        <v>3.8333600179320504</v>
      </c>
      <c r="AX62" s="19">
        <v>0</v>
      </c>
      <c r="AY62" s="19">
        <v>0</v>
      </c>
      <c r="AZ62" s="19">
        <v>0</v>
      </c>
      <c r="BA62" s="19">
        <v>0</v>
      </c>
      <c r="BB62" s="19">
        <v>7.9861667040251036E-2</v>
      </c>
      <c r="BC62" s="19">
        <v>7.9861667040251036E-2</v>
      </c>
      <c r="BD62" s="19">
        <v>2.6354350123282844</v>
      </c>
      <c r="BE62" s="19">
        <v>2.715296679368536</v>
      </c>
      <c r="BF62" s="19">
        <v>0</v>
      </c>
      <c r="BG62" s="19">
        <v>1.597233340805021</v>
      </c>
      <c r="BH62" s="19">
        <v>1.357648339684268</v>
      </c>
      <c r="BI62" s="19">
        <v>0</v>
      </c>
      <c r="BJ62" s="19">
        <v>6.9479650325018412</v>
      </c>
      <c r="BK62" s="19">
        <v>7.9861667040251036E-2</v>
      </c>
      <c r="BL62" s="19">
        <v>4.871561689455314</v>
      </c>
      <c r="BM62" s="19">
        <v>30.347433475295396</v>
      </c>
      <c r="BN62" s="19">
        <v>0</v>
      </c>
      <c r="BO62" s="19">
        <v>74.031765346312724</v>
      </c>
      <c r="BP62" s="19">
        <v>0</v>
      </c>
      <c r="BQ62" s="19">
        <v>1.1180633385635146</v>
      </c>
      <c r="BR62" s="19">
        <v>0.7986166704025105</v>
      </c>
      <c r="BS62" s="19">
        <v>0</v>
      </c>
      <c r="BT62" s="19">
        <v>2170.3206634858625</v>
      </c>
      <c r="BU62" s="19">
        <v>281.75196131800573</v>
      </c>
      <c r="BV62" s="19">
        <v>0</v>
      </c>
      <c r="BW62" s="19">
        <v>0</v>
      </c>
      <c r="BX62" s="19">
        <v>41.927375196131806</v>
      </c>
      <c r="BY62" s="19">
        <v>0</v>
      </c>
      <c r="BZ62" s="19">
        <v>0</v>
      </c>
      <c r="CA62" s="19">
        <v>323.67933651413745</v>
      </c>
      <c r="CB62" s="19">
        <v>2494</v>
      </c>
      <c r="CD62" s="19">
        <f t="shared" si="3"/>
        <v>0</v>
      </c>
      <c r="CE62" s="19">
        <f t="shared" si="4"/>
        <v>0</v>
      </c>
      <c r="CF62" s="19">
        <f t="shared" si="5"/>
        <v>0</v>
      </c>
      <c r="CH62" s="35">
        <v>2494</v>
      </c>
      <c r="CI62" s="33">
        <f t="shared" si="6"/>
        <v>0</v>
      </c>
    </row>
    <row r="63" spans="1:87" x14ac:dyDescent="0.25">
      <c r="A63" s="24" t="s">
        <v>137</v>
      </c>
      <c r="B63" s="24" t="s">
        <v>41</v>
      </c>
      <c r="C63">
        <f t="shared" si="2"/>
        <v>59</v>
      </c>
      <c r="D63" s="19">
        <v>3.0259143841233396</v>
      </c>
      <c r="E63" s="19">
        <v>6.3703460718386093</v>
      </c>
      <c r="F63" s="19">
        <v>0.31851730359193042</v>
      </c>
      <c r="G63" s="19">
        <v>0</v>
      </c>
      <c r="H63" s="19">
        <v>0</v>
      </c>
      <c r="I63" s="19">
        <v>0</v>
      </c>
      <c r="J63" s="19">
        <v>0</v>
      </c>
      <c r="K63" s="19">
        <v>0.31851730359193042</v>
      </c>
      <c r="L63" s="19">
        <v>0</v>
      </c>
      <c r="M63" s="19">
        <v>7.6444152862063302</v>
      </c>
      <c r="N63" s="19">
        <v>0</v>
      </c>
      <c r="O63" s="19">
        <v>0</v>
      </c>
      <c r="P63" s="19">
        <v>10.192553714941774</v>
      </c>
      <c r="Q63" s="19">
        <v>9.0777431523700187</v>
      </c>
      <c r="R63" s="19">
        <v>15.766606527800556</v>
      </c>
      <c r="S63" s="19">
        <v>46.662784976217814</v>
      </c>
      <c r="T63" s="19">
        <v>197.95850418238476</v>
      </c>
      <c r="U63" s="19">
        <v>156.2327374118419</v>
      </c>
      <c r="V63" s="19">
        <v>0</v>
      </c>
      <c r="W63" s="19">
        <v>0</v>
      </c>
      <c r="X63" s="19">
        <v>0</v>
      </c>
      <c r="Y63" s="19">
        <v>28.029522716089879</v>
      </c>
      <c r="Z63" s="19">
        <v>2.5481384287354434</v>
      </c>
      <c r="AA63" s="19">
        <v>0.15925865179596521</v>
      </c>
      <c r="AB63" s="19">
        <v>260.54715433819911</v>
      </c>
      <c r="AC63" s="19">
        <v>128.203214695752</v>
      </c>
      <c r="AD63" s="19">
        <v>0</v>
      </c>
      <c r="AE63" s="19">
        <v>0</v>
      </c>
      <c r="AF63" s="19">
        <v>100.96998523864195</v>
      </c>
      <c r="AG63" s="19">
        <v>62.270132852222403</v>
      </c>
      <c r="AH63" s="19">
        <v>3.9814662948991311</v>
      </c>
      <c r="AI63" s="19">
        <v>11.148105625717566</v>
      </c>
      <c r="AJ63" s="19">
        <v>137.28095784812203</v>
      </c>
      <c r="AK63" s="19">
        <v>41.72576677054289</v>
      </c>
      <c r="AL63" s="19">
        <v>25.959160242742335</v>
      </c>
      <c r="AM63" s="19">
        <v>51.918320485484671</v>
      </c>
      <c r="AN63" s="19">
        <v>83.133016237493848</v>
      </c>
      <c r="AO63" s="19">
        <v>21.340659340659343</v>
      </c>
      <c r="AP63" s="19">
        <v>24.366573724782679</v>
      </c>
      <c r="AQ63" s="19">
        <v>1640.0455961948498</v>
      </c>
      <c r="AR63" s="19">
        <v>196.68443496801706</v>
      </c>
      <c r="AS63" s="19">
        <v>0</v>
      </c>
      <c r="AT63" s="19">
        <v>42.362801377726747</v>
      </c>
      <c r="AU63" s="19">
        <v>0</v>
      </c>
      <c r="AV63" s="19">
        <v>0</v>
      </c>
      <c r="AW63" s="19">
        <v>0</v>
      </c>
      <c r="AX63" s="19">
        <v>1.7518451697556174</v>
      </c>
      <c r="AY63" s="19">
        <v>0</v>
      </c>
      <c r="AZ63" s="19">
        <v>35.833196654092177</v>
      </c>
      <c r="BA63" s="19">
        <v>25.322125635558471</v>
      </c>
      <c r="BB63" s="19">
        <v>0</v>
      </c>
      <c r="BC63" s="19">
        <v>0</v>
      </c>
      <c r="BD63" s="19">
        <v>0.15925865179596521</v>
      </c>
      <c r="BE63" s="19">
        <v>219.13990487124818</v>
      </c>
      <c r="BF63" s="19">
        <v>0</v>
      </c>
      <c r="BG63" s="19">
        <v>0.63703460718386085</v>
      </c>
      <c r="BH63" s="19">
        <v>0.15925865179596521</v>
      </c>
      <c r="BI63" s="19">
        <v>3.1851730359193047</v>
      </c>
      <c r="BJ63" s="19">
        <v>84.725602755453494</v>
      </c>
      <c r="BK63" s="19">
        <v>0</v>
      </c>
      <c r="BL63" s="19">
        <v>26.596194849926192</v>
      </c>
      <c r="BM63" s="19">
        <v>13.377726750861079</v>
      </c>
      <c r="BN63" s="19">
        <v>0</v>
      </c>
      <c r="BO63" s="19">
        <v>0.79629325897982617</v>
      </c>
      <c r="BP63" s="19">
        <v>0</v>
      </c>
      <c r="BQ63" s="19">
        <v>0.79629325897982617</v>
      </c>
      <c r="BR63" s="19">
        <v>16.722158438576347</v>
      </c>
      <c r="BS63" s="19">
        <v>0</v>
      </c>
      <c r="BT63" s="19">
        <v>3745.4449729375101</v>
      </c>
      <c r="BU63" s="19">
        <v>88.070034443168765</v>
      </c>
      <c r="BV63" s="19">
        <v>0</v>
      </c>
      <c r="BW63" s="19">
        <v>0</v>
      </c>
      <c r="BX63" s="19">
        <v>50.484992619320977</v>
      </c>
      <c r="BY63" s="19">
        <v>0</v>
      </c>
      <c r="BZ63" s="19">
        <v>0</v>
      </c>
      <c r="CA63" s="19">
        <v>138.55502706248976</v>
      </c>
      <c r="CB63" s="19">
        <v>3884</v>
      </c>
      <c r="CD63" s="19">
        <f t="shared" si="3"/>
        <v>0</v>
      </c>
      <c r="CE63" s="19">
        <f t="shared" si="4"/>
        <v>0</v>
      </c>
      <c r="CF63" s="19">
        <f t="shared" si="5"/>
        <v>0</v>
      </c>
      <c r="CH63" s="35">
        <v>3884</v>
      </c>
      <c r="CI63" s="33">
        <f t="shared" si="6"/>
        <v>0</v>
      </c>
    </row>
    <row r="64" spans="1:87" x14ac:dyDescent="0.25">
      <c r="A64" s="24" t="s">
        <v>138</v>
      </c>
      <c r="B64" s="24" t="s">
        <v>65</v>
      </c>
      <c r="C64">
        <f t="shared" si="2"/>
        <v>60</v>
      </c>
      <c r="D64" s="19">
        <v>1.2225748159901273</v>
      </c>
      <c r="E64" s="19">
        <v>13.142679271893869</v>
      </c>
      <c r="F64" s="19">
        <v>0</v>
      </c>
      <c r="G64" s="19">
        <v>0</v>
      </c>
      <c r="H64" s="19">
        <v>21.700702983824762</v>
      </c>
      <c r="I64" s="19">
        <v>19.866840759839569</v>
      </c>
      <c r="J64" s="19">
        <v>5.5015866719555735</v>
      </c>
      <c r="K64" s="19">
        <v>19.255553351844505</v>
      </c>
      <c r="L64" s="19">
        <v>6.7241614879457003</v>
      </c>
      <c r="M64" s="19">
        <v>78.856075631363225</v>
      </c>
      <c r="N64" s="19">
        <v>7.9467363039358272</v>
      </c>
      <c r="O64" s="19">
        <v>0</v>
      </c>
      <c r="P64" s="19">
        <v>16.504760015866719</v>
      </c>
      <c r="Q64" s="19">
        <v>17.116047423861783</v>
      </c>
      <c r="R64" s="19">
        <v>0.30564370399753182</v>
      </c>
      <c r="S64" s="19">
        <v>6.7241614879457003</v>
      </c>
      <c r="T64" s="19">
        <v>14.059610383886465</v>
      </c>
      <c r="U64" s="19">
        <v>0.30564370399753182</v>
      </c>
      <c r="V64" s="19">
        <v>9.169311119925954</v>
      </c>
      <c r="W64" s="19">
        <v>0.30564370399753182</v>
      </c>
      <c r="X64" s="19">
        <v>21.089415575829698</v>
      </c>
      <c r="Y64" s="19">
        <v>52.265073383577949</v>
      </c>
      <c r="Z64" s="19">
        <v>587.14155537925865</v>
      </c>
      <c r="AA64" s="19">
        <v>6.4185177839481691</v>
      </c>
      <c r="AB64" s="19">
        <v>11.614460751906211</v>
      </c>
      <c r="AC64" s="19">
        <v>24.451496319802548</v>
      </c>
      <c r="AD64" s="19">
        <v>7.0298051919432325</v>
      </c>
      <c r="AE64" s="19">
        <v>18.338622239851908</v>
      </c>
      <c r="AF64" s="19">
        <v>207.83771871832164</v>
      </c>
      <c r="AG64" s="19">
        <v>29.036151879765526</v>
      </c>
      <c r="AH64" s="19">
        <v>4.8902992639605092</v>
      </c>
      <c r="AI64" s="19">
        <v>14.059610383886465</v>
      </c>
      <c r="AJ64" s="19">
        <v>10.697529639913615</v>
      </c>
      <c r="AK64" s="19">
        <v>13.448322975891401</v>
      </c>
      <c r="AL64" s="19">
        <v>1.5282185199876592</v>
      </c>
      <c r="AM64" s="19">
        <v>2.4451496319802546</v>
      </c>
      <c r="AN64" s="19">
        <v>0</v>
      </c>
      <c r="AO64" s="19">
        <v>5.8072303759531056</v>
      </c>
      <c r="AP64" s="19">
        <v>20.172484463837101</v>
      </c>
      <c r="AQ64" s="19">
        <v>53.182004495570546</v>
      </c>
      <c r="AR64" s="19">
        <v>87.108455639296565</v>
      </c>
      <c r="AS64" s="19">
        <v>918.45933051258316</v>
      </c>
      <c r="AT64" s="19">
        <v>136.62273568689673</v>
      </c>
      <c r="AU64" s="19">
        <v>3.9733681519679136</v>
      </c>
      <c r="AV64" s="19">
        <v>0.30564370399753182</v>
      </c>
      <c r="AW64" s="19">
        <v>42.178831151659395</v>
      </c>
      <c r="AX64" s="19">
        <v>34.537738551721098</v>
      </c>
      <c r="AY64" s="19">
        <v>29.036151879765526</v>
      </c>
      <c r="AZ64" s="19">
        <v>4.8902992639605092</v>
      </c>
      <c r="BA64" s="19">
        <v>20.478128167834633</v>
      </c>
      <c r="BB64" s="19">
        <v>63.573890431486618</v>
      </c>
      <c r="BC64" s="19">
        <v>3.6677244479703823</v>
      </c>
      <c r="BD64" s="19">
        <v>8.2523800079333594</v>
      </c>
      <c r="BE64" s="19">
        <v>0</v>
      </c>
      <c r="BF64" s="19">
        <v>115.22767640706951</v>
      </c>
      <c r="BG64" s="19">
        <v>55.015866719555724</v>
      </c>
      <c r="BH64" s="19">
        <v>106.97529639913614</v>
      </c>
      <c r="BI64" s="19">
        <v>48.597348935607563</v>
      </c>
      <c r="BJ64" s="19">
        <v>790.39461853761736</v>
      </c>
      <c r="BK64" s="19">
        <v>0.61128740799506365</v>
      </c>
      <c r="BL64" s="19">
        <v>81.301225263343468</v>
      </c>
      <c r="BM64" s="19">
        <v>82.829443783331129</v>
      </c>
      <c r="BN64" s="19">
        <v>59.906165983516239</v>
      </c>
      <c r="BO64" s="19">
        <v>21.089415575829698</v>
      </c>
      <c r="BP64" s="19">
        <v>205.08692538234385</v>
      </c>
      <c r="BQ64" s="19">
        <v>86.497168231301515</v>
      </c>
      <c r="BR64" s="19">
        <v>472.83081008418173</v>
      </c>
      <c r="BS64" s="19">
        <v>0</v>
      </c>
      <c r="BT64" s="19">
        <v>4809.609326105161</v>
      </c>
      <c r="BU64" s="19">
        <v>915.09724976861037</v>
      </c>
      <c r="BV64" s="19">
        <v>0</v>
      </c>
      <c r="BW64" s="19">
        <v>0</v>
      </c>
      <c r="BX64" s="19">
        <v>22014.293424126226</v>
      </c>
      <c r="BY64" s="19">
        <v>0</v>
      </c>
      <c r="BZ64" s="19">
        <v>0</v>
      </c>
      <c r="CA64" s="19">
        <v>22929.390673894839</v>
      </c>
      <c r="CB64" s="19">
        <v>27739</v>
      </c>
      <c r="CD64" s="19">
        <f t="shared" si="3"/>
        <v>0</v>
      </c>
      <c r="CE64" s="19">
        <f t="shared" si="4"/>
        <v>0</v>
      </c>
      <c r="CF64" s="19">
        <f t="shared" si="5"/>
        <v>0</v>
      </c>
      <c r="CH64" s="35">
        <v>27739</v>
      </c>
      <c r="CI64" s="33">
        <f t="shared" si="6"/>
        <v>0</v>
      </c>
    </row>
    <row r="65" spans="1:87" x14ac:dyDescent="0.25">
      <c r="A65" s="24" t="s">
        <v>139</v>
      </c>
      <c r="B65" s="24" t="s">
        <v>40</v>
      </c>
      <c r="C65">
        <f t="shared" si="2"/>
        <v>61</v>
      </c>
      <c r="D65" s="19">
        <v>133.79105225953873</v>
      </c>
      <c r="E65" s="19">
        <v>1104.2154575791947</v>
      </c>
      <c r="F65" s="19">
        <v>5.7733474708618964</v>
      </c>
      <c r="G65" s="19">
        <v>0</v>
      </c>
      <c r="H65" s="19">
        <v>64.008852394338405</v>
      </c>
      <c r="I65" s="19">
        <v>0</v>
      </c>
      <c r="J65" s="19">
        <v>0</v>
      </c>
      <c r="K65" s="19">
        <v>0</v>
      </c>
      <c r="L65" s="19">
        <v>0</v>
      </c>
      <c r="M65" s="19">
        <v>98.146907004652235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0.75304532228633425</v>
      </c>
      <c r="Y65" s="19">
        <v>97.895891897223464</v>
      </c>
      <c r="Z65" s="19">
        <v>0</v>
      </c>
      <c r="AA65" s="19">
        <v>1559.0548322401407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95.134725715506903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6.024362578290674</v>
      </c>
      <c r="BH65" s="19">
        <v>17.069027305156908</v>
      </c>
      <c r="BI65" s="19">
        <v>0</v>
      </c>
      <c r="BJ65" s="19">
        <v>0</v>
      </c>
      <c r="BK65" s="19">
        <v>0</v>
      </c>
      <c r="BL65" s="19">
        <v>189.26539100129867</v>
      </c>
      <c r="BM65" s="19">
        <v>164.66591047327842</v>
      </c>
      <c r="BN65" s="19">
        <v>71.539305617201762</v>
      </c>
      <c r="BO65" s="19">
        <v>1507.5967352172411</v>
      </c>
      <c r="BP65" s="19">
        <v>2865.0864361920731</v>
      </c>
      <c r="BQ65" s="19">
        <v>3.2631963965741151</v>
      </c>
      <c r="BR65" s="19">
        <v>266.82905919679109</v>
      </c>
      <c r="BS65" s="19">
        <v>0</v>
      </c>
      <c r="BT65" s="19">
        <v>8250.1135358616502</v>
      </c>
      <c r="BU65" s="19">
        <v>838.39045881211882</v>
      </c>
      <c r="BV65" s="19">
        <v>2125.8469448143219</v>
      </c>
      <c r="BW65" s="19">
        <v>0</v>
      </c>
      <c r="BX65" s="19">
        <v>19324.649060511911</v>
      </c>
      <c r="BY65" s="19">
        <v>0</v>
      </c>
      <c r="BZ65" s="19">
        <v>0</v>
      </c>
      <c r="CA65" s="19">
        <v>22288.886464138352</v>
      </c>
      <c r="CB65" s="19">
        <v>30539</v>
      </c>
      <c r="CD65" s="19">
        <f t="shared" si="3"/>
        <v>0</v>
      </c>
      <c r="CE65" s="19">
        <f t="shared" si="4"/>
        <v>0</v>
      </c>
      <c r="CF65" s="19">
        <f t="shared" si="5"/>
        <v>0</v>
      </c>
      <c r="CH65" s="35">
        <v>30539</v>
      </c>
      <c r="CI65" s="33">
        <f t="shared" si="6"/>
        <v>0</v>
      </c>
    </row>
    <row r="66" spans="1:87" x14ac:dyDescent="0.25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2.4809710515812458</v>
      </c>
      <c r="H66" s="19">
        <v>8.1517620266240929</v>
      </c>
      <c r="I66" s="19">
        <v>60.606578545770432</v>
      </c>
      <c r="J66" s="19">
        <v>11.459723428732421</v>
      </c>
      <c r="K66" s="19">
        <v>0</v>
      </c>
      <c r="L66" s="19">
        <v>0</v>
      </c>
      <c r="M66" s="19">
        <v>0.47256591458690395</v>
      </c>
      <c r="N66" s="19">
        <v>0</v>
      </c>
      <c r="O66" s="19">
        <v>0</v>
      </c>
      <c r="P66" s="19">
        <v>4.13495175263541</v>
      </c>
      <c r="Q66" s="19">
        <v>0</v>
      </c>
      <c r="R66" s="19">
        <v>64.859671777052569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0.47256591458690395</v>
      </c>
      <c r="Z66" s="19">
        <v>0</v>
      </c>
      <c r="AA66" s="19">
        <v>0.11814147864672599</v>
      </c>
      <c r="AB66" s="19">
        <v>239.70906017420702</v>
      </c>
      <c r="AC66" s="19">
        <v>10.514591599558614</v>
      </c>
      <c r="AD66" s="19">
        <v>30.36236001220858</v>
      </c>
      <c r="AE66" s="19">
        <v>2.4809710515812458</v>
      </c>
      <c r="AF66" s="19">
        <v>0.70884887188035584</v>
      </c>
      <c r="AG66" s="19">
        <v>0</v>
      </c>
      <c r="AH66" s="19">
        <v>17.957504754302349</v>
      </c>
      <c r="AI66" s="19">
        <v>192.57061019416335</v>
      </c>
      <c r="AJ66" s="19">
        <v>1330.7456154767215</v>
      </c>
      <c r="AK66" s="19">
        <v>251.28692508158619</v>
      </c>
      <c r="AL66" s="19">
        <v>102.42866198671142</v>
      </c>
      <c r="AM66" s="19">
        <v>5.0800835818092178</v>
      </c>
      <c r="AN66" s="19">
        <v>74.192848590143925</v>
      </c>
      <c r="AO66" s="19">
        <v>0</v>
      </c>
      <c r="AP66" s="19">
        <v>1.8902636583476158</v>
      </c>
      <c r="AQ66" s="19">
        <v>5.788932453689573</v>
      </c>
      <c r="AR66" s="19">
        <v>86.00699645481653</v>
      </c>
      <c r="AS66" s="19">
        <v>37.687131688305591</v>
      </c>
      <c r="AT66" s="19">
        <v>873.77437607118543</v>
      </c>
      <c r="AU66" s="19">
        <v>0</v>
      </c>
      <c r="AV66" s="19">
        <v>125.11182588688281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0.47256591458690395</v>
      </c>
      <c r="BH66" s="19">
        <v>0</v>
      </c>
      <c r="BI66" s="19">
        <v>51.509684689972531</v>
      </c>
      <c r="BJ66" s="19">
        <v>0</v>
      </c>
      <c r="BK66" s="19">
        <v>0</v>
      </c>
      <c r="BL66" s="19">
        <v>0.11814147864672599</v>
      </c>
      <c r="BM66" s="19">
        <v>0.70884887188035584</v>
      </c>
      <c r="BN66" s="19">
        <v>0</v>
      </c>
      <c r="BO66" s="19">
        <v>1.4176977437607117</v>
      </c>
      <c r="BP66" s="19">
        <v>0.70884887188035584</v>
      </c>
      <c r="BQ66" s="19">
        <v>0</v>
      </c>
      <c r="BR66" s="19">
        <v>2.3628295729345199</v>
      </c>
      <c r="BS66" s="19">
        <v>0</v>
      </c>
      <c r="BT66" s="19">
        <v>3598.3531566219804</v>
      </c>
      <c r="BU66" s="19">
        <v>464.76857699622008</v>
      </c>
      <c r="BV66" s="19">
        <v>0</v>
      </c>
      <c r="BW66" s="19">
        <v>0</v>
      </c>
      <c r="BX66" s="19">
        <v>968.87826638179979</v>
      </c>
      <c r="BY66" s="19">
        <v>0</v>
      </c>
      <c r="BZ66" s="19">
        <v>0</v>
      </c>
      <c r="CA66" s="19">
        <v>1433.6468433780199</v>
      </c>
      <c r="CB66" s="19">
        <v>5032</v>
      </c>
      <c r="CD66" s="19">
        <f t="shared" si="3"/>
        <v>0</v>
      </c>
      <c r="CE66" s="19">
        <f t="shared" si="4"/>
        <v>0</v>
      </c>
      <c r="CF66" s="19">
        <f t="shared" si="5"/>
        <v>0</v>
      </c>
      <c r="CH66" s="35">
        <v>5032</v>
      </c>
      <c r="CI66" s="33">
        <f t="shared" si="6"/>
        <v>0</v>
      </c>
    </row>
    <row r="67" spans="1:87" x14ac:dyDescent="0.25">
      <c r="A67" s="24" t="s">
        <v>141</v>
      </c>
      <c r="B67" s="24" t="s">
        <v>67</v>
      </c>
      <c r="C67">
        <f t="shared" si="2"/>
        <v>63</v>
      </c>
      <c r="D67" s="19">
        <v>70.004087320018584</v>
      </c>
      <c r="E67" s="19">
        <v>23.334695773339526</v>
      </c>
      <c r="F67" s="19">
        <v>5.4776281158074012</v>
      </c>
      <c r="G67" s="19">
        <v>18.952593280693605</v>
      </c>
      <c r="H67" s="19">
        <v>9.092862672240285</v>
      </c>
      <c r="I67" s="19">
        <v>0</v>
      </c>
      <c r="J67" s="19">
        <v>0</v>
      </c>
      <c r="K67" s="19">
        <v>317.70243071682921</v>
      </c>
      <c r="L67" s="19">
        <v>23.444248335655672</v>
      </c>
      <c r="M67" s="19">
        <v>861.95956030345258</v>
      </c>
      <c r="N67" s="19">
        <v>364.48137482582445</v>
      </c>
      <c r="O67" s="19">
        <v>0</v>
      </c>
      <c r="P67" s="19">
        <v>10.407493420034061</v>
      </c>
      <c r="Q67" s="19">
        <v>10.955256231614802</v>
      </c>
      <c r="R67" s="19">
        <v>44.149682613407649</v>
      </c>
      <c r="S67" s="19">
        <v>23.772906022604118</v>
      </c>
      <c r="T67" s="19">
        <v>88.189812664499158</v>
      </c>
      <c r="U67" s="19">
        <v>147.67685400216752</v>
      </c>
      <c r="V67" s="19">
        <v>8.6546524229756923</v>
      </c>
      <c r="W67" s="19">
        <v>3.724787118749032</v>
      </c>
      <c r="X67" s="19">
        <v>147.12909119058679</v>
      </c>
      <c r="Y67" s="19">
        <v>82.602631986375599</v>
      </c>
      <c r="Z67" s="19">
        <v>212.75107601795943</v>
      </c>
      <c r="AA67" s="19">
        <v>51.380151726273418</v>
      </c>
      <c r="AB67" s="19">
        <v>1870.5004489859111</v>
      </c>
      <c r="AC67" s="19">
        <v>289.32831707694692</v>
      </c>
      <c r="AD67" s="19">
        <v>31.98934819631522</v>
      </c>
      <c r="AE67" s="19">
        <v>0</v>
      </c>
      <c r="AF67" s="19">
        <v>99.802384270010847</v>
      </c>
      <c r="AG67" s="19">
        <v>178.24201888837283</v>
      </c>
      <c r="AH67" s="19">
        <v>282.97426846261033</v>
      </c>
      <c r="AI67" s="19">
        <v>177.47515095215977</v>
      </c>
      <c r="AJ67" s="19">
        <v>409.06926768849667</v>
      </c>
      <c r="AK67" s="19">
        <v>355.27895959126801</v>
      </c>
      <c r="AL67" s="19">
        <v>29.140981576095371</v>
      </c>
      <c r="AM67" s="19">
        <v>318.57885121535838</v>
      </c>
      <c r="AN67" s="19">
        <v>81.726211487846413</v>
      </c>
      <c r="AO67" s="19">
        <v>20.486329153119677</v>
      </c>
      <c r="AP67" s="19">
        <v>37.686081436754918</v>
      </c>
      <c r="AQ67" s="19">
        <v>1624.1167363368943</v>
      </c>
      <c r="AR67" s="19">
        <v>130.47710171853228</v>
      </c>
      <c r="AS67" s="19">
        <v>638.034122929246</v>
      </c>
      <c r="AT67" s="19">
        <v>7.449574237498064</v>
      </c>
      <c r="AU67" s="19">
        <v>0</v>
      </c>
      <c r="AV67" s="19">
        <v>0.87642049852918402</v>
      </c>
      <c r="AW67" s="19">
        <v>13.584517727202353</v>
      </c>
      <c r="AX67" s="19">
        <v>1.0955256231614801</v>
      </c>
      <c r="AY67" s="19">
        <v>55.433596531970892</v>
      </c>
      <c r="AZ67" s="19">
        <v>0</v>
      </c>
      <c r="BA67" s="19">
        <v>0</v>
      </c>
      <c r="BB67" s="19">
        <v>0</v>
      </c>
      <c r="BC67" s="19">
        <v>0.32865768694844399</v>
      </c>
      <c r="BD67" s="19">
        <v>3.6152345564328843</v>
      </c>
      <c r="BE67" s="19">
        <v>10.407493420034061</v>
      </c>
      <c r="BF67" s="19">
        <v>62.992723331785108</v>
      </c>
      <c r="BG67" s="19">
        <v>1.4241833101099242</v>
      </c>
      <c r="BH67" s="19">
        <v>0</v>
      </c>
      <c r="BI67" s="19">
        <v>0</v>
      </c>
      <c r="BJ67" s="19">
        <v>68.799009134540952</v>
      </c>
      <c r="BK67" s="19">
        <v>0</v>
      </c>
      <c r="BL67" s="19">
        <v>17.090199721319092</v>
      </c>
      <c r="BM67" s="19">
        <v>26.511720080507818</v>
      </c>
      <c r="BN67" s="19">
        <v>0</v>
      </c>
      <c r="BO67" s="19">
        <v>57.953305465242295</v>
      </c>
      <c r="BP67" s="19">
        <v>42.725499303297724</v>
      </c>
      <c r="BQ67" s="19">
        <v>0</v>
      </c>
      <c r="BR67" s="19">
        <v>11.174361356247097</v>
      </c>
      <c r="BS67" s="19">
        <v>0</v>
      </c>
      <c r="BT67" s="19">
        <v>9482.2124787118755</v>
      </c>
      <c r="BU67" s="19">
        <v>273.55274810342155</v>
      </c>
      <c r="BV67" s="19">
        <v>0</v>
      </c>
      <c r="BW67" s="19">
        <v>0</v>
      </c>
      <c r="BX67" s="19">
        <v>858.23477318470361</v>
      </c>
      <c r="BY67" s="19">
        <v>0</v>
      </c>
      <c r="BZ67" s="19">
        <v>0</v>
      </c>
      <c r="CA67" s="19">
        <v>1131.7875212881252</v>
      </c>
      <c r="CB67" s="19">
        <v>10614</v>
      </c>
      <c r="CD67" s="19">
        <f t="shared" si="3"/>
        <v>0</v>
      </c>
      <c r="CE67" s="19">
        <f t="shared" si="4"/>
        <v>0</v>
      </c>
      <c r="CF67" s="19">
        <f t="shared" si="5"/>
        <v>0</v>
      </c>
      <c r="CH67" s="35">
        <v>10614</v>
      </c>
      <c r="CI67" s="33">
        <f t="shared" si="6"/>
        <v>0</v>
      </c>
    </row>
    <row r="68" spans="1:87" x14ac:dyDescent="0.25">
      <c r="A68" s="24" t="s">
        <v>142</v>
      </c>
      <c r="B68" s="24" t="s">
        <v>42</v>
      </c>
      <c r="C68">
        <f t="shared" si="2"/>
        <v>64</v>
      </c>
      <c r="D68" s="19">
        <v>5.8488027979553401</v>
      </c>
      <c r="E68" s="19">
        <v>13.257286342032106</v>
      </c>
      <c r="F68" s="19">
        <v>0.97480046632589012</v>
      </c>
      <c r="G68" s="19">
        <v>0</v>
      </c>
      <c r="H68" s="19">
        <v>7.8958837772397095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725.64146713299249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56.538427046901624</v>
      </c>
      <c r="AP68" s="19">
        <v>13.257286342032106</v>
      </c>
      <c r="AQ68" s="19">
        <v>1250.5715182494844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88.901802528921166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6.4336830777508744</v>
      </c>
      <c r="BM68" s="19">
        <v>1.9496009326517802</v>
      </c>
      <c r="BN68" s="19">
        <v>0</v>
      </c>
      <c r="BO68" s="19">
        <v>0.29244013989776702</v>
      </c>
      <c r="BP68" s="19">
        <v>0</v>
      </c>
      <c r="BQ68" s="19">
        <v>0</v>
      </c>
      <c r="BR68" s="19">
        <v>0</v>
      </c>
      <c r="BS68" s="19">
        <v>0</v>
      </c>
      <c r="BT68" s="19">
        <v>2171.5629988341852</v>
      </c>
      <c r="BU68" s="19">
        <v>2.437001165814725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2.437001165814725</v>
      </c>
      <c r="CB68" s="19">
        <v>2174</v>
      </c>
      <c r="CD68" s="19">
        <f t="shared" si="3"/>
        <v>0</v>
      </c>
      <c r="CE68" s="19">
        <f t="shared" si="4"/>
        <v>0</v>
      </c>
      <c r="CF68" s="19">
        <f t="shared" si="5"/>
        <v>0</v>
      </c>
      <c r="CH68" s="35">
        <v>2174</v>
      </c>
      <c r="CI68" s="33">
        <f t="shared" si="6"/>
        <v>0</v>
      </c>
    </row>
    <row r="69" spans="1:87" x14ac:dyDescent="0.25">
      <c r="A69" s="24" t="s">
        <v>143</v>
      </c>
      <c r="B69" s="24" t="s">
        <v>247</v>
      </c>
      <c r="C69">
        <f t="shared" si="2"/>
        <v>65</v>
      </c>
      <c r="D69" s="19">
        <v>11.589853519113969</v>
      </c>
      <c r="E69" s="19">
        <v>20.765154221745863</v>
      </c>
      <c r="F69" s="19">
        <v>1.5694593307133502</v>
      </c>
      <c r="G69" s="19">
        <v>0</v>
      </c>
      <c r="H69" s="19">
        <v>4.2254674288436345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2.052369894009765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124.59092533047517</v>
      </c>
      <c r="AP69" s="19">
        <v>86.561718470882454</v>
      </c>
      <c r="AQ69" s="19">
        <v>3658.4096998928189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0.96582112659283081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110.46579135405503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6.519292604501608</v>
      </c>
      <c r="BM69" s="19">
        <v>1.3280040490651424</v>
      </c>
      <c r="BN69" s="19">
        <v>0</v>
      </c>
      <c r="BO69" s="19">
        <v>0.36218292247231154</v>
      </c>
      <c r="BP69" s="19">
        <v>0</v>
      </c>
      <c r="BQ69" s="19">
        <v>0</v>
      </c>
      <c r="BR69" s="19">
        <v>20.523698940097653</v>
      </c>
      <c r="BS69" s="19">
        <v>0</v>
      </c>
      <c r="BT69" s="19">
        <v>4049.9294390853875</v>
      </c>
      <c r="BU69" s="19">
        <v>5.0705609146123614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5.0705609146123614</v>
      </c>
      <c r="CB69" s="19">
        <v>4055</v>
      </c>
      <c r="CD69" s="19">
        <f t="shared" si="3"/>
        <v>0</v>
      </c>
      <c r="CE69" s="19">
        <f t="shared" si="4"/>
        <v>0</v>
      </c>
      <c r="CF69" s="19">
        <f t="shared" si="5"/>
        <v>0</v>
      </c>
      <c r="CH69" s="35">
        <v>4055</v>
      </c>
      <c r="CI69" s="33">
        <f t="shared" si="6"/>
        <v>0</v>
      </c>
    </row>
    <row r="70" spans="1:87" x14ac:dyDescent="0.25">
      <c r="A70" s="25" t="s">
        <v>144</v>
      </c>
      <c r="B70" s="24" t="s">
        <v>248</v>
      </c>
      <c r="C70">
        <f t="shared" ref="C70:C133" si="7">C69+1</f>
        <v>66</v>
      </c>
      <c r="D70" s="19">
        <v>698.62752129090097</v>
      </c>
      <c r="E70" s="19">
        <v>427.03780068728526</v>
      </c>
      <c r="F70" s="19">
        <v>11.653668011355148</v>
      </c>
      <c r="G70" s="19">
        <v>12.641266995368296</v>
      </c>
      <c r="H70" s="19">
        <v>5.7280741072762593</v>
      </c>
      <c r="I70" s="19">
        <v>0.39503959360525925</v>
      </c>
      <c r="J70" s="19">
        <v>2.5677573584341853</v>
      </c>
      <c r="K70" s="19">
        <v>0.19751979680262963</v>
      </c>
      <c r="L70" s="19">
        <v>35.356043627670701</v>
      </c>
      <c r="M70" s="19">
        <v>352.17779769908861</v>
      </c>
      <c r="N70" s="19">
        <v>368.17690124010159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37.528761392499632</v>
      </c>
      <c r="U70" s="19">
        <v>0</v>
      </c>
      <c r="V70" s="19">
        <v>0</v>
      </c>
      <c r="W70" s="19">
        <v>0</v>
      </c>
      <c r="X70" s="19">
        <v>92.636784700433282</v>
      </c>
      <c r="Y70" s="19">
        <v>40.689078141341703</v>
      </c>
      <c r="Z70" s="19">
        <v>75.65008217540715</v>
      </c>
      <c r="AA70" s="19">
        <v>12.641266995368296</v>
      </c>
      <c r="AB70" s="19">
        <v>106.0681308830121</v>
      </c>
      <c r="AC70" s="19">
        <v>809.83116689078133</v>
      </c>
      <c r="AD70" s="19">
        <v>69.922008068130879</v>
      </c>
      <c r="AE70" s="19">
        <v>1.1851187808157777</v>
      </c>
      <c r="AF70" s="19">
        <v>39.701479157328549</v>
      </c>
      <c r="AG70" s="19">
        <v>0.19751979680262963</v>
      </c>
      <c r="AH70" s="19">
        <v>74.267443597788741</v>
      </c>
      <c r="AI70" s="19">
        <v>84.340953234722846</v>
      </c>
      <c r="AJ70" s="19">
        <v>606.38577618407294</v>
      </c>
      <c r="AK70" s="19">
        <v>24.689974600328704</v>
      </c>
      <c r="AL70" s="19">
        <v>36.146122814881217</v>
      </c>
      <c r="AM70" s="19">
        <v>118.1168384879725</v>
      </c>
      <c r="AN70" s="19">
        <v>47.602271029433737</v>
      </c>
      <c r="AO70" s="19">
        <v>30.615568504407591</v>
      </c>
      <c r="AP70" s="19">
        <v>14.221425369789332</v>
      </c>
      <c r="AQ70" s="19">
        <v>6759.3249663827874</v>
      </c>
      <c r="AR70" s="19">
        <v>44.441954280591659</v>
      </c>
      <c r="AS70" s="19">
        <v>0.79007918721051851</v>
      </c>
      <c r="AT70" s="19">
        <v>0</v>
      </c>
      <c r="AU70" s="19">
        <v>0</v>
      </c>
      <c r="AV70" s="19">
        <v>0</v>
      </c>
      <c r="AW70" s="19">
        <v>0</v>
      </c>
      <c r="AX70" s="19">
        <v>45.232033467802182</v>
      </c>
      <c r="AY70" s="19">
        <v>135.89362020020917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236.233676975945</v>
      </c>
      <c r="BF70" s="19">
        <v>0</v>
      </c>
      <c r="BG70" s="19">
        <v>0.79007918721051851</v>
      </c>
      <c r="BH70" s="19">
        <v>0</v>
      </c>
      <c r="BI70" s="19">
        <v>0</v>
      </c>
      <c r="BJ70" s="19">
        <v>19.554459883460332</v>
      </c>
      <c r="BK70" s="19">
        <v>0</v>
      </c>
      <c r="BL70" s="19">
        <v>57.873300463170473</v>
      </c>
      <c r="BM70" s="19">
        <v>34.170924846854923</v>
      </c>
      <c r="BN70" s="19">
        <v>0</v>
      </c>
      <c r="BO70" s="19">
        <v>28.047811145973405</v>
      </c>
      <c r="BP70" s="19">
        <v>14.221425369789332</v>
      </c>
      <c r="BQ70" s="19">
        <v>0.19751979680262963</v>
      </c>
      <c r="BR70" s="19">
        <v>12.641266995368296</v>
      </c>
      <c r="BS70" s="19">
        <v>0</v>
      </c>
      <c r="BT70" s="19">
        <v>11626.410279396385</v>
      </c>
      <c r="BU70" s="19">
        <v>946.31734648139854</v>
      </c>
      <c r="BV70" s="19">
        <v>0</v>
      </c>
      <c r="BW70" s="19">
        <v>0</v>
      </c>
      <c r="BX70" s="19">
        <v>647.27237412221723</v>
      </c>
      <c r="BY70" s="19">
        <v>0</v>
      </c>
      <c r="BZ70" s="19">
        <v>0</v>
      </c>
      <c r="CA70" s="19">
        <v>1593.5897206036157</v>
      </c>
      <c r="CB70" s="19">
        <v>13220</v>
      </c>
      <c r="CD70" s="19">
        <f t="shared" ref="CD70:CD133" si="8">SUM(D70:BS70)-BT70</f>
        <v>0</v>
      </c>
      <c r="CE70" s="19">
        <f t="shared" ref="CE70:CE133" si="9">SUM(BU70:BZ70)-CA70</f>
        <v>0</v>
      </c>
      <c r="CF70" s="19">
        <f t="shared" ref="CF70:CF133" si="10">BT70+CA70-CB70</f>
        <v>0</v>
      </c>
      <c r="CH70" s="35">
        <v>13220</v>
      </c>
      <c r="CI70" s="33">
        <f t="shared" ref="CI70:CI133" si="11">CH70-CB70</f>
        <v>0</v>
      </c>
    </row>
    <row r="71" spans="1:87" x14ac:dyDescent="0.25">
      <c r="A71" s="25" t="s">
        <v>145</v>
      </c>
      <c r="B71" s="24" t="s">
        <v>249</v>
      </c>
      <c r="C71">
        <f t="shared" si="7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6.5205522190156767E-2</v>
      </c>
      <c r="AD71" s="19">
        <v>6.5309258248186568</v>
      </c>
      <c r="AE71" s="19">
        <v>1.2522424147882378</v>
      </c>
      <c r="AF71" s="19">
        <v>0</v>
      </c>
      <c r="AG71" s="19">
        <v>0</v>
      </c>
      <c r="AH71" s="19">
        <v>0</v>
      </c>
      <c r="AI71" s="19">
        <v>1.6301380547539192E-2</v>
      </c>
      <c r="AJ71" s="19">
        <v>4.2976366898057873E-2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5.9277747445597067E-3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7.9135792839872092</v>
      </c>
      <c r="BU71" s="19">
        <v>11.086420716012791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11.086420716012791</v>
      </c>
      <c r="CB71" s="19">
        <v>19</v>
      </c>
      <c r="CD71" s="19">
        <f t="shared" si="8"/>
        <v>0</v>
      </c>
      <c r="CE71" s="19">
        <f t="shared" si="9"/>
        <v>0</v>
      </c>
      <c r="CF71" s="19">
        <f t="shared" si="10"/>
        <v>0</v>
      </c>
      <c r="CH71" s="35">
        <v>19</v>
      </c>
      <c r="CI71" s="33">
        <f t="shared" si="11"/>
        <v>0</v>
      </c>
    </row>
    <row r="72" spans="1:87" x14ac:dyDescent="0.25">
      <c r="A72" s="24" t="s">
        <v>146</v>
      </c>
      <c r="B72" s="25" t="s">
        <v>68</v>
      </c>
      <c r="C72">
        <f t="shared" si="7"/>
        <v>68</v>
      </c>
      <c r="D72" s="19">
        <v>12.743728313671062</v>
      </c>
      <c r="E72" s="19">
        <v>22.65551700208189</v>
      </c>
      <c r="F72" s="19">
        <v>1.0788341429562804</v>
      </c>
      <c r="G72" s="19">
        <v>7.7541204024982644</v>
      </c>
      <c r="H72" s="19">
        <v>146.45173490631504</v>
      </c>
      <c r="I72" s="19">
        <v>0</v>
      </c>
      <c r="J72" s="19">
        <v>5.6638792505204725</v>
      </c>
      <c r="K72" s="19">
        <v>12.878582581540597</v>
      </c>
      <c r="L72" s="19">
        <v>0</v>
      </c>
      <c r="M72" s="19">
        <v>2.7645124913254682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9.709507286606522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6.7427133934767527E-2</v>
      </c>
      <c r="AB72" s="19">
        <v>63.246651630811932</v>
      </c>
      <c r="AC72" s="19">
        <v>64.73004857737682</v>
      </c>
      <c r="AD72" s="19">
        <v>646.69364156835536</v>
      </c>
      <c r="AE72" s="19">
        <v>8.9678088133240799</v>
      </c>
      <c r="AF72" s="19">
        <v>1503.9622224149898</v>
      </c>
      <c r="AG72" s="19">
        <v>3.7759195003469816</v>
      </c>
      <c r="AH72" s="19">
        <v>240.71486814712006</v>
      </c>
      <c r="AI72" s="19">
        <v>785.05412040249826</v>
      </c>
      <c r="AJ72" s="19">
        <v>630.6459836918807</v>
      </c>
      <c r="AK72" s="19">
        <v>658.02140006939624</v>
      </c>
      <c r="AL72" s="19">
        <v>105.59089174184594</v>
      </c>
      <c r="AM72" s="19">
        <v>97.162500000000009</v>
      </c>
      <c r="AN72" s="19">
        <v>74.911545801526714</v>
      </c>
      <c r="AO72" s="19">
        <v>14.901396599583622</v>
      </c>
      <c r="AP72" s="19">
        <v>6.5404319916724498</v>
      </c>
      <c r="AQ72" s="19">
        <v>1564.2420801526719</v>
      </c>
      <c r="AR72" s="19">
        <v>0</v>
      </c>
      <c r="AS72" s="19">
        <v>80.507997918112423</v>
      </c>
      <c r="AT72" s="19">
        <v>1.7531054823039556</v>
      </c>
      <c r="AU72" s="19">
        <v>0</v>
      </c>
      <c r="AV72" s="19">
        <v>0</v>
      </c>
      <c r="AW72" s="19">
        <v>0.33713566967383762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1.2136884108258152</v>
      </c>
      <c r="BD72" s="19">
        <v>0</v>
      </c>
      <c r="BE72" s="19">
        <v>0</v>
      </c>
      <c r="BF72" s="19">
        <v>0</v>
      </c>
      <c r="BG72" s="19">
        <v>2.4948039555863986</v>
      </c>
      <c r="BH72" s="19">
        <v>0</v>
      </c>
      <c r="BI72" s="19">
        <v>18.879597501734906</v>
      </c>
      <c r="BJ72" s="19">
        <v>0</v>
      </c>
      <c r="BK72" s="19">
        <v>0</v>
      </c>
      <c r="BL72" s="19">
        <v>9.6420801526717561</v>
      </c>
      <c r="BM72" s="19">
        <v>2.966793893129771</v>
      </c>
      <c r="BN72" s="19">
        <v>0</v>
      </c>
      <c r="BO72" s="19">
        <v>0.33713566967383762</v>
      </c>
      <c r="BP72" s="19">
        <v>0</v>
      </c>
      <c r="BQ72" s="19">
        <v>0</v>
      </c>
      <c r="BR72" s="19">
        <v>0</v>
      </c>
      <c r="BS72" s="19">
        <v>0</v>
      </c>
      <c r="BT72" s="19">
        <v>6809.0616932685643</v>
      </c>
      <c r="BU72" s="19">
        <v>937.10230742539909</v>
      </c>
      <c r="BV72" s="19">
        <v>0</v>
      </c>
      <c r="BW72" s="19">
        <v>0</v>
      </c>
      <c r="BX72" s="19">
        <v>18.340180430256765</v>
      </c>
      <c r="BY72" s="19">
        <v>8.4958188757807065</v>
      </c>
      <c r="BZ72" s="19">
        <v>0</v>
      </c>
      <c r="CA72" s="19">
        <v>963.93830673143646</v>
      </c>
      <c r="CB72" s="19">
        <v>7773</v>
      </c>
      <c r="CD72" s="19">
        <f t="shared" si="8"/>
        <v>0</v>
      </c>
      <c r="CE72" s="19">
        <f t="shared" si="9"/>
        <v>0</v>
      </c>
      <c r="CF72" s="19">
        <f t="shared" si="10"/>
        <v>0</v>
      </c>
      <c r="CH72" s="35">
        <v>7773</v>
      </c>
      <c r="CI72" s="33">
        <f t="shared" si="11"/>
        <v>0</v>
      </c>
    </row>
    <row r="73" spans="1:87" x14ac:dyDescent="0.25">
      <c r="A73" s="24" t="s">
        <v>147</v>
      </c>
      <c r="B73" s="24" t="s">
        <v>69</v>
      </c>
      <c r="C73">
        <f t="shared" si="7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0.70229940080223174</v>
      </c>
      <c r="K73" s="19">
        <v>37.221868242518283</v>
      </c>
      <c r="L73" s="19">
        <v>0</v>
      </c>
      <c r="M73" s="19">
        <v>60.397748468991928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29.613624733827439</v>
      </c>
      <c r="U73" s="19">
        <v>39.445816345058681</v>
      </c>
      <c r="V73" s="19">
        <v>0</v>
      </c>
      <c r="W73" s="19">
        <v>0</v>
      </c>
      <c r="X73" s="19">
        <v>2.809197603208927</v>
      </c>
      <c r="Y73" s="19">
        <v>27.155576831019626</v>
      </c>
      <c r="Z73" s="19">
        <v>0</v>
      </c>
      <c r="AA73" s="19">
        <v>0.93639920106964236</v>
      </c>
      <c r="AB73" s="19">
        <v>10.651540912167182</v>
      </c>
      <c r="AC73" s="19">
        <v>13.694838315643519</v>
      </c>
      <c r="AD73" s="19">
        <v>187.04574041366104</v>
      </c>
      <c r="AE73" s="19">
        <v>1354.6184942473712</v>
      </c>
      <c r="AF73" s="19">
        <v>298.59429524108219</v>
      </c>
      <c r="AG73" s="19">
        <v>27.857876231821855</v>
      </c>
      <c r="AH73" s="19">
        <v>1094.6506660504119</v>
      </c>
      <c r="AI73" s="19">
        <v>211.50916954160544</v>
      </c>
      <c r="AJ73" s="19">
        <v>112.48495402849078</v>
      </c>
      <c r="AK73" s="19">
        <v>485.28888595434211</v>
      </c>
      <c r="AL73" s="19">
        <v>114.9430019312986</v>
      </c>
      <c r="AM73" s="19">
        <v>323.05772436902663</v>
      </c>
      <c r="AN73" s="19">
        <v>53.140654660702204</v>
      </c>
      <c r="AO73" s="19">
        <v>1.4045988016044635</v>
      </c>
      <c r="AP73" s="19">
        <v>14.280087816312045</v>
      </c>
      <c r="AQ73" s="19">
        <v>569.91596375101108</v>
      </c>
      <c r="AR73" s="19">
        <v>0</v>
      </c>
      <c r="AS73" s="19">
        <v>2.9262475033426325</v>
      </c>
      <c r="AT73" s="19">
        <v>1.4045988016044635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8.3105429094930763</v>
      </c>
      <c r="BF73" s="19">
        <v>0</v>
      </c>
      <c r="BG73" s="19">
        <v>0.1170499001337053</v>
      </c>
      <c r="BH73" s="19">
        <v>0</v>
      </c>
      <c r="BI73" s="19">
        <v>0</v>
      </c>
      <c r="BJ73" s="19">
        <v>0</v>
      </c>
      <c r="BK73" s="19">
        <v>0</v>
      </c>
      <c r="BL73" s="19">
        <v>1.7557485020055792</v>
      </c>
      <c r="BM73" s="19">
        <v>0.46819960053482118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5086.4034103101631</v>
      </c>
      <c r="BU73" s="19">
        <v>1955.5526815338144</v>
      </c>
      <c r="BV73" s="19">
        <v>0</v>
      </c>
      <c r="BW73" s="19">
        <v>0</v>
      </c>
      <c r="BX73" s="19">
        <v>49.043908156022511</v>
      </c>
      <c r="BY73" s="19">
        <v>0</v>
      </c>
      <c r="BZ73" s="19">
        <v>0</v>
      </c>
      <c r="CA73" s="19">
        <v>2004.5965896898367</v>
      </c>
      <c r="CB73" s="19">
        <v>7091</v>
      </c>
      <c r="CD73" s="19">
        <f t="shared" si="8"/>
        <v>0</v>
      </c>
      <c r="CE73" s="19">
        <f t="shared" si="9"/>
        <v>0</v>
      </c>
      <c r="CF73" s="19">
        <f t="shared" si="10"/>
        <v>0</v>
      </c>
      <c r="CH73" s="35">
        <v>7091</v>
      </c>
      <c r="CI73" s="33">
        <f t="shared" si="11"/>
        <v>0</v>
      </c>
    </row>
    <row r="74" spans="1:87" x14ac:dyDescent="0.25">
      <c r="A74" s="24" t="s">
        <v>148</v>
      </c>
      <c r="B74" s="24" t="s">
        <v>250</v>
      </c>
      <c r="C74">
        <f t="shared" si="7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19.604733189213789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0.19410626920013654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29.504152918420754</v>
      </c>
      <c r="AE74" s="19">
        <v>101.12936625327114</v>
      </c>
      <c r="AF74" s="19">
        <v>0</v>
      </c>
      <c r="AG74" s="19">
        <v>0</v>
      </c>
      <c r="AH74" s="19">
        <v>274.46626464899305</v>
      </c>
      <c r="AI74" s="19">
        <v>245.93264307657299</v>
      </c>
      <c r="AJ74" s="19">
        <v>0</v>
      </c>
      <c r="AK74" s="19">
        <v>564.65513710319715</v>
      </c>
      <c r="AL74" s="19">
        <v>4.8526567300034138</v>
      </c>
      <c r="AM74" s="19">
        <v>0</v>
      </c>
      <c r="AN74" s="19">
        <v>261.07293207418365</v>
      </c>
      <c r="AO74" s="19">
        <v>0</v>
      </c>
      <c r="AP74" s="19">
        <v>0</v>
      </c>
      <c r="AQ74" s="19">
        <v>82.883376948458306</v>
      </c>
      <c r="AR74" s="19">
        <v>114.52269882808056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1698.8180680395949</v>
      </c>
      <c r="BU74" s="19">
        <v>7.181931960405052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7.181931960405052</v>
      </c>
      <c r="CB74" s="19">
        <v>1706</v>
      </c>
      <c r="CD74" s="19">
        <f t="shared" si="8"/>
        <v>0</v>
      </c>
      <c r="CE74" s="19">
        <f t="shared" si="9"/>
        <v>0</v>
      </c>
      <c r="CF74" s="19">
        <f t="shared" si="10"/>
        <v>0</v>
      </c>
      <c r="CH74" s="35">
        <v>1706</v>
      </c>
      <c r="CI74" s="33">
        <f t="shared" si="11"/>
        <v>0</v>
      </c>
    </row>
    <row r="75" spans="1:87" x14ac:dyDescent="0.25">
      <c r="A75" s="24" t="s">
        <v>149</v>
      </c>
      <c r="B75" s="24" t="s">
        <v>251</v>
      </c>
      <c r="C75">
        <f t="shared" si="7"/>
        <v>71</v>
      </c>
      <c r="D75" s="19">
        <v>58.279944565432587</v>
      </c>
      <c r="E75" s="19">
        <v>91.489012076816465</v>
      </c>
      <c r="F75" s="19">
        <v>7.7444070481092853</v>
      </c>
      <c r="G75" s="19">
        <v>9.4508018214214999</v>
      </c>
      <c r="H75" s="19">
        <v>150.95030686992675</v>
      </c>
      <c r="I75" s="19">
        <v>82.038210255394972</v>
      </c>
      <c r="J75" s="19">
        <v>37.146901603642839</v>
      </c>
      <c r="K75" s="19">
        <v>321.58978420114829</v>
      </c>
      <c r="L75" s="19">
        <v>15.095030686992674</v>
      </c>
      <c r="M75" s="19">
        <v>321.06473965551373</v>
      </c>
      <c r="N75" s="19">
        <v>520.05662245099984</v>
      </c>
      <c r="O75" s="19">
        <v>3.9378340922589588</v>
      </c>
      <c r="P75" s="19">
        <v>11.813502276776875</v>
      </c>
      <c r="Q75" s="19">
        <v>13.651158186497723</v>
      </c>
      <c r="R75" s="19">
        <v>9.3195406850128677</v>
      </c>
      <c r="S75" s="19">
        <v>58.542466838249851</v>
      </c>
      <c r="T75" s="19">
        <v>17.195208869530784</v>
      </c>
      <c r="U75" s="19">
        <v>3.5440506830330629</v>
      </c>
      <c r="V75" s="19">
        <v>33.734112057018415</v>
      </c>
      <c r="W75" s="19">
        <v>7.6131459117006539</v>
      </c>
      <c r="X75" s="19">
        <v>61.823995248465657</v>
      </c>
      <c r="Y75" s="19">
        <v>122.99168481488813</v>
      </c>
      <c r="Z75" s="19">
        <v>134.805187091665</v>
      </c>
      <c r="AA75" s="19">
        <v>20.607998416155215</v>
      </c>
      <c r="AB75" s="19">
        <v>25.070877054048704</v>
      </c>
      <c r="AC75" s="19">
        <v>32.29023955652346</v>
      </c>
      <c r="AD75" s="19">
        <v>404.02177786576914</v>
      </c>
      <c r="AE75" s="19">
        <v>29.139972282716293</v>
      </c>
      <c r="AF75" s="19">
        <v>1472.8812116412591</v>
      </c>
      <c r="AG75" s="19">
        <v>164.20768164719857</v>
      </c>
      <c r="AH75" s="19">
        <v>393.91467036230449</v>
      </c>
      <c r="AI75" s="19">
        <v>1072.6660067313403</v>
      </c>
      <c r="AJ75" s="19">
        <v>829.30785982973657</v>
      </c>
      <c r="AK75" s="19">
        <v>397.85250445456347</v>
      </c>
      <c r="AL75" s="19">
        <v>443.92516333399328</v>
      </c>
      <c r="AM75" s="19">
        <v>217.63096416551178</v>
      </c>
      <c r="AN75" s="19">
        <v>453.1134428825975</v>
      </c>
      <c r="AO75" s="19">
        <v>345.47931102751932</v>
      </c>
      <c r="AP75" s="19">
        <v>82.300732528212237</v>
      </c>
      <c r="AQ75" s="19">
        <v>4500.6818451791723</v>
      </c>
      <c r="AR75" s="19">
        <v>45.153830924569398</v>
      </c>
      <c r="AS75" s="19">
        <v>195.0540487032271</v>
      </c>
      <c r="AT75" s="19">
        <v>11.41971886755098</v>
      </c>
      <c r="AU75" s="19">
        <v>0.13126113640863196</v>
      </c>
      <c r="AV75" s="19">
        <v>0</v>
      </c>
      <c r="AW75" s="19">
        <v>0.78756681845179166</v>
      </c>
      <c r="AX75" s="19">
        <v>21.920609780241534</v>
      </c>
      <c r="AY75" s="19">
        <v>289.69332805385073</v>
      </c>
      <c r="AZ75" s="19">
        <v>0</v>
      </c>
      <c r="BA75" s="19">
        <v>1.5751336369035833</v>
      </c>
      <c r="BB75" s="19">
        <v>3.2815284102157989</v>
      </c>
      <c r="BC75" s="19">
        <v>0.39378340922589583</v>
      </c>
      <c r="BD75" s="19">
        <v>0</v>
      </c>
      <c r="BE75" s="19">
        <v>63.792912294595126</v>
      </c>
      <c r="BF75" s="19">
        <v>0</v>
      </c>
      <c r="BG75" s="19">
        <v>4.8566620471193822</v>
      </c>
      <c r="BH75" s="19">
        <v>0</v>
      </c>
      <c r="BI75" s="19">
        <v>0</v>
      </c>
      <c r="BJ75" s="19">
        <v>39.640863195406851</v>
      </c>
      <c r="BK75" s="19">
        <v>13.257374777271828</v>
      </c>
      <c r="BL75" s="19">
        <v>152.00039596119581</v>
      </c>
      <c r="BM75" s="19">
        <v>17.457731142348049</v>
      </c>
      <c r="BN75" s="19">
        <v>0</v>
      </c>
      <c r="BO75" s="19">
        <v>23.889526826371014</v>
      </c>
      <c r="BP75" s="19">
        <v>0</v>
      </c>
      <c r="BQ75" s="19">
        <v>0</v>
      </c>
      <c r="BR75" s="19">
        <v>13.782419322906357</v>
      </c>
      <c r="BS75" s="19">
        <v>0</v>
      </c>
      <c r="BT75" s="19">
        <v>13877.058602256979</v>
      </c>
      <c r="BU75" s="19">
        <v>671.92575727578696</v>
      </c>
      <c r="BV75" s="19">
        <v>0</v>
      </c>
      <c r="BW75" s="19">
        <v>0</v>
      </c>
      <c r="BX75" s="19">
        <v>2459.9649574341711</v>
      </c>
      <c r="BY75" s="19">
        <v>1555.0506830330628</v>
      </c>
      <c r="BZ75" s="19">
        <v>0</v>
      </c>
      <c r="CA75" s="19">
        <v>4686.9413977430213</v>
      </c>
      <c r="CB75" s="19">
        <v>18564</v>
      </c>
      <c r="CD75" s="19">
        <f t="shared" si="8"/>
        <v>0</v>
      </c>
      <c r="CE75" s="19">
        <f t="shared" si="9"/>
        <v>0</v>
      </c>
      <c r="CF75" s="19">
        <f t="shared" si="10"/>
        <v>0</v>
      </c>
      <c r="CH75" s="35">
        <v>18564</v>
      </c>
      <c r="CI75" s="33">
        <f t="shared" si="11"/>
        <v>0</v>
      </c>
    </row>
    <row r="76" spans="1:87" x14ac:dyDescent="0.25">
      <c r="A76" s="24" t="s">
        <v>150</v>
      </c>
      <c r="B76" s="24" t="s">
        <v>252</v>
      </c>
      <c r="C76">
        <f t="shared" si="7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27.809227666190434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1531.3041852256492</v>
      </c>
      <c r="AH76" s="19">
        <v>63.11757290528616</v>
      </c>
      <c r="AI76" s="19">
        <v>11.248676359357928</v>
      </c>
      <c r="AJ76" s="19">
        <v>3.9057904025548367</v>
      </c>
      <c r="AK76" s="19">
        <v>33.589797461971592</v>
      </c>
      <c r="AL76" s="19">
        <v>0.62492646440877375</v>
      </c>
      <c r="AM76" s="19">
        <v>3.5933271703504497</v>
      </c>
      <c r="AN76" s="19">
        <v>46.869484830658038</v>
      </c>
      <c r="AO76" s="19">
        <v>14.998235145810574</v>
      </c>
      <c r="AP76" s="19">
        <v>0</v>
      </c>
      <c r="AQ76" s="19">
        <v>0</v>
      </c>
      <c r="AR76" s="19">
        <v>0</v>
      </c>
      <c r="AS76" s="19">
        <v>3.7495587864526434</v>
      </c>
      <c r="AT76" s="19">
        <v>0</v>
      </c>
      <c r="AU76" s="19">
        <v>0</v>
      </c>
      <c r="AV76" s="19">
        <v>0</v>
      </c>
      <c r="AW76" s="19">
        <v>20.466341709387343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41.088915034876877</v>
      </c>
      <c r="BD76" s="19">
        <v>0</v>
      </c>
      <c r="BE76" s="19">
        <v>0</v>
      </c>
      <c r="BF76" s="19">
        <v>0</v>
      </c>
      <c r="BG76" s="19">
        <v>0.8592738885620641</v>
      </c>
      <c r="BH76" s="19">
        <v>0</v>
      </c>
      <c r="BI76" s="19">
        <v>0</v>
      </c>
      <c r="BJ76" s="19">
        <v>0</v>
      </c>
      <c r="BK76" s="19">
        <v>0</v>
      </c>
      <c r="BL76" s="19">
        <v>6.0149172199344481</v>
      </c>
      <c r="BM76" s="19">
        <v>3.7495587864526434</v>
      </c>
      <c r="BN76" s="19">
        <v>0</v>
      </c>
      <c r="BO76" s="19">
        <v>0.39057904025548368</v>
      </c>
      <c r="BP76" s="19">
        <v>7.8115808051096719E-2</v>
      </c>
      <c r="BQ76" s="19">
        <v>1.3279687368686444</v>
      </c>
      <c r="BR76" s="19">
        <v>13.592150600890831</v>
      </c>
      <c r="BS76" s="19">
        <v>0</v>
      </c>
      <c r="BT76" s="19">
        <v>1828.37860324397</v>
      </c>
      <c r="BU76" s="19">
        <v>30.621396756029917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30.621396756029917</v>
      </c>
      <c r="CB76" s="19">
        <v>1859</v>
      </c>
      <c r="CD76" s="19">
        <f t="shared" si="8"/>
        <v>0</v>
      </c>
      <c r="CE76" s="19">
        <f t="shared" si="9"/>
        <v>0</v>
      </c>
      <c r="CF76" s="19">
        <f t="shared" si="10"/>
        <v>0</v>
      </c>
      <c r="CH76" s="35">
        <v>1859</v>
      </c>
      <c r="CI76" s="33">
        <f t="shared" si="11"/>
        <v>0</v>
      </c>
    </row>
    <row r="77" spans="1:87" x14ac:dyDescent="0.25">
      <c r="A77" s="24" t="s">
        <v>151</v>
      </c>
      <c r="B77" s="24" t="s">
        <v>253</v>
      </c>
      <c r="C77">
        <f t="shared" si="7"/>
        <v>73</v>
      </c>
      <c r="D77" s="19">
        <v>0.20895163506457817</v>
      </c>
      <c r="E77" s="19">
        <v>0</v>
      </c>
      <c r="F77" s="19">
        <v>0</v>
      </c>
      <c r="G77" s="19">
        <v>0</v>
      </c>
      <c r="H77" s="19">
        <v>13.999759549326738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1221.9491618576531</v>
      </c>
      <c r="AH77" s="19">
        <v>0</v>
      </c>
      <c r="AI77" s="19">
        <v>7.1043555921956578</v>
      </c>
      <c r="AJ77" s="19">
        <v>0</v>
      </c>
      <c r="AK77" s="19">
        <v>0.41790327012915635</v>
      </c>
      <c r="AL77" s="19">
        <v>6.8954039571310801</v>
      </c>
      <c r="AM77" s="19">
        <v>0</v>
      </c>
      <c r="AN77" s="19">
        <v>38.656052486946962</v>
      </c>
      <c r="AO77" s="19">
        <v>7.3133072272602364</v>
      </c>
      <c r="AP77" s="19">
        <v>3.5521777960978289</v>
      </c>
      <c r="AQ77" s="19">
        <v>0</v>
      </c>
      <c r="AR77" s="19">
        <v>0.83580654025831269</v>
      </c>
      <c r="AS77" s="19">
        <v>35.521777960978291</v>
      </c>
      <c r="AT77" s="19">
        <v>0</v>
      </c>
      <c r="AU77" s="19">
        <v>0</v>
      </c>
      <c r="AV77" s="19">
        <v>0</v>
      </c>
      <c r="AW77" s="19">
        <v>11.910243198680956</v>
      </c>
      <c r="AX77" s="19">
        <v>0.20895163506457817</v>
      </c>
      <c r="AY77" s="19">
        <v>0</v>
      </c>
      <c r="AZ77" s="19">
        <v>0</v>
      </c>
      <c r="BA77" s="19">
        <v>95.908800494641383</v>
      </c>
      <c r="BB77" s="19">
        <v>2.7163712558395163</v>
      </c>
      <c r="BC77" s="19">
        <v>738.22612668315469</v>
      </c>
      <c r="BD77" s="19">
        <v>124.32622286342402</v>
      </c>
      <c r="BE77" s="19">
        <v>0.20895163506457817</v>
      </c>
      <c r="BF77" s="19">
        <v>113.46073784006596</v>
      </c>
      <c r="BG77" s="19">
        <v>137.28122423742786</v>
      </c>
      <c r="BH77" s="19">
        <v>44.088794998626</v>
      </c>
      <c r="BI77" s="19">
        <v>17.134034075295411</v>
      </c>
      <c r="BJ77" s="19">
        <v>163.81808189062929</v>
      </c>
      <c r="BK77" s="19">
        <v>10.656533388293488</v>
      </c>
      <c r="BL77" s="19">
        <v>100.92363973619126</v>
      </c>
      <c r="BM77" s="19">
        <v>293.15914399560319</v>
      </c>
      <c r="BN77" s="19">
        <v>44.297746633690579</v>
      </c>
      <c r="BO77" s="19">
        <v>31.133793624622147</v>
      </c>
      <c r="BP77" s="19">
        <v>24.865244572684801</v>
      </c>
      <c r="BQ77" s="19">
        <v>1.4626614454520472</v>
      </c>
      <c r="BR77" s="19">
        <v>156.50477466336906</v>
      </c>
      <c r="BS77" s="19">
        <v>0</v>
      </c>
      <c r="BT77" s="19">
        <v>3448.7467367408631</v>
      </c>
      <c r="BU77" s="19">
        <v>125.16202940368234</v>
      </c>
      <c r="BV77" s="19">
        <v>0</v>
      </c>
      <c r="BW77" s="19">
        <v>0</v>
      </c>
      <c r="BX77" s="19">
        <v>4208.7038334707331</v>
      </c>
      <c r="BY77" s="19">
        <v>4383.3874003847213</v>
      </c>
      <c r="BZ77" s="19">
        <v>0</v>
      </c>
      <c r="CA77" s="19">
        <v>8717.2532632591374</v>
      </c>
      <c r="CB77" s="19">
        <v>12166</v>
      </c>
      <c r="CD77" s="19">
        <f t="shared" si="8"/>
        <v>0</v>
      </c>
      <c r="CE77" s="19">
        <f t="shared" si="9"/>
        <v>0</v>
      </c>
      <c r="CF77" s="19">
        <f t="shared" si="10"/>
        <v>0</v>
      </c>
      <c r="CH77" s="35">
        <v>12166</v>
      </c>
      <c r="CI77" s="33">
        <f t="shared" si="11"/>
        <v>0</v>
      </c>
    </row>
    <row r="78" spans="1:87" x14ac:dyDescent="0.25">
      <c r="A78" s="25" t="s">
        <v>152</v>
      </c>
      <c r="B78" s="24" t="s">
        <v>254</v>
      </c>
      <c r="C78">
        <f t="shared" si="7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3461.2572820625282</v>
      </c>
      <c r="AH78" s="19">
        <v>2.0268208731800801</v>
      </c>
      <c r="AI78" s="19">
        <v>0</v>
      </c>
      <c r="AJ78" s="19">
        <v>60.251856866353293</v>
      </c>
      <c r="AK78" s="19">
        <v>0</v>
      </c>
      <c r="AL78" s="19">
        <v>7.5545141636712083</v>
      </c>
      <c r="AM78" s="19">
        <v>6.2647190625566118</v>
      </c>
      <c r="AN78" s="19">
        <v>0.5527693290491128</v>
      </c>
      <c r="AO78" s="19">
        <v>0</v>
      </c>
      <c r="AP78" s="19">
        <v>0</v>
      </c>
      <c r="AQ78" s="19">
        <v>3.1323595312783059</v>
      </c>
      <c r="AR78" s="19">
        <v>0</v>
      </c>
      <c r="AS78" s="19">
        <v>4.9749239614420153</v>
      </c>
      <c r="AT78" s="19">
        <v>0.7370257720654837</v>
      </c>
      <c r="AU78" s="19">
        <v>0</v>
      </c>
      <c r="AV78" s="19">
        <v>2.3953337592128223</v>
      </c>
      <c r="AW78" s="19">
        <v>7.3702577206548376</v>
      </c>
      <c r="AX78" s="19">
        <v>0</v>
      </c>
      <c r="AY78" s="19">
        <v>0</v>
      </c>
      <c r="AZ78" s="19">
        <v>0</v>
      </c>
      <c r="BA78" s="19">
        <v>30.955082426750316</v>
      </c>
      <c r="BB78" s="19">
        <v>78.677501167990386</v>
      </c>
      <c r="BC78" s="19">
        <v>0</v>
      </c>
      <c r="BD78" s="19">
        <v>33.166159742946768</v>
      </c>
      <c r="BE78" s="19">
        <v>0</v>
      </c>
      <c r="BF78" s="19">
        <v>32.244877527864915</v>
      </c>
      <c r="BG78" s="19">
        <v>35.192980616126846</v>
      </c>
      <c r="BH78" s="19">
        <v>0.5527693290491128</v>
      </c>
      <c r="BI78" s="19">
        <v>0</v>
      </c>
      <c r="BJ78" s="19">
        <v>258.88030243800114</v>
      </c>
      <c r="BK78" s="19">
        <v>42.563238336781687</v>
      </c>
      <c r="BL78" s="19">
        <v>3.8693853033437895</v>
      </c>
      <c r="BM78" s="19">
        <v>1.6583079871473383</v>
      </c>
      <c r="BN78" s="19">
        <v>0.5527693290491128</v>
      </c>
      <c r="BO78" s="19">
        <v>0.36851288603274185</v>
      </c>
      <c r="BP78" s="19">
        <v>0.5527693290491128</v>
      </c>
      <c r="BQ78" s="19">
        <v>21.5580038329154</v>
      </c>
      <c r="BR78" s="19">
        <v>121.79350883382118</v>
      </c>
      <c r="BS78" s="19">
        <v>0</v>
      </c>
      <c r="BT78" s="19">
        <v>4219.1040321888613</v>
      </c>
      <c r="BU78" s="19">
        <v>250.95727538829721</v>
      </c>
      <c r="BV78" s="19">
        <v>0</v>
      </c>
      <c r="BW78" s="19">
        <v>0</v>
      </c>
      <c r="BX78" s="19">
        <v>9634.0323795539716</v>
      </c>
      <c r="BY78" s="19">
        <v>5220.9063128688704</v>
      </c>
      <c r="BZ78" s="19">
        <v>0</v>
      </c>
      <c r="CA78" s="19">
        <v>15105.895967811139</v>
      </c>
      <c r="CB78" s="19">
        <v>19325</v>
      </c>
      <c r="CD78" s="19">
        <f t="shared" si="8"/>
        <v>0</v>
      </c>
      <c r="CE78" s="19">
        <f t="shared" si="9"/>
        <v>0</v>
      </c>
      <c r="CF78" s="19">
        <f t="shared" si="10"/>
        <v>0</v>
      </c>
      <c r="CH78" s="35">
        <v>19325</v>
      </c>
      <c r="CI78" s="33">
        <f t="shared" si="11"/>
        <v>0</v>
      </c>
    </row>
    <row r="79" spans="1:87" x14ac:dyDescent="0.25">
      <c r="A79" s="24" t="s">
        <v>153</v>
      </c>
      <c r="B79" s="24" t="s">
        <v>255</v>
      </c>
      <c r="C79">
        <f t="shared" si="7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60.135416666666664</v>
      </c>
      <c r="I79" s="19">
        <v>0</v>
      </c>
      <c r="J79" s="19">
        <v>0</v>
      </c>
      <c r="K79" s="19">
        <v>6.4358974358974361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62.146634615384613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550.87259615384619</v>
      </c>
      <c r="AH79" s="19">
        <v>9.0504807692307701</v>
      </c>
      <c r="AI79" s="19">
        <v>187.64663461538461</v>
      </c>
      <c r="AJ79" s="19">
        <v>55.509615384615387</v>
      </c>
      <c r="AK79" s="19">
        <v>0.40224358974358976</v>
      </c>
      <c r="AL79" s="19">
        <v>9.0504807692307701</v>
      </c>
      <c r="AM79" s="19">
        <v>11.061698717948717</v>
      </c>
      <c r="AN79" s="19">
        <v>75.018429487179489</v>
      </c>
      <c r="AO79" s="19">
        <v>1.608974358974359</v>
      </c>
      <c r="AP79" s="19">
        <v>0.80448717948717952</v>
      </c>
      <c r="AQ79" s="19">
        <v>200.11618589743588</v>
      </c>
      <c r="AR79" s="19">
        <v>0</v>
      </c>
      <c r="AS79" s="19">
        <v>26.145833333333332</v>
      </c>
      <c r="AT79" s="19">
        <v>0</v>
      </c>
      <c r="AU79" s="19">
        <v>0</v>
      </c>
      <c r="AV79" s="19">
        <v>0</v>
      </c>
      <c r="AW79" s="19">
        <v>8.0448717948717938</v>
      </c>
      <c r="AX79" s="19">
        <v>0</v>
      </c>
      <c r="AY79" s="19">
        <v>0</v>
      </c>
      <c r="AZ79" s="19">
        <v>0</v>
      </c>
      <c r="BA79" s="19">
        <v>10.860576923076923</v>
      </c>
      <c r="BB79" s="19">
        <v>0</v>
      </c>
      <c r="BC79" s="19">
        <v>6.4358974358974361</v>
      </c>
      <c r="BD79" s="19">
        <v>0</v>
      </c>
      <c r="BE79" s="19">
        <v>0</v>
      </c>
      <c r="BF79" s="19">
        <v>0</v>
      </c>
      <c r="BG79" s="19">
        <v>396.00881410256409</v>
      </c>
      <c r="BH79" s="19">
        <v>1.4078525641025641</v>
      </c>
      <c r="BI79" s="19">
        <v>0</v>
      </c>
      <c r="BJ79" s="19">
        <v>0</v>
      </c>
      <c r="BK79" s="19">
        <v>0</v>
      </c>
      <c r="BL79" s="19">
        <v>19.30769230769231</v>
      </c>
      <c r="BM79" s="19">
        <v>34.592948717948715</v>
      </c>
      <c r="BN79" s="19">
        <v>0</v>
      </c>
      <c r="BO79" s="19">
        <v>80.24759615384616</v>
      </c>
      <c r="BP79" s="19">
        <v>44.850160256410255</v>
      </c>
      <c r="BQ79" s="19">
        <v>0</v>
      </c>
      <c r="BR79" s="19">
        <v>8.0448717948717938</v>
      </c>
      <c r="BS79" s="19">
        <v>0</v>
      </c>
      <c r="BT79" s="19">
        <v>1865.8068910256409</v>
      </c>
      <c r="BU79" s="19">
        <v>229.88221153846152</v>
      </c>
      <c r="BV79" s="19">
        <v>0</v>
      </c>
      <c r="BW79" s="19">
        <v>0</v>
      </c>
      <c r="BX79" s="19">
        <v>1325.7948717948718</v>
      </c>
      <c r="BY79" s="19">
        <v>3355.5160256410254</v>
      </c>
      <c r="BZ79" s="19">
        <v>0</v>
      </c>
      <c r="CA79" s="19">
        <v>4911.1931089743584</v>
      </c>
      <c r="CB79" s="19">
        <v>6777</v>
      </c>
      <c r="CD79" s="19">
        <f t="shared" si="8"/>
        <v>0</v>
      </c>
      <c r="CE79" s="19">
        <f t="shared" si="9"/>
        <v>0</v>
      </c>
      <c r="CF79" s="19">
        <f t="shared" si="10"/>
        <v>0</v>
      </c>
      <c r="CH79" s="35">
        <v>6777</v>
      </c>
      <c r="CI79" s="33">
        <f t="shared" si="11"/>
        <v>0</v>
      </c>
    </row>
    <row r="80" spans="1:87" x14ac:dyDescent="0.25">
      <c r="A80" s="24" t="s">
        <v>154</v>
      </c>
      <c r="B80" s="24" t="s">
        <v>44</v>
      </c>
      <c r="C80">
        <f t="shared" si="7"/>
        <v>76</v>
      </c>
      <c r="D80" s="19">
        <v>5.9261966441293765</v>
      </c>
      <c r="E80" s="19">
        <v>13.545592329438573</v>
      </c>
      <c r="F80" s="19">
        <v>0.84659952058991084</v>
      </c>
      <c r="G80" s="19">
        <v>3.8096978426545989</v>
      </c>
      <c r="H80" s="19">
        <v>18.307714632756824</v>
      </c>
      <c r="I80" s="19">
        <v>2.9630983220646883</v>
      </c>
      <c r="J80" s="19">
        <v>2.3281486816222552</v>
      </c>
      <c r="K80" s="19">
        <v>6.8786211047930266</v>
      </c>
      <c r="L80" s="19">
        <v>3.8096978426545989</v>
      </c>
      <c r="M80" s="19">
        <v>10.899968827595103</v>
      </c>
      <c r="N80" s="19">
        <v>2.8572733819909493</v>
      </c>
      <c r="O80" s="19">
        <v>0.31747482022121659</v>
      </c>
      <c r="P80" s="19">
        <v>6.4553213444980697</v>
      </c>
      <c r="Q80" s="19">
        <v>0.95242446066364972</v>
      </c>
      <c r="R80" s="19">
        <v>1.2698992808848664</v>
      </c>
      <c r="S80" s="19">
        <v>3.0689232621384268</v>
      </c>
      <c r="T80" s="19">
        <v>8.2543453257516308</v>
      </c>
      <c r="U80" s="19">
        <v>0.84659952058991084</v>
      </c>
      <c r="V80" s="19">
        <v>0.5291247003686943</v>
      </c>
      <c r="W80" s="19">
        <v>0.95242446066364972</v>
      </c>
      <c r="X80" s="19">
        <v>14.603841730175963</v>
      </c>
      <c r="Y80" s="19">
        <v>2.5397985617697327</v>
      </c>
      <c r="Z80" s="19">
        <v>1.0582494007373886</v>
      </c>
      <c r="AA80" s="19">
        <v>1.2698992808848664</v>
      </c>
      <c r="AB80" s="19">
        <v>11.534918468037537</v>
      </c>
      <c r="AC80" s="19">
        <v>20.741688254452814</v>
      </c>
      <c r="AD80" s="19">
        <v>3.1747482022121658</v>
      </c>
      <c r="AE80" s="19">
        <v>12.487342928701185</v>
      </c>
      <c r="AF80" s="19">
        <v>5.5028968838344205</v>
      </c>
      <c r="AG80" s="19">
        <v>289.32538616160207</v>
      </c>
      <c r="AH80" s="19">
        <v>1207.1450914211391</v>
      </c>
      <c r="AI80" s="19">
        <v>464.9947866840086</v>
      </c>
      <c r="AJ80" s="19">
        <v>185.08782018896926</v>
      </c>
      <c r="AK80" s="19">
        <v>163.28788253377905</v>
      </c>
      <c r="AL80" s="19">
        <v>54.182369317754294</v>
      </c>
      <c r="AM80" s="19">
        <v>36.509604325439909</v>
      </c>
      <c r="AN80" s="19">
        <v>314.3000720190044</v>
      </c>
      <c r="AO80" s="19">
        <v>728.92218722791324</v>
      </c>
      <c r="AP80" s="19">
        <v>25.503810557771065</v>
      </c>
      <c r="AQ80" s="19">
        <v>1675.1029764272123</v>
      </c>
      <c r="AR80" s="19">
        <v>66.77553718652922</v>
      </c>
      <c r="AS80" s="19">
        <v>134.60932377379584</v>
      </c>
      <c r="AT80" s="19">
        <v>179.58492330513485</v>
      </c>
      <c r="AU80" s="19">
        <v>2.6456235018434717</v>
      </c>
      <c r="AV80" s="19">
        <v>0.10582494007373885</v>
      </c>
      <c r="AW80" s="19">
        <v>11.111618707742581</v>
      </c>
      <c r="AX80" s="19">
        <v>4.6562973632445104</v>
      </c>
      <c r="AY80" s="19">
        <v>2.8572733819909493</v>
      </c>
      <c r="AZ80" s="19">
        <v>0.95242446066364972</v>
      </c>
      <c r="BA80" s="19">
        <v>8.7834700261203249</v>
      </c>
      <c r="BB80" s="19">
        <v>131.85787533187863</v>
      </c>
      <c r="BC80" s="19">
        <v>1.7990239812535607</v>
      </c>
      <c r="BD80" s="19">
        <v>6.4553213444980697</v>
      </c>
      <c r="BE80" s="19">
        <v>70.691059969257566</v>
      </c>
      <c r="BF80" s="19">
        <v>100.42786812997818</v>
      </c>
      <c r="BG80" s="19">
        <v>8.8892949661940648</v>
      </c>
      <c r="BH80" s="19">
        <v>5.3970719437606816</v>
      </c>
      <c r="BI80" s="19">
        <v>4.9737721834657265</v>
      </c>
      <c r="BJ80" s="19">
        <v>90.26867388289925</v>
      </c>
      <c r="BK80" s="19">
        <v>0.21164988014747771</v>
      </c>
      <c r="BL80" s="19">
        <v>12.804817748922403</v>
      </c>
      <c r="BM80" s="19">
        <v>9.9475443669314529</v>
      </c>
      <c r="BN80" s="19">
        <v>0</v>
      </c>
      <c r="BO80" s="19">
        <v>0.95242446066364972</v>
      </c>
      <c r="BP80" s="19">
        <v>0.31747482022121659</v>
      </c>
      <c r="BQ80" s="19">
        <v>10.053369307005191</v>
      </c>
      <c r="BR80" s="19">
        <v>80.74442927626275</v>
      </c>
      <c r="BS80" s="19">
        <v>0</v>
      </c>
      <c r="BT80" s="19">
        <v>6259.9685051219485</v>
      </c>
      <c r="BU80" s="19">
        <v>758.87064526878135</v>
      </c>
      <c r="BV80" s="19">
        <v>0</v>
      </c>
      <c r="BW80" s="19">
        <v>0</v>
      </c>
      <c r="BX80" s="19">
        <v>478.85785383366834</v>
      </c>
      <c r="BY80" s="19">
        <v>2347.3029957756016</v>
      </c>
      <c r="BZ80" s="19">
        <v>0</v>
      </c>
      <c r="CA80" s="19">
        <v>3585.031494878051</v>
      </c>
      <c r="CB80" s="19">
        <v>9845</v>
      </c>
      <c r="CD80" s="19">
        <f t="shared" si="8"/>
        <v>0</v>
      </c>
      <c r="CE80" s="19">
        <f t="shared" si="9"/>
        <v>0</v>
      </c>
      <c r="CF80" s="19">
        <f t="shared" si="10"/>
        <v>0</v>
      </c>
      <c r="CH80" s="35">
        <v>9845</v>
      </c>
      <c r="CI80" s="33">
        <f t="shared" si="11"/>
        <v>0</v>
      </c>
    </row>
    <row r="81" spans="1:87" x14ac:dyDescent="0.25">
      <c r="A81" s="24" t="s">
        <v>155</v>
      </c>
      <c r="B81" s="25" t="s">
        <v>43</v>
      </c>
      <c r="C81">
        <f t="shared" si="7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2.145211511943419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0.30645878742048838</v>
      </c>
      <c r="AG81" s="19">
        <v>0</v>
      </c>
      <c r="AH81" s="19">
        <v>396.86412970953251</v>
      </c>
      <c r="AI81" s="19">
        <v>4.2904230238868379</v>
      </c>
      <c r="AJ81" s="19">
        <v>6.4356345358302569</v>
      </c>
      <c r="AK81" s="19">
        <v>0</v>
      </c>
      <c r="AL81" s="19">
        <v>0.91937636226146524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0.91937636226146524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0.61291757484097675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166.40712156932523</v>
      </c>
      <c r="BS81" s="19">
        <v>0</v>
      </c>
      <c r="BT81" s="19">
        <v>578.9006494373026</v>
      </c>
      <c r="BU81" s="19">
        <v>197.97237667363552</v>
      </c>
      <c r="BV81" s="19">
        <v>0</v>
      </c>
      <c r="BW81" s="19">
        <v>0</v>
      </c>
      <c r="BX81" s="19">
        <v>12456.017414705751</v>
      </c>
      <c r="BY81" s="19">
        <v>546.10955918331035</v>
      </c>
      <c r="BZ81" s="19">
        <v>0</v>
      </c>
      <c r="CA81" s="19">
        <v>13200.099350562698</v>
      </c>
      <c r="CB81" s="19">
        <v>13779</v>
      </c>
      <c r="CD81" s="19">
        <f t="shared" si="8"/>
        <v>0</v>
      </c>
      <c r="CE81" s="19">
        <f t="shared" si="9"/>
        <v>0</v>
      </c>
      <c r="CF81" s="19">
        <f t="shared" si="10"/>
        <v>0</v>
      </c>
      <c r="CH81" s="35">
        <v>13779</v>
      </c>
      <c r="CI81" s="33">
        <f t="shared" si="11"/>
        <v>0</v>
      </c>
    </row>
    <row r="82" spans="1:87" x14ac:dyDescent="0.25">
      <c r="A82" s="24" t="s">
        <v>156</v>
      </c>
      <c r="B82" s="25" t="s">
        <v>256</v>
      </c>
      <c r="C82">
        <f t="shared" si="7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664.43399855734549</v>
      </c>
      <c r="AJ82" s="19">
        <v>0</v>
      </c>
      <c r="AK82" s="19">
        <v>0</v>
      </c>
      <c r="AL82" s="19">
        <v>0</v>
      </c>
      <c r="AM82" s="19">
        <v>0</v>
      </c>
      <c r="AN82" s="19">
        <v>219.98377013705218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884.41776869439764</v>
      </c>
      <c r="BU82" s="19">
        <v>353.96633806203414</v>
      </c>
      <c r="BV82" s="19">
        <v>0</v>
      </c>
      <c r="BW82" s="19">
        <v>0</v>
      </c>
      <c r="BX82" s="19">
        <v>44.826881461889876</v>
      </c>
      <c r="BY82" s="19">
        <v>5621.7890117816787</v>
      </c>
      <c r="BZ82" s="19">
        <v>0</v>
      </c>
      <c r="CA82" s="19">
        <v>6020.5822313056024</v>
      </c>
      <c r="CB82" s="19">
        <v>6905</v>
      </c>
      <c r="CD82" s="19">
        <f t="shared" si="8"/>
        <v>0</v>
      </c>
      <c r="CE82" s="19">
        <f t="shared" si="9"/>
        <v>0</v>
      </c>
      <c r="CF82" s="19">
        <f t="shared" si="10"/>
        <v>0</v>
      </c>
      <c r="CH82" s="35">
        <v>6905</v>
      </c>
      <c r="CI82" s="33">
        <f t="shared" si="11"/>
        <v>0</v>
      </c>
    </row>
    <row r="83" spans="1:87" x14ac:dyDescent="0.25">
      <c r="A83" s="24" t="s">
        <v>157</v>
      </c>
      <c r="B83" s="25" t="s">
        <v>257</v>
      </c>
      <c r="C83">
        <f t="shared" si="7"/>
        <v>79</v>
      </c>
      <c r="D83" s="19">
        <v>0</v>
      </c>
      <c r="E83" s="19">
        <v>0</v>
      </c>
      <c r="F83" s="19">
        <v>0</v>
      </c>
      <c r="G83" s="19">
        <v>21.273137911428392</v>
      </c>
      <c r="H83" s="19">
        <v>246.96980226167162</v>
      </c>
      <c r="I83" s="19">
        <v>135.06554425421695</v>
      </c>
      <c r="J83" s="19">
        <v>62.057141954640215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1.1328890012003283</v>
      </c>
      <c r="AF83" s="19">
        <v>0</v>
      </c>
      <c r="AG83" s="19">
        <v>0</v>
      </c>
      <c r="AH83" s="19">
        <v>0</v>
      </c>
      <c r="AI83" s="19">
        <v>338.23030513614253</v>
      </c>
      <c r="AJ83" s="19">
        <v>0</v>
      </c>
      <c r="AK83" s="19">
        <v>0</v>
      </c>
      <c r="AL83" s="19">
        <v>0</v>
      </c>
      <c r="AM83" s="19">
        <v>0</v>
      </c>
      <c r="AN83" s="19">
        <v>136.07255669972835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0.8811358898224777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941.6825131088508</v>
      </c>
      <c r="BU83" s="19">
        <v>761.67903847368757</v>
      </c>
      <c r="BV83" s="19">
        <v>0</v>
      </c>
      <c r="BW83" s="19">
        <v>0</v>
      </c>
      <c r="BX83" s="19">
        <v>0</v>
      </c>
      <c r="BY83" s="19">
        <v>2281.6384484174614</v>
      </c>
      <c r="BZ83" s="19">
        <v>0</v>
      </c>
      <c r="CA83" s="19">
        <v>3043.3174868911492</v>
      </c>
      <c r="CB83" s="19">
        <v>3985</v>
      </c>
      <c r="CD83" s="19">
        <f t="shared" si="8"/>
        <v>0</v>
      </c>
      <c r="CE83" s="19">
        <f t="shared" si="9"/>
        <v>0</v>
      </c>
      <c r="CF83" s="19">
        <f t="shared" si="10"/>
        <v>0</v>
      </c>
      <c r="CH83" s="35">
        <v>3985</v>
      </c>
      <c r="CI83" s="33">
        <f t="shared" si="11"/>
        <v>0</v>
      </c>
    </row>
    <row r="84" spans="1:87" x14ac:dyDescent="0.25">
      <c r="A84" s="24" t="s">
        <v>158</v>
      </c>
      <c r="B84" s="24" t="s">
        <v>258</v>
      </c>
      <c r="C84">
        <f t="shared" si="7"/>
        <v>80</v>
      </c>
      <c r="D84" s="19">
        <v>1.9036320278274175</v>
      </c>
      <c r="E84" s="19">
        <v>4.6956256686409628</v>
      </c>
      <c r="F84" s="19">
        <v>1.6498144241170951</v>
      </c>
      <c r="G84" s="19">
        <v>9.5181601391370876</v>
      </c>
      <c r="H84" s="19">
        <v>298.99713717075969</v>
      </c>
      <c r="I84" s="19">
        <v>302.55058362270421</v>
      </c>
      <c r="J84" s="19">
        <v>90.866702128295387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11.929427374385149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14.21378580777805</v>
      </c>
      <c r="AC84" s="19">
        <v>0.2538176037103223</v>
      </c>
      <c r="AD84" s="19">
        <v>0</v>
      </c>
      <c r="AE84" s="19">
        <v>2.2843584333929008</v>
      </c>
      <c r="AF84" s="19">
        <v>10.406521752123215</v>
      </c>
      <c r="AG84" s="19">
        <v>10.787248157688698</v>
      </c>
      <c r="AH84" s="19">
        <v>106.09575835091474</v>
      </c>
      <c r="AI84" s="19">
        <v>3439.1016214730125</v>
      </c>
      <c r="AJ84" s="19">
        <v>349.25302270540351</v>
      </c>
      <c r="AK84" s="19">
        <v>4.4418080649306404</v>
      </c>
      <c r="AL84" s="19">
        <v>158.38218471524112</v>
      </c>
      <c r="AM84" s="19">
        <v>0</v>
      </c>
      <c r="AN84" s="19">
        <v>1396.7582732179037</v>
      </c>
      <c r="AO84" s="19">
        <v>3.8072640556548349</v>
      </c>
      <c r="AP84" s="19">
        <v>12.944697789226439</v>
      </c>
      <c r="AQ84" s="19">
        <v>832.01410496243659</v>
      </c>
      <c r="AR84" s="19">
        <v>60.789316088622193</v>
      </c>
      <c r="AS84" s="19">
        <v>74.876193094545087</v>
      </c>
      <c r="AT84" s="19">
        <v>5.2032608760616075</v>
      </c>
      <c r="AU84" s="19">
        <v>25.25485156917707</v>
      </c>
      <c r="AV84" s="19">
        <v>0</v>
      </c>
      <c r="AW84" s="19">
        <v>34.138467699038351</v>
      </c>
      <c r="AX84" s="19">
        <v>1.1421792166964504</v>
      </c>
      <c r="AY84" s="19">
        <v>0</v>
      </c>
      <c r="AZ84" s="19">
        <v>0</v>
      </c>
      <c r="BA84" s="19">
        <v>0</v>
      </c>
      <c r="BB84" s="19">
        <v>11.929427374385149</v>
      </c>
      <c r="BC84" s="19">
        <v>0</v>
      </c>
      <c r="BD84" s="19">
        <v>0.76145281113096697</v>
      </c>
      <c r="BE84" s="19">
        <v>0</v>
      </c>
      <c r="BF84" s="19">
        <v>0</v>
      </c>
      <c r="BG84" s="19">
        <v>0.76145281113096697</v>
      </c>
      <c r="BH84" s="19">
        <v>0.2538176037103223</v>
      </c>
      <c r="BI84" s="19">
        <v>0</v>
      </c>
      <c r="BJ84" s="19">
        <v>247.21834601385393</v>
      </c>
      <c r="BK84" s="19">
        <v>0</v>
      </c>
      <c r="BL84" s="19">
        <v>13.706150600357406</v>
      </c>
      <c r="BM84" s="19">
        <v>1.9036320278274175</v>
      </c>
      <c r="BN84" s="19">
        <v>0</v>
      </c>
      <c r="BO84" s="19">
        <v>19.670864287549978</v>
      </c>
      <c r="BP84" s="19">
        <v>0</v>
      </c>
      <c r="BQ84" s="19">
        <v>0.63454400927580579</v>
      </c>
      <c r="BR84" s="19">
        <v>0</v>
      </c>
      <c r="BS84" s="19">
        <v>0</v>
      </c>
      <c r="BT84" s="19">
        <v>7561.0995057286473</v>
      </c>
      <c r="BU84" s="19">
        <v>1420.1094927592533</v>
      </c>
      <c r="BV84" s="19">
        <v>0</v>
      </c>
      <c r="BW84" s="19">
        <v>0</v>
      </c>
      <c r="BX84" s="19">
        <v>725.28380260224606</v>
      </c>
      <c r="BY84" s="19">
        <v>11527.507198909852</v>
      </c>
      <c r="BZ84" s="19">
        <v>0</v>
      </c>
      <c r="CA84" s="19">
        <v>13672.900494271353</v>
      </c>
      <c r="CB84" s="19">
        <v>21234</v>
      </c>
      <c r="CD84" s="19">
        <f t="shared" si="8"/>
        <v>0</v>
      </c>
      <c r="CE84" s="19">
        <f t="shared" si="9"/>
        <v>0</v>
      </c>
      <c r="CF84" s="19">
        <f t="shared" si="10"/>
        <v>0</v>
      </c>
      <c r="CH84" s="35">
        <v>21234</v>
      </c>
      <c r="CI84" s="33">
        <f t="shared" si="11"/>
        <v>0</v>
      </c>
    </row>
    <row r="85" spans="1:87" x14ac:dyDescent="0.25">
      <c r="A85" s="24" t="s">
        <v>159</v>
      </c>
      <c r="B85" s="24" t="s">
        <v>45</v>
      </c>
      <c r="C85">
        <f t="shared" si="7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432.71878374367071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30.277150883411984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5.2655914579846934</v>
      </c>
      <c r="BH85" s="19">
        <v>0</v>
      </c>
      <c r="BI85" s="19">
        <v>0</v>
      </c>
      <c r="BJ85" s="19">
        <v>0</v>
      </c>
      <c r="BK85" s="19">
        <v>0</v>
      </c>
      <c r="BL85" s="19">
        <v>3.1969662423478495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471.45849232741523</v>
      </c>
      <c r="BU85" s="19">
        <v>2735.0986487474775</v>
      </c>
      <c r="BV85" s="19">
        <v>0</v>
      </c>
      <c r="BW85" s="19">
        <v>0</v>
      </c>
      <c r="BX85" s="19">
        <v>28471.805240674381</v>
      </c>
      <c r="BY85" s="19">
        <v>12035.637618250727</v>
      </c>
      <c r="BZ85" s="19">
        <v>0</v>
      </c>
      <c r="CA85" s="19">
        <v>43242.541507672584</v>
      </c>
      <c r="CB85" s="19">
        <v>43714</v>
      </c>
      <c r="CD85" s="19">
        <f t="shared" si="8"/>
        <v>0</v>
      </c>
      <c r="CE85" s="19">
        <f t="shared" si="9"/>
        <v>0</v>
      </c>
      <c r="CF85" s="19">
        <f t="shared" si="10"/>
        <v>0</v>
      </c>
      <c r="CH85" s="35">
        <v>43714</v>
      </c>
      <c r="CI85" s="33">
        <f t="shared" si="11"/>
        <v>0</v>
      </c>
    </row>
    <row r="86" spans="1:87" x14ac:dyDescent="0.25">
      <c r="A86" s="23" t="s">
        <v>160</v>
      </c>
      <c r="B86" s="23" t="s">
        <v>259</v>
      </c>
      <c r="C86">
        <f t="shared" si="7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12.384710498157176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4.5035310902389734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1559.1599928664843</v>
      </c>
      <c r="AK86" s="19">
        <v>6.7552966353584596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42.595898228510286</v>
      </c>
      <c r="AS86" s="19">
        <v>0</v>
      </c>
      <c r="AT86" s="19">
        <v>127.6000475567709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1752.9994768755203</v>
      </c>
      <c r="BU86" s="19">
        <v>1695.7671026037333</v>
      </c>
      <c r="BV86" s="19">
        <v>0</v>
      </c>
      <c r="BW86" s="19">
        <v>0</v>
      </c>
      <c r="BX86" s="19">
        <v>273.96480798953746</v>
      </c>
      <c r="BY86" s="19">
        <v>12060.26861253121</v>
      </c>
      <c r="BZ86" s="19">
        <v>0</v>
      </c>
      <c r="CA86" s="19">
        <v>14030.00052312448</v>
      </c>
      <c r="CB86" s="19">
        <v>15783</v>
      </c>
      <c r="CD86" s="19">
        <f t="shared" si="8"/>
        <v>0</v>
      </c>
      <c r="CE86" s="19">
        <f t="shared" si="9"/>
        <v>0</v>
      </c>
      <c r="CF86" s="19">
        <f t="shared" si="10"/>
        <v>0</v>
      </c>
      <c r="CH86" s="35">
        <v>15783</v>
      </c>
      <c r="CI86" s="33">
        <f t="shared" si="11"/>
        <v>0</v>
      </c>
    </row>
    <row r="87" spans="1:87" x14ac:dyDescent="0.25">
      <c r="A87" s="23" t="s">
        <v>161</v>
      </c>
      <c r="B87" s="23" t="s">
        <v>46</v>
      </c>
      <c r="C87">
        <f t="shared" si="7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10345.11163134549</v>
      </c>
      <c r="AK87" s="19">
        <v>2502.7198948578939</v>
      </c>
      <c r="AL87" s="19">
        <v>3.9446361097420732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2849.6961557417444</v>
      </c>
      <c r="AS87" s="19">
        <v>0</v>
      </c>
      <c r="AT87" s="19">
        <v>2164.8466403811399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9.4064399540003283</v>
      </c>
      <c r="BH87" s="19">
        <v>0</v>
      </c>
      <c r="BI87" s="19">
        <v>36.108592081485135</v>
      </c>
      <c r="BJ87" s="19">
        <v>0</v>
      </c>
      <c r="BK87" s="19">
        <v>0</v>
      </c>
      <c r="BL87" s="19">
        <v>171.43995400032858</v>
      </c>
      <c r="BM87" s="19">
        <v>63.569328076228025</v>
      </c>
      <c r="BN87" s="19">
        <v>0</v>
      </c>
      <c r="BO87" s="19">
        <v>21.847215377033024</v>
      </c>
      <c r="BP87" s="19">
        <v>0</v>
      </c>
      <c r="BQ87" s="19">
        <v>0</v>
      </c>
      <c r="BR87" s="19">
        <v>0</v>
      </c>
      <c r="BS87" s="19">
        <v>0</v>
      </c>
      <c r="BT87" s="19">
        <v>18168.690487925087</v>
      </c>
      <c r="BU87" s="19">
        <v>2148.309512074914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2148.309512074914</v>
      </c>
      <c r="CB87" s="19">
        <v>20317</v>
      </c>
      <c r="CD87" s="19">
        <f t="shared" si="8"/>
        <v>0</v>
      </c>
      <c r="CE87" s="19">
        <f t="shared" si="9"/>
        <v>0</v>
      </c>
      <c r="CF87" s="19">
        <f t="shared" si="10"/>
        <v>0</v>
      </c>
      <c r="CH87" s="35">
        <v>20317</v>
      </c>
      <c r="CI87" s="33">
        <f t="shared" si="11"/>
        <v>0</v>
      </c>
    </row>
    <row r="88" spans="1:87" x14ac:dyDescent="0.25">
      <c r="A88" s="23" t="s">
        <v>162</v>
      </c>
      <c r="B88" s="23" t="s">
        <v>260</v>
      </c>
      <c r="C88">
        <f t="shared" si="7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1420.851712691059</v>
      </c>
      <c r="AM88" s="19">
        <v>0</v>
      </c>
      <c r="AN88" s="19">
        <v>198.22974501149091</v>
      </c>
      <c r="AO88" s="19">
        <v>0</v>
      </c>
      <c r="AP88" s="19">
        <v>0</v>
      </c>
      <c r="AQ88" s="19">
        <v>0</v>
      </c>
      <c r="AR88" s="19">
        <v>18.571213171366384</v>
      </c>
      <c r="AS88" s="19">
        <v>0</v>
      </c>
      <c r="AT88" s="19">
        <v>138.20676321453325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34.679945038242195</v>
      </c>
      <c r="BM88" s="19">
        <v>0.1026033876871071</v>
      </c>
      <c r="BN88" s="19">
        <v>0</v>
      </c>
      <c r="BO88" s="19">
        <v>0</v>
      </c>
      <c r="BP88" s="19">
        <v>0</v>
      </c>
      <c r="BQ88" s="19">
        <v>0</v>
      </c>
      <c r="BR88" s="19">
        <v>9.84992521796228</v>
      </c>
      <c r="BS88" s="19">
        <v>0</v>
      </c>
      <c r="BT88" s="19">
        <v>1820.4919077323409</v>
      </c>
      <c r="BU88" s="19">
        <v>3157.6192560707204</v>
      </c>
      <c r="BV88" s="19">
        <v>0</v>
      </c>
      <c r="BW88" s="19">
        <v>0</v>
      </c>
      <c r="BX88" s="19">
        <v>1801.5102810102262</v>
      </c>
      <c r="BY88" s="19">
        <v>1658.3785551867118</v>
      </c>
      <c r="BZ88" s="19">
        <v>0</v>
      </c>
      <c r="CA88" s="19">
        <v>6617.5080922676589</v>
      </c>
      <c r="CB88" s="19">
        <v>8438</v>
      </c>
      <c r="CD88" s="19">
        <f t="shared" si="8"/>
        <v>0</v>
      </c>
      <c r="CE88" s="19">
        <f t="shared" si="9"/>
        <v>0</v>
      </c>
      <c r="CF88" s="19">
        <f t="shared" si="10"/>
        <v>0</v>
      </c>
      <c r="CH88" s="35">
        <v>8438</v>
      </c>
      <c r="CI88" s="33">
        <f t="shared" si="11"/>
        <v>0</v>
      </c>
    </row>
    <row r="89" spans="1:87" x14ac:dyDescent="0.25">
      <c r="A89" s="23" t="s">
        <v>163</v>
      </c>
      <c r="B89" s="23" t="s">
        <v>261</v>
      </c>
      <c r="C89">
        <f t="shared" si="7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258.73827732611869</v>
      </c>
      <c r="AL89" s="19">
        <v>0</v>
      </c>
      <c r="AM89" s="19">
        <v>1114.5076945742871</v>
      </c>
      <c r="AN89" s="19">
        <v>0</v>
      </c>
      <c r="AO89" s="19">
        <v>0</v>
      </c>
      <c r="AP89" s="19">
        <v>0</v>
      </c>
      <c r="AQ89" s="19">
        <v>0.37175039845706709</v>
      </c>
      <c r="AR89" s="19">
        <v>5.5762559768560065</v>
      </c>
      <c r="AS89" s="19">
        <v>46.09704940867632</v>
      </c>
      <c r="AT89" s="19">
        <v>0</v>
      </c>
      <c r="AU89" s="19">
        <v>0</v>
      </c>
      <c r="AV89" s="19">
        <v>0</v>
      </c>
      <c r="AW89" s="19">
        <v>17.100518329025086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50.558054190161123</v>
      </c>
      <c r="BM89" s="19">
        <v>41.636044627191517</v>
      </c>
      <c r="BN89" s="19">
        <v>0</v>
      </c>
      <c r="BO89" s="19">
        <v>18.215769524396286</v>
      </c>
      <c r="BP89" s="19">
        <v>9.2937599614266766</v>
      </c>
      <c r="BQ89" s="19">
        <v>5.9480063753130734</v>
      </c>
      <c r="BR89" s="19">
        <v>0</v>
      </c>
      <c r="BS89" s="19">
        <v>0</v>
      </c>
      <c r="BT89" s="19">
        <v>1568.0431806919089</v>
      </c>
      <c r="BU89" s="19">
        <v>553.53634330257285</v>
      </c>
      <c r="BV89" s="19">
        <v>0</v>
      </c>
      <c r="BW89" s="19">
        <v>0</v>
      </c>
      <c r="BX89" s="19">
        <v>20213.18441530611</v>
      </c>
      <c r="BY89" s="19">
        <v>5421.2360606994098</v>
      </c>
      <c r="BZ89" s="19">
        <v>0</v>
      </c>
      <c r="CA89" s="19">
        <v>26187.956819308092</v>
      </c>
      <c r="CB89" s="19">
        <v>27756</v>
      </c>
      <c r="CD89" s="19">
        <f t="shared" si="8"/>
        <v>0</v>
      </c>
      <c r="CE89" s="19">
        <f t="shared" si="9"/>
        <v>0</v>
      </c>
      <c r="CF89" s="19">
        <f t="shared" si="10"/>
        <v>0</v>
      </c>
      <c r="CH89" s="35">
        <v>27756</v>
      </c>
      <c r="CI89" s="33">
        <f t="shared" si="11"/>
        <v>0</v>
      </c>
    </row>
    <row r="90" spans="1:87" x14ac:dyDescent="0.25">
      <c r="A90" s="23" t="s">
        <v>164</v>
      </c>
      <c r="B90" s="23" t="s">
        <v>262</v>
      </c>
      <c r="C90">
        <f t="shared" si="7"/>
        <v>86</v>
      </c>
      <c r="D90" s="19">
        <v>4.0496403505491356</v>
      </c>
      <c r="E90" s="19">
        <v>1.2148921051647406</v>
      </c>
      <c r="F90" s="19">
        <v>7.2893526309884438</v>
      </c>
      <c r="G90" s="19">
        <v>0</v>
      </c>
      <c r="H90" s="19">
        <v>22.273021928020245</v>
      </c>
      <c r="I90" s="19">
        <v>12.958849121757233</v>
      </c>
      <c r="J90" s="19">
        <v>2.4297842103294811</v>
      </c>
      <c r="K90" s="19">
        <v>5.6694964907687897</v>
      </c>
      <c r="L90" s="19">
        <v>3.6446763154942219</v>
      </c>
      <c r="M90" s="19">
        <v>10.124100876372838</v>
      </c>
      <c r="N90" s="19">
        <v>3.2397122804393081</v>
      </c>
      <c r="O90" s="19">
        <v>0</v>
      </c>
      <c r="P90" s="19">
        <v>5.6694964907687897</v>
      </c>
      <c r="Q90" s="19">
        <v>952.88037448421153</v>
      </c>
      <c r="R90" s="19">
        <v>163.60547016218507</v>
      </c>
      <c r="S90" s="19">
        <v>4.4546043856040489</v>
      </c>
      <c r="T90" s="19">
        <v>0.80992807010982704</v>
      </c>
      <c r="U90" s="19">
        <v>0</v>
      </c>
      <c r="V90" s="19">
        <v>2.0248201752745678</v>
      </c>
      <c r="W90" s="19">
        <v>0.80992807010982704</v>
      </c>
      <c r="X90" s="19">
        <v>49.405612276699451</v>
      </c>
      <c r="Y90" s="19">
        <v>24.702806138349725</v>
      </c>
      <c r="Z90" s="19">
        <v>0</v>
      </c>
      <c r="AA90" s="19">
        <v>38.066619295161878</v>
      </c>
      <c r="AB90" s="19">
        <v>0.80992807010982704</v>
      </c>
      <c r="AC90" s="19">
        <v>87.067267536806412</v>
      </c>
      <c r="AD90" s="19">
        <v>4.0496403505491356</v>
      </c>
      <c r="AE90" s="19">
        <v>0.40496403505491352</v>
      </c>
      <c r="AF90" s="19">
        <v>2.0248201752745678</v>
      </c>
      <c r="AG90" s="19">
        <v>17.413453507361282</v>
      </c>
      <c r="AH90" s="19">
        <v>1.2148921051647406</v>
      </c>
      <c r="AI90" s="19">
        <v>358.39317102359848</v>
      </c>
      <c r="AJ90" s="19">
        <v>241.35856489272848</v>
      </c>
      <c r="AK90" s="19">
        <v>17.818417542416196</v>
      </c>
      <c r="AL90" s="19">
        <v>3.6446763154942219</v>
      </c>
      <c r="AM90" s="19">
        <v>470.16324469875462</v>
      </c>
      <c r="AN90" s="19">
        <v>63.984317538676336</v>
      </c>
      <c r="AO90" s="19">
        <v>32.397122804393085</v>
      </c>
      <c r="AP90" s="19">
        <v>19.843237717690766</v>
      </c>
      <c r="AQ90" s="19">
        <v>531.31281399204659</v>
      </c>
      <c r="AR90" s="19">
        <v>12.148921051647406</v>
      </c>
      <c r="AS90" s="19">
        <v>199.24230524701747</v>
      </c>
      <c r="AT90" s="19">
        <v>61.959497363401773</v>
      </c>
      <c r="AU90" s="19">
        <v>57.504892977797724</v>
      </c>
      <c r="AV90" s="19">
        <v>0.80992807010982704</v>
      </c>
      <c r="AW90" s="19">
        <v>80.182878940872882</v>
      </c>
      <c r="AX90" s="19">
        <v>2.4297842103294811</v>
      </c>
      <c r="AY90" s="19">
        <v>3.6446763154942219</v>
      </c>
      <c r="AZ90" s="19">
        <v>0.80992807010982704</v>
      </c>
      <c r="BA90" s="19">
        <v>34.421942979667655</v>
      </c>
      <c r="BB90" s="19">
        <v>1.2148921051647406</v>
      </c>
      <c r="BC90" s="19">
        <v>46.975828066369971</v>
      </c>
      <c r="BD90" s="19">
        <v>149.4317289352631</v>
      </c>
      <c r="BE90" s="19">
        <v>76.538202625378659</v>
      </c>
      <c r="BF90" s="19">
        <v>153.88633332086715</v>
      </c>
      <c r="BG90" s="19">
        <v>268.08619120635279</v>
      </c>
      <c r="BH90" s="19">
        <v>168.87000261789896</v>
      </c>
      <c r="BI90" s="19">
        <v>336.52511313063314</v>
      </c>
      <c r="BJ90" s="19">
        <v>122.7041026216388</v>
      </c>
      <c r="BK90" s="19">
        <v>11.338992981537579</v>
      </c>
      <c r="BL90" s="19">
        <v>489.19655434633557</v>
      </c>
      <c r="BM90" s="19">
        <v>612.30562100302927</v>
      </c>
      <c r="BN90" s="19">
        <v>16.603525437251456</v>
      </c>
      <c r="BO90" s="19">
        <v>1347.7203086627524</v>
      </c>
      <c r="BP90" s="19">
        <v>5998.732251268435</v>
      </c>
      <c r="BQ90" s="19">
        <v>107.720433324607</v>
      </c>
      <c r="BR90" s="19">
        <v>60.74460525823703</v>
      </c>
      <c r="BS90" s="19">
        <v>0</v>
      </c>
      <c r="BT90" s="19">
        <v>13588.973160302679</v>
      </c>
      <c r="BU90" s="19">
        <v>870.26771133300917</v>
      </c>
      <c r="BV90" s="19">
        <v>0</v>
      </c>
      <c r="BW90" s="19">
        <v>0</v>
      </c>
      <c r="BX90" s="19">
        <v>14387.967201466025</v>
      </c>
      <c r="BY90" s="19">
        <v>3637.7919268982882</v>
      </c>
      <c r="BZ90" s="19">
        <v>0</v>
      </c>
      <c r="CA90" s="19">
        <v>18896.026839697322</v>
      </c>
      <c r="CB90" s="19">
        <v>32485</v>
      </c>
      <c r="CD90" s="19">
        <f t="shared" si="8"/>
        <v>0</v>
      </c>
      <c r="CE90" s="19">
        <f t="shared" si="9"/>
        <v>0</v>
      </c>
      <c r="CF90" s="19">
        <f t="shared" si="10"/>
        <v>0</v>
      </c>
      <c r="CH90" s="35">
        <v>32485</v>
      </c>
      <c r="CI90" s="33">
        <f t="shared" si="11"/>
        <v>0</v>
      </c>
    </row>
    <row r="91" spans="1:87" x14ac:dyDescent="0.25">
      <c r="A91" s="23" t="s">
        <v>165</v>
      </c>
      <c r="B91" s="23" t="s">
        <v>263</v>
      </c>
      <c r="C91">
        <f t="shared" si="7"/>
        <v>87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0</v>
      </c>
      <c r="BM91" s="19">
        <v>0</v>
      </c>
      <c r="BN91" s="19">
        <v>0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D91" s="19">
        <f t="shared" si="8"/>
        <v>0</v>
      </c>
      <c r="CE91" s="19">
        <f t="shared" si="9"/>
        <v>0</v>
      </c>
      <c r="CF91" s="19">
        <f t="shared" si="10"/>
        <v>0</v>
      </c>
      <c r="CH91" s="35">
        <v>0</v>
      </c>
      <c r="CI91" s="33">
        <f t="shared" si="11"/>
        <v>0</v>
      </c>
    </row>
    <row r="92" spans="1:87" x14ac:dyDescent="0.25">
      <c r="A92" s="23" t="s">
        <v>166</v>
      </c>
      <c r="B92" s="23" t="s">
        <v>264</v>
      </c>
      <c r="C92">
        <f t="shared" si="7"/>
        <v>88</v>
      </c>
      <c r="D92" s="19">
        <v>28.70254054106449</v>
      </c>
      <c r="E92" s="19">
        <v>19.721010594473039</v>
      </c>
      <c r="F92" s="19">
        <v>1.6876326732385356</v>
      </c>
      <c r="G92" s="19">
        <v>3.2601994823926255</v>
      </c>
      <c r="H92" s="19">
        <v>0.8438163366192678</v>
      </c>
      <c r="I92" s="19">
        <v>5.2674595558657327</v>
      </c>
      <c r="J92" s="19">
        <v>1.8346612773464384</v>
      </c>
      <c r="K92" s="19">
        <v>6.5843244448321645</v>
      </c>
      <c r="L92" s="19">
        <v>0.33241249624395397</v>
      </c>
      <c r="M92" s="19">
        <v>14.018857774288289</v>
      </c>
      <c r="N92" s="19">
        <v>3.2154516463597855</v>
      </c>
      <c r="O92" s="19">
        <v>0.30044975622049686</v>
      </c>
      <c r="P92" s="19">
        <v>7.2235792453013081</v>
      </c>
      <c r="Q92" s="19">
        <v>1.0611629687787762</v>
      </c>
      <c r="R92" s="19">
        <v>1.3552201769945815</v>
      </c>
      <c r="S92" s="19">
        <v>3.4903312105615165</v>
      </c>
      <c r="T92" s="19">
        <v>10.343142671590723</v>
      </c>
      <c r="U92" s="19">
        <v>0.83103124060988498</v>
      </c>
      <c r="V92" s="19">
        <v>0.40273052429555961</v>
      </c>
      <c r="W92" s="19">
        <v>0.58172186842691942</v>
      </c>
      <c r="X92" s="19">
        <v>21.958402396115037</v>
      </c>
      <c r="Y92" s="19">
        <v>3.4391908265239852</v>
      </c>
      <c r="Z92" s="19">
        <v>0.99084494072717044</v>
      </c>
      <c r="AA92" s="19">
        <v>1.3232574369711245</v>
      </c>
      <c r="AB92" s="19">
        <v>10.2856097395485</v>
      </c>
      <c r="AC92" s="19">
        <v>22.757470896701467</v>
      </c>
      <c r="AD92" s="19">
        <v>17.106458460554247</v>
      </c>
      <c r="AE92" s="19">
        <v>13.104723409617417</v>
      </c>
      <c r="AF92" s="19">
        <v>6.1112758924849997</v>
      </c>
      <c r="AG92" s="19">
        <v>0.81185359659581069</v>
      </c>
      <c r="AH92" s="19">
        <v>3.0172826582143513</v>
      </c>
      <c r="AI92" s="19">
        <v>3.6565374586834936</v>
      </c>
      <c r="AJ92" s="19">
        <v>3.2729845784020082</v>
      </c>
      <c r="AK92" s="19">
        <v>7.1085133812168619</v>
      </c>
      <c r="AL92" s="19">
        <v>1.419145657041496</v>
      </c>
      <c r="AM92" s="19">
        <v>1.8026985373229811</v>
      </c>
      <c r="AN92" s="19">
        <v>0.94609710469433062</v>
      </c>
      <c r="AO92" s="19">
        <v>413.52753787548346</v>
      </c>
      <c r="AP92" s="19">
        <v>14.057213062316439</v>
      </c>
      <c r="AQ92" s="19">
        <v>3.1195634262894143</v>
      </c>
      <c r="AR92" s="19">
        <v>6.5076138687758682</v>
      </c>
      <c r="AS92" s="19">
        <v>79.753428906530189</v>
      </c>
      <c r="AT92" s="19">
        <v>6.5395766087993259</v>
      </c>
      <c r="AU92" s="19">
        <v>0.21734663215950836</v>
      </c>
      <c r="AV92" s="19">
        <v>0.15342115211259413</v>
      </c>
      <c r="AW92" s="19">
        <v>4.832766291546716</v>
      </c>
      <c r="AX92" s="19">
        <v>5.7405081082128966</v>
      </c>
      <c r="AY92" s="19">
        <v>7.4217482334467419</v>
      </c>
      <c r="AZ92" s="19">
        <v>0.79906850058642787</v>
      </c>
      <c r="BA92" s="19">
        <v>1.8985867573933526</v>
      </c>
      <c r="BB92" s="19">
        <v>9.4162232109104664</v>
      </c>
      <c r="BC92" s="19">
        <v>2.205429061618541</v>
      </c>
      <c r="BD92" s="19">
        <v>10.004337627342077</v>
      </c>
      <c r="BE92" s="19">
        <v>1.9113718534027355</v>
      </c>
      <c r="BF92" s="19">
        <v>4.4683910552793042</v>
      </c>
      <c r="BG92" s="19">
        <v>1.419145657041496</v>
      </c>
      <c r="BH92" s="19">
        <v>0.83742378861457645</v>
      </c>
      <c r="BI92" s="19">
        <v>0.69039518450667359</v>
      </c>
      <c r="BJ92" s="19">
        <v>27.372890556088674</v>
      </c>
      <c r="BK92" s="19">
        <v>0.4219081683096339</v>
      </c>
      <c r="BL92" s="19">
        <v>32.007487859489956</v>
      </c>
      <c r="BM92" s="19">
        <v>9.9276270512857803</v>
      </c>
      <c r="BN92" s="19">
        <v>10.029907819360842</v>
      </c>
      <c r="BO92" s="19">
        <v>7.0126251611464907</v>
      </c>
      <c r="BP92" s="19">
        <v>5.7277230122035139</v>
      </c>
      <c r="BQ92" s="19">
        <v>3.9761648589180645</v>
      </c>
      <c r="BR92" s="19">
        <v>15.399648143301638</v>
      </c>
      <c r="BS92" s="19">
        <v>0</v>
      </c>
      <c r="BT92" s="19">
        <v>917.5671629493927</v>
      </c>
      <c r="BU92" s="19">
        <v>2.5570192018765689E-2</v>
      </c>
      <c r="BV92" s="19">
        <v>0</v>
      </c>
      <c r="BW92" s="19">
        <v>0</v>
      </c>
      <c r="BX92" s="19">
        <v>401.40726685858851</v>
      </c>
      <c r="BY92" s="19">
        <v>0</v>
      </c>
      <c r="BZ92" s="19">
        <v>0</v>
      </c>
      <c r="CA92" s="19">
        <v>401.4328370506073</v>
      </c>
      <c r="CB92" s="19">
        <v>1319</v>
      </c>
      <c r="CD92" s="19">
        <f t="shared" si="8"/>
        <v>0</v>
      </c>
      <c r="CE92" s="19">
        <f t="shared" si="9"/>
        <v>0</v>
      </c>
      <c r="CF92" s="19">
        <f t="shared" si="10"/>
        <v>0</v>
      </c>
      <c r="CH92" s="35">
        <v>1319</v>
      </c>
      <c r="CI92" s="33">
        <f t="shared" si="11"/>
        <v>0</v>
      </c>
    </row>
    <row r="93" spans="1:87" x14ac:dyDescent="0.25">
      <c r="A93" s="23" t="s">
        <v>167</v>
      </c>
      <c r="B93" s="23" t="s">
        <v>265</v>
      </c>
      <c r="C93">
        <f t="shared" si="7"/>
        <v>89</v>
      </c>
      <c r="D93" s="19">
        <v>0.13612432603869332</v>
      </c>
      <c r="E93" s="19">
        <v>3.4031081509673329E-2</v>
      </c>
      <c r="F93" s="19">
        <v>3.4031081509673329E-2</v>
      </c>
      <c r="G93" s="19">
        <v>1.0549635267998732</v>
      </c>
      <c r="H93" s="19">
        <v>0.91883920076117975</v>
      </c>
      <c r="I93" s="19">
        <v>5.2067554709800188</v>
      </c>
      <c r="J93" s="19">
        <v>2.0418648905803995</v>
      </c>
      <c r="K93" s="19">
        <v>4.1517919441801459</v>
      </c>
      <c r="L93" s="19">
        <v>2.212020298128766</v>
      </c>
      <c r="M93" s="19">
        <v>8.235521725340945</v>
      </c>
      <c r="N93" s="19">
        <v>15.211893434823978</v>
      </c>
      <c r="O93" s="19">
        <v>3.4031081509673329E-2</v>
      </c>
      <c r="P93" s="19">
        <v>2.0078338090707262</v>
      </c>
      <c r="Q93" s="19">
        <v>0.98690136378052651</v>
      </c>
      <c r="R93" s="19">
        <v>0.71465271170313993</v>
      </c>
      <c r="S93" s="19">
        <v>6.1596257532508725</v>
      </c>
      <c r="T93" s="19">
        <v>10.345448778940691</v>
      </c>
      <c r="U93" s="19">
        <v>0.34031081509673328</v>
      </c>
      <c r="V93" s="19">
        <v>9.222423089121472</v>
      </c>
      <c r="W93" s="19">
        <v>0.68062163019346655</v>
      </c>
      <c r="X93" s="19">
        <v>19.193529971455757</v>
      </c>
      <c r="Y93" s="19">
        <v>12.863748810656517</v>
      </c>
      <c r="Z93" s="19">
        <v>3.947605455122106</v>
      </c>
      <c r="AA93" s="19">
        <v>2.2460513796384394</v>
      </c>
      <c r="AB93" s="19">
        <v>17.321820488423725</v>
      </c>
      <c r="AC93" s="19">
        <v>24.230130034887409</v>
      </c>
      <c r="AD93" s="19">
        <v>129.65842055185539</v>
      </c>
      <c r="AE93" s="19">
        <v>67.313479226133836</v>
      </c>
      <c r="AF93" s="19">
        <v>5.8193149381541396</v>
      </c>
      <c r="AG93" s="19">
        <v>1.0209324452901998</v>
      </c>
      <c r="AH93" s="19">
        <v>2.0758959720900729</v>
      </c>
      <c r="AI93" s="19">
        <v>3.6413257215350461</v>
      </c>
      <c r="AJ93" s="19">
        <v>3.8795432921027588</v>
      </c>
      <c r="AK93" s="19">
        <v>10.821883920076116</v>
      </c>
      <c r="AL93" s="19">
        <v>4.2198541071994926</v>
      </c>
      <c r="AM93" s="19">
        <v>2.3141135426577861</v>
      </c>
      <c r="AN93" s="19">
        <v>0.81674595623215984</v>
      </c>
      <c r="AO93" s="19">
        <v>1.9397716460513794</v>
      </c>
      <c r="AP93" s="19">
        <v>25.897653028861402</v>
      </c>
      <c r="AQ93" s="19">
        <v>9.9711068823342845</v>
      </c>
      <c r="AR93" s="19">
        <v>11.230256898192199</v>
      </c>
      <c r="AS93" s="19">
        <v>110.90729464002538</v>
      </c>
      <c r="AT93" s="19">
        <v>8.4737392959086577</v>
      </c>
      <c r="AU93" s="19">
        <v>0.30627973358705995</v>
      </c>
      <c r="AV93" s="19">
        <v>0.17015540754836664</v>
      </c>
      <c r="AW93" s="19">
        <v>21.031208372978117</v>
      </c>
      <c r="AX93" s="19">
        <v>9.5287028227085315</v>
      </c>
      <c r="AY93" s="19">
        <v>32.329527434189657</v>
      </c>
      <c r="AZ93" s="19">
        <v>1.1570567713288931</v>
      </c>
      <c r="BA93" s="19">
        <v>1.5994608309546465</v>
      </c>
      <c r="BB93" s="19">
        <v>1.4973675864256264</v>
      </c>
      <c r="BC93" s="19">
        <v>2.6544243577545195</v>
      </c>
      <c r="BD93" s="19">
        <v>14.463209641611163</v>
      </c>
      <c r="BE93" s="19">
        <v>10.923977164605137</v>
      </c>
      <c r="BF93" s="19">
        <v>14.224992071043451</v>
      </c>
      <c r="BG93" s="19">
        <v>2.2460513796384394</v>
      </c>
      <c r="BH93" s="19">
        <v>0.85077703774183322</v>
      </c>
      <c r="BI93" s="19">
        <v>1.4293054234062799</v>
      </c>
      <c r="BJ93" s="19">
        <v>145.14256263875671</v>
      </c>
      <c r="BK93" s="19">
        <v>0.91883920076117975</v>
      </c>
      <c r="BL93" s="19">
        <v>324.21411354265774</v>
      </c>
      <c r="BM93" s="19">
        <v>48.256073580716773</v>
      </c>
      <c r="BN93" s="19">
        <v>6.1255946717411991</v>
      </c>
      <c r="BO93" s="19">
        <v>47.847700602600696</v>
      </c>
      <c r="BP93" s="19">
        <v>42.16450999048525</v>
      </c>
      <c r="BQ93" s="19">
        <v>3.1648905803996197</v>
      </c>
      <c r="BR93" s="19">
        <v>51.284839835077705</v>
      </c>
      <c r="BS93" s="19">
        <v>0</v>
      </c>
      <c r="BT93" s="19">
        <v>1333.0655248969235</v>
      </c>
      <c r="BU93" s="19">
        <v>0.51046622264509989</v>
      </c>
      <c r="BV93" s="19">
        <v>0</v>
      </c>
      <c r="BW93" s="19">
        <v>0</v>
      </c>
      <c r="BX93" s="19">
        <v>812.4240088804313</v>
      </c>
      <c r="BY93" s="19">
        <v>0</v>
      </c>
      <c r="BZ93" s="19">
        <v>0</v>
      </c>
      <c r="CA93" s="19">
        <v>812.93447510307647</v>
      </c>
      <c r="CB93" s="19">
        <v>2146</v>
      </c>
      <c r="CD93" s="19">
        <f t="shared" si="8"/>
        <v>0</v>
      </c>
      <c r="CE93" s="19">
        <f t="shared" si="9"/>
        <v>0</v>
      </c>
      <c r="CF93" s="19">
        <f t="shared" si="10"/>
        <v>0</v>
      </c>
      <c r="CH93" s="35">
        <v>2146</v>
      </c>
      <c r="CI93" s="33">
        <f t="shared" si="11"/>
        <v>0</v>
      </c>
    </row>
    <row r="94" spans="1:87" x14ac:dyDescent="0.25">
      <c r="A94" s="23" t="s">
        <v>168</v>
      </c>
      <c r="B94" s="23" t="s">
        <v>266</v>
      </c>
      <c r="C94">
        <f t="shared" si="7"/>
        <v>90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D94" s="19">
        <f t="shared" si="8"/>
        <v>0</v>
      </c>
      <c r="CE94" s="19">
        <f t="shared" si="9"/>
        <v>0</v>
      </c>
      <c r="CF94" s="19">
        <f t="shared" si="10"/>
        <v>0</v>
      </c>
      <c r="CH94" s="35">
        <v>0</v>
      </c>
      <c r="CI94" s="33">
        <f t="shared" si="11"/>
        <v>0</v>
      </c>
    </row>
    <row r="95" spans="1:87" x14ac:dyDescent="0.25">
      <c r="A95" s="23" t="s">
        <v>169</v>
      </c>
      <c r="B95" s="23" t="s">
        <v>267</v>
      </c>
      <c r="C95">
        <f t="shared" si="7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D95" s="19">
        <f t="shared" si="8"/>
        <v>0</v>
      </c>
      <c r="CE95" s="19">
        <f t="shared" si="9"/>
        <v>0</v>
      </c>
      <c r="CF95" s="19">
        <f t="shared" si="10"/>
        <v>0</v>
      </c>
      <c r="CH95" s="35">
        <v>0</v>
      </c>
      <c r="CI95" s="33">
        <f t="shared" si="11"/>
        <v>0</v>
      </c>
    </row>
    <row r="96" spans="1:87" x14ac:dyDescent="0.25">
      <c r="A96" s="23" t="s">
        <v>170</v>
      </c>
      <c r="B96" s="23" t="s">
        <v>268</v>
      </c>
      <c r="C96">
        <f t="shared" si="7"/>
        <v>92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0</v>
      </c>
      <c r="BE96" s="19">
        <v>0</v>
      </c>
      <c r="BF96" s="19">
        <v>0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0</v>
      </c>
      <c r="BM96" s="19">
        <v>0</v>
      </c>
      <c r="BN96" s="19">
        <v>0</v>
      </c>
      <c r="BO96" s="19">
        <v>0</v>
      </c>
      <c r="BP96" s="19">
        <v>0</v>
      </c>
      <c r="BQ96" s="19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0</v>
      </c>
      <c r="CD96" s="19">
        <f t="shared" si="8"/>
        <v>0</v>
      </c>
      <c r="CE96" s="19">
        <f t="shared" si="9"/>
        <v>0</v>
      </c>
      <c r="CF96" s="19">
        <f t="shared" si="10"/>
        <v>0</v>
      </c>
      <c r="CH96" s="35">
        <v>0</v>
      </c>
      <c r="CI96" s="33">
        <f t="shared" si="11"/>
        <v>0</v>
      </c>
    </row>
    <row r="97" spans="1:87" x14ac:dyDescent="0.25">
      <c r="A97" s="23" t="s">
        <v>171</v>
      </c>
      <c r="B97" s="23" t="s">
        <v>269</v>
      </c>
      <c r="C97">
        <f t="shared" si="7"/>
        <v>93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D97" s="19">
        <f t="shared" si="8"/>
        <v>0</v>
      </c>
      <c r="CE97" s="19">
        <f t="shared" si="9"/>
        <v>0</v>
      </c>
      <c r="CF97" s="19">
        <f t="shared" si="10"/>
        <v>0</v>
      </c>
      <c r="CH97" s="35">
        <v>0</v>
      </c>
      <c r="CI97" s="33">
        <f t="shared" si="11"/>
        <v>0</v>
      </c>
    </row>
    <row r="98" spans="1:87" x14ac:dyDescent="0.25">
      <c r="A98" s="23" t="s">
        <v>172</v>
      </c>
      <c r="B98" s="23" t="s">
        <v>270</v>
      </c>
      <c r="C98">
        <f t="shared" si="7"/>
        <v>94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D98" s="19">
        <f t="shared" si="8"/>
        <v>0</v>
      </c>
      <c r="CE98" s="19">
        <f t="shared" si="9"/>
        <v>0</v>
      </c>
      <c r="CF98" s="19">
        <f t="shared" si="10"/>
        <v>0</v>
      </c>
      <c r="CH98" s="35">
        <v>0</v>
      </c>
      <c r="CI98" s="33">
        <f t="shared" si="11"/>
        <v>0</v>
      </c>
    </row>
    <row r="99" spans="1:87" x14ac:dyDescent="0.25">
      <c r="A99" s="23" t="s">
        <v>173</v>
      </c>
      <c r="B99" s="23" t="s">
        <v>271</v>
      </c>
      <c r="C99">
        <f t="shared" si="7"/>
        <v>95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19">
        <v>0</v>
      </c>
      <c r="BJ99" s="19">
        <v>0</v>
      </c>
      <c r="BK99" s="19">
        <v>0</v>
      </c>
      <c r="BL99" s="19">
        <v>0</v>
      </c>
      <c r="BM99" s="19">
        <v>0</v>
      </c>
      <c r="BN99" s="19">
        <v>0</v>
      </c>
      <c r="BO99" s="19">
        <v>0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19">
        <v>0</v>
      </c>
      <c r="CA99" s="19">
        <v>0</v>
      </c>
      <c r="CB99" s="19">
        <v>0</v>
      </c>
      <c r="CD99" s="19">
        <f t="shared" si="8"/>
        <v>0</v>
      </c>
      <c r="CE99" s="19">
        <f t="shared" si="9"/>
        <v>0</v>
      </c>
      <c r="CF99" s="19">
        <f t="shared" si="10"/>
        <v>0</v>
      </c>
      <c r="CH99" s="35">
        <v>0</v>
      </c>
      <c r="CI99" s="33">
        <f t="shared" si="11"/>
        <v>0</v>
      </c>
    </row>
    <row r="100" spans="1:87" x14ac:dyDescent="0.25">
      <c r="A100" s="23" t="s">
        <v>174</v>
      </c>
      <c r="B100" s="23" t="s">
        <v>272</v>
      </c>
      <c r="C100">
        <f t="shared" si="7"/>
        <v>96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  <c r="AT100" s="19">
        <v>0</v>
      </c>
      <c r="AU100" s="19">
        <v>0</v>
      </c>
      <c r="AV100" s="19">
        <v>0</v>
      </c>
      <c r="AW100" s="19">
        <v>0</v>
      </c>
      <c r="AX100" s="19">
        <v>0</v>
      </c>
      <c r="AY100" s="19">
        <v>0</v>
      </c>
      <c r="AZ100" s="19">
        <v>0</v>
      </c>
      <c r="BA100" s="19">
        <v>0</v>
      </c>
      <c r="BB100" s="19">
        <v>0</v>
      </c>
      <c r="BC100" s="19">
        <v>0</v>
      </c>
      <c r="BD100" s="19">
        <v>0</v>
      </c>
      <c r="BE100" s="19">
        <v>0</v>
      </c>
      <c r="BF100" s="19">
        <v>0</v>
      </c>
      <c r="BG100" s="19">
        <v>0</v>
      </c>
      <c r="BH100" s="19">
        <v>0</v>
      </c>
      <c r="BI100" s="19">
        <v>0</v>
      </c>
      <c r="BJ100" s="19">
        <v>0</v>
      </c>
      <c r="BK100" s="19">
        <v>0</v>
      </c>
      <c r="BL100" s="19">
        <v>0</v>
      </c>
      <c r="BM100" s="19">
        <v>0</v>
      </c>
      <c r="BN100" s="19">
        <v>0</v>
      </c>
      <c r="BO100" s="19">
        <v>0</v>
      </c>
      <c r="BP100" s="19">
        <v>0</v>
      </c>
      <c r="BQ100" s="19">
        <v>0</v>
      </c>
      <c r="BR100" s="19">
        <v>0</v>
      </c>
      <c r="BS100" s="19">
        <v>0</v>
      </c>
      <c r="BT100" s="19">
        <v>0</v>
      </c>
      <c r="BU100" s="19">
        <v>0</v>
      </c>
      <c r="BV100" s="19">
        <v>0</v>
      </c>
      <c r="BW100" s="19">
        <v>0</v>
      </c>
      <c r="BX100" s="19">
        <v>0</v>
      </c>
      <c r="BY100" s="19">
        <v>0</v>
      </c>
      <c r="BZ100" s="19">
        <v>0</v>
      </c>
      <c r="CA100" s="19">
        <v>0</v>
      </c>
      <c r="CB100" s="19">
        <v>0</v>
      </c>
      <c r="CD100" s="19">
        <f t="shared" si="8"/>
        <v>0</v>
      </c>
      <c r="CE100" s="19">
        <f t="shared" si="9"/>
        <v>0</v>
      </c>
      <c r="CF100" s="19">
        <f t="shared" si="10"/>
        <v>0</v>
      </c>
      <c r="CH100" s="35">
        <v>0</v>
      </c>
      <c r="CI100" s="33">
        <f t="shared" si="11"/>
        <v>0</v>
      </c>
    </row>
    <row r="101" spans="1:87" x14ac:dyDescent="0.25">
      <c r="A101" s="23" t="s">
        <v>175</v>
      </c>
      <c r="B101" s="23" t="s">
        <v>273</v>
      </c>
      <c r="C101">
        <f t="shared" si="7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D101" s="19">
        <f t="shared" si="8"/>
        <v>0</v>
      </c>
      <c r="CE101" s="19">
        <f t="shared" si="9"/>
        <v>0</v>
      </c>
      <c r="CF101" s="19">
        <f t="shared" si="10"/>
        <v>0</v>
      </c>
      <c r="CH101" s="35">
        <v>0</v>
      </c>
      <c r="CI101" s="33">
        <f t="shared" si="11"/>
        <v>0</v>
      </c>
    </row>
    <row r="102" spans="1:87" x14ac:dyDescent="0.25">
      <c r="A102" s="23" t="s">
        <v>176</v>
      </c>
      <c r="B102" s="23" t="s">
        <v>274</v>
      </c>
      <c r="C102">
        <f t="shared" si="7"/>
        <v>98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v>0</v>
      </c>
      <c r="AZ102" s="19">
        <v>0</v>
      </c>
      <c r="BA102" s="19">
        <v>0</v>
      </c>
      <c r="BB102" s="19">
        <v>0</v>
      </c>
      <c r="BC102" s="19">
        <v>0</v>
      </c>
      <c r="BD102" s="19">
        <v>0</v>
      </c>
      <c r="BE102" s="19">
        <v>0</v>
      </c>
      <c r="BF102" s="19">
        <v>0</v>
      </c>
      <c r="BG102" s="19">
        <v>0</v>
      </c>
      <c r="BH102" s="19">
        <v>0</v>
      </c>
      <c r="BI102" s="19">
        <v>0</v>
      </c>
      <c r="BJ102" s="19">
        <v>0</v>
      </c>
      <c r="BK102" s="19">
        <v>0</v>
      </c>
      <c r="BL102" s="19">
        <v>0</v>
      </c>
      <c r="BM102" s="19">
        <v>0</v>
      </c>
      <c r="BN102" s="19">
        <v>0</v>
      </c>
      <c r="BO102" s="19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0</v>
      </c>
      <c r="BV102" s="19">
        <v>0</v>
      </c>
      <c r="BW102" s="19">
        <v>0</v>
      </c>
      <c r="BX102" s="19">
        <v>0</v>
      </c>
      <c r="BY102" s="19">
        <v>0</v>
      </c>
      <c r="BZ102" s="19">
        <v>0</v>
      </c>
      <c r="CA102" s="19">
        <v>0</v>
      </c>
      <c r="CB102" s="19">
        <v>0</v>
      </c>
      <c r="CD102" s="19">
        <f t="shared" si="8"/>
        <v>0</v>
      </c>
      <c r="CE102" s="19">
        <f t="shared" si="9"/>
        <v>0</v>
      </c>
      <c r="CF102" s="19">
        <f t="shared" si="10"/>
        <v>0</v>
      </c>
      <c r="CH102" s="35">
        <v>0</v>
      </c>
      <c r="CI102" s="33">
        <f t="shared" si="11"/>
        <v>0</v>
      </c>
    </row>
    <row r="103" spans="1:87" x14ac:dyDescent="0.25">
      <c r="A103" s="23" t="s">
        <v>177</v>
      </c>
      <c r="B103" s="23" t="s">
        <v>275</v>
      </c>
      <c r="C103">
        <f t="shared" si="7"/>
        <v>99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D103" s="19">
        <f t="shared" si="8"/>
        <v>0</v>
      </c>
      <c r="CE103" s="19">
        <f t="shared" si="9"/>
        <v>0</v>
      </c>
      <c r="CF103" s="19">
        <f t="shared" si="10"/>
        <v>0</v>
      </c>
      <c r="CH103" s="35">
        <v>0</v>
      </c>
      <c r="CI103" s="33">
        <f t="shared" si="11"/>
        <v>0</v>
      </c>
    </row>
    <row r="104" spans="1:87" x14ac:dyDescent="0.25">
      <c r="A104" s="23" t="s">
        <v>178</v>
      </c>
      <c r="B104" s="23" t="s">
        <v>276</v>
      </c>
      <c r="C104">
        <f t="shared" si="7"/>
        <v>100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0</v>
      </c>
      <c r="BL104" s="19">
        <v>0</v>
      </c>
      <c r="BM104" s="19">
        <v>0</v>
      </c>
      <c r="BN104" s="19"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D104" s="19">
        <f t="shared" si="8"/>
        <v>0</v>
      </c>
      <c r="CE104" s="19">
        <f t="shared" si="9"/>
        <v>0</v>
      </c>
      <c r="CF104" s="19">
        <f t="shared" si="10"/>
        <v>0</v>
      </c>
      <c r="CH104" s="35">
        <v>0</v>
      </c>
      <c r="CI104" s="33">
        <f t="shared" si="11"/>
        <v>0</v>
      </c>
    </row>
    <row r="105" spans="1:87" x14ac:dyDescent="0.25">
      <c r="A105" s="23" t="s">
        <v>179</v>
      </c>
      <c r="B105" s="23" t="s">
        <v>277</v>
      </c>
      <c r="C105">
        <f t="shared" si="7"/>
        <v>101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D105" s="19">
        <f t="shared" si="8"/>
        <v>0</v>
      </c>
      <c r="CE105" s="19">
        <f t="shared" si="9"/>
        <v>0</v>
      </c>
      <c r="CF105" s="19">
        <f t="shared" si="10"/>
        <v>0</v>
      </c>
      <c r="CH105" s="35">
        <v>0</v>
      </c>
      <c r="CI105" s="33">
        <f t="shared" si="11"/>
        <v>0</v>
      </c>
    </row>
    <row r="106" spans="1:87" x14ac:dyDescent="0.25">
      <c r="A106" s="23" t="s">
        <v>180</v>
      </c>
      <c r="B106" s="23" t="s">
        <v>278</v>
      </c>
      <c r="C106">
        <f t="shared" si="7"/>
        <v>102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19">
        <v>0</v>
      </c>
      <c r="AS106" s="19">
        <v>0</v>
      </c>
      <c r="AT106" s="19">
        <v>0</v>
      </c>
      <c r="AU106" s="19">
        <v>0</v>
      </c>
      <c r="AV106" s="19">
        <v>0</v>
      </c>
      <c r="AW106" s="19">
        <v>0</v>
      </c>
      <c r="AX106" s="19">
        <v>0</v>
      </c>
      <c r="AY106" s="19">
        <v>0</v>
      </c>
      <c r="AZ106" s="19">
        <v>0</v>
      </c>
      <c r="BA106" s="19">
        <v>0</v>
      </c>
      <c r="BB106" s="19">
        <v>0</v>
      </c>
      <c r="BC106" s="19">
        <v>0</v>
      </c>
      <c r="BD106" s="19">
        <v>0</v>
      </c>
      <c r="BE106" s="19">
        <v>0</v>
      </c>
      <c r="BF106" s="19">
        <v>0</v>
      </c>
      <c r="BG106" s="19">
        <v>0</v>
      </c>
      <c r="BH106" s="19">
        <v>0</v>
      </c>
      <c r="BI106" s="19">
        <v>0</v>
      </c>
      <c r="BJ106" s="19">
        <v>0</v>
      </c>
      <c r="BK106" s="19">
        <v>0</v>
      </c>
      <c r="BL106" s="19">
        <v>0</v>
      </c>
      <c r="BM106" s="19">
        <v>0</v>
      </c>
      <c r="BN106" s="19">
        <v>0</v>
      </c>
      <c r="BO106" s="19">
        <v>0</v>
      </c>
      <c r="BP106" s="19">
        <v>0</v>
      </c>
      <c r="BQ106" s="19">
        <v>0</v>
      </c>
      <c r="BR106" s="19">
        <v>0</v>
      </c>
      <c r="BS106" s="19">
        <v>0</v>
      </c>
      <c r="BT106" s="19">
        <v>0</v>
      </c>
      <c r="BU106" s="19">
        <v>0</v>
      </c>
      <c r="BV106" s="19">
        <v>0</v>
      </c>
      <c r="BW106" s="19">
        <v>0</v>
      </c>
      <c r="BX106" s="19">
        <v>0</v>
      </c>
      <c r="BY106" s="19">
        <v>0</v>
      </c>
      <c r="BZ106" s="19">
        <v>0</v>
      </c>
      <c r="CA106" s="19">
        <v>0</v>
      </c>
      <c r="CB106" s="19">
        <v>0</v>
      </c>
      <c r="CD106" s="19">
        <f t="shared" si="8"/>
        <v>0</v>
      </c>
      <c r="CE106" s="19">
        <f t="shared" si="9"/>
        <v>0</v>
      </c>
      <c r="CF106" s="19">
        <f t="shared" si="10"/>
        <v>0</v>
      </c>
      <c r="CH106" s="35">
        <v>0</v>
      </c>
      <c r="CI106" s="33">
        <f t="shared" si="11"/>
        <v>0</v>
      </c>
    </row>
    <row r="107" spans="1:87" x14ac:dyDescent="0.25">
      <c r="A107" s="23" t="s">
        <v>181</v>
      </c>
      <c r="B107" s="23" t="s">
        <v>279</v>
      </c>
      <c r="C107">
        <f t="shared" si="7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52.705797232522379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0.92466310934249796</v>
      </c>
      <c r="AL107" s="19">
        <v>0</v>
      </c>
      <c r="AM107" s="19">
        <v>0</v>
      </c>
      <c r="AN107" s="19">
        <v>5.2397576196074889</v>
      </c>
      <c r="AO107" s="19">
        <v>34.520756082119924</v>
      </c>
      <c r="AP107" s="19">
        <v>1.5411051822374968</v>
      </c>
      <c r="AQ107" s="19">
        <v>0</v>
      </c>
      <c r="AR107" s="19">
        <v>0</v>
      </c>
      <c r="AS107" s="19">
        <v>87.226553314642317</v>
      </c>
      <c r="AT107" s="19">
        <v>0</v>
      </c>
      <c r="AU107" s="19">
        <v>0</v>
      </c>
      <c r="AV107" s="19">
        <v>0</v>
      </c>
      <c r="AW107" s="19">
        <v>0</v>
      </c>
      <c r="AX107" s="19">
        <v>22.191914624219951</v>
      </c>
      <c r="AY107" s="19">
        <v>0</v>
      </c>
      <c r="AZ107" s="19">
        <v>9.2466310934249805</v>
      </c>
      <c r="BA107" s="19">
        <v>0.92466310934249796</v>
      </c>
      <c r="BB107" s="19">
        <v>56.712670706339871</v>
      </c>
      <c r="BC107" s="19">
        <v>0.30822103644749932</v>
      </c>
      <c r="BD107" s="19">
        <v>695.03843718911094</v>
      </c>
      <c r="BE107" s="19">
        <v>15.719272858822466</v>
      </c>
      <c r="BF107" s="19">
        <v>109.41846793886225</v>
      </c>
      <c r="BG107" s="19">
        <v>67.500406982002346</v>
      </c>
      <c r="BH107" s="19">
        <v>991.85529528805273</v>
      </c>
      <c r="BI107" s="19">
        <v>7.7055259111874825</v>
      </c>
      <c r="BJ107" s="19">
        <v>1.2328841457899973</v>
      </c>
      <c r="BK107" s="19">
        <v>0</v>
      </c>
      <c r="BL107" s="19">
        <v>256.13168128787197</v>
      </c>
      <c r="BM107" s="19">
        <v>1040.5542190467577</v>
      </c>
      <c r="BN107" s="19">
        <v>639.25042959211362</v>
      </c>
      <c r="BO107" s="19">
        <v>11.404178348557476</v>
      </c>
      <c r="BP107" s="19">
        <v>46.233155467124902</v>
      </c>
      <c r="BQ107" s="19">
        <v>0</v>
      </c>
      <c r="BR107" s="19">
        <v>68.733291127792356</v>
      </c>
      <c r="BS107" s="19">
        <v>0</v>
      </c>
      <c r="BT107" s="19">
        <v>4222.3199782942929</v>
      </c>
      <c r="BU107" s="19">
        <v>247.19327123089445</v>
      </c>
      <c r="BV107" s="19">
        <v>0</v>
      </c>
      <c r="BW107" s="19">
        <v>0</v>
      </c>
      <c r="BX107" s="19">
        <v>5754.4867504748127</v>
      </c>
      <c r="BY107" s="19">
        <v>0</v>
      </c>
      <c r="BZ107" s="19">
        <v>0</v>
      </c>
      <c r="CA107" s="19">
        <v>6001.6800217057071</v>
      </c>
      <c r="CB107" s="19">
        <v>10224</v>
      </c>
      <c r="CD107" s="19">
        <f t="shared" si="8"/>
        <v>0</v>
      </c>
      <c r="CE107" s="19">
        <f t="shared" si="9"/>
        <v>0</v>
      </c>
      <c r="CF107" s="19">
        <f t="shared" si="10"/>
        <v>0</v>
      </c>
      <c r="CH107" s="35">
        <v>10224</v>
      </c>
      <c r="CI107" s="33">
        <f t="shared" si="11"/>
        <v>0</v>
      </c>
    </row>
    <row r="108" spans="1:87" x14ac:dyDescent="0.25">
      <c r="A108" s="23" t="s">
        <v>182</v>
      </c>
      <c r="B108" s="23" t="s">
        <v>280</v>
      </c>
      <c r="C108">
        <f t="shared" si="7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</v>
      </c>
      <c r="AU108" s="19">
        <v>0</v>
      </c>
      <c r="AV108" s="19">
        <v>0</v>
      </c>
      <c r="AW108" s="19">
        <v>0</v>
      </c>
      <c r="AX108" s="19">
        <v>0</v>
      </c>
      <c r="AY108" s="19">
        <v>0</v>
      </c>
      <c r="AZ108" s="19">
        <v>0</v>
      </c>
      <c r="BA108" s="19">
        <v>0</v>
      </c>
      <c r="BB108" s="19">
        <v>0</v>
      </c>
      <c r="BC108" s="19">
        <v>0</v>
      </c>
      <c r="BD108" s="19">
        <v>0</v>
      </c>
      <c r="BE108" s="19">
        <v>0</v>
      </c>
      <c r="BF108" s="19">
        <v>0</v>
      </c>
      <c r="BG108" s="19">
        <v>0</v>
      </c>
      <c r="BH108" s="19">
        <v>0</v>
      </c>
      <c r="BI108" s="19">
        <v>0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0</v>
      </c>
      <c r="BU108" s="19">
        <v>0</v>
      </c>
      <c r="BV108" s="19">
        <v>0</v>
      </c>
      <c r="BW108" s="19">
        <v>0</v>
      </c>
      <c r="BX108" s="19">
        <v>0</v>
      </c>
      <c r="BY108" s="19">
        <v>0</v>
      </c>
      <c r="BZ108" s="19">
        <v>0</v>
      </c>
      <c r="CA108" s="19">
        <v>0</v>
      </c>
      <c r="CB108" s="19">
        <v>0</v>
      </c>
      <c r="CD108" s="19">
        <f t="shared" si="8"/>
        <v>0</v>
      </c>
      <c r="CE108" s="19">
        <f t="shared" si="9"/>
        <v>0</v>
      </c>
      <c r="CF108" s="19">
        <f t="shared" si="10"/>
        <v>0</v>
      </c>
      <c r="CH108" s="35">
        <v>0</v>
      </c>
      <c r="CI108" s="33">
        <f t="shared" si="11"/>
        <v>0</v>
      </c>
    </row>
    <row r="109" spans="1:87" x14ac:dyDescent="0.25">
      <c r="A109" s="23" t="s">
        <v>183</v>
      </c>
      <c r="B109" s="23" t="s">
        <v>281</v>
      </c>
      <c r="C109">
        <f t="shared" si="7"/>
        <v>105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  <c r="AT109" s="19">
        <v>0</v>
      </c>
      <c r="AU109" s="19">
        <v>0</v>
      </c>
      <c r="AV109" s="19">
        <v>0</v>
      </c>
      <c r="AW109" s="19">
        <v>0</v>
      </c>
      <c r="AX109" s="19">
        <v>0</v>
      </c>
      <c r="AY109" s="19">
        <v>0</v>
      </c>
      <c r="AZ109" s="19">
        <v>0</v>
      </c>
      <c r="BA109" s="19">
        <v>0</v>
      </c>
      <c r="BB109" s="19">
        <v>0</v>
      </c>
      <c r="BC109" s="19">
        <v>0</v>
      </c>
      <c r="BD109" s="19">
        <v>0</v>
      </c>
      <c r="BE109" s="19">
        <v>0</v>
      </c>
      <c r="BF109" s="19">
        <v>0</v>
      </c>
      <c r="BG109" s="19">
        <v>0</v>
      </c>
      <c r="BH109" s="19">
        <v>0</v>
      </c>
      <c r="BI109" s="19">
        <v>0</v>
      </c>
      <c r="BJ109" s="19">
        <v>0</v>
      </c>
      <c r="BK109" s="19">
        <v>0</v>
      </c>
      <c r="BL109" s="19">
        <v>0</v>
      </c>
      <c r="BM109" s="19">
        <v>0</v>
      </c>
      <c r="BN109" s="19">
        <v>0</v>
      </c>
      <c r="BO109" s="19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19">
        <v>0</v>
      </c>
      <c r="CA109" s="19">
        <v>0</v>
      </c>
      <c r="CB109" s="19">
        <v>0</v>
      </c>
      <c r="CD109" s="19">
        <f t="shared" si="8"/>
        <v>0</v>
      </c>
      <c r="CE109" s="19">
        <f t="shared" si="9"/>
        <v>0</v>
      </c>
      <c r="CF109" s="19">
        <f t="shared" si="10"/>
        <v>0</v>
      </c>
      <c r="CH109" s="35">
        <v>0</v>
      </c>
      <c r="CI109" s="33">
        <f t="shared" si="11"/>
        <v>0</v>
      </c>
    </row>
    <row r="110" spans="1:87" x14ac:dyDescent="0.25">
      <c r="A110" s="23" t="s">
        <v>184</v>
      </c>
      <c r="B110" s="23" t="s">
        <v>282</v>
      </c>
      <c r="C110">
        <f t="shared" si="7"/>
        <v>106</v>
      </c>
      <c r="D110" s="19">
        <v>2.68776562683734E-2</v>
      </c>
      <c r="E110" s="19">
        <v>1.4782710947605368E-2</v>
      </c>
      <c r="F110" s="19">
        <v>1.3438828134186699E-3</v>
      </c>
      <c r="G110" s="19">
        <v>1.3438828134186699E-3</v>
      </c>
      <c r="H110" s="19">
        <v>6.0474726603840151E-2</v>
      </c>
      <c r="I110" s="19">
        <v>0.20023853919938184</v>
      </c>
      <c r="J110" s="19">
        <v>3.7628718775722755E-2</v>
      </c>
      <c r="K110" s="19">
        <v>0.48782946127097715</v>
      </c>
      <c r="L110" s="19">
        <v>1.4782710947605368E-2</v>
      </c>
      <c r="M110" s="19">
        <v>0.88024324278922872</v>
      </c>
      <c r="N110" s="19">
        <v>7.6601320364864181E-2</v>
      </c>
      <c r="O110" s="19">
        <v>5.1067546909909459E-2</v>
      </c>
      <c r="P110" s="19">
        <v>5.1067546909909459E-2</v>
      </c>
      <c r="Q110" s="19">
        <v>6.7194140670933489E-2</v>
      </c>
      <c r="R110" s="19">
        <v>1.6126593761024037E-2</v>
      </c>
      <c r="S110" s="19">
        <v>1.209494532076803E-2</v>
      </c>
      <c r="T110" s="19">
        <v>0.16260982042365907</v>
      </c>
      <c r="U110" s="19">
        <v>6.7194140670933499E-3</v>
      </c>
      <c r="V110" s="19">
        <v>3.6284835962304085E-2</v>
      </c>
      <c r="W110" s="19">
        <v>2.6877656268373398E-3</v>
      </c>
      <c r="X110" s="19">
        <v>0.36956777369013422</v>
      </c>
      <c r="Y110" s="19">
        <v>0.2539938517361286</v>
      </c>
      <c r="Z110" s="19">
        <v>2.1502125014698718E-2</v>
      </c>
      <c r="AA110" s="19">
        <v>0.4058526096524383</v>
      </c>
      <c r="AB110" s="19">
        <v>0.16932923449075241</v>
      </c>
      <c r="AC110" s="19">
        <v>0.11960557039426162</v>
      </c>
      <c r="AD110" s="19">
        <v>0.18814359387861379</v>
      </c>
      <c r="AE110" s="19">
        <v>2.8221539081792067E-2</v>
      </c>
      <c r="AF110" s="19">
        <v>0.14110769540896034</v>
      </c>
      <c r="AG110" s="19">
        <v>0.27280821112399001</v>
      </c>
      <c r="AH110" s="19">
        <v>0.42063532060004372</v>
      </c>
      <c r="AI110" s="19">
        <v>0.2539938517361286</v>
      </c>
      <c r="AJ110" s="19">
        <v>1.286095852441667</v>
      </c>
      <c r="AK110" s="19">
        <v>0.1599220547968217</v>
      </c>
      <c r="AL110" s="19">
        <v>8.6008500058794873E-2</v>
      </c>
      <c r="AM110" s="19">
        <v>0.13438828134186698</v>
      </c>
      <c r="AN110" s="19">
        <v>8.0632968805120192E-2</v>
      </c>
      <c r="AO110" s="19">
        <v>1.1826168758084294</v>
      </c>
      <c r="AP110" s="19">
        <v>0.30102975020578204</v>
      </c>
      <c r="AQ110" s="19">
        <v>0.66925364108249763</v>
      </c>
      <c r="AR110" s="19">
        <v>0.52142653160644392</v>
      </c>
      <c r="AS110" s="19">
        <v>8.8319978497874985</v>
      </c>
      <c r="AT110" s="19">
        <v>0.92996690688571959</v>
      </c>
      <c r="AU110" s="19">
        <v>1.3438828134186699E-3</v>
      </c>
      <c r="AV110" s="19">
        <v>0.82648793025248202</v>
      </c>
      <c r="AW110" s="19">
        <v>1.2229333602109895</v>
      </c>
      <c r="AX110" s="19">
        <v>7.9289085991701536E-2</v>
      </c>
      <c r="AY110" s="19">
        <v>9.1384031312469555E-2</v>
      </c>
      <c r="AZ110" s="19">
        <v>0.75257437551445516</v>
      </c>
      <c r="BA110" s="19">
        <v>1.2417477195988509</v>
      </c>
      <c r="BB110" s="19">
        <v>3.9819247761595191</v>
      </c>
      <c r="BC110" s="19">
        <v>8.2164995212417473</v>
      </c>
      <c r="BD110" s="19">
        <v>18.561709418938669</v>
      </c>
      <c r="BE110" s="19">
        <v>0.38569436745115826</v>
      </c>
      <c r="BF110" s="19">
        <v>2.6904533924641774</v>
      </c>
      <c r="BG110" s="19">
        <v>5.6443078163584133E-2</v>
      </c>
      <c r="BH110" s="19">
        <v>5.1269129331922256</v>
      </c>
      <c r="BI110" s="19">
        <v>0.44348132842816107</v>
      </c>
      <c r="BJ110" s="19">
        <v>1.0065682272505838</v>
      </c>
      <c r="BK110" s="19">
        <v>0.18948747669203247</v>
      </c>
      <c r="BL110" s="19">
        <v>12.885148415058207</v>
      </c>
      <c r="BM110" s="19">
        <v>1.8639654622116952</v>
      </c>
      <c r="BN110" s="19">
        <v>0.41525978934636898</v>
      </c>
      <c r="BO110" s="19">
        <v>2.7025483377849451</v>
      </c>
      <c r="BP110" s="19">
        <v>0</v>
      </c>
      <c r="BQ110" s="19">
        <v>0.18411194543835777</v>
      </c>
      <c r="BR110" s="19">
        <v>1.6408809151841961</v>
      </c>
      <c r="BS110" s="19">
        <v>0</v>
      </c>
      <c r="BT110" s="19">
        <v>83.602949822775457</v>
      </c>
      <c r="BU110" s="19">
        <v>1.2740009071208991</v>
      </c>
      <c r="BV110" s="19">
        <v>0</v>
      </c>
      <c r="BW110" s="19">
        <v>0</v>
      </c>
      <c r="BX110" s="19">
        <v>0.4918611097112332</v>
      </c>
      <c r="BY110" s="19">
        <v>74.631188160392412</v>
      </c>
      <c r="BZ110" s="19">
        <v>0</v>
      </c>
      <c r="CA110" s="19">
        <v>76.397050177224543</v>
      </c>
      <c r="CB110" s="19">
        <v>160</v>
      </c>
      <c r="CD110" s="19">
        <f t="shared" si="8"/>
        <v>0</v>
      </c>
      <c r="CE110" s="19">
        <f t="shared" si="9"/>
        <v>0</v>
      </c>
      <c r="CF110" s="19">
        <f t="shared" si="10"/>
        <v>0</v>
      </c>
      <c r="CH110" s="35">
        <v>160</v>
      </c>
      <c r="CI110" s="33">
        <f t="shared" si="11"/>
        <v>0</v>
      </c>
    </row>
    <row r="111" spans="1:87" x14ac:dyDescent="0.25">
      <c r="A111" s="23" t="s">
        <v>185</v>
      </c>
      <c r="B111" s="23" t="s">
        <v>283</v>
      </c>
      <c r="C111">
        <f t="shared" si="7"/>
        <v>107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D111" s="19">
        <f t="shared" si="8"/>
        <v>0</v>
      </c>
      <c r="CE111" s="19">
        <f t="shared" si="9"/>
        <v>0</v>
      </c>
      <c r="CF111" s="19">
        <f t="shared" si="10"/>
        <v>0</v>
      </c>
      <c r="CH111" s="35">
        <v>0</v>
      </c>
      <c r="CI111" s="33">
        <f t="shared" si="11"/>
        <v>0</v>
      </c>
    </row>
    <row r="112" spans="1:87" x14ac:dyDescent="0.25">
      <c r="A112" s="23" t="s">
        <v>186</v>
      </c>
      <c r="B112" s="23" t="s">
        <v>284</v>
      </c>
      <c r="C112">
        <f t="shared" si="7"/>
        <v>108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0</v>
      </c>
      <c r="BJ112" s="19">
        <v>0</v>
      </c>
      <c r="BK112" s="19">
        <v>0</v>
      </c>
      <c r="BL112" s="19">
        <v>0</v>
      </c>
      <c r="BM112" s="19">
        <v>0</v>
      </c>
      <c r="BN112" s="19">
        <v>0</v>
      </c>
      <c r="BO112" s="19">
        <v>0</v>
      </c>
      <c r="BP112" s="19">
        <v>0</v>
      </c>
      <c r="BQ112" s="19">
        <v>0</v>
      </c>
      <c r="BR112" s="19">
        <v>0</v>
      </c>
      <c r="BS112" s="19">
        <v>0</v>
      </c>
      <c r="BT112" s="19">
        <v>0</v>
      </c>
      <c r="BU112" s="19">
        <v>0</v>
      </c>
      <c r="BV112" s="19">
        <v>0</v>
      </c>
      <c r="BW112" s="19">
        <v>0</v>
      </c>
      <c r="BX112" s="19">
        <v>0</v>
      </c>
      <c r="BY112" s="19">
        <v>0</v>
      </c>
      <c r="BZ112" s="19">
        <v>0</v>
      </c>
      <c r="CA112" s="19">
        <v>0</v>
      </c>
      <c r="CB112" s="19">
        <v>0</v>
      </c>
      <c r="CD112" s="19">
        <f t="shared" si="8"/>
        <v>0</v>
      </c>
      <c r="CE112" s="19">
        <f t="shared" si="9"/>
        <v>0</v>
      </c>
      <c r="CF112" s="19">
        <f t="shared" si="10"/>
        <v>0</v>
      </c>
      <c r="CH112" s="35">
        <v>0</v>
      </c>
      <c r="CI112" s="33">
        <f t="shared" si="11"/>
        <v>0</v>
      </c>
    </row>
    <row r="113" spans="1:87" x14ac:dyDescent="0.25">
      <c r="A113" s="23" t="s">
        <v>187</v>
      </c>
      <c r="B113" s="23" t="s">
        <v>70</v>
      </c>
      <c r="C113">
        <f t="shared" si="7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8"/>
        <v>0</v>
      </c>
      <c r="CE113" s="19">
        <f t="shared" si="9"/>
        <v>0</v>
      </c>
      <c r="CF113" s="19">
        <f t="shared" si="10"/>
        <v>0</v>
      </c>
      <c r="CH113" s="35">
        <v>0</v>
      </c>
      <c r="CI113" s="33">
        <f t="shared" si="11"/>
        <v>0</v>
      </c>
    </row>
    <row r="114" spans="1:87" x14ac:dyDescent="0.25">
      <c r="A114" s="23" t="s">
        <v>188</v>
      </c>
      <c r="B114" s="23" t="s">
        <v>285</v>
      </c>
      <c r="C114">
        <f t="shared" si="7"/>
        <v>110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v>0</v>
      </c>
      <c r="BL114" s="19">
        <v>0</v>
      </c>
      <c r="BM114" s="19">
        <v>0</v>
      </c>
      <c r="BN114" s="19">
        <v>0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v>0</v>
      </c>
      <c r="CA114" s="19">
        <v>0</v>
      </c>
      <c r="CB114" s="19">
        <v>0</v>
      </c>
      <c r="CD114" s="19">
        <f t="shared" si="8"/>
        <v>0</v>
      </c>
      <c r="CE114" s="19">
        <f t="shared" si="9"/>
        <v>0</v>
      </c>
      <c r="CF114" s="19">
        <f t="shared" si="10"/>
        <v>0</v>
      </c>
      <c r="CH114" s="35">
        <v>0</v>
      </c>
      <c r="CI114" s="33">
        <f t="shared" si="11"/>
        <v>0</v>
      </c>
    </row>
    <row r="115" spans="1:87" x14ac:dyDescent="0.25">
      <c r="A115" s="23" t="s">
        <v>189</v>
      </c>
      <c r="B115" s="23" t="s">
        <v>286</v>
      </c>
      <c r="C115">
        <f t="shared" si="7"/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D115" s="19">
        <f t="shared" si="8"/>
        <v>0</v>
      </c>
      <c r="CE115" s="19">
        <f t="shared" si="9"/>
        <v>0</v>
      </c>
      <c r="CF115" s="19">
        <f t="shared" si="10"/>
        <v>0</v>
      </c>
      <c r="CH115" s="35">
        <v>0</v>
      </c>
      <c r="CI115" s="33">
        <f t="shared" si="11"/>
        <v>0</v>
      </c>
    </row>
    <row r="116" spans="1:87" x14ac:dyDescent="0.25">
      <c r="A116" s="23" t="s">
        <v>190</v>
      </c>
      <c r="B116" s="23" t="s">
        <v>287</v>
      </c>
      <c r="C116">
        <f t="shared" si="7"/>
        <v>112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  <c r="BG116" s="19">
        <v>0</v>
      </c>
      <c r="BH116" s="19">
        <v>0</v>
      </c>
      <c r="BI116" s="19">
        <v>0</v>
      </c>
      <c r="BJ116" s="19">
        <v>0</v>
      </c>
      <c r="BK116" s="19">
        <v>0</v>
      </c>
      <c r="BL116" s="19">
        <v>0</v>
      </c>
      <c r="BM116" s="19">
        <v>0</v>
      </c>
      <c r="BN116" s="19">
        <v>0</v>
      </c>
      <c r="BO116" s="19">
        <v>0</v>
      </c>
      <c r="BP116" s="19">
        <v>0</v>
      </c>
      <c r="BQ116" s="19">
        <v>0</v>
      </c>
      <c r="BR116" s="19">
        <v>0</v>
      </c>
      <c r="BS116" s="19">
        <v>0</v>
      </c>
      <c r="BT116" s="19">
        <v>0</v>
      </c>
      <c r="BU116" s="19">
        <v>0</v>
      </c>
      <c r="BV116" s="19">
        <v>0</v>
      </c>
      <c r="BW116" s="19">
        <v>0</v>
      </c>
      <c r="BX116" s="19">
        <v>0</v>
      </c>
      <c r="BY116" s="19">
        <v>0</v>
      </c>
      <c r="BZ116" s="19">
        <v>0</v>
      </c>
      <c r="CA116" s="19">
        <v>0</v>
      </c>
      <c r="CB116" s="19">
        <v>0</v>
      </c>
      <c r="CD116" s="19">
        <f t="shared" si="8"/>
        <v>0</v>
      </c>
      <c r="CE116" s="19">
        <f t="shared" si="9"/>
        <v>0</v>
      </c>
      <c r="CF116" s="19">
        <f t="shared" si="10"/>
        <v>0</v>
      </c>
      <c r="CH116" s="35">
        <v>0</v>
      </c>
      <c r="CI116" s="33">
        <f t="shared" si="11"/>
        <v>0</v>
      </c>
    </row>
    <row r="117" spans="1:87" x14ac:dyDescent="0.25">
      <c r="A117" s="23" t="s">
        <v>191</v>
      </c>
      <c r="B117" s="23" t="s">
        <v>288</v>
      </c>
      <c r="C117">
        <f t="shared" si="7"/>
        <v>113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0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v>0</v>
      </c>
      <c r="CA117" s="19">
        <v>0</v>
      </c>
      <c r="CB117" s="19">
        <v>0</v>
      </c>
      <c r="CD117" s="19">
        <f t="shared" si="8"/>
        <v>0</v>
      </c>
      <c r="CE117" s="19">
        <f t="shared" si="9"/>
        <v>0</v>
      </c>
      <c r="CF117" s="19">
        <f t="shared" si="10"/>
        <v>0</v>
      </c>
      <c r="CH117" s="34">
        <v>0</v>
      </c>
      <c r="CI117" s="33">
        <f t="shared" si="11"/>
        <v>0</v>
      </c>
    </row>
    <row r="118" spans="1:87" x14ac:dyDescent="0.25">
      <c r="A118" s="23" t="s">
        <v>192</v>
      </c>
      <c r="B118" s="23" t="s">
        <v>289</v>
      </c>
      <c r="C118">
        <f t="shared" si="7"/>
        <v>114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D118" s="19">
        <f t="shared" si="8"/>
        <v>0</v>
      </c>
      <c r="CE118" s="19">
        <f t="shared" si="9"/>
        <v>0</v>
      </c>
      <c r="CF118" s="19">
        <f t="shared" si="10"/>
        <v>0</v>
      </c>
      <c r="CH118" s="34">
        <v>0</v>
      </c>
      <c r="CI118" s="33">
        <f t="shared" si="11"/>
        <v>0</v>
      </c>
    </row>
    <row r="119" spans="1:87" x14ac:dyDescent="0.25">
      <c r="A119" s="23" t="s">
        <v>193</v>
      </c>
      <c r="B119" s="23" t="s">
        <v>290</v>
      </c>
      <c r="C119">
        <f t="shared" si="7"/>
        <v>115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v>0</v>
      </c>
      <c r="BL119" s="19">
        <v>0</v>
      </c>
      <c r="BM119" s="19">
        <v>0</v>
      </c>
      <c r="BN119" s="19"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v>0</v>
      </c>
      <c r="CA119" s="19">
        <v>0</v>
      </c>
      <c r="CB119" s="19">
        <v>0</v>
      </c>
      <c r="CD119" s="19">
        <f t="shared" si="8"/>
        <v>0</v>
      </c>
      <c r="CE119" s="19">
        <f t="shared" si="9"/>
        <v>0</v>
      </c>
      <c r="CF119" s="19">
        <f t="shared" si="10"/>
        <v>0</v>
      </c>
      <c r="CH119" s="34">
        <v>0</v>
      </c>
      <c r="CI119" s="33">
        <f t="shared" si="11"/>
        <v>0</v>
      </c>
    </row>
    <row r="120" spans="1:87" x14ac:dyDescent="0.25">
      <c r="A120" s="23" t="s">
        <v>194</v>
      </c>
      <c r="B120" s="23" t="s">
        <v>291</v>
      </c>
      <c r="C120">
        <f t="shared" si="7"/>
        <v>116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0</v>
      </c>
      <c r="BF120" s="19"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v>0</v>
      </c>
      <c r="BL120" s="19">
        <v>0</v>
      </c>
      <c r="BM120" s="19">
        <v>0</v>
      </c>
      <c r="BN120" s="19">
        <v>0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19">
        <v>0</v>
      </c>
      <c r="BY120" s="19">
        <v>0</v>
      </c>
      <c r="BZ120" s="19">
        <v>0</v>
      </c>
      <c r="CA120" s="19">
        <v>0</v>
      </c>
      <c r="CB120" s="19">
        <v>0</v>
      </c>
      <c r="CD120" s="19">
        <f t="shared" si="8"/>
        <v>0</v>
      </c>
      <c r="CE120" s="19">
        <f t="shared" si="9"/>
        <v>0</v>
      </c>
      <c r="CF120" s="19">
        <f t="shared" si="10"/>
        <v>0</v>
      </c>
      <c r="CH120" s="34">
        <v>0</v>
      </c>
      <c r="CI120" s="33">
        <f t="shared" si="11"/>
        <v>0</v>
      </c>
    </row>
    <row r="121" spans="1:87" x14ac:dyDescent="0.25">
      <c r="A121" s="23" t="s">
        <v>195</v>
      </c>
      <c r="B121" s="23" t="s">
        <v>292</v>
      </c>
      <c r="C121">
        <f t="shared" si="7"/>
        <v>117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D121" s="19">
        <f t="shared" si="8"/>
        <v>0</v>
      </c>
      <c r="CE121" s="19">
        <f t="shared" si="9"/>
        <v>0</v>
      </c>
      <c r="CF121" s="19">
        <f t="shared" si="10"/>
        <v>0</v>
      </c>
      <c r="CH121" s="34">
        <v>0</v>
      </c>
      <c r="CI121" s="33">
        <f t="shared" si="11"/>
        <v>0</v>
      </c>
    </row>
    <row r="122" spans="1:87" x14ac:dyDescent="0.25">
      <c r="A122" s="23" t="s">
        <v>196</v>
      </c>
      <c r="B122" s="23" t="s">
        <v>293</v>
      </c>
      <c r="C122">
        <f t="shared" si="7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8"/>
        <v>0</v>
      </c>
      <c r="CE122" s="19">
        <f t="shared" si="9"/>
        <v>0</v>
      </c>
      <c r="CF122" s="19">
        <f t="shared" si="10"/>
        <v>0</v>
      </c>
      <c r="CH122" s="34">
        <v>0</v>
      </c>
      <c r="CI122" s="33">
        <f t="shared" si="11"/>
        <v>0</v>
      </c>
    </row>
    <row r="123" spans="1:87" x14ac:dyDescent="0.25">
      <c r="A123" s="23" t="s">
        <v>197</v>
      </c>
      <c r="B123" s="23" t="s">
        <v>294</v>
      </c>
      <c r="C123">
        <f t="shared" si="7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8"/>
        <v>0</v>
      </c>
      <c r="CE123" s="19">
        <f t="shared" si="9"/>
        <v>0</v>
      </c>
      <c r="CF123" s="19">
        <f t="shared" si="10"/>
        <v>0</v>
      </c>
      <c r="CH123" s="34">
        <v>0</v>
      </c>
      <c r="CI123" s="33">
        <f t="shared" si="11"/>
        <v>0</v>
      </c>
    </row>
    <row r="124" spans="1:87" x14ac:dyDescent="0.25">
      <c r="A124" s="23" t="s">
        <v>198</v>
      </c>
      <c r="B124" s="23" t="s">
        <v>48</v>
      </c>
      <c r="C124">
        <f t="shared" si="7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8"/>
        <v>0</v>
      </c>
      <c r="CE124" s="19">
        <f t="shared" si="9"/>
        <v>0</v>
      </c>
      <c r="CF124" s="19">
        <f t="shared" si="10"/>
        <v>0</v>
      </c>
      <c r="CH124" s="34">
        <v>0</v>
      </c>
      <c r="CI124" s="33">
        <f t="shared" si="11"/>
        <v>0</v>
      </c>
    </row>
    <row r="125" spans="1:87" x14ac:dyDescent="0.25">
      <c r="A125" s="23" t="s">
        <v>199</v>
      </c>
      <c r="B125" s="23" t="s">
        <v>295</v>
      </c>
      <c r="C125">
        <f t="shared" si="7"/>
        <v>121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19">
        <v>0</v>
      </c>
      <c r="BJ125" s="19">
        <v>0</v>
      </c>
      <c r="BK125" s="19">
        <v>0</v>
      </c>
      <c r="BL125" s="19">
        <v>0</v>
      </c>
      <c r="BM125" s="19">
        <v>0</v>
      </c>
      <c r="BN125" s="19">
        <v>0</v>
      </c>
      <c r="BO125" s="19">
        <v>0</v>
      </c>
      <c r="BP125" s="19">
        <v>0</v>
      </c>
      <c r="BQ125" s="19">
        <v>0</v>
      </c>
      <c r="BR125" s="19">
        <v>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19">
        <v>0</v>
      </c>
      <c r="BY125" s="19">
        <v>0</v>
      </c>
      <c r="BZ125" s="19">
        <v>0</v>
      </c>
      <c r="CA125" s="19">
        <v>0</v>
      </c>
      <c r="CB125" s="19">
        <v>0</v>
      </c>
      <c r="CD125" s="19">
        <f t="shared" si="8"/>
        <v>0</v>
      </c>
      <c r="CE125" s="19">
        <f t="shared" si="9"/>
        <v>0</v>
      </c>
      <c r="CF125" s="19">
        <f t="shared" si="10"/>
        <v>0</v>
      </c>
      <c r="CH125" s="34">
        <v>0</v>
      </c>
      <c r="CI125" s="33">
        <f t="shared" si="11"/>
        <v>0</v>
      </c>
    </row>
    <row r="126" spans="1:87" x14ac:dyDescent="0.25">
      <c r="A126" s="23" t="s">
        <v>200</v>
      </c>
      <c r="B126" s="23" t="s">
        <v>49</v>
      </c>
      <c r="C126">
        <f t="shared" si="7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8"/>
        <v>0</v>
      </c>
      <c r="CE126" s="19">
        <f t="shared" si="9"/>
        <v>0</v>
      </c>
      <c r="CF126" s="19">
        <f t="shared" si="10"/>
        <v>0</v>
      </c>
      <c r="CH126" s="34">
        <v>0</v>
      </c>
      <c r="CI126" s="33">
        <f t="shared" si="11"/>
        <v>0</v>
      </c>
    </row>
    <row r="127" spans="1:87" x14ac:dyDescent="0.25">
      <c r="A127" s="23" t="s">
        <v>201</v>
      </c>
      <c r="B127" s="23" t="s">
        <v>296</v>
      </c>
      <c r="C127">
        <f t="shared" si="7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0</v>
      </c>
      <c r="BM127" s="19">
        <v>0</v>
      </c>
      <c r="BN127" s="19">
        <v>0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0</v>
      </c>
      <c r="CA127" s="19">
        <v>0</v>
      </c>
      <c r="CB127" s="19">
        <v>0</v>
      </c>
      <c r="CD127" s="19">
        <f t="shared" si="8"/>
        <v>0</v>
      </c>
      <c r="CE127" s="19">
        <f t="shared" si="9"/>
        <v>0</v>
      </c>
      <c r="CF127" s="19">
        <f t="shared" si="10"/>
        <v>0</v>
      </c>
      <c r="CH127" s="34">
        <v>0</v>
      </c>
      <c r="CI127" s="33">
        <f t="shared" si="11"/>
        <v>0</v>
      </c>
    </row>
    <row r="128" spans="1:87" x14ac:dyDescent="0.25">
      <c r="A128" s="23" t="s">
        <v>202</v>
      </c>
      <c r="B128" s="23" t="s">
        <v>297</v>
      </c>
      <c r="C128">
        <f t="shared" si="7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</v>
      </c>
      <c r="AT128" s="19">
        <v>0</v>
      </c>
      <c r="AU128" s="19">
        <v>0</v>
      </c>
      <c r="AV128" s="19">
        <v>0</v>
      </c>
      <c r="AW128" s="19">
        <v>0</v>
      </c>
      <c r="AX128" s="19">
        <v>0</v>
      </c>
      <c r="AY128" s="19">
        <v>0</v>
      </c>
      <c r="AZ128" s="19">
        <v>0</v>
      </c>
      <c r="BA128" s="19">
        <v>0</v>
      </c>
      <c r="BB128" s="19">
        <v>0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0</v>
      </c>
      <c r="BI128" s="19">
        <v>0</v>
      </c>
      <c r="BJ128" s="19">
        <v>0</v>
      </c>
      <c r="BK128" s="19">
        <v>0</v>
      </c>
      <c r="BL128" s="19">
        <v>0</v>
      </c>
      <c r="BM128" s="19">
        <v>0</v>
      </c>
      <c r="BN128" s="19">
        <v>0</v>
      </c>
      <c r="BO128" s="19">
        <v>0</v>
      </c>
      <c r="BP128" s="19">
        <v>0</v>
      </c>
      <c r="BQ128" s="19">
        <v>0</v>
      </c>
      <c r="BR128" s="19">
        <v>0</v>
      </c>
      <c r="BS128" s="19">
        <v>0</v>
      </c>
      <c r="BT128" s="19">
        <v>0</v>
      </c>
      <c r="BU128" s="19">
        <v>0</v>
      </c>
      <c r="BV128" s="19">
        <v>0</v>
      </c>
      <c r="BW128" s="19">
        <v>0</v>
      </c>
      <c r="BX128" s="19">
        <v>0</v>
      </c>
      <c r="BY128" s="19">
        <v>0</v>
      </c>
      <c r="BZ128" s="19">
        <v>0</v>
      </c>
      <c r="CA128" s="19">
        <v>0</v>
      </c>
      <c r="CB128" s="19">
        <v>0</v>
      </c>
      <c r="CD128" s="19">
        <f t="shared" si="8"/>
        <v>0</v>
      </c>
      <c r="CE128" s="19">
        <f t="shared" si="9"/>
        <v>0</v>
      </c>
      <c r="CF128" s="19">
        <f t="shared" si="10"/>
        <v>0</v>
      </c>
      <c r="CH128" s="34">
        <v>0</v>
      </c>
      <c r="CI128" s="33">
        <f t="shared" si="11"/>
        <v>0</v>
      </c>
    </row>
    <row r="129" spans="1:87" x14ac:dyDescent="0.25">
      <c r="A129" s="23" t="s">
        <v>203</v>
      </c>
      <c r="B129" s="23" t="s">
        <v>298</v>
      </c>
      <c r="C129">
        <f t="shared" si="7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8"/>
        <v>0</v>
      </c>
      <c r="CE129" s="19">
        <f t="shared" si="9"/>
        <v>0</v>
      </c>
      <c r="CF129" s="19">
        <f t="shared" si="10"/>
        <v>0</v>
      </c>
      <c r="CH129" s="34">
        <v>0</v>
      </c>
      <c r="CI129" s="33">
        <f t="shared" si="11"/>
        <v>0</v>
      </c>
    </row>
    <row r="130" spans="1:87" x14ac:dyDescent="0.25">
      <c r="A130" s="23" t="s">
        <v>204</v>
      </c>
      <c r="B130" s="23" t="s">
        <v>299</v>
      </c>
      <c r="C130">
        <f t="shared" si="7"/>
        <v>126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D130" s="19">
        <f t="shared" si="8"/>
        <v>0</v>
      </c>
      <c r="CE130" s="19">
        <f t="shared" si="9"/>
        <v>0</v>
      </c>
      <c r="CF130" s="19">
        <f t="shared" si="10"/>
        <v>0</v>
      </c>
      <c r="CH130" s="34">
        <v>0</v>
      </c>
      <c r="CI130" s="33">
        <f t="shared" si="11"/>
        <v>0</v>
      </c>
    </row>
    <row r="131" spans="1:87" x14ac:dyDescent="0.25">
      <c r="A131" s="23" t="s">
        <v>205</v>
      </c>
      <c r="B131" s="23" t="s">
        <v>300</v>
      </c>
      <c r="C131">
        <f t="shared" si="7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D131" s="19">
        <f t="shared" si="8"/>
        <v>0</v>
      </c>
      <c r="CE131" s="19">
        <f t="shared" si="9"/>
        <v>0</v>
      </c>
      <c r="CF131" s="19">
        <f t="shared" si="10"/>
        <v>0</v>
      </c>
      <c r="CH131" s="34">
        <v>0</v>
      </c>
      <c r="CI131" s="33">
        <f t="shared" si="11"/>
        <v>0</v>
      </c>
    </row>
    <row r="132" spans="1:87" x14ac:dyDescent="0.25">
      <c r="A132" s="23" t="s">
        <v>206</v>
      </c>
      <c r="B132" s="23" t="s">
        <v>71</v>
      </c>
      <c r="C132">
        <f t="shared" si="7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8"/>
        <v>0</v>
      </c>
      <c r="CE132" s="19">
        <f t="shared" si="9"/>
        <v>0</v>
      </c>
      <c r="CF132" s="19">
        <f t="shared" si="10"/>
        <v>0</v>
      </c>
      <c r="CH132" s="34">
        <v>0</v>
      </c>
      <c r="CI132" s="33">
        <f t="shared" si="11"/>
        <v>0</v>
      </c>
    </row>
    <row r="133" spans="1:87" x14ac:dyDescent="0.25">
      <c r="A133" s="1"/>
      <c r="B133" s="7" t="s">
        <v>6</v>
      </c>
      <c r="C133">
        <f t="shared" si="7"/>
        <v>129</v>
      </c>
      <c r="D133" s="19">
        <f>SUM(D5:D132)</f>
        <v>11029.251630807976</v>
      </c>
      <c r="E133" s="19">
        <f t="shared" ref="E133:BP133" si="12">SUM(E5:E132)</f>
        <v>7220.4761309859277</v>
      </c>
      <c r="F133" s="19">
        <f t="shared" si="12"/>
        <v>754.16544126437827</v>
      </c>
      <c r="G133" s="19">
        <f t="shared" si="12"/>
        <v>609.31375821157678</v>
      </c>
      <c r="H133" s="19">
        <f t="shared" si="12"/>
        <v>1684.1143035573077</v>
      </c>
      <c r="I133" s="19">
        <f t="shared" si="12"/>
        <v>1095.7432874618373</v>
      </c>
      <c r="J133" s="19">
        <f t="shared" si="12"/>
        <v>583.73081250437167</v>
      </c>
      <c r="K133" s="19">
        <f t="shared" si="12"/>
        <v>16356.991882543012</v>
      </c>
      <c r="L133" s="19">
        <f t="shared" si="12"/>
        <v>655.36329407671542</v>
      </c>
      <c r="M133" s="19">
        <f t="shared" si="12"/>
        <v>17675.893574273137</v>
      </c>
      <c r="N133" s="19">
        <f t="shared" si="12"/>
        <v>3852.2214257455021</v>
      </c>
      <c r="O133" s="19">
        <f t="shared" si="12"/>
        <v>1439.7739805152912</v>
      </c>
      <c r="P133" s="19">
        <f t="shared" si="12"/>
        <v>4077.8921617762644</v>
      </c>
      <c r="Q133" s="19">
        <f t="shared" si="12"/>
        <v>6058.0093936192743</v>
      </c>
      <c r="R133" s="19">
        <f t="shared" si="12"/>
        <v>3770.431870042702</v>
      </c>
      <c r="S133" s="19">
        <f t="shared" si="12"/>
        <v>1703.3994940173259</v>
      </c>
      <c r="T133" s="19">
        <f t="shared" si="12"/>
        <v>3986.7402197717624</v>
      </c>
      <c r="U133" s="19">
        <f t="shared" si="12"/>
        <v>1403.4764732347965</v>
      </c>
      <c r="V133" s="19">
        <f t="shared" si="12"/>
        <v>13131.232413469628</v>
      </c>
      <c r="W133" s="19">
        <f t="shared" si="12"/>
        <v>714.60536393408438</v>
      </c>
      <c r="X133" s="19">
        <f t="shared" si="12"/>
        <v>6144.6649598579306</v>
      </c>
      <c r="Y133" s="19">
        <f t="shared" si="12"/>
        <v>3235.6213137011878</v>
      </c>
      <c r="Z133" s="19">
        <f t="shared" si="12"/>
        <v>2623.6157923234409</v>
      </c>
      <c r="AA133" s="19">
        <f t="shared" si="12"/>
        <v>2276.4139063150847</v>
      </c>
      <c r="AB133" s="19">
        <f t="shared" si="12"/>
        <v>5803.4135936523999</v>
      </c>
      <c r="AC133" s="19">
        <f t="shared" si="12"/>
        <v>4808.0239507837932</v>
      </c>
      <c r="AD133" s="19">
        <f t="shared" si="12"/>
        <v>3788.5680038785717</v>
      </c>
      <c r="AE133" s="19">
        <f t="shared" si="12"/>
        <v>3303.5714049484227</v>
      </c>
      <c r="AF133" s="19">
        <f t="shared" si="12"/>
        <v>4467.2089068330088</v>
      </c>
      <c r="AG133" s="19">
        <f t="shared" si="12"/>
        <v>7974.3120001221587</v>
      </c>
      <c r="AH133" s="19">
        <f t="shared" si="12"/>
        <v>4758.3549512418849</v>
      </c>
      <c r="AI133" s="19">
        <f t="shared" si="12"/>
        <v>8540.9633465948136</v>
      </c>
      <c r="AJ133" s="19">
        <f t="shared" si="12"/>
        <v>17683.849491094963</v>
      </c>
      <c r="AK133" s="19">
        <f t="shared" si="12"/>
        <v>6580.4348539611046</v>
      </c>
      <c r="AL133" s="19">
        <f t="shared" si="12"/>
        <v>2757.1203155141206</v>
      </c>
      <c r="AM133" s="19">
        <f t="shared" si="12"/>
        <v>5120.40399890147</v>
      </c>
      <c r="AN133" s="19">
        <f t="shared" si="12"/>
        <v>3716.0935904556823</v>
      </c>
      <c r="AO133" s="19">
        <f t="shared" si="12"/>
        <v>2647.9378825456183</v>
      </c>
      <c r="AP133" s="19">
        <f t="shared" si="12"/>
        <v>815.11666378699442</v>
      </c>
      <c r="AQ133" s="19">
        <f t="shared" si="12"/>
        <v>29904.075162580033</v>
      </c>
      <c r="AR133" s="19">
        <f t="shared" si="12"/>
        <v>4311.9579928072353</v>
      </c>
      <c r="AS133" s="19">
        <f t="shared" si="12"/>
        <v>10795.217580210225</v>
      </c>
      <c r="AT133" s="19">
        <f t="shared" si="12"/>
        <v>11779.519277022975</v>
      </c>
      <c r="AU133" s="19">
        <f t="shared" si="12"/>
        <v>208.25646015082955</v>
      </c>
      <c r="AV133" s="19">
        <f t="shared" si="12"/>
        <v>1008.2186873708938</v>
      </c>
      <c r="AW133" s="19">
        <f t="shared" si="12"/>
        <v>607.68048763331456</v>
      </c>
      <c r="AX133" s="19">
        <f t="shared" si="12"/>
        <v>742.66043905277934</v>
      </c>
      <c r="AY133" s="19">
        <f t="shared" si="12"/>
        <v>13420.961378127502</v>
      </c>
      <c r="AZ133" s="19">
        <f t="shared" si="12"/>
        <v>1321.992056484341</v>
      </c>
      <c r="BA133" s="19">
        <f t="shared" si="12"/>
        <v>536.87908060701864</v>
      </c>
      <c r="BB133" s="19">
        <f t="shared" si="12"/>
        <v>768.85633208361526</v>
      </c>
      <c r="BC133" s="19">
        <f t="shared" si="12"/>
        <v>1283.1752261296788</v>
      </c>
      <c r="BD133" s="19">
        <f t="shared" si="12"/>
        <v>2876.6463999161333</v>
      </c>
      <c r="BE133" s="19">
        <f t="shared" si="12"/>
        <v>1308.8189507832483</v>
      </c>
      <c r="BF133" s="19">
        <f t="shared" si="12"/>
        <v>1428.7185939492954</v>
      </c>
      <c r="BG133" s="19">
        <f t="shared" si="12"/>
        <v>1490.1462593245672</v>
      </c>
      <c r="BH133" s="19">
        <f t="shared" si="12"/>
        <v>2832.4964511988019</v>
      </c>
      <c r="BI133" s="19">
        <f t="shared" si="12"/>
        <v>815.42457593872484</v>
      </c>
      <c r="BJ133" s="19">
        <f t="shared" si="12"/>
        <v>3399.9754653006562</v>
      </c>
      <c r="BK133" s="19">
        <f t="shared" si="12"/>
        <v>287.17319163162375</v>
      </c>
      <c r="BL133" s="19">
        <f t="shared" si="12"/>
        <v>4532.2308339011079</v>
      </c>
      <c r="BM133" s="19">
        <f t="shared" si="12"/>
        <v>4233.1245682783538</v>
      </c>
      <c r="BN133" s="19">
        <f t="shared" si="12"/>
        <v>1063.7465983331856</v>
      </c>
      <c r="BO133" s="19">
        <f t="shared" si="12"/>
        <v>4059.0456286015901</v>
      </c>
      <c r="BP133" s="19">
        <f t="shared" si="12"/>
        <v>9951.1810027581032</v>
      </c>
      <c r="BQ133" s="19">
        <f t="shared" ref="BQ133:CB133" si="13">SUM(BQ5:BQ132)</f>
        <v>500.9836507279129</v>
      </c>
      <c r="BR133" s="19">
        <f t="shared" si="13"/>
        <v>3019.9151924321372</v>
      </c>
      <c r="BS133" s="19">
        <f t="shared" si="13"/>
        <v>0</v>
      </c>
      <c r="BT133" s="19">
        <f t="shared" si="13"/>
        <v>313337.59336166148</v>
      </c>
      <c r="BU133" s="19">
        <f t="shared" si="13"/>
        <v>58756.578488773419</v>
      </c>
      <c r="BV133" s="19">
        <f t="shared" si="13"/>
        <v>2224.3580983551524</v>
      </c>
      <c r="BW133" s="19">
        <f t="shared" si="13"/>
        <v>0</v>
      </c>
      <c r="BX133" s="19">
        <f t="shared" si="13"/>
        <v>362100.91914091195</v>
      </c>
      <c r="BY133" s="19">
        <f t="shared" si="13"/>
        <v>72667.550910298101</v>
      </c>
      <c r="BZ133" s="19">
        <f t="shared" si="13"/>
        <v>0</v>
      </c>
      <c r="CA133" s="19">
        <f t="shared" si="13"/>
        <v>495749.40663833858</v>
      </c>
      <c r="CB133" s="19">
        <f t="shared" si="13"/>
        <v>809087</v>
      </c>
      <c r="CD133" s="19">
        <f t="shared" si="8"/>
        <v>0</v>
      </c>
      <c r="CE133" s="19">
        <f t="shared" si="9"/>
        <v>0</v>
      </c>
      <c r="CF133" s="19">
        <f t="shared" si="10"/>
        <v>0</v>
      </c>
      <c r="CH133" s="33">
        <f>SUM(CH5:CH132)</f>
        <v>809087</v>
      </c>
      <c r="CI133" s="33">
        <f t="shared" si="11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3.2" x14ac:dyDescent="0.25"/>
  <cols>
    <col min="1" max="1" width="13.44140625" customWidth="1"/>
    <col min="2" max="2" width="17.5546875" customWidth="1"/>
    <col min="3" max="3" width="6.88671875" customWidth="1"/>
  </cols>
  <sheetData>
    <row r="1" spans="1:87" ht="12.75" customHeight="1" x14ac:dyDescent="0.25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7" ht="12.75" customHeight="1" x14ac:dyDescent="0.25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7" ht="63.75" customHeight="1" x14ac:dyDescent="0.25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7" x14ac:dyDescent="0.25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7" x14ac:dyDescent="0.25">
      <c r="A5" s="24" t="s">
        <v>79</v>
      </c>
      <c r="B5" s="24" t="s">
        <v>207</v>
      </c>
      <c r="C5">
        <f>C4+1</f>
        <v>1</v>
      </c>
      <c r="D5" s="19">
        <v>14.606939733889902</v>
      </c>
      <c r="E5" s="19">
        <v>14.004591703626401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2.4093921210540046</v>
      </c>
      <c r="L5" s="19">
        <v>0</v>
      </c>
      <c r="M5" s="19">
        <v>776.82817636316202</v>
      </c>
      <c r="N5" s="19">
        <v>20.781007044090789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33.932272371510571</v>
      </c>
      <c r="AT5" s="19">
        <v>0</v>
      </c>
      <c r="AU5" s="19">
        <v>0</v>
      </c>
      <c r="AV5" s="19">
        <v>0</v>
      </c>
      <c r="AW5" s="19">
        <v>0</v>
      </c>
      <c r="AX5" s="19">
        <v>5.01956691886251E-2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18.472006261414034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881.0845812679363</v>
      </c>
      <c r="BU5" s="19">
        <v>47.535298721627967</v>
      </c>
      <c r="BV5" s="19">
        <v>0</v>
      </c>
      <c r="BW5" s="19">
        <v>0</v>
      </c>
      <c r="BX5" s="19">
        <v>33.380120010435689</v>
      </c>
      <c r="BY5" s="19">
        <v>0</v>
      </c>
      <c r="BZ5" s="19">
        <v>0</v>
      </c>
      <c r="CA5" s="19">
        <v>80.915418732063657</v>
      </c>
      <c r="CB5" s="19">
        <v>962</v>
      </c>
      <c r="CD5" s="19">
        <f>SUM(D5:BS5)-BT5</f>
        <v>0</v>
      </c>
      <c r="CE5" s="19">
        <f>SUM(BU5:BZ5)-CA5</f>
        <v>0</v>
      </c>
      <c r="CF5" s="19">
        <f>BT5+CA5-CB5</f>
        <v>0</v>
      </c>
      <c r="CH5" s="33">
        <v>962</v>
      </c>
      <c r="CI5" s="33">
        <f>CH5-CB5</f>
        <v>0</v>
      </c>
    </row>
    <row r="6" spans="1:87" x14ac:dyDescent="0.25">
      <c r="A6" s="24" t="s">
        <v>80</v>
      </c>
      <c r="B6" s="25" t="s">
        <v>50</v>
      </c>
      <c r="C6">
        <f t="shared" ref="C6:C69" si="2">C5+1</f>
        <v>2</v>
      </c>
      <c r="D6" s="19">
        <v>46.52349116219434</v>
      </c>
      <c r="E6" s="19">
        <v>166.7497023536954</v>
      </c>
      <c r="F6" s="19">
        <v>0.7024452788716915</v>
      </c>
      <c r="G6" s="19">
        <v>0</v>
      </c>
      <c r="H6" s="19">
        <v>0</v>
      </c>
      <c r="I6" s="19">
        <v>0</v>
      </c>
      <c r="J6" s="19">
        <v>0</v>
      </c>
      <c r="K6" s="19">
        <v>31.880208810330615</v>
      </c>
      <c r="L6" s="19">
        <v>0</v>
      </c>
      <c r="M6" s="19">
        <v>500.08700430442349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24.639619012730105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9.0237201208901912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18.857954025093871</v>
      </c>
      <c r="BM6" s="19">
        <v>5.4034252220899345E-2</v>
      </c>
      <c r="BN6" s="19">
        <v>0</v>
      </c>
      <c r="BO6" s="19">
        <v>0</v>
      </c>
      <c r="BP6" s="19">
        <v>0.10806850444179869</v>
      </c>
      <c r="BQ6" s="19">
        <v>0</v>
      </c>
      <c r="BR6" s="19">
        <v>0</v>
      </c>
      <c r="BS6" s="19">
        <v>0</v>
      </c>
      <c r="BT6" s="19">
        <v>798.6262478248924</v>
      </c>
      <c r="BU6" s="19">
        <v>741.78221448850627</v>
      </c>
      <c r="BV6" s="19">
        <v>0</v>
      </c>
      <c r="BW6" s="19">
        <v>0</v>
      </c>
      <c r="BX6" s="19">
        <v>229.59153768660133</v>
      </c>
      <c r="BY6" s="19">
        <v>0</v>
      </c>
      <c r="BZ6" s="19">
        <v>0</v>
      </c>
      <c r="CA6" s="19">
        <v>971.37375217510748</v>
      </c>
      <c r="CB6" s="19">
        <v>1770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  <c r="CH6" s="33">
        <v>1770</v>
      </c>
      <c r="CI6" s="33">
        <f t="shared" ref="CI6:CI69" si="6">CH6-CB6</f>
        <v>0</v>
      </c>
    </row>
    <row r="7" spans="1:87" x14ac:dyDescent="0.25">
      <c r="A7" s="24" t="s">
        <v>81</v>
      </c>
      <c r="B7" s="24" t="s">
        <v>208</v>
      </c>
      <c r="C7">
        <f t="shared" si="2"/>
        <v>3</v>
      </c>
      <c r="D7" s="19">
        <v>5.3354709418837674</v>
      </c>
      <c r="E7" s="19">
        <v>0.50020040080160322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14.700334001336007</v>
      </c>
      <c r="N7" s="19">
        <v>0</v>
      </c>
      <c r="O7" s="19">
        <v>0</v>
      </c>
      <c r="P7" s="19">
        <v>114.0179024716099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1.4172344689378757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5.1687374749499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2.7788911155644622E-2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141.16766867067469</v>
      </c>
      <c r="BU7" s="19">
        <v>66.69338677354709</v>
      </c>
      <c r="BV7" s="19">
        <v>0</v>
      </c>
      <c r="BW7" s="19">
        <v>0</v>
      </c>
      <c r="BX7" s="19">
        <v>0.13894455577822312</v>
      </c>
      <c r="BY7" s="19">
        <v>0</v>
      </c>
      <c r="BZ7" s="19">
        <v>0</v>
      </c>
      <c r="CA7" s="19">
        <v>66.832331329325328</v>
      </c>
      <c r="CB7" s="19">
        <v>208</v>
      </c>
      <c r="CD7" s="19">
        <f t="shared" si="3"/>
        <v>0</v>
      </c>
      <c r="CE7" s="19">
        <f t="shared" si="4"/>
        <v>0</v>
      </c>
      <c r="CF7" s="19">
        <f t="shared" si="5"/>
        <v>0</v>
      </c>
      <c r="CH7" s="33">
        <v>208</v>
      </c>
      <c r="CI7" s="33">
        <f t="shared" si="6"/>
        <v>0</v>
      </c>
    </row>
    <row r="8" spans="1:87" x14ac:dyDescent="0.25">
      <c r="A8" s="24" t="s">
        <v>82</v>
      </c>
      <c r="B8" s="24" t="s">
        <v>51</v>
      </c>
      <c r="C8">
        <f t="shared" si="2"/>
        <v>4</v>
      </c>
      <c r="D8" s="19">
        <v>27.777252952144188</v>
      </c>
      <c r="E8" s="19">
        <v>6.7717837165941575</v>
      </c>
      <c r="F8" s="19">
        <v>0.12939714108141703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1254.8072094468614</v>
      </c>
      <c r="M8" s="19">
        <v>0</v>
      </c>
      <c r="N8" s="19">
        <v>72.376134244872588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622.44338098197636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41.967806090739586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2026.2729645742697</v>
      </c>
      <c r="BU8" s="19">
        <v>0</v>
      </c>
      <c r="BV8" s="19">
        <v>0</v>
      </c>
      <c r="BW8" s="19">
        <v>0</v>
      </c>
      <c r="BX8" s="19">
        <v>55.727035425730271</v>
      </c>
      <c r="BY8" s="19">
        <v>0</v>
      </c>
      <c r="BZ8" s="19">
        <v>0</v>
      </c>
      <c r="CA8" s="19">
        <v>55.727035425730271</v>
      </c>
      <c r="CB8" s="19">
        <v>2082</v>
      </c>
      <c r="CD8" s="19">
        <f t="shared" si="3"/>
        <v>0</v>
      </c>
      <c r="CE8" s="19">
        <f t="shared" si="4"/>
        <v>0</v>
      </c>
      <c r="CF8" s="19">
        <f t="shared" si="5"/>
        <v>0</v>
      </c>
      <c r="CH8" s="33">
        <v>2082</v>
      </c>
      <c r="CI8" s="33">
        <f t="shared" si="6"/>
        <v>0</v>
      </c>
    </row>
    <row r="9" spans="1:87" x14ac:dyDescent="0.25">
      <c r="A9" s="24" t="s">
        <v>83</v>
      </c>
      <c r="B9" s="24" t="s">
        <v>209</v>
      </c>
      <c r="C9">
        <f t="shared" si="2"/>
        <v>5</v>
      </c>
      <c r="D9" s="19">
        <v>41.388699924414212</v>
      </c>
      <c r="E9" s="19">
        <v>3.4812925170068025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9.6930105375483517</v>
      </c>
      <c r="L9" s="19">
        <v>0</v>
      </c>
      <c r="M9" s="19">
        <v>615.00559112533904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24.596583077675515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215.11202258681251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909.27719976879644</v>
      </c>
      <c r="BU9" s="19">
        <v>1136.1300520208083</v>
      </c>
      <c r="BV9" s="19">
        <v>0</v>
      </c>
      <c r="BW9" s="19">
        <v>0</v>
      </c>
      <c r="BX9" s="19">
        <v>1.5927482103952693</v>
      </c>
      <c r="BY9" s="19">
        <v>0</v>
      </c>
      <c r="BZ9" s="19">
        <v>0</v>
      </c>
      <c r="CA9" s="19">
        <v>1137.7228002312036</v>
      </c>
      <c r="CB9" s="19">
        <v>2047</v>
      </c>
      <c r="CD9" s="19">
        <f t="shared" si="3"/>
        <v>0</v>
      </c>
      <c r="CE9" s="19">
        <f t="shared" si="4"/>
        <v>0</v>
      </c>
      <c r="CF9" s="19">
        <f t="shared" si="5"/>
        <v>0</v>
      </c>
      <c r="CH9" s="33">
        <v>2047</v>
      </c>
      <c r="CI9" s="33">
        <f t="shared" si="6"/>
        <v>0</v>
      </c>
    </row>
    <row r="10" spans="1:87" x14ac:dyDescent="0.25">
      <c r="A10" s="24" t="s">
        <v>84</v>
      </c>
      <c r="B10" s="24" t="s">
        <v>210</v>
      </c>
      <c r="C10">
        <f t="shared" si="2"/>
        <v>6</v>
      </c>
      <c r="D10" s="19">
        <v>70.671727031673413</v>
      </c>
      <c r="E10" s="19">
        <v>19.017060520411434</v>
      </c>
      <c r="F10" s="19">
        <v>1.3895218392144293</v>
      </c>
      <c r="G10" s="19">
        <v>0</v>
      </c>
      <c r="H10" s="19">
        <v>0</v>
      </c>
      <c r="I10" s="19">
        <v>0</v>
      </c>
      <c r="J10" s="19">
        <v>0</v>
      </c>
      <c r="K10" s="19">
        <v>0.45240245927911649</v>
      </c>
      <c r="L10" s="19">
        <v>0</v>
      </c>
      <c r="M10" s="19">
        <v>72.739852559806522</v>
      </c>
      <c r="N10" s="19">
        <v>0</v>
      </c>
      <c r="O10" s="19">
        <v>92.063900463300214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3.5869052128558527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0.54934584341035575</v>
      </c>
      <c r="AQ10" s="19">
        <v>0.12925784550831901</v>
      </c>
      <c r="AR10" s="19">
        <v>0</v>
      </c>
      <c r="AS10" s="19">
        <v>14.347620851423411</v>
      </c>
      <c r="AT10" s="19">
        <v>0</v>
      </c>
      <c r="AU10" s="19">
        <v>0</v>
      </c>
      <c r="AV10" s="19">
        <v>0</v>
      </c>
      <c r="AW10" s="19">
        <v>0</v>
      </c>
      <c r="AX10" s="19">
        <v>3.2960750604621345</v>
      </c>
      <c r="AY10" s="19">
        <v>40.037617646201809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6.4628922754159504E-2</v>
      </c>
      <c r="BG10" s="19">
        <v>0</v>
      </c>
      <c r="BH10" s="19">
        <v>0</v>
      </c>
      <c r="BI10" s="19">
        <v>0</v>
      </c>
      <c r="BJ10" s="19">
        <v>2.2781695270841227</v>
      </c>
      <c r="BK10" s="19">
        <v>0</v>
      </c>
      <c r="BL10" s="19">
        <v>8.9187913400740104</v>
      </c>
      <c r="BM10" s="19">
        <v>6.3336344299076313</v>
      </c>
      <c r="BN10" s="19">
        <v>0.80786153442699382</v>
      </c>
      <c r="BO10" s="19">
        <v>2.6336286022320001</v>
      </c>
      <c r="BP10" s="19">
        <v>2.7144147556746989</v>
      </c>
      <c r="BQ10" s="19">
        <v>1.6157230688539876E-2</v>
      </c>
      <c r="BR10" s="19">
        <v>3.8454209038724905</v>
      </c>
      <c r="BS10" s="19">
        <v>0</v>
      </c>
      <c r="BT10" s="19">
        <v>345.89399458026168</v>
      </c>
      <c r="BU10" s="19">
        <v>13.475130394242255</v>
      </c>
      <c r="BV10" s="19">
        <v>0.48471692065619626</v>
      </c>
      <c r="BW10" s="19">
        <v>0</v>
      </c>
      <c r="BX10" s="19">
        <v>749.14615810483997</v>
      </c>
      <c r="BY10" s="19">
        <v>0</v>
      </c>
      <c r="BZ10" s="19">
        <v>0</v>
      </c>
      <c r="CA10" s="19">
        <v>763.10600541973838</v>
      </c>
      <c r="CB10" s="19">
        <v>1109</v>
      </c>
      <c r="CD10" s="19">
        <f t="shared" si="3"/>
        <v>0</v>
      </c>
      <c r="CE10" s="19">
        <f t="shared" si="4"/>
        <v>0</v>
      </c>
      <c r="CF10" s="19">
        <f t="shared" si="5"/>
        <v>0</v>
      </c>
      <c r="CH10" s="33">
        <v>1109</v>
      </c>
      <c r="CI10" s="33">
        <f t="shared" si="6"/>
        <v>0</v>
      </c>
    </row>
    <row r="11" spans="1:87" x14ac:dyDescent="0.25">
      <c r="A11" s="24" t="s">
        <v>85</v>
      </c>
      <c r="B11" s="24" t="s">
        <v>211</v>
      </c>
      <c r="C11">
        <f t="shared" si="2"/>
        <v>7</v>
      </c>
      <c r="D11" s="19">
        <v>0.64177918983320092</v>
      </c>
      <c r="E11" s="19">
        <v>0.56155679110405088</v>
      </c>
      <c r="F11" s="19">
        <v>0.24066719618745033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441.70452740270059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5.6155679110405083</v>
      </c>
      <c r="AY11" s="19">
        <v>19.81493248610008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0.72200158856235108</v>
      </c>
      <c r="BM11" s="19">
        <v>0.56155679110405088</v>
      </c>
      <c r="BN11" s="19">
        <v>0</v>
      </c>
      <c r="BO11" s="19">
        <v>0.16044479745830023</v>
      </c>
      <c r="BP11" s="19">
        <v>0</v>
      </c>
      <c r="BQ11" s="19">
        <v>0</v>
      </c>
      <c r="BR11" s="19">
        <v>0.32088959491660046</v>
      </c>
      <c r="BS11" s="19">
        <v>0</v>
      </c>
      <c r="BT11" s="19">
        <v>470.34392374900716</v>
      </c>
      <c r="BU11" s="19">
        <v>1.845115170770453</v>
      </c>
      <c r="BV11" s="19">
        <v>0</v>
      </c>
      <c r="BW11" s="19">
        <v>0</v>
      </c>
      <c r="BX11" s="19">
        <v>121.45671167593328</v>
      </c>
      <c r="BY11" s="19">
        <v>12.354249404289119</v>
      </c>
      <c r="BZ11" s="19">
        <v>0</v>
      </c>
      <c r="CA11" s="19">
        <v>135.65607625099287</v>
      </c>
      <c r="CB11" s="19">
        <v>606</v>
      </c>
      <c r="CD11" s="19">
        <f t="shared" si="3"/>
        <v>0</v>
      </c>
      <c r="CE11" s="19">
        <f t="shared" si="4"/>
        <v>0</v>
      </c>
      <c r="CF11" s="19">
        <f t="shared" si="5"/>
        <v>0</v>
      </c>
      <c r="CH11" s="33">
        <v>606</v>
      </c>
      <c r="CI11" s="33">
        <f t="shared" si="6"/>
        <v>0</v>
      </c>
    </row>
    <row r="12" spans="1:87" x14ac:dyDescent="0.25">
      <c r="A12" s="24" t="s">
        <v>86</v>
      </c>
      <c r="B12" s="25" t="s">
        <v>52</v>
      </c>
      <c r="C12">
        <f t="shared" si="2"/>
        <v>8</v>
      </c>
      <c r="D12" s="19">
        <v>0.23810796365579906</v>
      </c>
      <c r="E12" s="19">
        <v>0.84420096205237849</v>
      </c>
      <c r="F12" s="19">
        <v>1.0823089257081774E-2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46.658337787279535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4.3292357028327094E-2</v>
      </c>
      <c r="BH12" s="19">
        <v>0</v>
      </c>
      <c r="BI12" s="19">
        <v>0</v>
      </c>
      <c r="BJ12" s="19">
        <v>0</v>
      </c>
      <c r="BK12" s="19">
        <v>0</v>
      </c>
      <c r="BL12" s="19">
        <v>2.262025654730091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5.4115446285408875E-2</v>
      </c>
      <c r="BS12" s="19">
        <v>0</v>
      </c>
      <c r="BT12" s="19">
        <v>50.110903260288616</v>
      </c>
      <c r="BU12" s="19">
        <v>106.48837520042757</v>
      </c>
      <c r="BV12" s="19">
        <v>0</v>
      </c>
      <c r="BW12" s="19">
        <v>0</v>
      </c>
      <c r="BX12" s="19">
        <v>3.246926777124532</v>
      </c>
      <c r="BY12" s="19">
        <v>2.153794762159273</v>
      </c>
      <c r="BZ12" s="19">
        <v>0</v>
      </c>
      <c r="CA12" s="19">
        <v>111.88909673971139</v>
      </c>
      <c r="CB12" s="19">
        <v>162</v>
      </c>
      <c r="CD12" s="19">
        <f t="shared" si="3"/>
        <v>0</v>
      </c>
      <c r="CE12" s="19">
        <f t="shared" si="4"/>
        <v>0</v>
      </c>
      <c r="CF12" s="19">
        <f t="shared" si="5"/>
        <v>0</v>
      </c>
      <c r="CH12" s="33">
        <v>162</v>
      </c>
      <c r="CI12" s="33">
        <f t="shared" si="6"/>
        <v>0</v>
      </c>
    </row>
    <row r="13" spans="1:87" x14ac:dyDescent="0.25">
      <c r="A13" s="24" t="s">
        <v>87</v>
      </c>
      <c r="B13" s="24" t="s">
        <v>212</v>
      </c>
      <c r="C13">
        <f t="shared" si="2"/>
        <v>9</v>
      </c>
      <c r="D13" s="19">
        <v>1.1562077621162388</v>
      </c>
      <c r="E13" s="19">
        <v>0.3468623286348716</v>
      </c>
      <c r="F13" s="19">
        <v>1.9270129368603978E-2</v>
      </c>
      <c r="G13" s="19">
        <v>0</v>
      </c>
      <c r="H13" s="19">
        <v>0</v>
      </c>
      <c r="I13" s="19">
        <v>0</v>
      </c>
      <c r="J13" s="19">
        <v>0</v>
      </c>
      <c r="K13" s="19">
        <v>1.9270129368603978E-2</v>
      </c>
      <c r="L13" s="19">
        <v>0</v>
      </c>
      <c r="M13" s="19">
        <v>50.102336358370337</v>
      </c>
      <c r="N13" s="19">
        <v>0.36613245800347555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2.1004441011778336</v>
      </c>
      <c r="AT13" s="19">
        <v>0</v>
      </c>
      <c r="AU13" s="19">
        <v>0</v>
      </c>
      <c r="AV13" s="19">
        <v>0</v>
      </c>
      <c r="AW13" s="19">
        <v>0</v>
      </c>
      <c r="AX13" s="19">
        <v>0.40467271674068356</v>
      </c>
      <c r="AY13" s="19">
        <v>10.213168565360107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3.8540258737207955E-2</v>
      </c>
      <c r="BH13" s="19">
        <v>0</v>
      </c>
      <c r="BI13" s="19">
        <v>0</v>
      </c>
      <c r="BJ13" s="19">
        <v>0</v>
      </c>
      <c r="BK13" s="19">
        <v>0</v>
      </c>
      <c r="BL13" s="19">
        <v>2.4280363004441012</v>
      </c>
      <c r="BM13" s="19">
        <v>1.7728519019115661</v>
      </c>
      <c r="BN13" s="19">
        <v>5.7810388105811933E-2</v>
      </c>
      <c r="BO13" s="19">
        <v>0.63591426916393134</v>
      </c>
      <c r="BP13" s="19">
        <v>0.36613245800347555</v>
      </c>
      <c r="BQ13" s="19">
        <v>0</v>
      </c>
      <c r="BR13" s="19">
        <v>7.7080517474415911E-2</v>
      </c>
      <c r="BS13" s="19">
        <v>0</v>
      </c>
      <c r="BT13" s="19">
        <v>70.104730642981281</v>
      </c>
      <c r="BU13" s="19">
        <v>24.781386368024716</v>
      </c>
      <c r="BV13" s="19">
        <v>0.11562077621162387</v>
      </c>
      <c r="BW13" s="19">
        <v>0</v>
      </c>
      <c r="BX13" s="19">
        <v>401.80146746476157</v>
      </c>
      <c r="BY13" s="19">
        <v>2.1967947480208534</v>
      </c>
      <c r="BZ13" s="19">
        <v>0</v>
      </c>
      <c r="CA13" s="19">
        <v>428.89526935701872</v>
      </c>
      <c r="CB13" s="19">
        <v>499</v>
      </c>
      <c r="CD13" s="19">
        <f t="shared" si="3"/>
        <v>0</v>
      </c>
      <c r="CE13" s="19">
        <f t="shared" si="4"/>
        <v>0</v>
      </c>
      <c r="CF13" s="19">
        <f t="shared" si="5"/>
        <v>0</v>
      </c>
      <c r="CH13" s="33">
        <v>499</v>
      </c>
      <c r="CI13" s="33">
        <f t="shared" si="6"/>
        <v>0</v>
      </c>
    </row>
    <row r="14" spans="1:87" x14ac:dyDescent="0.25">
      <c r="A14" s="24" t="s">
        <v>88</v>
      </c>
      <c r="B14" s="24" t="s">
        <v>213</v>
      </c>
      <c r="C14">
        <f t="shared" si="2"/>
        <v>10</v>
      </c>
      <c r="D14" s="19">
        <v>0.50330089490928653</v>
      </c>
      <c r="E14" s="19">
        <v>2.7044843268619494</v>
      </c>
      <c r="F14" s="19">
        <v>1.3643698958384272E-2</v>
      </c>
      <c r="G14" s="19">
        <v>0</v>
      </c>
      <c r="H14" s="19">
        <v>0</v>
      </c>
      <c r="I14" s="19">
        <v>0</v>
      </c>
      <c r="J14" s="19">
        <v>0</v>
      </c>
      <c r="K14" s="19">
        <v>68.871876375372878</v>
      </c>
      <c r="L14" s="19">
        <v>0</v>
      </c>
      <c r="M14" s="19">
        <v>4.0931096875152818E-2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7.5798327546579298E-3</v>
      </c>
      <c r="BI14" s="19">
        <v>0</v>
      </c>
      <c r="BJ14" s="19">
        <v>0</v>
      </c>
      <c r="BK14" s="19">
        <v>0</v>
      </c>
      <c r="BL14" s="19">
        <v>0.14553278888943225</v>
      </c>
      <c r="BM14" s="19">
        <v>8.7926059954031979E-2</v>
      </c>
      <c r="BN14" s="19">
        <v>6.0638662037263442E-3</v>
      </c>
      <c r="BO14" s="19">
        <v>0</v>
      </c>
      <c r="BP14" s="19">
        <v>0.11976135752359528</v>
      </c>
      <c r="BQ14" s="19">
        <v>0</v>
      </c>
      <c r="BR14" s="19">
        <v>0</v>
      </c>
      <c r="BS14" s="19">
        <v>0</v>
      </c>
      <c r="BT14" s="19">
        <v>72.501100298303086</v>
      </c>
      <c r="BU14" s="19">
        <v>2.895496112279329</v>
      </c>
      <c r="BV14" s="19">
        <v>0</v>
      </c>
      <c r="BW14" s="19">
        <v>0</v>
      </c>
      <c r="BX14" s="19">
        <v>1.200645508337816</v>
      </c>
      <c r="BY14" s="19">
        <v>16.40275808107976</v>
      </c>
      <c r="BZ14" s="19">
        <v>0</v>
      </c>
      <c r="CA14" s="19">
        <v>20.498899701696903</v>
      </c>
      <c r="CB14" s="19">
        <v>93</v>
      </c>
      <c r="CD14" s="19">
        <f t="shared" si="3"/>
        <v>0</v>
      </c>
      <c r="CE14" s="19">
        <f t="shared" si="4"/>
        <v>0</v>
      </c>
      <c r="CF14" s="19">
        <f t="shared" si="5"/>
        <v>0</v>
      </c>
      <c r="CH14" s="33">
        <v>93</v>
      </c>
      <c r="CI14" s="33">
        <f t="shared" si="6"/>
        <v>0</v>
      </c>
    </row>
    <row r="15" spans="1:87" x14ac:dyDescent="0.25">
      <c r="A15" s="25" t="s">
        <v>89</v>
      </c>
      <c r="B15" s="24" t="s">
        <v>54</v>
      </c>
      <c r="C15">
        <f t="shared" si="2"/>
        <v>11</v>
      </c>
      <c r="D15" s="19">
        <v>1.684130494885264</v>
      </c>
      <c r="E15" s="19">
        <v>34.117224218965994</v>
      </c>
      <c r="F15" s="19">
        <v>1.0593724080729887</v>
      </c>
      <c r="G15" s="19">
        <v>0</v>
      </c>
      <c r="H15" s="19">
        <v>0</v>
      </c>
      <c r="I15" s="19">
        <v>0</v>
      </c>
      <c r="J15" s="19">
        <v>0</v>
      </c>
      <c r="K15" s="19">
        <v>437.84676527508987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2.3632153718551283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2.7163395078794582E-2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0.32596074094553495</v>
      </c>
      <c r="BS15" s="19">
        <v>0</v>
      </c>
      <c r="BT15" s="19">
        <v>477.42383190489358</v>
      </c>
      <c r="BU15" s="19">
        <v>0</v>
      </c>
      <c r="BV15" s="19">
        <v>0</v>
      </c>
      <c r="BW15" s="19">
        <v>0</v>
      </c>
      <c r="BX15" s="19">
        <v>308.57616809510642</v>
      </c>
      <c r="BY15" s="19">
        <v>0</v>
      </c>
      <c r="BZ15" s="19">
        <v>0</v>
      </c>
      <c r="CA15" s="19">
        <v>308.57616809510642</v>
      </c>
      <c r="CB15" s="19">
        <v>786</v>
      </c>
      <c r="CD15" s="19">
        <f t="shared" si="3"/>
        <v>0</v>
      </c>
      <c r="CE15" s="19">
        <f t="shared" si="4"/>
        <v>0</v>
      </c>
      <c r="CF15" s="19">
        <f t="shared" si="5"/>
        <v>0</v>
      </c>
      <c r="CH15" s="33">
        <v>786</v>
      </c>
      <c r="CI15" s="33">
        <f t="shared" si="6"/>
        <v>0</v>
      </c>
    </row>
    <row r="16" spans="1:87" x14ac:dyDescent="0.25">
      <c r="A16" s="25" t="s">
        <v>90</v>
      </c>
      <c r="B16" s="24" t="s">
        <v>214</v>
      </c>
      <c r="C16">
        <f t="shared" si="2"/>
        <v>12</v>
      </c>
      <c r="D16" s="19">
        <v>1.4739229024943311E-2</v>
      </c>
      <c r="E16" s="19">
        <v>7.4452003023431607E-2</v>
      </c>
      <c r="F16" s="19">
        <v>7.5585789871504159E-4</v>
      </c>
      <c r="G16" s="19">
        <v>0</v>
      </c>
      <c r="H16" s="19">
        <v>0</v>
      </c>
      <c r="I16" s="19">
        <v>0</v>
      </c>
      <c r="J16" s="19">
        <v>0</v>
      </c>
      <c r="K16" s="19">
        <v>2.8163265306122449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2.9062736205593347</v>
      </c>
      <c r="BU16" s="19">
        <v>2.6455026455026454E-3</v>
      </c>
      <c r="BV16" s="19">
        <v>0</v>
      </c>
      <c r="BW16" s="19">
        <v>0</v>
      </c>
      <c r="BX16" s="19">
        <v>7.7853363567649284E-2</v>
      </c>
      <c r="BY16" s="19">
        <v>1.3227513227513227E-2</v>
      </c>
      <c r="BZ16" s="19">
        <v>0</v>
      </c>
      <c r="CA16" s="19">
        <v>9.3726379440665156E-2</v>
      </c>
      <c r="CB16" s="19">
        <v>3</v>
      </c>
      <c r="CD16" s="19">
        <f t="shared" si="3"/>
        <v>0</v>
      </c>
      <c r="CE16" s="19">
        <f t="shared" si="4"/>
        <v>0</v>
      </c>
      <c r="CF16" s="19">
        <f t="shared" si="5"/>
        <v>0</v>
      </c>
      <c r="CH16" s="33">
        <v>3</v>
      </c>
      <c r="CI16" s="33">
        <f t="shared" si="6"/>
        <v>0</v>
      </c>
    </row>
    <row r="17" spans="1:87" x14ac:dyDescent="0.25">
      <c r="A17" s="24" t="s">
        <v>91</v>
      </c>
      <c r="B17" s="24" t="s">
        <v>215</v>
      </c>
      <c r="C17">
        <f t="shared" si="2"/>
        <v>13</v>
      </c>
      <c r="D17" s="19">
        <v>0.45959638964577659</v>
      </c>
      <c r="E17" s="19">
        <v>9.5433838555858319</v>
      </c>
      <c r="F17" s="19">
        <v>1.0814032697547684E-2</v>
      </c>
      <c r="G17" s="19">
        <v>0</v>
      </c>
      <c r="H17" s="19">
        <v>0</v>
      </c>
      <c r="I17" s="19">
        <v>0</v>
      </c>
      <c r="J17" s="19">
        <v>0</v>
      </c>
      <c r="K17" s="19">
        <v>60.910039168937331</v>
      </c>
      <c r="L17" s="19">
        <v>0</v>
      </c>
      <c r="M17" s="19">
        <v>8.2565139645776551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2.7035081743869208E-2</v>
      </c>
      <c r="AT17" s="19">
        <v>0</v>
      </c>
      <c r="AU17" s="19">
        <v>0</v>
      </c>
      <c r="AV17" s="19">
        <v>0</v>
      </c>
      <c r="AW17" s="19">
        <v>0</v>
      </c>
      <c r="AX17" s="19">
        <v>1.2868698910081744</v>
      </c>
      <c r="AY17" s="19">
        <v>5.5530057901907357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0.2433157356948229</v>
      </c>
      <c r="BM17" s="19">
        <v>0.22709468664850135</v>
      </c>
      <c r="BN17" s="19">
        <v>2.7035081743869208E-2</v>
      </c>
      <c r="BO17" s="19">
        <v>0.11895435967302452</v>
      </c>
      <c r="BP17" s="19">
        <v>4.866314713896458E-2</v>
      </c>
      <c r="BQ17" s="19">
        <v>0</v>
      </c>
      <c r="BR17" s="19">
        <v>0</v>
      </c>
      <c r="BS17" s="19">
        <v>0</v>
      </c>
      <c r="BT17" s="19">
        <v>86.712321185286115</v>
      </c>
      <c r="BU17" s="19">
        <v>2.2168767029972751</v>
      </c>
      <c r="BV17" s="19">
        <v>3.2442098092643049E-2</v>
      </c>
      <c r="BW17" s="19">
        <v>0</v>
      </c>
      <c r="BX17" s="19">
        <v>37.63824080381471</v>
      </c>
      <c r="BY17" s="19">
        <v>0.4001192098092643</v>
      </c>
      <c r="BZ17" s="19">
        <v>0</v>
      </c>
      <c r="CA17" s="19">
        <v>40.2876788147139</v>
      </c>
      <c r="CB17" s="19">
        <v>127</v>
      </c>
      <c r="CD17" s="19">
        <f t="shared" si="3"/>
        <v>0</v>
      </c>
      <c r="CE17" s="19">
        <f t="shared" si="4"/>
        <v>0</v>
      </c>
      <c r="CF17" s="19">
        <f t="shared" si="5"/>
        <v>0</v>
      </c>
      <c r="CH17" s="33">
        <v>127</v>
      </c>
      <c r="CI17" s="33">
        <f t="shared" si="6"/>
        <v>0</v>
      </c>
    </row>
    <row r="18" spans="1:87" x14ac:dyDescent="0.25">
      <c r="A18" s="24" t="s">
        <v>92</v>
      </c>
      <c r="B18" s="24" t="s">
        <v>53</v>
      </c>
      <c r="C18">
        <f t="shared" si="2"/>
        <v>14</v>
      </c>
      <c r="D18" s="19">
        <v>18.622427124550768</v>
      </c>
      <c r="E18" s="19">
        <v>23.618688060405852</v>
      </c>
      <c r="F18" s="19">
        <v>32.91570769956801</v>
      </c>
      <c r="G18" s="19">
        <v>2.838784622644934E-2</v>
      </c>
      <c r="H18" s="19">
        <v>0</v>
      </c>
      <c r="I18" s="19">
        <v>0</v>
      </c>
      <c r="J18" s="19">
        <v>0</v>
      </c>
      <c r="K18" s="19">
        <v>6.0891930155733833</v>
      </c>
      <c r="L18" s="19">
        <v>0</v>
      </c>
      <c r="M18" s="19">
        <v>4.2865647801938502</v>
      </c>
      <c r="N18" s="19">
        <v>1.419392311322467E-2</v>
      </c>
      <c r="O18" s="19">
        <v>0.14193923113224671</v>
      </c>
      <c r="P18" s="19">
        <v>1.0503503103786256</v>
      </c>
      <c r="Q18" s="19">
        <v>0.26968453915126878</v>
      </c>
      <c r="R18" s="19">
        <v>0.36904200094384143</v>
      </c>
      <c r="S18" s="19">
        <v>55.285330526010092</v>
      </c>
      <c r="T18" s="19">
        <v>56.420844375068071</v>
      </c>
      <c r="U18" s="19">
        <v>0</v>
      </c>
      <c r="V18" s="19">
        <v>0</v>
      </c>
      <c r="W18" s="19">
        <v>1.419392311322467E-2</v>
      </c>
      <c r="X18" s="19">
        <v>3.0942752386829779</v>
      </c>
      <c r="Y18" s="19">
        <v>0</v>
      </c>
      <c r="Z18" s="19">
        <v>0</v>
      </c>
      <c r="AA18" s="19">
        <v>0</v>
      </c>
      <c r="AB18" s="19">
        <v>26.514248375503684</v>
      </c>
      <c r="AC18" s="19">
        <v>1.5329436962282643</v>
      </c>
      <c r="AD18" s="19">
        <v>11.766762260863251</v>
      </c>
      <c r="AE18" s="19">
        <v>0</v>
      </c>
      <c r="AF18" s="19">
        <v>0.22710276981159472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4.2581769339674017E-2</v>
      </c>
      <c r="AN18" s="19">
        <v>0</v>
      </c>
      <c r="AO18" s="19">
        <v>0</v>
      </c>
      <c r="AP18" s="19">
        <v>0</v>
      </c>
      <c r="AQ18" s="19">
        <v>8.3602207136893316</v>
      </c>
      <c r="AR18" s="19">
        <v>0</v>
      </c>
      <c r="AS18" s="19">
        <v>5.8620902457617889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8.5163538679348033E-2</v>
      </c>
      <c r="BH18" s="19">
        <v>0</v>
      </c>
      <c r="BI18" s="19">
        <v>0</v>
      </c>
      <c r="BJ18" s="19">
        <v>0</v>
      </c>
      <c r="BK18" s="19">
        <v>0</v>
      </c>
      <c r="BL18" s="19">
        <v>0.29807238537771807</v>
      </c>
      <c r="BM18" s="19">
        <v>0.12774530801902204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257.03775365738557</v>
      </c>
      <c r="BU18" s="19">
        <v>7.5937488655751988</v>
      </c>
      <c r="BV18" s="19">
        <v>0</v>
      </c>
      <c r="BW18" s="19">
        <v>0</v>
      </c>
      <c r="BX18" s="19">
        <v>115.48175844919591</v>
      </c>
      <c r="BY18" s="19">
        <v>10.886739027843323</v>
      </c>
      <c r="BZ18" s="19">
        <v>0</v>
      </c>
      <c r="CA18" s="19">
        <v>133.96224634261443</v>
      </c>
      <c r="CB18" s="19">
        <v>391</v>
      </c>
      <c r="CD18" s="19">
        <f t="shared" si="3"/>
        <v>0</v>
      </c>
      <c r="CE18" s="19">
        <f t="shared" si="4"/>
        <v>0</v>
      </c>
      <c r="CF18" s="19">
        <f t="shared" si="5"/>
        <v>0</v>
      </c>
      <c r="CH18" s="33">
        <v>391</v>
      </c>
      <c r="CI18" s="33">
        <f t="shared" si="6"/>
        <v>0</v>
      </c>
    </row>
    <row r="19" spans="1:87" x14ac:dyDescent="0.25">
      <c r="A19" s="24" t="s">
        <v>93</v>
      </c>
      <c r="B19" s="25" t="s">
        <v>216</v>
      </c>
      <c r="C19">
        <f t="shared" si="2"/>
        <v>15</v>
      </c>
      <c r="D19" s="19">
        <v>6.758221900975786E-2</v>
      </c>
      <c r="E19" s="19">
        <v>0.11528731478135165</v>
      </c>
      <c r="F19" s="19">
        <v>2.2818937477412358</v>
      </c>
      <c r="G19" s="19">
        <v>0</v>
      </c>
      <c r="H19" s="19">
        <v>0</v>
      </c>
      <c r="I19" s="19">
        <v>0</v>
      </c>
      <c r="J19" s="19">
        <v>0</v>
      </c>
      <c r="K19" s="19">
        <v>5.9551861221539575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0.21069750632453921</v>
      </c>
      <c r="AY19" s="19">
        <v>2.1029996385977592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0.30610769786772679</v>
      </c>
      <c r="BM19" s="19">
        <v>0.36176364293458618</v>
      </c>
      <c r="BN19" s="19">
        <v>3.5778821828695337E-2</v>
      </c>
      <c r="BO19" s="19">
        <v>0.15504156125767982</v>
      </c>
      <c r="BP19" s="19">
        <v>6.758221900975786E-2</v>
      </c>
      <c r="BQ19" s="19">
        <v>0</v>
      </c>
      <c r="BR19" s="19">
        <v>0</v>
      </c>
      <c r="BS19" s="19">
        <v>0</v>
      </c>
      <c r="BT19" s="19">
        <v>11.659920491507048</v>
      </c>
      <c r="BU19" s="19">
        <v>0.93422479219371157</v>
      </c>
      <c r="BV19" s="19">
        <v>2.3852547885796892E-2</v>
      </c>
      <c r="BW19" s="19">
        <v>0</v>
      </c>
      <c r="BX19" s="19">
        <v>42.382002168413443</v>
      </c>
      <c r="BY19" s="19">
        <v>0</v>
      </c>
      <c r="BZ19" s="19">
        <v>0</v>
      </c>
      <c r="CA19" s="19">
        <v>43.340079508492956</v>
      </c>
      <c r="CB19" s="19">
        <v>55</v>
      </c>
      <c r="CD19" s="19">
        <f t="shared" si="3"/>
        <v>0</v>
      </c>
      <c r="CE19" s="19">
        <f t="shared" si="4"/>
        <v>0</v>
      </c>
      <c r="CF19" s="19">
        <f t="shared" si="5"/>
        <v>0</v>
      </c>
      <c r="CH19" s="33">
        <v>55</v>
      </c>
      <c r="CI19" s="33">
        <f t="shared" si="6"/>
        <v>0</v>
      </c>
    </row>
    <row r="20" spans="1:87" x14ac:dyDescent="0.25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0.55647208121827407</v>
      </c>
      <c r="K20" s="19">
        <v>0.66776649746192895</v>
      </c>
      <c r="L20" s="19">
        <v>0</v>
      </c>
      <c r="M20" s="19">
        <v>0.77906091370558372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2.8936548223350256</v>
      </c>
      <c r="W20" s="19">
        <v>0</v>
      </c>
      <c r="X20" s="19">
        <v>6.5663705583756347</v>
      </c>
      <c r="Y20" s="19">
        <v>0</v>
      </c>
      <c r="Z20" s="19">
        <v>0</v>
      </c>
      <c r="AA20" s="19">
        <v>0</v>
      </c>
      <c r="AB20" s="19">
        <v>0</v>
      </c>
      <c r="AC20" s="19">
        <v>0.55647208121827407</v>
      </c>
      <c r="AD20" s="19">
        <v>637.27182741116746</v>
      </c>
      <c r="AE20" s="19">
        <v>44.851649746192891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6.6776649746192893</v>
      </c>
      <c r="AL20" s="19">
        <v>0</v>
      </c>
      <c r="AM20" s="19">
        <v>0</v>
      </c>
      <c r="AN20" s="19">
        <v>0</v>
      </c>
      <c r="AO20" s="19">
        <v>174.9548223350254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1.224238578680203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877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877</v>
      </c>
      <c r="CD20" s="19">
        <f t="shared" si="3"/>
        <v>0</v>
      </c>
      <c r="CE20" s="19">
        <f t="shared" si="4"/>
        <v>0</v>
      </c>
      <c r="CF20" s="19">
        <f t="shared" si="5"/>
        <v>0</v>
      </c>
      <c r="CH20" s="33">
        <v>877</v>
      </c>
      <c r="CI20" s="33">
        <f t="shared" si="6"/>
        <v>0</v>
      </c>
    </row>
    <row r="21" spans="1:87" x14ac:dyDescent="0.25">
      <c r="A21" s="24" t="s">
        <v>95</v>
      </c>
      <c r="B21" s="24" t="s">
        <v>57</v>
      </c>
      <c r="C21">
        <f t="shared" si="2"/>
        <v>17</v>
      </c>
      <c r="D21" s="19">
        <v>3.5005788982259571</v>
      </c>
      <c r="E21" s="19">
        <v>25.469729225023343</v>
      </c>
      <c r="F21" s="19">
        <v>0.78461251167133517</v>
      </c>
      <c r="G21" s="19">
        <v>28.668534080298784</v>
      </c>
      <c r="H21" s="19">
        <v>24.021213818860875</v>
      </c>
      <c r="I21" s="19">
        <v>0</v>
      </c>
      <c r="J21" s="19">
        <v>0</v>
      </c>
      <c r="K21" s="19">
        <v>3.440224089635854</v>
      </c>
      <c r="L21" s="19">
        <v>1.0260317460317461</v>
      </c>
      <c r="M21" s="19">
        <v>18.830700280112044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0.24141923436041082</v>
      </c>
      <c r="U21" s="19">
        <v>0</v>
      </c>
      <c r="V21" s="19">
        <v>0</v>
      </c>
      <c r="W21" s="19">
        <v>13.459122315592904</v>
      </c>
      <c r="X21" s="19">
        <v>253.18842203548087</v>
      </c>
      <c r="Y21" s="19">
        <v>6.6390289449112982</v>
      </c>
      <c r="Z21" s="19">
        <v>0</v>
      </c>
      <c r="AA21" s="19">
        <v>0</v>
      </c>
      <c r="AB21" s="19">
        <v>0</v>
      </c>
      <c r="AC21" s="19">
        <v>433.95107376283846</v>
      </c>
      <c r="AD21" s="19">
        <v>32.772661064425769</v>
      </c>
      <c r="AE21" s="19">
        <v>20.943118580765642</v>
      </c>
      <c r="AF21" s="19">
        <v>6.0354808590102706E-2</v>
      </c>
      <c r="AG21" s="19">
        <v>0</v>
      </c>
      <c r="AH21" s="19">
        <v>3.3195144724556491</v>
      </c>
      <c r="AI21" s="19">
        <v>0</v>
      </c>
      <c r="AJ21" s="19">
        <v>0</v>
      </c>
      <c r="AK21" s="19">
        <v>2.3538375350140055</v>
      </c>
      <c r="AL21" s="19">
        <v>0</v>
      </c>
      <c r="AM21" s="19">
        <v>2.2934827264239028</v>
      </c>
      <c r="AN21" s="19">
        <v>0</v>
      </c>
      <c r="AO21" s="19">
        <v>0</v>
      </c>
      <c r="AP21" s="19">
        <v>26.193986928104575</v>
      </c>
      <c r="AQ21" s="19">
        <v>592.1410270774976</v>
      </c>
      <c r="AR21" s="19">
        <v>0</v>
      </c>
      <c r="AS21" s="19">
        <v>4.888739495798319</v>
      </c>
      <c r="AT21" s="19">
        <v>0</v>
      </c>
      <c r="AU21" s="19">
        <v>0</v>
      </c>
      <c r="AV21" s="19">
        <v>0</v>
      </c>
      <c r="AW21" s="19">
        <v>0.36212885154061625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26.435406162464986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4.4662558356676003</v>
      </c>
      <c r="BM21" s="19">
        <v>1.3278057889822596</v>
      </c>
      <c r="BN21" s="19">
        <v>0</v>
      </c>
      <c r="BO21" s="19">
        <v>0.24141923436041082</v>
      </c>
      <c r="BP21" s="19">
        <v>6.0354808590102706E-2</v>
      </c>
      <c r="BQ21" s="19">
        <v>0</v>
      </c>
      <c r="BR21" s="19">
        <v>0</v>
      </c>
      <c r="BS21" s="19">
        <v>0</v>
      </c>
      <c r="BT21" s="19">
        <v>1531.0807843137256</v>
      </c>
      <c r="BU21" s="19">
        <v>84.919215686274512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84.919215686274512</v>
      </c>
      <c r="CB21" s="19">
        <v>1616</v>
      </c>
      <c r="CD21" s="19">
        <f t="shared" si="3"/>
        <v>0</v>
      </c>
      <c r="CE21" s="19">
        <f t="shared" si="4"/>
        <v>0</v>
      </c>
      <c r="CF21" s="19">
        <f t="shared" si="5"/>
        <v>0</v>
      </c>
      <c r="CH21" s="33">
        <v>1616</v>
      </c>
      <c r="CI21" s="33">
        <f t="shared" si="6"/>
        <v>0</v>
      </c>
    </row>
    <row r="22" spans="1:87" x14ac:dyDescent="0.25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6.4968826135343126E-3</v>
      </c>
      <c r="H22" s="19">
        <v>27.670223051042637</v>
      </c>
      <c r="I22" s="19">
        <v>0.32159568936994848</v>
      </c>
      <c r="J22" s="19">
        <v>5.5223502215041659E-2</v>
      </c>
      <c r="K22" s="19">
        <v>0.29560815891581127</v>
      </c>
      <c r="L22" s="19">
        <v>0</v>
      </c>
      <c r="M22" s="19">
        <v>2.8716221151821659</v>
      </c>
      <c r="N22" s="19">
        <v>0.60745852436545822</v>
      </c>
      <c r="O22" s="19">
        <v>0</v>
      </c>
      <c r="P22" s="19">
        <v>0.63019761351282833</v>
      </c>
      <c r="Q22" s="19">
        <v>0</v>
      </c>
      <c r="R22" s="19">
        <v>0</v>
      </c>
      <c r="S22" s="19">
        <v>0.16242206533835782</v>
      </c>
      <c r="T22" s="19">
        <v>2.7546782281385487</v>
      </c>
      <c r="U22" s="19">
        <v>0</v>
      </c>
      <c r="V22" s="19">
        <v>536.51906310827701</v>
      </c>
      <c r="W22" s="19">
        <v>0</v>
      </c>
      <c r="X22" s="19">
        <v>6.7502610354621506</v>
      </c>
      <c r="Y22" s="19">
        <v>0.3508316611308529</v>
      </c>
      <c r="Z22" s="19">
        <v>0.11369544573685048</v>
      </c>
      <c r="AA22" s="19">
        <v>0.13643453488422055</v>
      </c>
      <c r="AB22" s="19">
        <v>0.41904892857296316</v>
      </c>
      <c r="AC22" s="19">
        <v>2.6020014867204924</v>
      </c>
      <c r="AD22" s="19">
        <v>1.3773391140692743</v>
      </c>
      <c r="AE22" s="19">
        <v>1.3156187292406982</v>
      </c>
      <c r="AF22" s="19">
        <v>1.6859410382121542</v>
      </c>
      <c r="AG22" s="19">
        <v>0</v>
      </c>
      <c r="AH22" s="19">
        <v>9.0956356589480369E-2</v>
      </c>
      <c r="AI22" s="19">
        <v>9.4204797896247541E-2</v>
      </c>
      <c r="AJ22" s="19">
        <v>0.44828490033386759</v>
      </c>
      <c r="AK22" s="19">
        <v>0.80561344407825486</v>
      </c>
      <c r="AL22" s="19">
        <v>0</v>
      </c>
      <c r="AM22" s="19">
        <v>0</v>
      </c>
      <c r="AN22" s="19">
        <v>0</v>
      </c>
      <c r="AO22" s="19">
        <v>43.675293369484415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0.26312374584813969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632.02323752723146</v>
      </c>
      <c r="BU22" s="19">
        <v>91.97961560111203</v>
      </c>
      <c r="BV22" s="19">
        <v>0</v>
      </c>
      <c r="BW22" s="19">
        <v>0</v>
      </c>
      <c r="BX22" s="19">
        <v>0</v>
      </c>
      <c r="BY22" s="19">
        <v>31.99714687165649</v>
      </c>
      <c r="BZ22" s="19">
        <v>0</v>
      </c>
      <c r="CA22" s="19">
        <v>123.97676247276853</v>
      </c>
      <c r="CB22" s="19">
        <v>756</v>
      </c>
      <c r="CD22" s="19">
        <f t="shared" si="3"/>
        <v>0</v>
      </c>
      <c r="CE22" s="19">
        <f t="shared" si="4"/>
        <v>0</v>
      </c>
      <c r="CF22" s="19">
        <f t="shared" si="5"/>
        <v>0</v>
      </c>
      <c r="CH22" s="33">
        <v>756</v>
      </c>
      <c r="CI22" s="33">
        <f t="shared" si="6"/>
        <v>0</v>
      </c>
    </row>
    <row r="23" spans="1:87" x14ac:dyDescent="0.25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34.526229170952483</v>
      </c>
      <c r="J23" s="19">
        <v>1.0368236988274018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5.521086196255915</v>
      </c>
      <c r="AD23" s="19">
        <v>403.42810121374202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0.20736473976548037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444.71960501954334</v>
      </c>
      <c r="BU23" s="19">
        <v>1823.2803949804568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1823.2803949804568</v>
      </c>
      <c r="CB23" s="19">
        <v>2268</v>
      </c>
      <c r="CD23" s="19">
        <f t="shared" si="3"/>
        <v>0</v>
      </c>
      <c r="CE23" s="19">
        <f t="shared" si="4"/>
        <v>0</v>
      </c>
      <c r="CF23" s="19">
        <f t="shared" si="5"/>
        <v>0</v>
      </c>
      <c r="CH23" s="33">
        <v>2268</v>
      </c>
      <c r="CI23" s="33">
        <f t="shared" si="6"/>
        <v>0</v>
      </c>
    </row>
    <row r="24" spans="1:87" x14ac:dyDescent="0.25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1.7622547723547142</v>
      </c>
      <c r="I24" s="19">
        <v>0.41737613029453757</v>
      </c>
      <c r="J24" s="19">
        <v>55.464650203585215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2.226006028237534</v>
      </c>
      <c r="AD24" s="19">
        <v>98.222515995981169</v>
      </c>
      <c r="AE24" s="19">
        <v>465.74538628311569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0.69562688382422921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4.6375125588281954E-2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624.58019142298133</v>
      </c>
      <c r="BU24" s="19">
        <v>252.41980857701864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252.41980857701864</v>
      </c>
      <c r="CB24" s="19">
        <v>877</v>
      </c>
      <c r="CD24" s="19">
        <f t="shared" si="3"/>
        <v>0</v>
      </c>
      <c r="CE24" s="19">
        <f t="shared" si="4"/>
        <v>0</v>
      </c>
      <c r="CF24" s="19">
        <f t="shared" si="5"/>
        <v>0</v>
      </c>
      <c r="CH24" s="33">
        <v>877</v>
      </c>
      <c r="CI24" s="33">
        <f t="shared" si="6"/>
        <v>0</v>
      </c>
    </row>
    <row r="25" spans="1:87" x14ac:dyDescent="0.25">
      <c r="A25" s="24" t="s">
        <v>99</v>
      </c>
      <c r="B25" s="25" t="s">
        <v>218</v>
      </c>
      <c r="C25">
        <f t="shared" si="2"/>
        <v>21</v>
      </c>
      <c r="D25" s="19">
        <v>4.8743879692235953E-2</v>
      </c>
      <c r="E25" s="19">
        <v>12.145350023315459</v>
      </c>
      <c r="F25" s="19">
        <v>8.1239799487059922E-3</v>
      </c>
      <c r="G25" s="19">
        <v>0</v>
      </c>
      <c r="H25" s="19">
        <v>0</v>
      </c>
      <c r="I25" s="19">
        <v>0</v>
      </c>
      <c r="J25" s="19">
        <v>0</v>
      </c>
      <c r="K25" s="19">
        <v>25.858628176731173</v>
      </c>
      <c r="L25" s="19">
        <v>0</v>
      </c>
      <c r="M25" s="19">
        <v>2.6159215434833292</v>
      </c>
      <c r="N25" s="19">
        <v>0</v>
      </c>
      <c r="O25" s="19">
        <v>0</v>
      </c>
      <c r="P25" s="19">
        <v>0</v>
      </c>
      <c r="Q25" s="19">
        <v>0</v>
      </c>
      <c r="R25" s="19">
        <v>28.604533399393798</v>
      </c>
      <c r="S25" s="19">
        <v>0</v>
      </c>
      <c r="T25" s="19">
        <v>0</v>
      </c>
      <c r="U25" s="19">
        <v>0</v>
      </c>
      <c r="V25" s="19">
        <v>0</v>
      </c>
      <c r="W25" s="19">
        <v>5.6380420844019588</v>
      </c>
      <c r="X25" s="19">
        <v>0</v>
      </c>
      <c r="Y25" s="19">
        <v>0</v>
      </c>
      <c r="Z25" s="19">
        <v>12.454061261366284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0.44681889717882955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8.1239799487059922E-3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2.1853506062019119</v>
      </c>
      <c r="AY25" s="19">
        <v>76.072948239682901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8.8307662042434139</v>
      </c>
      <c r="BM25" s="19">
        <v>8.6926585451154121</v>
      </c>
      <c r="BN25" s="19">
        <v>0.99924953369083702</v>
      </c>
      <c r="BO25" s="19">
        <v>3.6639149568664022</v>
      </c>
      <c r="BP25" s="19">
        <v>2.2665904056889721</v>
      </c>
      <c r="BQ25" s="19">
        <v>4.0619899743529961E-2</v>
      </c>
      <c r="BR25" s="19">
        <v>0.94238167404989504</v>
      </c>
      <c r="BS25" s="19">
        <v>0</v>
      </c>
      <c r="BT25" s="19">
        <v>191.52282729074375</v>
      </c>
      <c r="BU25" s="19">
        <v>145.96354773840056</v>
      </c>
      <c r="BV25" s="19">
        <v>0.62554645605036141</v>
      </c>
      <c r="BW25" s="19">
        <v>0</v>
      </c>
      <c r="BX25" s="19">
        <v>776.88807851480533</v>
      </c>
      <c r="BY25" s="19">
        <v>0</v>
      </c>
      <c r="BZ25" s="19">
        <v>0</v>
      </c>
      <c r="CA25" s="19">
        <v>923.47717270925625</v>
      </c>
      <c r="CB25" s="19">
        <v>1115</v>
      </c>
      <c r="CD25" s="19">
        <f t="shared" si="3"/>
        <v>0</v>
      </c>
      <c r="CE25" s="19">
        <f t="shared" si="4"/>
        <v>0</v>
      </c>
      <c r="CF25" s="19">
        <f t="shared" si="5"/>
        <v>0</v>
      </c>
      <c r="CH25" s="33">
        <v>1115</v>
      </c>
      <c r="CI25" s="33">
        <f t="shared" si="6"/>
        <v>0</v>
      </c>
    </row>
    <row r="26" spans="1:87" x14ac:dyDescent="0.25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23.574823053589487</v>
      </c>
      <c r="L26" s="19">
        <v>0</v>
      </c>
      <c r="M26" s="19">
        <v>1.314459049544995E-2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6.5722952477249741E-2</v>
      </c>
      <c r="AY26" s="19">
        <v>4.580889787664308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0.25631951466127401</v>
      </c>
      <c r="BM26" s="19">
        <v>0.19716885743174922</v>
      </c>
      <c r="BN26" s="19">
        <v>1.9716885743174924E-2</v>
      </c>
      <c r="BO26" s="19">
        <v>7.8867542972699697E-2</v>
      </c>
      <c r="BP26" s="19">
        <v>0.23003033367037409</v>
      </c>
      <c r="BQ26" s="19">
        <v>0</v>
      </c>
      <c r="BR26" s="19">
        <v>0</v>
      </c>
      <c r="BS26" s="19">
        <v>0</v>
      </c>
      <c r="BT26" s="19">
        <v>29.016683518705761</v>
      </c>
      <c r="BU26" s="19">
        <v>17.456016177957533</v>
      </c>
      <c r="BV26" s="19">
        <v>7.8867542972699697E-2</v>
      </c>
      <c r="BW26" s="19">
        <v>0</v>
      </c>
      <c r="BX26" s="19">
        <v>44.448432760364</v>
      </c>
      <c r="BY26" s="19">
        <v>0</v>
      </c>
      <c r="BZ26" s="19">
        <v>0</v>
      </c>
      <c r="CA26" s="19">
        <v>61.983316481294231</v>
      </c>
      <c r="CB26" s="19">
        <v>91</v>
      </c>
      <c r="CD26" s="19">
        <f t="shared" si="3"/>
        <v>0</v>
      </c>
      <c r="CE26" s="19">
        <f t="shared" si="4"/>
        <v>0</v>
      </c>
      <c r="CF26" s="19">
        <f t="shared" si="5"/>
        <v>0</v>
      </c>
      <c r="CH26" s="33">
        <v>91</v>
      </c>
      <c r="CI26" s="33">
        <f t="shared" si="6"/>
        <v>0</v>
      </c>
    </row>
    <row r="27" spans="1:87" x14ac:dyDescent="0.25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29.896632081229541</v>
      </c>
      <c r="L27" s="19">
        <v>0</v>
      </c>
      <c r="M27" s="19">
        <v>0.40814514786661488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4.5689581830623833</v>
      </c>
      <c r="AT27" s="19">
        <v>0</v>
      </c>
      <c r="AU27" s="19">
        <v>0</v>
      </c>
      <c r="AV27" s="19">
        <v>0</v>
      </c>
      <c r="AW27" s="19">
        <v>0</v>
      </c>
      <c r="AX27" s="19">
        <v>0.40814514786661488</v>
      </c>
      <c r="AY27" s="19">
        <v>33.173130629380978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2.5849192698218943</v>
      </c>
      <c r="BM27" s="19">
        <v>2.6982929220070653</v>
      </c>
      <c r="BN27" s="19">
        <v>0.38547041742958077</v>
      </c>
      <c r="BO27" s="19">
        <v>1.1337365218517079</v>
      </c>
      <c r="BP27" s="19">
        <v>0.99768813922950306</v>
      </c>
      <c r="BQ27" s="19">
        <v>0</v>
      </c>
      <c r="BR27" s="19">
        <v>0.53285616527030277</v>
      </c>
      <c r="BS27" s="19">
        <v>0</v>
      </c>
      <c r="BT27" s="19">
        <v>76.787974625016176</v>
      </c>
      <c r="BU27" s="19">
        <v>200.62601490687825</v>
      </c>
      <c r="BV27" s="19">
        <v>0</v>
      </c>
      <c r="BW27" s="19">
        <v>0</v>
      </c>
      <c r="BX27" s="19">
        <v>335.58601046810554</v>
      </c>
      <c r="BY27" s="19">
        <v>0</v>
      </c>
      <c r="BZ27" s="19">
        <v>0</v>
      </c>
      <c r="CA27" s="19">
        <v>536.2120253749838</v>
      </c>
      <c r="CB27" s="19">
        <v>613</v>
      </c>
      <c r="CD27" s="19">
        <f t="shared" si="3"/>
        <v>0</v>
      </c>
      <c r="CE27" s="19">
        <f t="shared" si="4"/>
        <v>0</v>
      </c>
      <c r="CF27" s="19">
        <f t="shared" si="5"/>
        <v>0</v>
      </c>
      <c r="CH27" s="33">
        <v>613</v>
      </c>
      <c r="CI27" s="33">
        <f t="shared" si="6"/>
        <v>0</v>
      </c>
    </row>
    <row r="28" spans="1:87" x14ac:dyDescent="0.25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0.15805963699222128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9.1508210890233352E-2</v>
      </c>
      <c r="AY28" s="19">
        <v>7.2291486603284358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0.40762748487467593</v>
      </c>
      <c r="BM28" s="19">
        <v>0.43258426966292135</v>
      </c>
      <c r="BN28" s="19">
        <v>2.4956784788245461E-2</v>
      </c>
      <c r="BO28" s="19">
        <v>0.19965427830596369</v>
      </c>
      <c r="BP28" s="19">
        <v>5.8232497839239415E-2</v>
      </c>
      <c r="BQ28" s="19">
        <v>0</v>
      </c>
      <c r="BR28" s="19">
        <v>7.487035436473638E-2</v>
      </c>
      <c r="BS28" s="19">
        <v>0</v>
      </c>
      <c r="BT28" s="19">
        <v>8.6766421780466718</v>
      </c>
      <c r="BU28" s="19">
        <v>3.6187337942955922</v>
      </c>
      <c r="BV28" s="19">
        <v>0</v>
      </c>
      <c r="BW28" s="19">
        <v>0</v>
      </c>
      <c r="BX28" s="19">
        <v>64.704624027657729</v>
      </c>
      <c r="BY28" s="19">
        <v>0</v>
      </c>
      <c r="BZ28" s="19">
        <v>0</v>
      </c>
      <c r="CA28" s="19">
        <v>68.323357821953323</v>
      </c>
      <c r="CB28" s="19">
        <v>77</v>
      </c>
      <c r="CD28" s="19">
        <f t="shared" si="3"/>
        <v>0</v>
      </c>
      <c r="CE28" s="19">
        <f t="shared" si="4"/>
        <v>0</v>
      </c>
      <c r="CF28" s="19">
        <f t="shared" si="5"/>
        <v>0</v>
      </c>
      <c r="CH28" s="33">
        <v>77</v>
      </c>
      <c r="CI28" s="33">
        <f t="shared" si="6"/>
        <v>0</v>
      </c>
    </row>
    <row r="29" spans="1:87" x14ac:dyDescent="0.25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140.89521228545621</v>
      </c>
      <c r="L29" s="19">
        <v>0</v>
      </c>
      <c r="M29" s="19">
        <v>3.1065943992773262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1.8193315266485997</v>
      </c>
      <c r="AY29" s="19">
        <v>6.7109304426377596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10.469738030713641</v>
      </c>
      <c r="BM29" s="19">
        <v>5.4065040650406502</v>
      </c>
      <c r="BN29" s="19">
        <v>0.58355916892502258</v>
      </c>
      <c r="BO29" s="19">
        <v>2.2312556458897923</v>
      </c>
      <c r="BP29" s="19">
        <v>2.1969286359530265</v>
      </c>
      <c r="BQ29" s="19">
        <v>0</v>
      </c>
      <c r="BR29" s="19">
        <v>0.10298102981029809</v>
      </c>
      <c r="BS29" s="19">
        <v>0</v>
      </c>
      <c r="BT29" s="19">
        <v>173.52303523035229</v>
      </c>
      <c r="BU29" s="19">
        <v>0</v>
      </c>
      <c r="BV29" s="19">
        <v>0.41192411924119238</v>
      </c>
      <c r="BW29" s="19">
        <v>0</v>
      </c>
      <c r="BX29" s="19">
        <v>263.0650406504065</v>
      </c>
      <c r="BY29" s="19">
        <v>0</v>
      </c>
      <c r="BZ29" s="19">
        <v>0</v>
      </c>
      <c r="CA29" s="19">
        <v>263.47696476964774</v>
      </c>
      <c r="CB29" s="19">
        <v>437</v>
      </c>
      <c r="CD29" s="19">
        <f t="shared" si="3"/>
        <v>0</v>
      </c>
      <c r="CE29" s="19">
        <f t="shared" si="4"/>
        <v>0</v>
      </c>
      <c r="CF29" s="19">
        <f t="shared" si="5"/>
        <v>0</v>
      </c>
      <c r="CH29" s="33">
        <v>437</v>
      </c>
      <c r="CI29" s="33">
        <f t="shared" si="6"/>
        <v>0</v>
      </c>
    </row>
    <row r="30" spans="1:87" x14ac:dyDescent="0.25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31.110248421333246</v>
      </c>
      <c r="L30" s="19">
        <v>0</v>
      </c>
      <c r="M30" s="19">
        <v>10.829737249870874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9.0537996301171306E-2</v>
      </c>
      <c r="Z30" s="19">
        <v>0</v>
      </c>
      <c r="AA30" s="19">
        <v>1.3928922507872508E-2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9.0537996301171306E-2</v>
      </c>
      <c r="AT30" s="19">
        <v>0</v>
      </c>
      <c r="AU30" s="19">
        <v>0</v>
      </c>
      <c r="AV30" s="19">
        <v>0</v>
      </c>
      <c r="AW30" s="19">
        <v>0</v>
      </c>
      <c r="AX30" s="19">
        <v>0.52233459404521898</v>
      </c>
      <c r="AY30" s="19">
        <v>8.6777187224045722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6.9644612539362539E-3</v>
      </c>
      <c r="BH30" s="19">
        <v>0</v>
      </c>
      <c r="BI30" s="19">
        <v>0</v>
      </c>
      <c r="BJ30" s="19">
        <v>0</v>
      </c>
      <c r="BK30" s="19">
        <v>0</v>
      </c>
      <c r="BL30" s="19">
        <v>1.128242723137673</v>
      </c>
      <c r="BM30" s="19">
        <v>1.093420416867992</v>
      </c>
      <c r="BN30" s="19">
        <v>0.11143138006298006</v>
      </c>
      <c r="BO30" s="19">
        <v>0.54322797780702781</v>
      </c>
      <c r="BP30" s="19">
        <v>0.43876105899798395</v>
      </c>
      <c r="BQ30" s="19">
        <v>0</v>
      </c>
      <c r="BR30" s="19">
        <v>0.36215198520468522</v>
      </c>
      <c r="BS30" s="19">
        <v>0</v>
      </c>
      <c r="BT30" s="19">
        <v>55.019243906096399</v>
      </c>
      <c r="BU30" s="19">
        <v>1.7620086972458719</v>
      </c>
      <c r="BV30" s="19">
        <v>8.357353504723504E-2</v>
      </c>
      <c r="BW30" s="19">
        <v>0</v>
      </c>
      <c r="BX30" s="19">
        <v>361.1351738616105</v>
      </c>
      <c r="BY30" s="19">
        <v>0</v>
      </c>
      <c r="BZ30" s="19">
        <v>0</v>
      </c>
      <c r="CA30" s="19">
        <v>362.98075609390355</v>
      </c>
      <c r="CB30" s="19">
        <v>418</v>
      </c>
      <c r="CD30" s="19">
        <f t="shared" si="3"/>
        <v>0</v>
      </c>
      <c r="CE30" s="19">
        <f t="shared" si="4"/>
        <v>0</v>
      </c>
      <c r="CF30" s="19">
        <f t="shared" si="5"/>
        <v>0</v>
      </c>
      <c r="CH30" s="33">
        <v>418</v>
      </c>
      <c r="CI30" s="33">
        <f t="shared" si="6"/>
        <v>0</v>
      </c>
    </row>
    <row r="31" spans="1:87" x14ac:dyDescent="0.25">
      <c r="A31" s="24" t="s">
        <v>105</v>
      </c>
      <c r="B31" s="24" t="s">
        <v>222</v>
      </c>
      <c r="C31">
        <f t="shared" si="2"/>
        <v>27</v>
      </c>
      <c r="D31" s="19">
        <v>0.59663372969351869</v>
      </c>
      <c r="E31" s="19">
        <v>2.6550200971361582</v>
      </c>
      <c r="F31" s="19">
        <v>2.9831686484675934E-2</v>
      </c>
      <c r="G31" s="19">
        <v>0</v>
      </c>
      <c r="H31" s="19">
        <v>0</v>
      </c>
      <c r="I31" s="19">
        <v>0</v>
      </c>
      <c r="J31" s="19">
        <v>0</v>
      </c>
      <c r="K31" s="19">
        <v>13.573417350527549</v>
      </c>
      <c r="L31" s="19">
        <v>66.047353877072524</v>
      </c>
      <c r="M31" s="19">
        <v>192.26521939373637</v>
      </c>
      <c r="N31" s="19">
        <v>37.886241835538435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21.180497404119912</v>
      </c>
      <c r="X31" s="19">
        <v>0</v>
      </c>
      <c r="Y31" s="19">
        <v>18.048170323228938</v>
      </c>
      <c r="Z31" s="19">
        <v>0</v>
      </c>
      <c r="AA31" s="19">
        <v>2.9831686484675934E-2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0.38781192430078715</v>
      </c>
      <c r="AT31" s="19">
        <v>0</v>
      </c>
      <c r="AU31" s="19">
        <v>0</v>
      </c>
      <c r="AV31" s="19">
        <v>0</v>
      </c>
      <c r="AW31" s="19">
        <v>0</v>
      </c>
      <c r="AX31" s="19">
        <v>5.9663372969351869E-2</v>
      </c>
      <c r="AY31" s="19">
        <v>34.42576620331603</v>
      </c>
      <c r="AZ31" s="19">
        <v>0</v>
      </c>
      <c r="BA31" s="19">
        <v>0</v>
      </c>
      <c r="BB31" s="19">
        <v>0</v>
      </c>
      <c r="BC31" s="19">
        <v>0</v>
      </c>
      <c r="BD31" s="19">
        <v>5.9663372969351869E-2</v>
      </c>
      <c r="BE31" s="19">
        <v>0</v>
      </c>
      <c r="BF31" s="19">
        <v>0</v>
      </c>
      <c r="BG31" s="19">
        <v>5.9663372969351869E-2</v>
      </c>
      <c r="BH31" s="19">
        <v>0</v>
      </c>
      <c r="BI31" s="19">
        <v>0</v>
      </c>
      <c r="BJ31" s="19">
        <v>2.9831686484675934E-2</v>
      </c>
      <c r="BK31" s="19">
        <v>0</v>
      </c>
      <c r="BL31" s="19">
        <v>2.71468347010551</v>
      </c>
      <c r="BM31" s="19">
        <v>2.7743468430748619</v>
      </c>
      <c r="BN31" s="19">
        <v>0.23865349187740748</v>
      </c>
      <c r="BO31" s="19">
        <v>1.1932674593870374</v>
      </c>
      <c r="BP31" s="19">
        <v>0.71596047563222243</v>
      </c>
      <c r="BQ31" s="19">
        <v>0</v>
      </c>
      <c r="BR31" s="19">
        <v>0.26848517836208341</v>
      </c>
      <c r="BS31" s="19">
        <v>0</v>
      </c>
      <c r="BT31" s="19">
        <v>395.24001423547145</v>
      </c>
      <c r="BU31" s="19">
        <v>766.31636241835542</v>
      </c>
      <c r="BV31" s="19">
        <v>0</v>
      </c>
      <c r="BW31" s="19">
        <v>0</v>
      </c>
      <c r="BX31" s="19">
        <v>263.44362334617313</v>
      </c>
      <c r="BY31" s="19">
        <v>0</v>
      </c>
      <c r="BZ31" s="19">
        <v>0</v>
      </c>
      <c r="CA31" s="19">
        <v>1029.7599857645284</v>
      </c>
      <c r="CB31" s="19">
        <v>1425</v>
      </c>
      <c r="CD31" s="19">
        <f t="shared" si="3"/>
        <v>0</v>
      </c>
      <c r="CE31" s="19">
        <f t="shared" si="4"/>
        <v>0</v>
      </c>
      <c r="CF31" s="19">
        <f t="shared" si="5"/>
        <v>0</v>
      </c>
      <c r="CH31" s="33">
        <v>1425</v>
      </c>
      <c r="CI31" s="33">
        <f t="shared" si="6"/>
        <v>0</v>
      </c>
    </row>
    <row r="32" spans="1:87" x14ac:dyDescent="0.25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1.2950128709230291</v>
      </c>
      <c r="L32" s="19">
        <v>0</v>
      </c>
      <c r="M32" s="19">
        <v>24.401742524963932</v>
      </c>
      <c r="N32" s="19">
        <v>4.4030437611382993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7.4000735481315943E-2</v>
      </c>
      <c r="AU32" s="19">
        <v>0</v>
      </c>
      <c r="AV32" s="19">
        <v>0</v>
      </c>
      <c r="AW32" s="19">
        <v>0</v>
      </c>
      <c r="AX32" s="19">
        <v>1.8500183870328986E-2</v>
      </c>
      <c r="AY32" s="19">
        <v>12.70037622698085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1.8500183870328986E-2</v>
      </c>
      <c r="BH32" s="19">
        <v>0</v>
      </c>
      <c r="BI32" s="19">
        <v>0</v>
      </c>
      <c r="BJ32" s="19">
        <v>0</v>
      </c>
      <c r="BK32" s="19">
        <v>0</v>
      </c>
      <c r="BL32" s="19">
        <v>3.5890356708438231</v>
      </c>
      <c r="BM32" s="19">
        <v>3.4965347514921783</v>
      </c>
      <c r="BN32" s="19">
        <v>0.32375321773075727</v>
      </c>
      <c r="BO32" s="19">
        <v>1.4615145257559898</v>
      </c>
      <c r="BP32" s="19">
        <v>0.67525671126700793</v>
      </c>
      <c r="BQ32" s="19">
        <v>0</v>
      </c>
      <c r="BR32" s="19">
        <v>9.2500919351644936E-2</v>
      </c>
      <c r="BS32" s="19">
        <v>0</v>
      </c>
      <c r="BT32" s="19">
        <v>52.54977228366949</v>
      </c>
      <c r="BU32" s="19">
        <v>62.391870102684507</v>
      </c>
      <c r="BV32" s="19">
        <v>0.27750275805493479</v>
      </c>
      <c r="BW32" s="19">
        <v>0</v>
      </c>
      <c r="BX32" s="19">
        <v>211.78085485559106</v>
      </c>
      <c r="BY32" s="19">
        <v>0</v>
      </c>
      <c r="BZ32" s="19">
        <v>0</v>
      </c>
      <c r="CA32" s="19">
        <v>274.45022771633052</v>
      </c>
      <c r="CB32" s="19">
        <v>327</v>
      </c>
      <c r="CD32" s="19">
        <f t="shared" si="3"/>
        <v>0</v>
      </c>
      <c r="CE32" s="19">
        <f t="shared" si="4"/>
        <v>0</v>
      </c>
      <c r="CF32" s="19">
        <f t="shared" si="5"/>
        <v>0</v>
      </c>
      <c r="CH32" s="33">
        <v>327</v>
      </c>
      <c r="CI32" s="33">
        <f t="shared" si="6"/>
        <v>0</v>
      </c>
    </row>
    <row r="33" spans="1:87" x14ac:dyDescent="0.25">
      <c r="A33" s="24" t="s">
        <v>107</v>
      </c>
      <c r="B33" s="24" t="s">
        <v>224</v>
      </c>
      <c r="C33">
        <f t="shared" si="2"/>
        <v>29</v>
      </c>
      <c r="D33" s="19">
        <v>9.0947674680184178</v>
      </c>
      <c r="E33" s="19">
        <v>42.696246194454027</v>
      </c>
      <c r="F33" s="19">
        <v>0.12290226308132997</v>
      </c>
      <c r="G33" s="19">
        <v>0</v>
      </c>
      <c r="H33" s="19">
        <v>0</v>
      </c>
      <c r="I33" s="19">
        <v>0</v>
      </c>
      <c r="J33" s="19">
        <v>0</v>
      </c>
      <c r="K33" s="19">
        <v>164.4432280028195</v>
      </c>
      <c r="L33" s="19">
        <v>0</v>
      </c>
      <c r="M33" s="19">
        <v>334.95782780185669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41.590125826722058</v>
      </c>
      <c r="X33" s="19">
        <v>4.9160905232531978E-2</v>
      </c>
      <c r="Y33" s="19">
        <v>2.654688882556727</v>
      </c>
      <c r="Z33" s="19">
        <v>22.146987807255659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0.14748271569759594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9.4880547098786732</v>
      </c>
      <c r="AT33" s="19">
        <v>0</v>
      </c>
      <c r="AU33" s="19">
        <v>0</v>
      </c>
      <c r="AV33" s="19">
        <v>0</v>
      </c>
      <c r="AW33" s="19">
        <v>0</v>
      </c>
      <c r="AX33" s="19">
        <v>0.12290226308132997</v>
      </c>
      <c r="AY33" s="19">
        <v>62.262286477001751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2.4580452616265989E-2</v>
      </c>
      <c r="BH33" s="19">
        <v>0</v>
      </c>
      <c r="BI33" s="19">
        <v>0</v>
      </c>
      <c r="BJ33" s="19">
        <v>0</v>
      </c>
      <c r="BK33" s="19">
        <v>0</v>
      </c>
      <c r="BL33" s="19">
        <v>2.7284302404055252</v>
      </c>
      <c r="BM33" s="19">
        <v>2.826752050870589</v>
      </c>
      <c r="BN33" s="19">
        <v>0.17206316831386193</v>
      </c>
      <c r="BO33" s="19">
        <v>1.2781835360458313</v>
      </c>
      <c r="BP33" s="19">
        <v>0.5653504101741178</v>
      </c>
      <c r="BQ33" s="19">
        <v>0</v>
      </c>
      <c r="BR33" s="19">
        <v>0.36870678924398986</v>
      </c>
      <c r="BS33" s="19">
        <v>0</v>
      </c>
      <c r="BT33" s="19">
        <v>697.74072796532641</v>
      </c>
      <c r="BU33" s="19">
        <v>449.72396106720254</v>
      </c>
      <c r="BV33" s="19">
        <v>0</v>
      </c>
      <c r="BW33" s="19">
        <v>0</v>
      </c>
      <c r="BX33" s="19">
        <v>491.53531096747099</v>
      </c>
      <c r="BY33" s="19">
        <v>0</v>
      </c>
      <c r="BZ33" s="19">
        <v>0</v>
      </c>
      <c r="CA33" s="19">
        <v>941.25927203467347</v>
      </c>
      <c r="CB33" s="19">
        <v>1639</v>
      </c>
      <c r="CD33" s="19">
        <f t="shared" si="3"/>
        <v>0</v>
      </c>
      <c r="CE33" s="19">
        <f t="shared" si="4"/>
        <v>0</v>
      </c>
      <c r="CF33" s="19">
        <f t="shared" si="5"/>
        <v>0</v>
      </c>
      <c r="CH33" s="33">
        <v>1639</v>
      </c>
      <c r="CI33" s="33">
        <f t="shared" si="6"/>
        <v>0</v>
      </c>
    </row>
    <row r="34" spans="1:87" x14ac:dyDescent="0.25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2.528936392075078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1.1252606882168925</v>
      </c>
      <c r="AS34" s="19">
        <v>0.23201251303441084</v>
      </c>
      <c r="AT34" s="19">
        <v>0</v>
      </c>
      <c r="AU34" s="19">
        <v>0</v>
      </c>
      <c r="AV34" s="19">
        <v>0.37122002085505734</v>
      </c>
      <c r="AW34" s="19">
        <v>0</v>
      </c>
      <c r="AX34" s="19">
        <v>0.82364442127215853</v>
      </c>
      <c r="AY34" s="19">
        <v>20.915928050052138</v>
      </c>
      <c r="AZ34" s="19">
        <v>0</v>
      </c>
      <c r="BA34" s="19">
        <v>0</v>
      </c>
      <c r="BB34" s="19">
        <v>0</v>
      </c>
      <c r="BC34" s="19">
        <v>0</v>
      </c>
      <c r="BD34" s="19">
        <v>2.4361313868613141</v>
      </c>
      <c r="BE34" s="19">
        <v>0.17400938477580816</v>
      </c>
      <c r="BF34" s="19">
        <v>0.15080813347236705</v>
      </c>
      <c r="BG34" s="19">
        <v>0</v>
      </c>
      <c r="BH34" s="19">
        <v>0</v>
      </c>
      <c r="BI34" s="19">
        <v>0</v>
      </c>
      <c r="BJ34" s="19">
        <v>1.1600625651720542E-2</v>
      </c>
      <c r="BK34" s="19">
        <v>0</v>
      </c>
      <c r="BL34" s="19">
        <v>0.95125130344108455</v>
      </c>
      <c r="BM34" s="19">
        <v>1.0324556830031282</v>
      </c>
      <c r="BN34" s="19">
        <v>9.2805005213764336E-2</v>
      </c>
      <c r="BO34" s="19">
        <v>0.40602189781021897</v>
      </c>
      <c r="BP34" s="19">
        <v>0.56843065693430661</v>
      </c>
      <c r="BQ34" s="19">
        <v>0</v>
      </c>
      <c r="BR34" s="19">
        <v>0.19721063607924921</v>
      </c>
      <c r="BS34" s="19">
        <v>0</v>
      </c>
      <c r="BT34" s="19">
        <v>32.017726798748697</v>
      </c>
      <c r="BU34" s="19">
        <v>17.31973409801877</v>
      </c>
      <c r="BV34" s="19">
        <v>8.1204379562043794E-2</v>
      </c>
      <c r="BW34" s="19">
        <v>0</v>
      </c>
      <c r="BX34" s="19">
        <v>128.58133472367049</v>
      </c>
      <c r="BY34" s="19">
        <v>0</v>
      </c>
      <c r="BZ34" s="19">
        <v>0</v>
      </c>
      <c r="CA34" s="19">
        <v>145.9822732012513</v>
      </c>
      <c r="CB34" s="19">
        <v>178</v>
      </c>
      <c r="CD34" s="19">
        <f t="shared" si="3"/>
        <v>0</v>
      </c>
      <c r="CE34" s="19">
        <f t="shared" si="4"/>
        <v>0</v>
      </c>
      <c r="CF34" s="19">
        <f t="shared" si="5"/>
        <v>0</v>
      </c>
      <c r="CH34" s="33">
        <v>178</v>
      </c>
      <c r="CI34" s="33">
        <f t="shared" si="6"/>
        <v>0</v>
      </c>
    </row>
    <row r="35" spans="1:87" x14ac:dyDescent="0.25">
      <c r="A35" s="25" t="s">
        <v>109</v>
      </c>
      <c r="B35" s="24" t="s">
        <v>226</v>
      </c>
      <c r="C35">
        <f t="shared" si="2"/>
        <v>31</v>
      </c>
      <c r="D35" s="19">
        <v>0.23315002499659135</v>
      </c>
      <c r="E35" s="19">
        <v>0.54401672499204656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5.3624505749216009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0.10880334499840931</v>
      </c>
      <c r="AY35" s="19">
        <v>18.854065354724355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4.3210471299368267</v>
      </c>
      <c r="BM35" s="19">
        <v>4.1967004499386453</v>
      </c>
      <c r="BN35" s="19">
        <v>0.35749670499477343</v>
      </c>
      <c r="BO35" s="19">
        <v>1.740853519974549</v>
      </c>
      <c r="BP35" s="19">
        <v>0.96368676998591096</v>
      </c>
      <c r="BQ35" s="19">
        <v>0</v>
      </c>
      <c r="BR35" s="19">
        <v>0.35749670499477343</v>
      </c>
      <c r="BS35" s="19">
        <v>0</v>
      </c>
      <c r="BT35" s="19">
        <v>37.039767304458486</v>
      </c>
      <c r="BU35" s="19">
        <v>10.08762441485252</v>
      </c>
      <c r="BV35" s="19">
        <v>0.37304003999454621</v>
      </c>
      <c r="BW35" s="19">
        <v>0</v>
      </c>
      <c r="BX35" s="19">
        <v>294.49956824069449</v>
      </c>
      <c r="BY35" s="19">
        <v>0</v>
      </c>
      <c r="BZ35" s="19">
        <v>0</v>
      </c>
      <c r="CA35" s="19">
        <v>304.96023269554149</v>
      </c>
      <c r="CB35" s="19">
        <v>342</v>
      </c>
      <c r="CD35" s="19">
        <f t="shared" si="3"/>
        <v>0</v>
      </c>
      <c r="CE35" s="19">
        <f t="shared" si="4"/>
        <v>0</v>
      </c>
      <c r="CF35" s="19">
        <f t="shared" si="5"/>
        <v>0</v>
      </c>
      <c r="CH35" s="33">
        <v>342</v>
      </c>
      <c r="CI35" s="33">
        <f t="shared" si="6"/>
        <v>0</v>
      </c>
    </row>
    <row r="36" spans="1:87" x14ac:dyDescent="0.25">
      <c r="A36" s="24" t="s">
        <v>110</v>
      </c>
      <c r="B36" s="24" t="s">
        <v>227</v>
      </c>
      <c r="C36">
        <f t="shared" si="2"/>
        <v>32</v>
      </c>
      <c r="D36" s="19">
        <v>0.23093579555900556</v>
      </c>
      <c r="E36" s="19">
        <v>5.6511347619144896</v>
      </c>
      <c r="F36" s="19">
        <v>1.3584458562294446E-2</v>
      </c>
      <c r="G36" s="19">
        <v>0.36678038118195</v>
      </c>
      <c r="H36" s="19">
        <v>0</v>
      </c>
      <c r="I36" s="19">
        <v>4.0753375686883343E-2</v>
      </c>
      <c r="J36" s="19">
        <v>0</v>
      </c>
      <c r="K36" s="19">
        <v>52.381672216207377</v>
      </c>
      <c r="L36" s="19">
        <v>0</v>
      </c>
      <c r="M36" s="19">
        <v>114.62566134864053</v>
      </c>
      <c r="N36" s="19">
        <v>21.531366821236698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8.6804690213061502</v>
      </c>
      <c r="U36" s="19">
        <v>0</v>
      </c>
      <c r="V36" s="19">
        <v>0</v>
      </c>
      <c r="W36" s="19">
        <v>0</v>
      </c>
      <c r="X36" s="19">
        <v>0</v>
      </c>
      <c r="Y36" s="19">
        <v>5.2436010050456563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41.94880804036525</v>
      </c>
      <c r="AT36" s="19">
        <v>0</v>
      </c>
      <c r="AU36" s="19">
        <v>0</v>
      </c>
      <c r="AV36" s="19">
        <v>0</v>
      </c>
      <c r="AW36" s="19">
        <v>0</v>
      </c>
      <c r="AX36" s="19">
        <v>2.7168917124588892E-2</v>
      </c>
      <c r="AY36" s="19">
        <v>26.557616489285643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5.4337834249177784E-2</v>
      </c>
      <c r="BH36" s="19">
        <v>0</v>
      </c>
      <c r="BI36" s="19">
        <v>0</v>
      </c>
      <c r="BJ36" s="19">
        <v>0</v>
      </c>
      <c r="BK36" s="19">
        <v>0</v>
      </c>
      <c r="BL36" s="19">
        <v>1.1275100606704389</v>
      </c>
      <c r="BM36" s="19">
        <v>1.2090168120442057</v>
      </c>
      <c r="BN36" s="19">
        <v>5.4337834249177784E-2</v>
      </c>
      <c r="BO36" s="19">
        <v>0.36678038118195</v>
      </c>
      <c r="BP36" s="19">
        <v>0.21735133699671114</v>
      </c>
      <c r="BQ36" s="19">
        <v>0</v>
      </c>
      <c r="BR36" s="19">
        <v>0.57054725961636665</v>
      </c>
      <c r="BS36" s="19">
        <v>0</v>
      </c>
      <c r="BT36" s="19">
        <v>280.89943415112452</v>
      </c>
      <c r="BU36" s="19">
        <v>4.9583273752374728</v>
      </c>
      <c r="BV36" s="19">
        <v>0.16301350274753337</v>
      </c>
      <c r="BW36" s="19">
        <v>0</v>
      </c>
      <c r="BX36" s="19">
        <v>378.97922497089047</v>
      </c>
      <c r="BY36" s="19">
        <v>0</v>
      </c>
      <c r="BZ36" s="19">
        <v>0</v>
      </c>
      <c r="CA36" s="19">
        <v>384.10056584887542</v>
      </c>
      <c r="CB36" s="19">
        <v>665</v>
      </c>
      <c r="CD36" s="19">
        <f t="shared" si="3"/>
        <v>0</v>
      </c>
      <c r="CE36" s="19">
        <f t="shared" si="4"/>
        <v>0</v>
      </c>
      <c r="CF36" s="19">
        <f t="shared" si="5"/>
        <v>0</v>
      </c>
      <c r="CH36" s="33">
        <v>665</v>
      </c>
      <c r="CI36" s="33">
        <f t="shared" si="6"/>
        <v>0</v>
      </c>
    </row>
    <row r="37" spans="1:87" x14ac:dyDescent="0.25">
      <c r="A37" s="24" t="s">
        <v>111</v>
      </c>
      <c r="B37" s="24" t="s">
        <v>228</v>
      </c>
      <c r="C37">
        <f t="shared" si="2"/>
        <v>33</v>
      </c>
      <c r="D37" s="19">
        <v>29.452013980404516</v>
      </c>
      <c r="E37" s="19">
        <v>315.90586145648308</v>
      </c>
      <c r="F37" s="19">
        <v>25.605454649630438</v>
      </c>
      <c r="G37" s="19">
        <v>0</v>
      </c>
      <c r="H37" s="19">
        <v>0</v>
      </c>
      <c r="I37" s="19">
        <v>0</v>
      </c>
      <c r="J37" s="19">
        <v>0</v>
      </c>
      <c r="K37" s="19">
        <v>283.66939781126456</v>
      </c>
      <c r="L37" s="19">
        <v>0</v>
      </c>
      <c r="M37" s="19">
        <v>17.108577321950381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0.48799633300865181</v>
      </c>
      <c r="BI37" s="19">
        <v>0</v>
      </c>
      <c r="BJ37" s="19">
        <v>0</v>
      </c>
      <c r="BK37" s="19">
        <v>0</v>
      </c>
      <c r="BL37" s="19">
        <v>1.6936343322064975</v>
      </c>
      <c r="BM37" s="19">
        <v>1.8658683320919041</v>
      </c>
      <c r="BN37" s="19">
        <v>0</v>
      </c>
      <c r="BO37" s="19">
        <v>0.14352833323783878</v>
      </c>
      <c r="BP37" s="19">
        <v>0.11482266659027102</v>
      </c>
      <c r="BQ37" s="19">
        <v>0.86116999942703265</v>
      </c>
      <c r="BR37" s="19">
        <v>18.859622987452013</v>
      </c>
      <c r="BS37" s="19">
        <v>0</v>
      </c>
      <c r="BT37" s="19">
        <v>695.76794820374721</v>
      </c>
      <c r="BU37" s="19">
        <v>13.462957657709277</v>
      </c>
      <c r="BV37" s="19">
        <v>0</v>
      </c>
      <c r="BW37" s="19">
        <v>0</v>
      </c>
      <c r="BX37" s="19">
        <v>292.76909413854349</v>
      </c>
      <c r="BY37" s="19">
        <v>0</v>
      </c>
      <c r="BZ37" s="19">
        <v>0</v>
      </c>
      <c r="CA37" s="19">
        <v>306.23205179625279</v>
      </c>
      <c r="CB37" s="19">
        <v>1002</v>
      </c>
      <c r="CD37" s="19">
        <f t="shared" si="3"/>
        <v>0</v>
      </c>
      <c r="CE37" s="19">
        <f t="shared" si="4"/>
        <v>0</v>
      </c>
      <c r="CF37" s="19">
        <f t="shared" si="5"/>
        <v>0</v>
      </c>
      <c r="CH37" s="33">
        <v>1002</v>
      </c>
      <c r="CI37" s="33">
        <f t="shared" si="6"/>
        <v>0</v>
      </c>
    </row>
    <row r="38" spans="1:87" x14ac:dyDescent="0.25">
      <c r="A38" s="25" t="s">
        <v>112</v>
      </c>
      <c r="B38" s="24" t="s">
        <v>60</v>
      </c>
      <c r="C38">
        <f t="shared" si="2"/>
        <v>34</v>
      </c>
      <c r="D38" s="19">
        <v>6.2622691993321364E-2</v>
      </c>
      <c r="E38" s="19">
        <v>0.54794855494156192</v>
      </c>
      <c r="F38" s="19">
        <v>2.6092788330550568E-2</v>
      </c>
      <c r="G38" s="19">
        <v>0</v>
      </c>
      <c r="H38" s="19">
        <v>0</v>
      </c>
      <c r="I38" s="19">
        <v>0</v>
      </c>
      <c r="J38" s="19">
        <v>0</v>
      </c>
      <c r="K38" s="19">
        <v>16.401926744584085</v>
      </c>
      <c r="L38" s="19">
        <v>0</v>
      </c>
      <c r="M38" s="19">
        <v>29.923209657475393</v>
      </c>
      <c r="N38" s="19">
        <v>1.5655672998330341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9.3934037989982039E-2</v>
      </c>
      <c r="Z38" s="19">
        <v>0</v>
      </c>
      <c r="AA38" s="19">
        <v>3.1311345996660682E-2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1.0437115332220227E-2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1.6020972034958048</v>
      </c>
      <c r="AT38" s="19">
        <v>1.0437115332220227E-2</v>
      </c>
      <c r="AU38" s="19">
        <v>0</v>
      </c>
      <c r="AV38" s="19">
        <v>0</v>
      </c>
      <c r="AW38" s="19">
        <v>0.10437115332220227</v>
      </c>
      <c r="AX38" s="19">
        <v>1.278546628196978</v>
      </c>
      <c r="AY38" s="19">
        <v>22.820752673899527</v>
      </c>
      <c r="AZ38" s="19">
        <v>0</v>
      </c>
      <c r="BA38" s="19">
        <v>0</v>
      </c>
      <c r="BB38" s="19">
        <v>0.15133817231719329</v>
      </c>
      <c r="BC38" s="19">
        <v>0</v>
      </c>
      <c r="BD38" s="19">
        <v>1.0437115332220227E-2</v>
      </c>
      <c r="BE38" s="19">
        <v>0</v>
      </c>
      <c r="BF38" s="19">
        <v>9.9152595656092163E-2</v>
      </c>
      <c r="BG38" s="19">
        <v>2.6092788330550568E-2</v>
      </c>
      <c r="BH38" s="19">
        <v>9.3934037989982039E-2</v>
      </c>
      <c r="BI38" s="19">
        <v>0</v>
      </c>
      <c r="BJ38" s="19">
        <v>0</v>
      </c>
      <c r="BK38" s="19">
        <v>0</v>
      </c>
      <c r="BL38" s="19">
        <v>4.0078522875725673</v>
      </c>
      <c r="BM38" s="19">
        <v>5.4377370880867382</v>
      </c>
      <c r="BN38" s="19">
        <v>0.68363105426042492</v>
      </c>
      <c r="BO38" s="19">
        <v>6.6536610242903942</v>
      </c>
      <c r="BP38" s="19">
        <v>2.0926416241101555</v>
      </c>
      <c r="BQ38" s="19">
        <v>3.6529903662770792E-2</v>
      </c>
      <c r="BR38" s="19">
        <v>0.20352374897829445</v>
      </c>
      <c r="BS38" s="19">
        <v>0</v>
      </c>
      <c r="BT38" s="19">
        <v>93.975786451310924</v>
      </c>
      <c r="BU38" s="19">
        <v>14.460623292791125</v>
      </c>
      <c r="BV38" s="19">
        <v>0.82975066891150806</v>
      </c>
      <c r="BW38" s="19">
        <v>0</v>
      </c>
      <c r="BX38" s="19">
        <v>637.73383958698639</v>
      </c>
      <c r="BY38" s="19">
        <v>0</v>
      </c>
      <c r="BZ38" s="19">
        <v>0</v>
      </c>
      <c r="CA38" s="19">
        <v>653.02421354868909</v>
      </c>
      <c r="CB38" s="19">
        <v>747</v>
      </c>
      <c r="CD38" s="19">
        <f t="shared" si="3"/>
        <v>0</v>
      </c>
      <c r="CE38" s="19">
        <f t="shared" si="4"/>
        <v>0</v>
      </c>
      <c r="CF38" s="19">
        <f t="shared" si="5"/>
        <v>0</v>
      </c>
      <c r="CH38" s="33">
        <v>747</v>
      </c>
      <c r="CI38" s="33">
        <f t="shared" si="6"/>
        <v>0</v>
      </c>
    </row>
    <row r="39" spans="1:87" x14ac:dyDescent="0.25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7.230863223277245</v>
      </c>
      <c r="L39" s="19">
        <v>0</v>
      </c>
      <c r="M39" s="19">
        <v>1.4637374945905354E-2</v>
      </c>
      <c r="N39" s="19">
        <v>153.03375505944047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1.4637374945905354E-2</v>
      </c>
      <c r="AS39" s="19">
        <v>0.1902858742967696</v>
      </c>
      <c r="AT39" s="19">
        <v>0.10246162462133747</v>
      </c>
      <c r="AU39" s="19">
        <v>0</v>
      </c>
      <c r="AV39" s="19">
        <v>0.14637374945905351</v>
      </c>
      <c r="AW39" s="19">
        <v>0</v>
      </c>
      <c r="AX39" s="19">
        <v>9.8948654634320192</v>
      </c>
      <c r="AY39" s="19">
        <v>546.98406435353718</v>
      </c>
      <c r="AZ39" s="19">
        <v>0</v>
      </c>
      <c r="BA39" s="19">
        <v>0</v>
      </c>
      <c r="BB39" s="19">
        <v>0</v>
      </c>
      <c r="BC39" s="19">
        <v>0</v>
      </c>
      <c r="BD39" s="19">
        <v>2.6786396151006797</v>
      </c>
      <c r="BE39" s="19">
        <v>0</v>
      </c>
      <c r="BF39" s="19">
        <v>2.9274749891810708E-2</v>
      </c>
      <c r="BG39" s="19">
        <v>0</v>
      </c>
      <c r="BH39" s="19">
        <v>0</v>
      </c>
      <c r="BI39" s="19">
        <v>0</v>
      </c>
      <c r="BJ39" s="19">
        <v>1.4637374945905354E-2</v>
      </c>
      <c r="BK39" s="19">
        <v>0</v>
      </c>
      <c r="BL39" s="19">
        <v>1.4637374945905355</v>
      </c>
      <c r="BM39" s="19">
        <v>1.5515617442659675</v>
      </c>
      <c r="BN39" s="19">
        <v>0.14637374945905351</v>
      </c>
      <c r="BO39" s="19">
        <v>0.65868187256574096</v>
      </c>
      <c r="BP39" s="19">
        <v>2.5469032405875316</v>
      </c>
      <c r="BQ39" s="19">
        <v>0.54158287299849805</v>
      </c>
      <c r="BR39" s="19">
        <v>0.26347274902629636</v>
      </c>
      <c r="BS39" s="19">
        <v>0</v>
      </c>
      <c r="BT39" s="19">
        <v>727.50680956138785</v>
      </c>
      <c r="BU39" s="19">
        <v>38.188911233867067</v>
      </c>
      <c r="BV39" s="19">
        <v>0</v>
      </c>
      <c r="BW39" s="19">
        <v>0</v>
      </c>
      <c r="BX39" s="19">
        <v>959.30427920474506</v>
      </c>
      <c r="BY39" s="19">
        <v>0</v>
      </c>
      <c r="BZ39" s="19">
        <v>0</v>
      </c>
      <c r="CA39" s="19">
        <v>997.49319043861203</v>
      </c>
      <c r="CB39" s="19">
        <v>1725</v>
      </c>
      <c r="CD39" s="19">
        <f t="shared" si="3"/>
        <v>0</v>
      </c>
      <c r="CE39" s="19">
        <f t="shared" si="4"/>
        <v>0</v>
      </c>
      <c r="CF39" s="19">
        <f t="shared" si="5"/>
        <v>0</v>
      </c>
      <c r="CH39" s="33">
        <v>1725</v>
      </c>
      <c r="CI39" s="33">
        <f t="shared" si="6"/>
        <v>0</v>
      </c>
    </row>
    <row r="40" spans="1:87" x14ac:dyDescent="0.25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0.83198502373470617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0.83198502373470617</v>
      </c>
      <c r="BU40" s="19">
        <v>5.6546098816607611</v>
      </c>
      <c r="BV40" s="19">
        <v>0</v>
      </c>
      <c r="BW40" s="19">
        <v>0</v>
      </c>
      <c r="BX40" s="19">
        <v>17.513405094604533</v>
      </c>
      <c r="BY40" s="19">
        <v>0</v>
      </c>
      <c r="BZ40" s="19">
        <v>0</v>
      </c>
      <c r="CA40" s="19">
        <v>23.168014976265294</v>
      </c>
      <c r="CB40" s="19">
        <v>24</v>
      </c>
      <c r="CD40" s="19">
        <f t="shared" si="3"/>
        <v>0</v>
      </c>
      <c r="CE40" s="19">
        <f t="shared" si="4"/>
        <v>0</v>
      </c>
      <c r="CF40" s="19">
        <f t="shared" si="5"/>
        <v>0</v>
      </c>
      <c r="CH40" s="33">
        <v>24</v>
      </c>
      <c r="CI40" s="33">
        <f t="shared" si="6"/>
        <v>0</v>
      </c>
    </row>
    <row r="41" spans="1:87" x14ac:dyDescent="0.25">
      <c r="A41" s="24" t="s">
        <v>115</v>
      </c>
      <c r="B41" s="24" t="s">
        <v>229</v>
      </c>
      <c r="C41">
        <f t="shared" si="2"/>
        <v>37</v>
      </c>
      <c r="D41" s="19">
        <v>0.85570806829594914</v>
      </c>
      <c r="E41" s="19">
        <v>2.8523602276531636E-2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75.806226983595593</v>
      </c>
      <c r="Q41" s="19">
        <v>59.157951121526615</v>
      </c>
      <c r="R41" s="19">
        <v>0.55145631067961165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1.1314362236357549</v>
      </c>
      <c r="AB41" s="19">
        <v>0.64653498493471706</v>
      </c>
      <c r="AC41" s="19">
        <v>0</v>
      </c>
      <c r="AD41" s="19">
        <v>0</v>
      </c>
      <c r="AE41" s="19">
        <v>0</v>
      </c>
      <c r="AF41" s="19">
        <v>0.17114161365918981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9.5078674255105449E-3</v>
      </c>
      <c r="AM41" s="19">
        <v>0.84620020087043857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2.8523602276531636E-2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139.23321057917641</v>
      </c>
      <c r="BU41" s="19">
        <v>2.129762303314362</v>
      </c>
      <c r="BV41" s="19">
        <v>0</v>
      </c>
      <c r="BW41" s="19">
        <v>0</v>
      </c>
      <c r="BX41" s="19">
        <v>0.63702711750920649</v>
      </c>
      <c r="BY41" s="19">
        <v>0</v>
      </c>
      <c r="BZ41" s="19">
        <v>0</v>
      </c>
      <c r="CA41" s="19">
        <v>2.7667894208235686</v>
      </c>
      <c r="CB41" s="19">
        <v>142</v>
      </c>
      <c r="CD41" s="19">
        <f t="shared" si="3"/>
        <v>0</v>
      </c>
      <c r="CE41" s="19">
        <f t="shared" si="4"/>
        <v>0</v>
      </c>
      <c r="CF41" s="19">
        <f t="shared" si="5"/>
        <v>0</v>
      </c>
      <c r="CH41" s="33">
        <v>142</v>
      </c>
      <c r="CI41" s="33">
        <f t="shared" si="6"/>
        <v>0</v>
      </c>
    </row>
    <row r="42" spans="1:87" x14ac:dyDescent="0.25">
      <c r="A42" s="24" t="s">
        <v>116</v>
      </c>
      <c r="B42" s="24" t="s">
        <v>230</v>
      </c>
      <c r="C42">
        <f t="shared" si="2"/>
        <v>38</v>
      </c>
      <c r="D42" s="19">
        <v>2.91819837152575</v>
      </c>
      <c r="E42" s="19">
        <v>0</v>
      </c>
      <c r="F42" s="19">
        <v>0</v>
      </c>
      <c r="G42" s="19">
        <v>1.3632459545813722</v>
      </c>
      <c r="H42" s="19">
        <v>0</v>
      </c>
      <c r="I42" s="19">
        <v>0</v>
      </c>
      <c r="J42" s="19">
        <v>1.065035902016697E-2</v>
      </c>
      <c r="K42" s="19">
        <v>0</v>
      </c>
      <c r="L42" s="19">
        <v>0.52186759198818156</v>
      </c>
      <c r="M42" s="19">
        <v>1.0543855429965301</v>
      </c>
      <c r="N42" s="19">
        <v>0</v>
      </c>
      <c r="O42" s="19">
        <v>0</v>
      </c>
      <c r="P42" s="19">
        <v>37.510564469028068</v>
      </c>
      <c r="Q42" s="19">
        <v>169.69217026832033</v>
      </c>
      <c r="R42" s="19">
        <v>33.772288452949461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0.11715394922183667</v>
      </c>
      <c r="Z42" s="19">
        <v>0</v>
      </c>
      <c r="AA42" s="19">
        <v>0.1810561033428385</v>
      </c>
      <c r="AB42" s="19">
        <v>0.19170646236300545</v>
      </c>
      <c r="AC42" s="19">
        <v>5.3251795100834852E-2</v>
      </c>
      <c r="AD42" s="19">
        <v>0</v>
      </c>
      <c r="AE42" s="19">
        <v>0</v>
      </c>
      <c r="AF42" s="19">
        <v>0.43666471982684579</v>
      </c>
      <c r="AG42" s="19">
        <v>0</v>
      </c>
      <c r="AH42" s="19">
        <v>3.1951077060500911E-2</v>
      </c>
      <c r="AI42" s="19">
        <v>0</v>
      </c>
      <c r="AJ42" s="19">
        <v>0</v>
      </c>
      <c r="AK42" s="19">
        <v>22.450956814511972</v>
      </c>
      <c r="AL42" s="19">
        <v>0.55381866904868238</v>
      </c>
      <c r="AM42" s="19">
        <v>14.729446524890919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5.3251795100834852E-2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5.3251795100834852E-2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4.2601436080667882E-2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0.45796543786717975</v>
      </c>
      <c r="BS42" s="19">
        <v>0</v>
      </c>
      <c r="BT42" s="19">
        <v>286.19644758992683</v>
      </c>
      <c r="BU42" s="19">
        <v>6.4647679252413512</v>
      </c>
      <c r="BV42" s="19">
        <v>0</v>
      </c>
      <c r="BW42" s="19">
        <v>0</v>
      </c>
      <c r="BX42" s="19">
        <v>17.338784484831827</v>
      </c>
      <c r="BY42" s="19">
        <v>0</v>
      </c>
      <c r="BZ42" s="19">
        <v>0</v>
      </c>
      <c r="CA42" s="19">
        <v>23.803552410073177</v>
      </c>
      <c r="CB42" s="19">
        <v>310</v>
      </c>
      <c r="CD42" s="19">
        <f t="shared" si="3"/>
        <v>0</v>
      </c>
      <c r="CE42" s="19">
        <f t="shared" si="4"/>
        <v>0</v>
      </c>
      <c r="CF42" s="19">
        <f t="shared" si="5"/>
        <v>0</v>
      </c>
      <c r="CH42" s="33">
        <v>310</v>
      </c>
      <c r="CI42" s="33">
        <f t="shared" si="6"/>
        <v>0</v>
      </c>
    </row>
    <row r="43" spans="1:87" x14ac:dyDescent="0.25">
      <c r="A43" s="24" t="s">
        <v>117</v>
      </c>
      <c r="B43" s="24" t="s">
        <v>231</v>
      </c>
      <c r="C43">
        <f t="shared" si="2"/>
        <v>39</v>
      </c>
      <c r="D43" s="19">
        <v>3.9508695454751854</v>
      </c>
      <c r="E43" s="19">
        <v>8.7408618262725335E-2</v>
      </c>
      <c r="F43" s="19">
        <v>3.4963447305090135E-2</v>
      </c>
      <c r="G43" s="19">
        <v>1.2674249648095173</v>
      </c>
      <c r="H43" s="19">
        <v>0.7954184261908005</v>
      </c>
      <c r="I43" s="19">
        <v>0</v>
      </c>
      <c r="J43" s="19">
        <v>5.2445170957635207E-2</v>
      </c>
      <c r="K43" s="19">
        <v>0</v>
      </c>
      <c r="L43" s="19">
        <v>1.048903419152704</v>
      </c>
      <c r="M43" s="19">
        <v>1.2936475502883349</v>
      </c>
      <c r="N43" s="19">
        <v>0</v>
      </c>
      <c r="O43" s="19">
        <v>0</v>
      </c>
      <c r="P43" s="19">
        <v>33.084162012441539</v>
      </c>
      <c r="Q43" s="19">
        <v>6.3458656858738589</v>
      </c>
      <c r="R43" s="19">
        <v>10.899854697361848</v>
      </c>
      <c r="S43" s="19">
        <v>0</v>
      </c>
      <c r="T43" s="19">
        <v>1.3023884121146074</v>
      </c>
      <c r="U43" s="19">
        <v>0</v>
      </c>
      <c r="V43" s="19">
        <v>0</v>
      </c>
      <c r="W43" s="19">
        <v>0</v>
      </c>
      <c r="X43" s="19">
        <v>0</v>
      </c>
      <c r="Y43" s="19">
        <v>0.24474413113563093</v>
      </c>
      <c r="Z43" s="19">
        <v>0</v>
      </c>
      <c r="AA43" s="19">
        <v>8.7408618262725338E-3</v>
      </c>
      <c r="AB43" s="19">
        <v>5.6203741542932386</v>
      </c>
      <c r="AC43" s="19">
        <v>0.12237206556781546</v>
      </c>
      <c r="AD43" s="19">
        <v>0</v>
      </c>
      <c r="AE43" s="19">
        <v>0</v>
      </c>
      <c r="AF43" s="19">
        <v>1.7481723652545068E-2</v>
      </c>
      <c r="AG43" s="19">
        <v>0</v>
      </c>
      <c r="AH43" s="19">
        <v>4.3704309131362667E-2</v>
      </c>
      <c r="AI43" s="19">
        <v>6.9926894610180271E-2</v>
      </c>
      <c r="AJ43" s="19">
        <v>5.2445170957635207E-2</v>
      </c>
      <c r="AK43" s="19">
        <v>0</v>
      </c>
      <c r="AL43" s="19">
        <v>0.60311946601280475</v>
      </c>
      <c r="AM43" s="19">
        <v>4.3179857421786316</v>
      </c>
      <c r="AN43" s="19">
        <v>8.7408618262725338E-3</v>
      </c>
      <c r="AO43" s="19">
        <v>0.22726240748308588</v>
      </c>
      <c r="AP43" s="19">
        <v>0.11363120374154294</v>
      </c>
      <c r="AQ43" s="19">
        <v>8.5223402806157207</v>
      </c>
      <c r="AR43" s="19">
        <v>2.6222585478817603E-2</v>
      </c>
      <c r="AS43" s="19">
        <v>1.2849066884620624</v>
      </c>
      <c r="AT43" s="19">
        <v>0.43704309131362667</v>
      </c>
      <c r="AU43" s="19">
        <v>0.13985378922036054</v>
      </c>
      <c r="AV43" s="19">
        <v>0</v>
      </c>
      <c r="AW43" s="19">
        <v>0</v>
      </c>
      <c r="AX43" s="19">
        <v>3.4876038686827409</v>
      </c>
      <c r="AY43" s="19">
        <v>2.1327702856104982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3.4963447305090135E-2</v>
      </c>
      <c r="BH43" s="19">
        <v>0</v>
      </c>
      <c r="BI43" s="19">
        <v>0</v>
      </c>
      <c r="BJ43" s="19">
        <v>0.12237206556781546</v>
      </c>
      <c r="BK43" s="19">
        <v>0</v>
      </c>
      <c r="BL43" s="19">
        <v>0.39333878218226398</v>
      </c>
      <c r="BM43" s="19">
        <v>0.58563774236025978</v>
      </c>
      <c r="BN43" s="19">
        <v>0</v>
      </c>
      <c r="BO43" s="19">
        <v>0.20978068383054083</v>
      </c>
      <c r="BP43" s="19">
        <v>0.12237206556781546</v>
      </c>
      <c r="BQ43" s="19">
        <v>0</v>
      </c>
      <c r="BR43" s="19">
        <v>7.8580347818190068</v>
      </c>
      <c r="BS43" s="19">
        <v>0</v>
      </c>
      <c r="BT43" s="19">
        <v>96.971121100667489</v>
      </c>
      <c r="BU43" s="19">
        <v>9.667393179857422</v>
      </c>
      <c r="BV43" s="19">
        <v>0</v>
      </c>
      <c r="BW43" s="19">
        <v>0</v>
      </c>
      <c r="BX43" s="19">
        <v>278.36148571947507</v>
      </c>
      <c r="BY43" s="19">
        <v>0</v>
      </c>
      <c r="BZ43" s="19">
        <v>0</v>
      </c>
      <c r="CA43" s="19">
        <v>288.02887889933254</v>
      </c>
      <c r="CB43" s="19">
        <v>385</v>
      </c>
      <c r="CD43" s="19">
        <f t="shared" si="3"/>
        <v>0</v>
      </c>
      <c r="CE43" s="19">
        <f t="shared" si="4"/>
        <v>0</v>
      </c>
      <c r="CF43" s="19">
        <f t="shared" si="5"/>
        <v>0</v>
      </c>
      <c r="CH43" s="33">
        <v>385</v>
      </c>
      <c r="CI43" s="33">
        <f t="shared" si="6"/>
        <v>0</v>
      </c>
    </row>
    <row r="44" spans="1:87" x14ac:dyDescent="0.25">
      <c r="A44" s="24" t="s">
        <v>118</v>
      </c>
      <c r="B44" s="25" t="s">
        <v>39</v>
      </c>
      <c r="C44">
        <f t="shared" si="2"/>
        <v>40</v>
      </c>
      <c r="D44" s="19">
        <v>2.2787108488424874E-2</v>
      </c>
      <c r="E44" s="19">
        <v>1.5191405658949917E-2</v>
      </c>
      <c r="F44" s="19">
        <v>0.13672265093054925</v>
      </c>
      <c r="G44" s="19">
        <v>4.5574216976849748E-2</v>
      </c>
      <c r="H44" s="19">
        <v>0.78235739143592065</v>
      </c>
      <c r="I44" s="19">
        <v>0</v>
      </c>
      <c r="J44" s="19">
        <v>0</v>
      </c>
      <c r="K44" s="19">
        <v>6.0765622635799668E-2</v>
      </c>
      <c r="L44" s="19">
        <v>0</v>
      </c>
      <c r="M44" s="19">
        <v>6.8361325465274625E-2</v>
      </c>
      <c r="N44" s="19">
        <v>0</v>
      </c>
      <c r="O44" s="19">
        <v>0</v>
      </c>
      <c r="P44" s="19">
        <v>9.8744136783174466E-2</v>
      </c>
      <c r="Q44" s="19">
        <v>26.076047813587532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6.8361325465274625E-2</v>
      </c>
      <c r="Z44" s="19">
        <v>0</v>
      </c>
      <c r="AA44" s="19">
        <v>0</v>
      </c>
      <c r="AB44" s="19">
        <v>0</v>
      </c>
      <c r="AC44" s="19">
        <v>0.17470116507792405</v>
      </c>
      <c r="AD44" s="19">
        <v>4.5574216976849748E-2</v>
      </c>
      <c r="AE44" s="19">
        <v>0</v>
      </c>
      <c r="AF44" s="19">
        <v>0.78995309426539573</v>
      </c>
      <c r="AG44" s="19">
        <v>0</v>
      </c>
      <c r="AH44" s="19">
        <v>1.5191405658949917E-2</v>
      </c>
      <c r="AI44" s="19">
        <v>1.5191405658949917E-2</v>
      </c>
      <c r="AJ44" s="19">
        <v>0</v>
      </c>
      <c r="AK44" s="19">
        <v>0</v>
      </c>
      <c r="AL44" s="19">
        <v>0</v>
      </c>
      <c r="AM44" s="19">
        <v>0</v>
      </c>
      <c r="AN44" s="19">
        <v>7.5957028294749585E-3</v>
      </c>
      <c r="AO44" s="19">
        <v>1.1089726131033439</v>
      </c>
      <c r="AP44" s="19">
        <v>1.2608866696928431</v>
      </c>
      <c r="AQ44" s="19">
        <v>0.53929490089272214</v>
      </c>
      <c r="AR44" s="19">
        <v>7.5957028294749585E-3</v>
      </c>
      <c r="AS44" s="19">
        <v>4.1320623392343778</v>
      </c>
      <c r="AT44" s="19">
        <v>2.2787108488424876</v>
      </c>
      <c r="AU44" s="19">
        <v>9.1148433953699495E-2</v>
      </c>
      <c r="AV44" s="19">
        <v>1.9976698441519143</v>
      </c>
      <c r="AW44" s="19">
        <v>1.0785898017854443</v>
      </c>
      <c r="AX44" s="19">
        <v>1.0558026932970193</v>
      </c>
      <c r="AY44" s="19">
        <v>2.1267967922529882</v>
      </c>
      <c r="AZ44" s="19">
        <v>0</v>
      </c>
      <c r="BA44" s="19">
        <v>1.488757754577092</v>
      </c>
      <c r="BB44" s="19">
        <v>0.63044333484642157</v>
      </c>
      <c r="BC44" s="19">
        <v>0</v>
      </c>
      <c r="BD44" s="19">
        <v>8.9173551218036007</v>
      </c>
      <c r="BE44" s="19">
        <v>0.41776365562112272</v>
      </c>
      <c r="BF44" s="19">
        <v>7.5957028294749596E-2</v>
      </c>
      <c r="BG44" s="19">
        <v>2.2787108488424876</v>
      </c>
      <c r="BH44" s="19">
        <v>0.36459373581479798</v>
      </c>
      <c r="BI44" s="19">
        <v>0</v>
      </c>
      <c r="BJ44" s="19">
        <v>1.8077772734150401</v>
      </c>
      <c r="BK44" s="19">
        <v>2.4534120139204116</v>
      </c>
      <c r="BL44" s="19">
        <v>5.666394310788319</v>
      </c>
      <c r="BM44" s="19">
        <v>7.3678317445907089</v>
      </c>
      <c r="BN44" s="19">
        <v>0</v>
      </c>
      <c r="BO44" s="19">
        <v>0.41016795279164775</v>
      </c>
      <c r="BP44" s="19">
        <v>0.28863670752004839</v>
      </c>
      <c r="BQ44" s="19">
        <v>1.4507792404297171</v>
      </c>
      <c r="BR44" s="19">
        <v>10.816280829172342</v>
      </c>
      <c r="BS44" s="19">
        <v>0</v>
      </c>
      <c r="BT44" s="19">
        <v>88.535512180360115</v>
      </c>
      <c r="BU44" s="19">
        <v>11.408745649871387</v>
      </c>
      <c r="BV44" s="19">
        <v>0.22027538205477382</v>
      </c>
      <c r="BW44" s="19">
        <v>0</v>
      </c>
      <c r="BX44" s="19">
        <v>903.83546678771381</v>
      </c>
      <c r="BY44" s="19">
        <v>0</v>
      </c>
      <c r="BZ44" s="19">
        <v>0</v>
      </c>
      <c r="CA44" s="19">
        <v>915.46448781963988</v>
      </c>
      <c r="CB44" s="19">
        <v>1004</v>
      </c>
      <c r="CD44" s="19">
        <f t="shared" si="3"/>
        <v>0</v>
      </c>
      <c r="CE44" s="19">
        <f t="shared" si="4"/>
        <v>0</v>
      </c>
      <c r="CF44" s="19">
        <f t="shared" si="5"/>
        <v>0</v>
      </c>
      <c r="CH44" s="33">
        <v>1004</v>
      </c>
      <c r="CI44" s="33">
        <f t="shared" si="6"/>
        <v>0</v>
      </c>
    </row>
    <row r="45" spans="1:87" x14ac:dyDescent="0.25">
      <c r="A45" s="24" t="s">
        <v>119</v>
      </c>
      <c r="B45" s="24" t="s">
        <v>232</v>
      </c>
      <c r="C45">
        <f t="shared" si="2"/>
        <v>41</v>
      </c>
      <c r="D45" s="19">
        <v>2.7508871540099362E-2</v>
      </c>
      <c r="E45" s="19">
        <v>9.1696238466997867E-3</v>
      </c>
      <c r="F45" s="19">
        <v>0</v>
      </c>
      <c r="G45" s="19">
        <v>0</v>
      </c>
      <c r="H45" s="19">
        <v>3.6678495386799147E-2</v>
      </c>
      <c r="I45" s="19">
        <v>0</v>
      </c>
      <c r="J45" s="19">
        <v>0</v>
      </c>
      <c r="K45" s="19">
        <v>4.5848119233498942E-2</v>
      </c>
      <c r="L45" s="19">
        <v>0</v>
      </c>
      <c r="M45" s="19">
        <v>7.3356990773598293E-2</v>
      </c>
      <c r="N45" s="19">
        <v>0</v>
      </c>
      <c r="O45" s="19">
        <v>0</v>
      </c>
      <c r="P45" s="19">
        <v>0</v>
      </c>
      <c r="Q45" s="19">
        <v>0</v>
      </c>
      <c r="R45" s="19">
        <v>58.08039744499645</v>
      </c>
      <c r="S45" s="19">
        <v>0</v>
      </c>
      <c r="T45" s="19">
        <v>0.93530163236337827</v>
      </c>
      <c r="U45" s="19">
        <v>0</v>
      </c>
      <c r="V45" s="19">
        <v>0</v>
      </c>
      <c r="W45" s="19">
        <v>0</v>
      </c>
      <c r="X45" s="19">
        <v>0</v>
      </c>
      <c r="Y45" s="19">
        <v>2.7508871540099362E-2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0.46765081618168913</v>
      </c>
      <c r="AG45" s="19">
        <v>0</v>
      </c>
      <c r="AH45" s="19">
        <v>0</v>
      </c>
      <c r="AI45" s="19">
        <v>0</v>
      </c>
      <c r="AJ45" s="19">
        <v>1.8339247693399573E-2</v>
      </c>
      <c r="AK45" s="19">
        <v>5.5017743080198724E-2</v>
      </c>
      <c r="AL45" s="19">
        <v>0</v>
      </c>
      <c r="AM45" s="19">
        <v>0.41263307310149044</v>
      </c>
      <c r="AN45" s="19">
        <v>0</v>
      </c>
      <c r="AO45" s="19">
        <v>1.375443577004968</v>
      </c>
      <c r="AP45" s="19">
        <v>0</v>
      </c>
      <c r="AQ45" s="19">
        <v>0.40346344925479066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9.1696238466997867E-3</v>
      </c>
      <c r="AY45" s="19">
        <v>0</v>
      </c>
      <c r="AZ45" s="19">
        <v>0</v>
      </c>
      <c r="BA45" s="19">
        <v>0.3576153300212917</v>
      </c>
      <c r="BB45" s="19">
        <v>0</v>
      </c>
      <c r="BC45" s="19">
        <v>2.7508871540099362E-2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5.5017743080198724E-2</v>
      </c>
      <c r="BK45" s="19">
        <v>0.74273953158268269</v>
      </c>
      <c r="BL45" s="19">
        <v>0.31176721078779274</v>
      </c>
      <c r="BM45" s="19">
        <v>9.1696238466997867E-3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63.481305890702629</v>
      </c>
      <c r="BU45" s="19">
        <v>75.282611781405251</v>
      </c>
      <c r="BV45" s="19">
        <v>0</v>
      </c>
      <c r="BW45" s="19">
        <v>0</v>
      </c>
      <c r="BX45" s="19">
        <v>507.23608232789212</v>
      </c>
      <c r="BY45" s="19">
        <v>0</v>
      </c>
      <c r="BZ45" s="19">
        <v>0</v>
      </c>
      <c r="CA45" s="19">
        <v>582.51869410929737</v>
      </c>
      <c r="CB45" s="19">
        <v>646</v>
      </c>
      <c r="CD45" s="19">
        <f t="shared" si="3"/>
        <v>0</v>
      </c>
      <c r="CE45" s="19">
        <f t="shared" si="4"/>
        <v>0</v>
      </c>
      <c r="CF45" s="19">
        <f t="shared" si="5"/>
        <v>0</v>
      </c>
      <c r="CH45" s="33">
        <v>646</v>
      </c>
      <c r="CI45" s="33">
        <f t="shared" si="6"/>
        <v>0</v>
      </c>
    </row>
    <row r="46" spans="1:87" x14ac:dyDescent="0.25">
      <c r="A46" s="24" t="s">
        <v>120</v>
      </c>
      <c r="B46" s="24" t="s">
        <v>233</v>
      </c>
      <c r="C46">
        <f t="shared" si="2"/>
        <v>42</v>
      </c>
      <c r="D46" s="19">
        <v>7.7242494355085993</v>
      </c>
      <c r="E46" s="19">
        <v>5.0746522454213476</v>
      </c>
      <c r="F46" s="19">
        <v>0.32932846430463025</v>
      </c>
      <c r="G46" s="19">
        <v>0.13472528085189417</v>
      </c>
      <c r="H46" s="19">
        <v>0</v>
      </c>
      <c r="I46" s="19">
        <v>0</v>
      </c>
      <c r="J46" s="19">
        <v>0</v>
      </c>
      <c r="K46" s="19">
        <v>0.77841273381094422</v>
      </c>
      <c r="L46" s="19">
        <v>0</v>
      </c>
      <c r="M46" s="19">
        <v>7.3500125442533388</v>
      </c>
      <c r="N46" s="19">
        <v>1.6466423215231512</v>
      </c>
      <c r="O46" s="19">
        <v>0</v>
      </c>
      <c r="P46" s="19">
        <v>0.59877902600841859</v>
      </c>
      <c r="Q46" s="19">
        <v>0</v>
      </c>
      <c r="R46" s="19">
        <v>0</v>
      </c>
      <c r="S46" s="19">
        <v>67.751846792852561</v>
      </c>
      <c r="T46" s="19">
        <v>7.0955314581997602</v>
      </c>
      <c r="U46" s="19">
        <v>0</v>
      </c>
      <c r="V46" s="19">
        <v>0</v>
      </c>
      <c r="W46" s="19">
        <v>0</v>
      </c>
      <c r="X46" s="19">
        <v>0.38920636690547211</v>
      </c>
      <c r="Y46" s="19">
        <v>0.91313801466283839</v>
      </c>
      <c r="Z46" s="19">
        <v>0</v>
      </c>
      <c r="AA46" s="19">
        <v>0</v>
      </c>
      <c r="AB46" s="19">
        <v>0</v>
      </c>
      <c r="AC46" s="19">
        <v>0.83829063641178592</v>
      </c>
      <c r="AD46" s="19">
        <v>0.31435898865441975</v>
      </c>
      <c r="AE46" s="19">
        <v>0</v>
      </c>
      <c r="AF46" s="19">
        <v>4.8201711593677699</v>
      </c>
      <c r="AG46" s="19">
        <v>0</v>
      </c>
      <c r="AH46" s="19">
        <v>5.9877902600841859E-2</v>
      </c>
      <c r="AI46" s="19">
        <v>8.2182421319655461</v>
      </c>
      <c r="AJ46" s="19">
        <v>5.9129428818331338</v>
      </c>
      <c r="AK46" s="19">
        <v>1.8412455049758871</v>
      </c>
      <c r="AL46" s="19">
        <v>6.5117219078415518</v>
      </c>
      <c r="AM46" s="19">
        <v>118.21394920971204</v>
      </c>
      <c r="AN46" s="19">
        <v>0</v>
      </c>
      <c r="AO46" s="19">
        <v>7.2452262147018649</v>
      </c>
      <c r="AP46" s="19">
        <v>0.10478632955147324</v>
      </c>
      <c r="AQ46" s="19">
        <v>114.30691606500712</v>
      </c>
      <c r="AR46" s="19">
        <v>0</v>
      </c>
      <c r="AS46" s="19">
        <v>43.501296239511611</v>
      </c>
      <c r="AT46" s="19">
        <v>0</v>
      </c>
      <c r="AU46" s="19">
        <v>0</v>
      </c>
      <c r="AV46" s="19">
        <v>0</v>
      </c>
      <c r="AW46" s="19">
        <v>1.706520224123993</v>
      </c>
      <c r="AX46" s="19">
        <v>0</v>
      </c>
      <c r="AY46" s="19">
        <v>0</v>
      </c>
      <c r="AZ46" s="19">
        <v>0</v>
      </c>
      <c r="BA46" s="19">
        <v>3.323223594346723</v>
      </c>
      <c r="BB46" s="19">
        <v>0</v>
      </c>
      <c r="BC46" s="19">
        <v>0</v>
      </c>
      <c r="BD46" s="19">
        <v>0</v>
      </c>
      <c r="BE46" s="19">
        <v>8.757143255373121</v>
      </c>
      <c r="BF46" s="19">
        <v>0</v>
      </c>
      <c r="BG46" s="19">
        <v>0</v>
      </c>
      <c r="BH46" s="19">
        <v>0</v>
      </c>
      <c r="BI46" s="19">
        <v>0</v>
      </c>
      <c r="BJ46" s="19">
        <v>2.2903297744822013</v>
      </c>
      <c r="BK46" s="19">
        <v>0</v>
      </c>
      <c r="BL46" s="19">
        <v>1.0179243442143115</v>
      </c>
      <c r="BM46" s="19">
        <v>0.46405374515652437</v>
      </c>
      <c r="BN46" s="19">
        <v>0</v>
      </c>
      <c r="BO46" s="19">
        <v>4.4908426950631394E-2</v>
      </c>
      <c r="BP46" s="19">
        <v>0</v>
      </c>
      <c r="BQ46" s="19">
        <v>0</v>
      </c>
      <c r="BR46" s="19">
        <v>3.5627352047500906</v>
      </c>
      <c r="BS46" s="19">
        <v>0</v>
      </c>
      <c r="BT46" s="19">
        <v>432.84238842583557</v>
      </c>
      <c r="BU46" s="19">
        <v>64.60825690630837</v>
      </c>
      <c r="BV46" s="19">
        <v>0</v>
      </c>
      <c r="BW46" s="19">
        <v>0</v>
      </c>
      <c r="BX46" s="19">
        <v>37.962590248933736</v>
      </c>
      <c r="BY46" s="19">
        <v>1.5867644189223093</v>
      </c>
      <c r="BZ46" s="19">
        <v>0</v>
      </c>
      <c r="CA46" s="19">
        <v>104.15761157416441</v>
      </c>
      <c r="CB46" s="19">
        <v>537</v>
      </c>
      <c r="CD46" s="19">
        <f t="shared" si="3"/>
        <v>0</v>
      </c>
      <c r="CE46" s="19">
        <f t="shared" si="4"/>
        <v>0</v>
      </c>
      <c r="CF46" s="19">
        <f t="shared" si="5"/>
        <v>0</v>
      </c>
      <c r="CH46" s="33">
        <v>537</v>
      </c>
      <c r="CI46" s="33">
        <f t="shared" si="6"/>
        <v>0</v>
      </c>
    </row>
    <row r="47" spans="1:87" x14ac:dyDescent="0.25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96.306811106960524</v>
      </c>
      <c r="U47" s="19">
        <v>0</v>
      </c>
      <c r="V47" s="19">
        <v>0</v>
      </c>
      <c r="W47" s="19">
        <v>0</v>
      </c>
      <c r="X47" s="19">
        <v>0.35861038475905871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96.665421491719584</v>
      </c>
      <c r="BU47" s="19">
        <v>223.3345785082804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223.3345785082804</v>
      </c>
      <c r="CB47" s="19">
        <v>320</v>
      </c>
      <c r="CD47" s="19">
        <f t="shared" si="3"/>
        <v>0</v>
      </c>
      <c r="CE47" s="19">
        <f t="shared" si="4"/>
        <v>0</v>
      </c>
      <c r="CF47" s="19">
        <f t="shared" si="5"/>
        <v>0</v>
      </c>
      <c r="CH47" s="33">
        <v>320</v>
      </c>
      <c r="CI47" s="33">
        <f t="shared" si="6"/>
        <v>0</v>
      </c>
    </row>
    <row r="48" spans="1:87" x14ac:dyDescent="0.25">
      <c r="A48" s="24" t="s">
        <v>122</v>
      </c>
      <c r="B48" s="24" t="s">
        <v>235</v>
      </c>
      <c r="C48">
        <f t="shared" si="2"/>
        <v>44</v>
      </c>
      <c r="D48" s="19">
        <v>5.8890394103975847</v>
      </c>
      <c r="E48" s="19">
        <v>2.002013397795205</v>
      </c>
      <c r="F48" s="19">
        <v>0.26000173997340326</v>
      </c>
      <c r="G48" s="19">
        <v>6.5000434993350814E-2</v>
      </c>
      <c r="H48" s="19">
        <v>0.49400330594946618</v>
      </c>
      <c r="I48" s="19">
        <v>1.0270068728949431</v>
      </c>
      <c r="J48" s="19">
        <v>0.32500217496675404</v>
      </c>
      <c r="K48" s="19">
        <v>41.704279091733888</v>
      </c>
      <c r="L48" s="19">
        <v>0.37700252296143477</v>
      </c>
      <c r="M48" s="19">
        <v>49.894333900896086</v>
      </c>
      <c r="N48" s="19">
        <v>3.2890220106635515</v>
      </c>
      <c r="O48" s="19">
        <v>13.637091261605001</v>
      </c>
      <c r="P48" s="19">
        <v>9.7630653360012936</v>
      </c>
      <c r="Q48" s="19">
        <v>9.5160636830265606</v>
      </c>
      <c r="R48" s="19">
        <v>10.205068293956078</v>
      </c>
      <c r="S48" s="19">
        <v>9.1390611600651255</v>
      </c>
      <c r="T48" s="19">
        <v>119.23679795180273</v>
      </c>
      <c r="U48" s="19">
        <v>22.971153726650179</v>
      </c>
      <c r="V48" s="19">
        <v>1.6120107878351002</v>
      </c>
      <c r="W48" s="19">
        <v>0.63700426293483792</v>
      </c>
      <c r="X48" s="19">
        <v>1.0010066988976025</v>
      </c>
      <c r="Y48" s="19">
        <v>2.886019313704776</v>
      </c>
      <c r="Z48" s="19">
        <v>22.620151377686085</v>
      </c>
      <c r="AA48" s="19">
        <v>12.064080734765913</v>
      </c>
      <c r="AB48" s="19">
        <v>31.551211145772484</v>
      </c>
      <c r="AC48" s="19">
        <v>30.069201227924086</v>
      </c>
      <c r="AD48" s="19">
        <v>0.44200295795478556</v>
      </c>
      <c r="AE48" s="19">
        <v>0.19500130498005244</v>
      </c>
      <c r="AF48" s="19">
        <v>20.137134760940082</v>
      </c>
      <c r="AG48" s="19">
        <v>20.735138762878911</v>
      </c>
      <c r="AH48" s="19">
        <v>6.825045674301836</v>
      </c>
      <c r="AI48" s="19">
        <v>2.9900200096941374</v>
      </c>
      <c r="AJ48" s="19">
        <v>7.6440511552180563</v>
      </c>
      <c r="AK48" s="19">
        <v>12.116081082760591</v>
      </c>
      <c r="AL48" s="19">
        <v>1.0010066988976025</v>
      </c>
      <c r="AM48" s="19">
        <v>13.455090043623619</v>
      </c>
      <c r="AN48" s="19">
        <v>0.20800139197872261</v>
      </c>
      <c r="AO48" s="19">
        <v>0.88400591590957112</v>
      </c>
      <c r="AP48" s="19">
        <v>0.88400591590957112</v>
      </c>
      <c r="AQ48" s="19">
        <v>6.9940468052845484</v>
      </c>
      <c r="AR48" s="19">
        <v>10.621071077913523</v>
      </c>
      <c r="AS48" s="19">
        <v>80.015535476814847</v>
      </c>
      <c r="AT48" s="19">
        <v>2.5740172257366924</v>
      </c>
      <c r="AU48" s="19">
        <v>0.84500565491356061</v>
      </c>
      <c r="AV48" s="19">
        <v>0.28600191397074359</v>
      </c>
      <c r="AW48" s="19">
        <v>3.8740259256037088</v>
      </c>
      <c r="AX48" s="19">
        <v>2.9120194877021168</v>
      </c>
      <c r="AY48" s="19">
        <v>16.679111619293817</v>
      </c>
      <c r="AZ48" s="19">
        <v>22.178148419731297</v>
      </c>
      <c r="BA48" s="19">
        <v>1.5860106138377599</v>
      </c>
      <c r="BB48" s="19">
        <v>0.6890046109295187</v>
      </c>
      <c r="BC48" s="19">
        <v>5.0180335814866828</v>
      </c>
      <c r="BD48" s="19">
        <v>25.467170430394848</v>
      </c>
      <c r="BE48" s="19">
        <v>3.7570251426156771</v>
      </c>
      <c r="BF48" s="19">
        <v>23.088154509638208</v>
      </c>
      <c r="BG48" s="19">
        <v>7.4880501112340143</v>
      </c>
      <c r="BH48" s="19">
        <v>6.8640459352978462</v>
      </c>
      <c r="BI48" s="19">
        <v>6.7600452393084849</v>
      </c>
      <c r="BJ48" s="19">
        <v>27.417183480195373</v>
      </c>
      <c r="BK48" s="19">
        <v>0.67600452393084853</v>
      </c>
      <c r="BL48" s="19">
        <v>10.569070729918842</v>
      </c>
      <c r="BM48" s="19">
        <v>11.973080125775221</v>
      </c>
      <c r="BN48" s="19">
        <v>5.9410397583922645</v>
      </c>
      <c r="BO48" s="19">
        <v>1.6510110488311107</v>
      </c>
      <c r="BP48" s="19">
        <v>9.5810641180199099</v>
      </c>
      <c r="BQ48" s="19">
        <v>0.49400330594946618</v>
      </c>
      <c r="BR48" s="19">
        <v>7.8780527211941189</v>
      </c>
      <c r="BS48" s="19">
        <v>0</v>
      </c>
      <c r="BT48" s="19">
        <v>793.6293110948161</v>
      </c>
      <c r="BU48" s="19">
        <v>57.941387753072924</v>
      </c>
      <c r="BV48" s="19">
        <v>0</v>
      </c>
      <c r="BW48" s="19">
        <v>0</v>
      </c>
      <c r="BX48" s="19">
        <v>194.42930115211095</v>
      </c>
      <c r="BY48" s="19">
        <v>0</v>
      </c>
      <c r="BZ48" s="19">
        <v>0</v>
      </c>
      <c r="CA48" s="19">
        <v>252.37068890518387</v>
      </c>
      <c r="CB48" s="19">
        <v>1046</v>
      </c>
      <c r="CD48" s="19">
        <f t="shared" si="3"/>
        <v>0</v>
      </c>
      <c r="CE48" s="19">
        <f t="shared" si="4"/>
        <v>0</v>
      </c>
      <c r="CF48" s="19">
        <f t="shared" si="5"/>
        <v>0</v>
      </c>
      <c r="CH48" s="33">
        <v>1046</v>
      </c>
      <c r="CI48" s="33">
        <f t="shared" si="6"/>
        <v>0</v>
      </c>
    </row>
    <row r="49" spans="1:87" x14ac:dyDescent="0.25">
      <c r="A49" s="25" t="s">
        <v>123</v>
      </c>
      <c r="B49" s="24" t="s">
        <v>236</v>
      </c>
      <c r="C49">
        <f t="shared" si="2"/>
        <v>45</v>
      </c>
      <c r="D49" s="19">
        <v>4.9082373026034992E-2</v>
      </c>
      <c r="E49" s="19">
        <v>0</v>
      </c>
      <c r="F49" s="19">
        <v>3.9265898420827998E-2</v>
      </c>
      <c r="G49" s="19">
        <v>0</v>
      </c>
      <c r="H49" s="19">
        <v>5.8898847631242E-2</v>
      </c>
      <c r="I49" s="19">
        <v>0.127614169867691</v>
      </c>
      <c r="J49" s="19">
        <v>5.8898847631242E-2</v>
      </c>
      <c r="K49" s="19">
        <v>0.61843790012804101</v>
      </c>
      <c r="L49" s="19">
        <v>0.19632949210413997</v>
      </c>
      <c r="M49" s="19">
        <v>1.0012804097311141</v>
      </c>
      <c r="N49" s="19">
        <v>3.2198036705078956</v>
      </c>
      <c r="O49" s="19">
        <v>0</v>
      </c>
      <c r="P49" s="19">
        <v>0.147247119078105</v>
      </c>
      <c r="Q49" s="19">
        <v>0.16688006828851901</v>
      </c>
      <c r="R49" s="19">
        <v>5.8898847631242E-2</v>
      </c>
      <c r="S49" s="19">
        <v>0.18651301749893301</v>
      </c>
      <c r="T49" s="19">
        <v>1.8553137003841227</v>
      </c>
      <c r="U49" s="19">
        <v>21.478446436192915</v>
      </c>
      <c r="V49" s="19">
        <v>5.8898847631242E-2</v>
      </c>
      <c r="W49" s="19">
        <v>8.8348271446862983E-2</v>
      </c>
      <c r="X49" s="19">
        <v>9.8164746052069995E-3</v>
      </c>
      <c r="Y49" s="19">
        <v>0.235595390524968</v>
      </c>
      <c r="Z49" s="19">
        <v>0</v>
      </c>
      <c r="AA49" s="19">
        <v>0.10798122065727699</v>
      </c>
      <c r="AB49" s="19">
        <v>0.31412718736662398</v>
      </c>
      <c r="AC49" s="19">
        <v>0.15706359368331199</v>
      </c>
      <c r="AD49" s="19">
        <v>0.18651301749893301</v>
      </c>
      <c r="AE49" s="19">
        <v>1.9632949210413999E-2</v>
      </c>
      <c r="AF49" s="19">
        <v>0.30431071276141697</v>
      </c>
      <c r="AG49" s="19">
        <v>2.5228339735381988</v>
      </c>
      <c r="AH49" s="19">
        <v>0.17669654289372597</v>
      </c>
      <c r="AI49" s="19">
        <v>0.31412718736662398</v>
      </c>
      <c r="AJ49" s="19">
        <v>0.46137430644472899</v>
      </c>
      <c r="AK49" s="19">
        <v>0.26504481434058896</v>
      </c>
      <c r="AL49" s="19">
        <v>7.8531796841655996E-2</v>
      </c>
      <c r="AM49" s="19">
        <v>0.38284250960307303</v>
      </c>
      <c r="AN49" s="19">
        <v>0</v>
      </c>
      <c r="AO49" s="19">
        <v>0.28467776355100299</v>
      </c>
      <c r="AP49" s="19">
        <v>0.10798122065727699</v>
      </c>
      <c r="AQ49" s="19">
        <v>0.57917200170721295</v>
      </c>
      <c r="AR49" s="19">
        <v>1.4528382415706358</v>
      </c>
      <c r="AS49" s="19">
        <v>88.151941954758854</v>
      </c>
      <c r="AT49" s="19">
        <v>0.79513444302176695</v>
      </c>
      <c r="AU49" s="19">
        <v>9.8164746052069995E-3</v>
      </c>
      <c r="AV49" s="19">
        <v>0.539906103286385</v>
      </c>
      <c r="AW49" s="19">
        <v>0.62825437473324797</v>
      </c>
      <c r="AX49" s="19">
        <v>2.9449423815621E-2</v>
      </c>
      <c r="AY49" s="19">
        <v>0.68715322236449006</v>
      </c>
      <c r="AZ49" s="19">
        <v>34.288945795988049</v>
      </c>
      <c r="BA49" s="19">
        <v>5.6248399487836105</v>
      </c>
      <c r="BB49" s="19">
        <v>12.113529662825437</v>
      </c>
      <c r="BC49" s="19">
        <v>11.622705932565086</v>
      </c>
      <c r="BD49" s="19">
        <v>28.83098591549296</v>
      </c>
      <c r="BE49" s="19">
        <v>4.1621852326077677</v>
      </c>
      <c r="BF49" s="19">
        <v>7.1660264618011098</v>
      </c>
      <c r="BG49" s="19">
        <v>4.3585147247119078</v>
      </c>
      <c r="BH49" s="19">
        <v>49.406316688006832</v>
      </c>
      <c r="BI49" s="19">
        <v>0.78531796841655988</v>
      </c>
      <c r="BJ49" s="19">
        <v>19.112676056338028</v>
      </c>
      <c r="BK49" s="19">
        <v>1.9632949210413999E-2</v>
      </c>
      <c r="BL49" s="19">
        <v>15.696542893725992</v>
      </c>
      <c r="BM49" s="19">
        <v>4.2210840802390095</v>
      </c>
      <c r="BN49" s="19">
        <v>0.15706359368331199</v>
      </c>
      <c r="BO49" s="19">
        <v>1.4528382415706358</v>
      </c>
      <c r="BP49" s="19">
        <v>0.22577891591976099</v>
      </c>
      <c r="BQ49" s="19">
        <v>5.2125480153649164</v>
      </c>
      <c r="BR49" s="19">
        <v>6.0862142552283398</v>
      </c>
      <c r="BS49" s="19">
        <v>0</v>
      </c>
      <c r="BT49" s="19">
        <v>338.75672215108835</v>
      </c>
      <c r="BU49" s="19">
        <v>0.38284250960307303</v>
      </c>
      <c r="BV49" s="19">
        <v>0</v>
      </c>
      <c r="BW49" s="19">
        <v>0</v>
      </c>
      <c r="BX49" s="19">
        <v>5.8604353393085784</v>
      </c>
      <c r="BY49" s="19">
        <v>0</v>
      </c>
      <c r="BZ49" s="19">
        <v>0</v>
      </c>
      <c r="CA49" s="19">
        <v>6.2432778489116521</v>
      </c>
      <c r="CB49" s="19">
        <v>345</v>
      </c>
      <c r="CD49" s="19">
        <f t="shared" si="3"/>
        <v>0</v>
      </c>
      <c r="CE49" s="19">
        <f t="shared" si="4"/>
        <v>0</v>
      </c>
      <c r="CF49" s="19">
        <f t="shared" si="5"/>
        <v>0</v>
      </c>
      <c r="CH49" s="33">
        <v>345</v>
      </c>
      <c r="CI49" s="33">
        <f t="shared" si="6"/>
        <v>0</v>
      </c>
    </row>
    <row r="50" spans="1:87" x14ac:dyDescent="0.25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10.419817843688904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98.155738877497498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4.0609412998903247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112.63649802107672</v>
      </c>
      <c r="BU50" s="19">
        <v>41.634066091268892</v>
      </c>
      <c r="BV50" s="19">
        <v>0</v>
      </c>
      <c r="BW50" s="19">
        <v>0</v>
      </c>
      <c r="BX50" s="19">
        <v>3.7294358876543798</v>
      </c>
      <c r="BY50" s="19">
        <v>0</v>
      </c>
      <c r="BZ50" s="19">
        <v>0</v>
      </c>
      <c r="CA50" s="19">
        <v>45.363501978923274</v>
      </c>
      <c r="CB50" s="19">
        <v>158</v>
      </c>
      <c r="CD50" s="19">
        <f t="shared" si="3"/>
        <v>0</v>
      </c>
      <c r="CE50" s="19">
        <f t="shared" si="4"/>
        <v>0</v>
      </c>
      <c r="CF50" s="19">
        <f t="shared" si="5"/>
        <v>0</v>
      </c>
      <c r="CH50" s="33">
        <v>158</v>
      </c>
      <c r="CI50" s="33">
        <f t="shared" si="6"/>
        <v>0</v>
      </c>
    </row>
    <row r="51" spans="1:87" x14ac:dyDescent="0.25">
      <c r="A51" s="24" t="s">
        <v>125</v>
      </c>
      <c r="B51" s="25" t="s">
        <v>62</v>
      </c>
      <c r="C51">
        <f t="shared" si="2"/>
        <v>47</v>
      </c>
      <c r="D51" s="19">
        <v>5.1916100323624592</v>
      </c>
      <c r="E51" s="19">
        <v>5.341302588996764</v>
      </c>
      <c r="F51" s="19">
        <v>0.61918284789644007</v>
      </c>
      <c r="G51" s="19">
        <v>6.8042071197410995E-3</v>
      </c>
      <c r="H51" s="19">
        <v>0.1837135922330097</v>
      </c>
      <c r="I51" s="19">
        <v>1.3608414239482199E-2</v>
      </c>
      <c r="J51" s="19">
        <v>3.40210355987055E-2</v>
      </c>
      <c r="K51" s="19">
        <v>3.6470550161812296</v>
      </c>
      <c r="L51" s="19">
        <v>6.8042071197410995E-3</v>
      </c>
      <c r="M51" s="19">
        <v>0.42186084142394825</v>
      </c>
      <c r="N51" s="19">
        <v>0.70083333333333342</v>
      </c>
      <c r="O51" s="19">
        <v>6.8042071197410995E-3</v>
      </c>
      <c r="P51" s="19">
        <v>6.8042071197410995E-3</v>
      </c>
      <c r="Q51" s="19">
        <v>0</v>
      </c>
      <c r="R51" s="19">
        <v>0</v>
      </c>
      <c r="S51" s="19">
        <v>1.1158899676375404</v>
      </c>
      <c r="T51" s="19">
        <v>0.17010517799352751</v>
      </c>
      <c r="U51" s="19">
        <v>0</v>
      </c>
      <c r="V51" s="19">
        <v>6.8042071197410995E-3</v>
      </c>
      <c r="W51" s="19">
        <v>0</v>
      </c>
      <c r="X51" s="19">
        <v>6.8042071197410995E-3</v>
      </c>
      <c r="Y51" s="19">
        <v>2.0412621359223303E-2</v>
      </c>
      <c r="Z51" s="19">
        <v>0</v>
      </c>
      <c r="AA51" s="19">
        <v>0</v>
      </c>
      <c r="AB51" s="19">
        <v>0</v>
      </c>
      <c r="AC51" s="19">
        <v>2.0412621359223303E-2</v>
      </c>
      <c r="AD51" s="19">
        <v>1.3608414239482199E-2</v>
      </c>
      <c r="AE51" s="19">
        <v>6.8042071197410995E-3</v>
      </c>
      <c r="AF51" s="19">
        <v>2.7216828478964398E-2</v>
      </c>
      <c r="AG51" s="19">
        <v>0</v>
      </c>
      <c r="AH51" s="19">
        <v>1.3608414239482199E-2</v>
      </c>
      <c r="AI51" s="19">
        <v>4.7629449838187704E-2</v>
      </c>
      <c r="AJ51" s="19">
        <v>0.30618932038834951</v>
      </c>
      <c r="AK51" s="19">
        <v>6.8042071197411E-2</v>
      </c>
      <c r="AL51" s="19">
        <v>1.3608414239482199E-2</v>
      </c>
      <c r="AM51" s="19">
        <v>4.7629449838187704E-2</v>
      </c>
      <c r="AN51" s="19">
        <v>7.4846278317152098E-2</v>
      </c>
      <c r="AO51" s="19">
        <v>0.21773462783171518</v>
      </c>
      <c r="AP51" s="19">
        <v>0.95939320388349525</v>
      </c>
      <c r="AQ51" s="19">
        <v>9.5463025889967632</v>
      </c>
      <c r="AR51" s="19">
        <v>7.552669902912621</v>
      </c>
      <c r="AS51" s="19">
        <v>13.894190938511327</v>
      </c>
      <c r="AT51" s="19">
        <v>13.302224919093851</v>
      </c>
      <c r="AU51" s="19">
        <v>0.17690938511326862</v>
      </c>
      <c r="AV51" s="19">
        <v>0.78248381877022655</v>
      </c>
      <c r="AW51" s="19">
        <v>0.74165857605177987</v>
      </c>
      <c r="AX51" s="19">
        <v>0.44907766990291265</v>
      </c>
      <c r="AY51" s="19">
        <v>1.3132119741100323</v>
      </c>
      <c r="AZ51" s="19">
        <v>0.36742718446601941</v>
      </c>
      <c r="BA51" s="19">
        <v>0.4830987055016181</v>
      </c>
      <c r="BB51" s="19">
        <v>1.1090857605177993</v>
      </c>
      <c r="BC51" s="19">
        <v>1.2996035598705502</v>
      </c>
      <c r="BD51" s="19">
        <v>6.4503883495145624</v>
      </c>
      <c r="BE51" s="19">
        <v>0.74846278317152104</v>
      </c>
      <c r="BF51" s="19">
        <v>5.2528478964401293</v>
      </c>
      <c r="BG51" s="19">
        <v>3.7627265372168286</v>
      </c>
      <c r="BH51" s="19">
        <v>0.91856796116504857</v>
      </c>
      <c r="BI51" s="19">
        <v>4.4227346278317148</v>
      </c>
      <c r="BJ51" s="19">
        <v>5.2324352750809062</v>
      </c>
      <c r="BK51" s="19">
        <v>1.013826860841424</v>
      </c>
      <c r="BL51" s="19">
        <v>9.4510436893203895</v>
      </c>
      <c r="BM51" s="19">
        <v>1.5037297734627832</v>
      </c>
      <c r="BN51" s="19">
        <v>0.24495145631067963</v>
      </c>
      <c r="BO51" s="19">
        <v>0.40825242718446603</v>
      </c>
      <c r="BP51" s="19">
        <v>1.7282686084142396</v>
      </c>
      <c r="BQ51" s="19">
        <v>0.81650485436893205</v>
      </c>
      <c r="BR51" s="19">
        <v>1.7554854368932038</v>
      </c>
      <c r="BS51" s="19">
        <v>0</v>
      </c>
      <c r="BT51" s="19">
        <v>114.04531553398058</v>
      </c>
      <c r="BU51" s="19">
        <v>0</v>
      </c>
      <c r="BV51" s="19">
        <v>0</v>
      </c>
      <c r="BW51" s="19">
        <v>0</v>
      </c>
      <c r="BX51" s="19">
        <v>726.95468446601944</v>
      </c>
      <c r="BY51" s="19">
        <v>0</v>
      </c>
      <c r="BZ51" s="19">
        <v>0</v>
      </c>
      <c r="CA51" s="19">
        <v>726.95468446601944</v>
      </c>
      <c r="CB51" s="19">
        <v>841</v>
      </c>
      <c r="CD51" s="19">
        <f t="shared" si="3"/>
        <v>0</v>
      </c>
      <c r="CE51" s="19">
        <f t="shared" si="4"/>
        <v>0</v>
      </c>
      <c r="CF51" s="19">
        <f t="shared" si="5"/>
        <v>0</v>
      </c>
      <c r="CH51" s="33">
        <v>841</v>
      </c>
      <c r="CI51" s="33">
        <f t="shared" si="6"/>
        <v>0</v>
      </c>
    </row>
    <row r="52" spans="1:87" x14ac:dyDescent="0.25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29.453080568720381</v>
      </c>
      <c r="W52" s="19">
        <v>0</v>
      </c>
      <c r="X52" s="19">
        <v>292.5469194312796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322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322</v>
      </c>
      <c r="CD52" s="19">
        <f t="shared" si="3"/>
        <v>0</v>
      </c>
      <c r="CE52" s="19">
        <f t="shared" si="4"/>
        <v>0</v>
      </c>
      <c r="CF52" s="19">
        <f t="shared" si="5"/>
        <v>0</v>
      </c>
      <c r="CH52" s="33">
        <v>322</v>
      </c>
      <c r="CI52" s="33">
        <f t="shared" si="6"/>
        <v>0</v>
      </c>
    </row>
    <row r="53" spans="1:87" x14ac:dyDescent="0.25">
      <c r="A53" s="25" t="s">
        <v>127</v>
      </c>
      <c r="B53" s="24" t="s">
        <v>239</v>
      </c>
      <c r="C53">
        <f t="shared" si="2"/>
        <v>49</v>
      </c>
      <c r="D53" s="19">
        <v>1.8376920636359515</v>
      </c>
      <c r="E53" s="19">
        <v>1.102615238181571</v>
      </c>
      <c r="F53" s="19">
        <v>0.21619906631011196</v>
      </c>
      <c r="G53" s="19">
        <v>9.5343788242759384</v>
      </c>
      <c r="H53" s="19">
        <v>1.2107147713366269</v>
      </c>
      <c r="I53" s="19">
        <v>0</v>
      </c>
      <c r="J53" s="19">
        <v>6.0103340434211123</v>
      </c>
      <c r="K53" s="19">
        <v>9.0803607850247019</v>
      </c>
      <c r="L53" s="19">
        <v>0</v>
      </c>
      <c r="M53" s="19">
        <v>6.9616099351856047</v>
      </c>
      <c r="N53" s="19">
        <v>1.9674115034220188</v>
      </c>
      <c r="O53" s="19">
        <v>0</v>
      </c>
      <c r="P53" s="19">
        <v>0.7566967320853919</v>
      </c>
      <c r="Q53" s="19">
        <v>0</v>
      </c>
      <c r="R53" s="19">
        <v>0</v>
      </c>
      <c r="S53" s="19">
        <v>0.54049766577527991</v>
      </c>
      <c r="T53" s="19">
        <v>14.009699496895253</v>
      </c>
      <c r="U53" s="19">
        <v>0</v>
      </c>
      <c r="V53" s="19">
        <v>3.9564429134750485</v>
      </c>
      <c r="W53" s="19">
        <v>0</v>
      </c>
      <c r="X53" s="19">
        <v>12.712505099034582</v>
      </c>
      <c r="Y53" s="19">
        <v>2.2917101028871865</v>
      </c>
      <c r="Z53" s="19">
        <v>0.23781897294112314</v>
      </c>
      <c r="AA53" s="19">
        <v>0.15133934641707836</v>
      </c>
      <c r="AB53" s="19">
        <v>0.778316638716403</v>
      </c>
      <c r="AC53" s="19">
        <v>10.464034809409418</v>
      </c>
      <c r="AD53" s="19">
        <v>5.1671576848116754</v>
      </c>
      <c r="AE53" s="19">
        <v>30.138149843629606</v>
      </c>
      <c r="AF53" s="19">
        <v>0.41077822598921271</v>
      </c>
      <c r="AG53" s="19">
        <v>0</v>
      </c>
      <c r="AH53" s="19">
        <v>0.10809953315505598</v>
      </c>
      <c r="AI53" s="19">
        <v>1.8376920636359515</v>
      </c>
      <c r="AJ53" s="19">
        <v>0.12971943978606718</v>
      </c>
      <c r="AK53" s="19">
        <v>6.4859719893033588E-2</v>
      </c>
      <c r="AL53" s="19">
        <v>0.17295925304808957</v>
      </c>
      <c r="AM53" s="19">
        <v>6.4859719893033588E-2</v>
      </c>
      <c r="AN53" s="19">
        <v>0.12971943978606718</v>
      </c>
      <c r="AO53" s="19">
        <v>40.083306893894758</v>
      </c>
      <c r="AP53" s="19">
        <v>1.4052939310157275</v>
      </c>
      <c r="AQ53" s="19">
        <v>19.695734940851196</v>
      </c>
      <c r="AR53" s="19">
        <v>0.10809953315505598</v>
      </c>
      <c r="AS53" s="19">
        <v>11.263971354756833</v>
      </c>
      <c r="AT53" s="19">
        <v>4.3239813262022392E-2</v>
      </c>
      <c r="AU53" s="19">
        <v>20.884829805556812</v>
      </c>
      <c r="AV53" s="19">
        <v>0</v>
      </c>
      <c r="AW53" s="19">
        <v>7.4588677876988632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6.4859719893033588E-2</v>
      </c>
      <c r="BH53" s="19">
        <v>0</v>
      </c>
      <c r="BI53" s="19">
        <v>0.15133934641707836</v>
      </c>
      <c r="BJ53" s="19">
        <v>0.34591850609617913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223.54983456465575</v>
      </c>
      <c r="BU53" s="19">
        <v>253.45016543534422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253.45016543534422</v>
      </c>
      <c r="CB53" s="19">
        <v>477</v>
      </c>
      <c r="CD53" s="19">
        <f t="shared" si="3"/>
        <v>0</v>
      </c>
      <c r="CE53" s="19">
        <f t="shared" si="4"/>
        <v>0</v>
      </c>
      <c r="CF53" s="19">
        <f t="shared" si="5"/>
        <v>0</v>
      </c>
      <c r="CH53" s="33">
        <v>477</v>
      </c>
      <c r="CI53" s="33">
        <f t="shared" si="6"/>
        <v>0</v>
      </c>
    </row>
    <row r="54" spans="1:87" x14ac:dyDescent="0.25">
      <c r="A54" s="25" t="s">
        <v>128</v>
      </c>
      <c r="B54" s="24" t="s">
        <v>240</v>
      </c>
      <c r="C54">
        <f t="shared" si="2"/>
        <v>50</v>
      </c>
      <c r="D54" s="19">
        <v>108.51133916128215</v>
      </c>
      <c r="E54" s="19">
        <v>34.319270239452678</v>
      </c>
      <c r="F54" s="19">
        <v>8.0615735461801599</v>
      </c>
      <c r="G54" s="19">
        <v>9.0724692765741803</v>
      </c>
      <c r="H54" s="19">
        <v>1.4971493728620295</v>
      </c>
      <c r="I54" s="19">
        <v>30.032560496642592</v>
      </c>
      <c r="J54" s="19">
        <v>11.798048904092234</v>
      </c>
      <c r="K54" s="19">
        <v>20.614595210946408</v>
      </c>
      <c r="L54" s="19">
        <v>17.006081337894337</v>
      </c>
      <c r="M54" s="19">
        <v>30.77473710883061</v>
      </c>
      <c r="N54" s="19">
        <v>5.4639554035221085</v>
      </c>
      <c r="O54" s="19">
        <v>0.25592296972000506</v>
      </c>
      <c r="P54" s="19">
        <v>1.9450145698720385</v>
      </c>
      <c r="Q54" s="19">
        <v>1.458760927404029</v>
      </c>
      <c r="R54" s="19">
        <v>1.458760927404029</v>
      </c>
      <c r="S54" s="19">
        <v>0.72938046370201448</v>
      </c>
      <c r="T54" s="19">
        <v>4.3890789306980871</v>
      </c>
      <c r="U54" s="19">
        <v>0.39668060306600789</v>
      </c>
      <c r="V54" s="19">
        <v>0.21753452426200429</v>
      </c>
      <c r="W54" s="19">
        <v>9.7762574433041927</v>
      </c>
      <c r="X54" s="19">
        <v>9.7762574433041927</v>
      </c>
      <c r="Y54" s="19">
        <v>3.4549600912200686</v>
      </c>
      <c r="Z54" s="19">
        <v>2.8535411123780565</v>
      </c>
      <c r="AA54" s="19">
        <v>1.7914607880400355</v>
      </c>
      <c r="AB54" s="19">
        <v>7.6009122006841503</v>
      </c>
      <c r="AC54" s="19">
        <v>13.269605979982263</v>
      </c>
      <c r="AD54" s="19">
        <v>8.4326618522741672</v>
      </c>
      <c r="AE54" s="19">
        <v>2.0217914607880401</v>
      </c>
      <c r="AF54" s="19">
        <v>3.9156214367160773</v>
      </c>
      <c r="AG54" s="19">
        <v>2.5080451032560496</v>
      </c>
      <c r="AH54" s="19">
        <v>3.0582794881540609</v>
      </c>
      <c r="AI54" s="19">
        <v>3.7364753579120737</v>
      </c>
      <c r="AJ54" s="19">
        <v>13.346382870898266</v>
      </c>
      <c r="AK54" s="19">
        <v>2.6104142911440515</v>
      </c>
      <c r="AL54" s="19">
        <v>1.8426453819840365</v>
      </c>
      <c r="AM54" s="19">
        <v>2.6871911820600531</v>
      </c>
      <c r="AN54" s="19">
        <v>2.1753452426200428</v>
      </c>
      <c r="AO54" s="19">
        <v>51.120613201571018</v>
      </c>
      <c r="AP54" s="19">
        <v>8.0743696946661601</v>
      </c>
      <c r="AQ54" s="19">
        <v>81.908146458887614</v>
      </c>
      <c r="AR54" s="19">
        <v>2.0089953123020399</v>
      </c>
      <c r="AS54" s="19">
        <v>102.39478018497404</v>
      </c>
      <c r="AT54" s="19">
        <v>782.51007221588736</v>
      </c>
      <c r="AU54" s="19">
        <v>4.8753325731660961</v>
      </c>
      <c r="AV54" s="19">
        <v>0.76776890916001528</v>
      </c>
      <c r="AW54" s="19">
        <v>14.498036234638287</v>
      </c>
      <c r="AX54" s="19">
        <v>0.19194222729000382</v>
      </c>
      <c r="AY54" s="19">
        <v>6.3980742430001264E-2</v>
      </c>
      <c r="AZ54" s="19">
        <v>2.5592296972000508E-2</v>
      </c>
      <c r="BA54" s="19">
        <v>0.10236918788800203</v>
      </c>
      <c r="BB54" s="19">
        <v>2.5592296972000508E-2</v>
      </c>
      <c r="BC54" s="19">
        <v>0</v>
      </c>
      <c r="BD54" s="19">
        <v>0</v>
      </c>
      <c r="BE54" s="19">
        <v>3.8388445458000763E-2</v>
      </c>
      <c r="BF54" s="19">
        <v>0</v>
      </c>
      <c r="BG54" s="19">
        <v>0.20473837577600407</v>
      </c>
      <c r="BH54" s="19">
        <v>1.2796148486000254E-2</v>
      </c>
      <c r="BI54" s="19">
        <v>1.01089573039402</v>
      </c>
      <c r="BJ54" s="19">
        <v>1.2796148486000254E-2</v>
      </c>
      <c r="BK54" s="19">
        <v>3.9668060306600785</v>
      </c>
      <c r="BL54" s="19">
        <v>4.1843405549220822</v>
      </c>
      <c r="BM54" s="19">
        <v>1.5611301152920309</v>
      </c>
      <c r="BN54" s="19">
        <v>0.97250728493601923</v>
      </c>
      <c r="BO54" s="19">
        <v>0.3071075636640061</v>
      </c>
      <c r="BP54" s="19">
        <v>0.39668060306600789</v>
      </c>
      <c r="BQ54" s="19">
        <v>0.65260357278601289</v>
      </c>
      <c r="BR54" s="19">
        <v>3.1350563790700621</v>
      </c>
      <c r="BS54" s="19">
        <v>0</v>
      </c>
      <c r="BT54" s="19">
        <v>1447.8842011909287</v>
      </c>
      <c r="BU54" s="19">
        <v>0</v>
      </c>
      <c r="BV54" s="19">
        <v>0</v>
      </c>
      <c r="BW54" s="19">
        <v>0</v>
      </c>
      <c r="BX54" s="19">
        <v>67.115798809071336</v>
      </c>
      <c r="BY54" s="19">
        <v>0</v>
      </c>
      <c r="BZ54" s="19">
        <v>0</v>
      </c>
      <c r="CA54" s="19">
        <v>67.115798809071336</v>
      </c>
      <c r="CB54" s="19">
        <v>1515</v>
      </c>
      <c r="CD54" s="19">
        <f t="shared" si="3"/>
        <v>0</v>
      </c>
      <c r="CE54" s="19">
        <f t="shared" si="4"/>
        <v>0</v>
      </c>
      <c r="CF54" s="19">
        <f t="shared" si="5"/>
        <v>0</v>
      </c>
      <c r="CH54" s="33">
        <v>1515</v>
      </c>
      <c r="CI54" s="33">
        <f t="shared" si="6"/>
        <v>0</v>
      </c>
    </row>
    <row r="55" spans="1:87" x14ac:dyDescent="0.25">
      <c r="A55" s="24" t="s">
        <v>129</v>
      </c>
      <c r="B55" s="24" t="s">
        <v>241</v>
      </c>
      <c r="C55">
        <f t="shared" si="2"/>
        <v>51</v>
      </c>
      <c r="D55" s="19">
        <v>6.0084259847131376</v>
      </c>
      <c r="E55" s="19">
        <v>4.8393402926454741</v>
      </c>
      <c r="F55" s="19">
        <v>0.29227142301691594</v>
      </c>
      <c r="G55" s="19">
        <v>8.9929668620589515E-2</v>
      </c>
      <c r="H55" s="19">
        <v>3.2374680703412229</v>
      </c>
      <c r="I55" s="19">
        <v>2.1189678168726407</v>
      </c>
      <c r="J55" s="19">
        <v>0.80374641329651886</v>
      </c>
      <c r="K55" s="19">
        <v>0.40468350879265286</v>
      </c>
      <c r="L55" s="19">
        <v>5.6206042887868447E-3</v>
      </c>
      <c r="M55" s="19">
        <v>3.0857117545439778</v>
      </c>
      <c r="N55" s="19">
        <v>0.36533927877114497</v>
      </c>
      <c r="O55" s="19">
        <v>2.2482417155147379E-2</v>
      </c>
      <c r="P55" s="19">
        <v>0.51147499027960297</v>
      </c>
      <c r="Q55" s="19">
        <v>0</v>
      </c>
      <c r="R55" s="19">
        <v>0.73629916183107669</v>
      </c>
      <c r="S55" s="19">
        <v>0</v>
      </c>
      <c r="T55" s="19">
        <v>2.360653801290475</v>
      </c>
      <c r="U55" s="19">
        <v>0</v>
      </c>
      <c r="V55" s="19">
        <v>809.35577637672804</v>
      </c>
      <c r="W55" s="19">
        <v>0</v>
      </c>
      <c r="X55" s="19">
        <v>8.9142784020159365</v>
      </c>
      <c r="Y55" s="19">
        <v>5.0529232556193744</v>
      </c>
      <c r="Z55" s="19">
        <v>1.9053848538987406</v>
      </c>
      <c r="AA55" s="19">
        <v>5.0585438599081607E-2</v>
      </c>
      <c r="AB55" s="19">
        <v>8.8412105462617081</v>
      </c>
      <c r="AC55" s="19">
        <v>18.767197720259276</v>
      </c>
      <c r="AD55" s="19">
        <v>13.495070897377216</v>
      </c>
      <c r="AE55" s="19">
        <v>1.084776627735861</v>
      </c>
      <c r="AF55" s="19">
        <v>0.84871124760681371</v>
      </c>
      <c r="AG55" s="19">
        <v>5.6206042887868447E-3</v>
      </c>
      <c r="AH55" s="19">
        <v>4.0468350879265289</v>
      </c>
      <c r="AI55" s="19">
        <v>1.5850104094378903</v>
      </c>
      <c r="AJ55" s="19">
        <v>1.1409826706237296</v>
      </c>
      <c r="AK55" s="19">
        <v>1.8716612281660194</v>
      </c>
      <c r="AL55" s="19">
        <v>7.3067855754228986E-2</v>
      </c>
      <c r="AM55" s="19">
        <v>0.45526894739173446</v>
      </c>
      <c r="AN55" s="19">
        <v>0.95550272909376366</v>
      </c>
      <c r="AO55" s="19">
        <v>1.1185002534685822</v>
      </c>
      <c r="AP55" s="19">
        <v>0.84871124760681371</v>
      </c>
      <c r="AQ55" s="19">
        <v>16.451508753279096</v>
      </c>
      <c r="AR55" s="19">
        <v>2.8103021443934229E-2</v>
      </c>
      <c r="AS55" s="19">
        <v>26.124568734281254</v>
      </c>
      <c r="AT55" s="19">
        <v>22.325040235061348</v>
      </c>
      <c r="AU55" s="19">
        <v>0.33723625732721069</v>
      </c>
      <c r="AV55" s="19">
        <v>0</v>
      </c>
      <c r="AW55" s="19">
        <v>0.57330163745625817</v>
      </c>
      <c r="AX55" s="19">
        <v>8.9929668620589515E-2</v>
      </c>
      <c r="AY55" s="19">
        <v>10.499288811453827</v>
      </c>
      <c r="AZ55" s="19">
        <v>0</v>
      </c>
      <c r="BA55" s="19">
        <v>2.2482417155147379E-2</v>
      </c>
      <c r="BB55" s="19">
        <v>0</v>
      </c>
      <c r="BC55" s="19">
        <v>0</v>
      </c>
      <c r="BD55" s="19">
        <v>0</v>
      </c>
      <c r="BE55" s="19">
        <v>1.6861812866360536E-2</v>
      </c>
      <c r="BF55" s="19">
        <v>0</v>
      </c>
      <c r="BG55" s="19">
        <v>1.1016384406022217</v>
      </c>
      <c r="BH55" s="19">
        <v>0.11241208577573691</v>
      </c>
      <c r="BI55" s="19">
        <v>1.1915681092228112</v>
      </c>
      <c r="BJ55" s="19">
        <v>1.1241208577573689E-2</v>
      </c>
      <c r="BK55" s="19">
        <v>0</v>
      </c>
      <c r="BL55" s="19">
        <v>2.8833700001476514</v>
      </c>
      <c r="BM55" s="19">
        <v>0.7475403704086504</v>
      </c>
      <c r="BN55" s="19">
        <v>0</v>
      </c>
      <c r="BO55" s="19">
        <v>0.10117087719816321</v>
      </c>
      <c r="BP55" s="19">
        <v>0.15737692008603169</v>
      </c>
      <c r="BQ55" s="19">
        <v>1.6861812866360536E-2</v>
      </c>
      <c r="BR55" s="19">
        <v>1.1185002534685822</v>
      </c>
      <c r="BS55" s="19">
        <v>0</v>
      </c>
      <c r="BT55" s="19">
        <v>989.20949301361838</v>
      </c>
      <c r="BU55" s="19">
        <v>17.036051599312927</v>
      </c>
      <c r="BV55" s="19">
        <v>0</v>
      </c>
      <c r="BW55" s="19">
        <v>0</v>
      </c>
      <c r="BX55" s="19">
        <v>135.75445538706867</v>
      </c>
      <c r="BY55" s="19">
        <v>0</v>
      </c>
      <c r="BZ55" s="19">
        <v>0</v>
      </c>
      <c r="CA55" s="19">
        <v>152.79050698638162</v>
      </c>
      <c r="CB55" s="19">
        <v>1142</v>
      </c>
      <c r="CD55" s="19">
        <f t="shared" si="3"/>
        <v>0</v>
      </c>
      <c r="CE55" s="19">
        <f t="shared" si="4"/>
        <v>0</v>
      </c>
      <c r="CF55" s="19">
        <f t="shared" si="5"/>
        <v>0</v>
      </c>
      <c r="CH55" s="33">
        <v>1142</v>
      </c>
      <c r="CI55" s="33">
        <f t="shared" si="6"/>
        <v>0</v>
      </c>
    </row>
    <row r="56" spans="1:87" x14ac:dyDescent="0.25">
      <c r="A56" s="24" t="s">
        <v>130</v>
      </c>
      <c r="B56" s="24" t="s">
        <v>242</v>
      </c>
      <c r="C56">
        <f t="shared" si="2"/>
        <v>52</v>
      </c>
      <c r="D56" s="19">
        <v>1.5641985133510559</v>
      </c>
      <c r="E56" s="19">
        <v>1.1226908684535803</v>
      </c>
      <c r="F56" s="19">
        <v>7.5687024839567213E-2</v>
      </c>
      <c r="G56" s="19">
        <v>6.3072520699639339E-2</v>
      </c>
      <c r="H56" s="19">
        <v>5.2602482263499217</v>
      </c>
      <c r="I56" s="19">
        <v>0</v>
      </c>
      <c r="J56" s="19">
        <v>0</v>
      </c>
      <c r="K56" s="19">
        <v>0</v>
      </c>
      <c r="L56" s="19">
        <v>1.5894275216309115</v>
      </c>
      <c r="M56" s="19">
        <v>0.90824429807480656</v>
      </c>
      <c r="N56" s="19">
        <v>0.42889314075754753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1.2614504139927868E-2</v>
      </c>
      <c r="U56" s="19">
        <v>0</v>
      </c>
      <c r="V56" s="19">
        <v>270.95954892565061</v>
      </c>
      <c r="W56" s="19">
        <v>4.4655344655344651</v>
      </c>
      <c r="X56" s="19">
        <v>4.4907634738143214</v>
      </c>
      <c r="Y56" s="19">
        <v>4.5790650027938158</v>
      </c>
      <c r="Z56" s="19">
        <v>19.577710425168053</v>
      </c>
      <c r="AA56" s="19">
        <v>11.681030833573205</v>
      </c>
      <c r="AB56" s="19">
        <v>0</v>
      </c>
      <c r="AC56" s="19">
        <v>0</v>
      </c>
      <c r="AD56" s="19">
        <v>0</v>
      </c>
      <c r="AE56" s="19">
        <v>0</v>
      </c>
      <c r="AF56" s="19">
        <v>0.63072520699639345</v>
      </c>
      <c r="AG56" s="19">
        <v>0</v>
      </c>
      <c r="AH56" s="19">
        <v>3.7843512419783606E-2</v>
      </c>
      <c r="AI56" s="19">
        <v>1.2614504139927868E-2</v>
      </c>
      <c r="AJ56" s="19">
        <v>0.21444657037877377</v>
      </c>
      <c r="AK56" s="19">
        <v>1.2614504139927868E-2</v>
      </c>
      <c r="AL56" s="19">
        <v>0</v>
      </c>
      <c r="AM56" s="19">
        <v>3.7843512419783606E-2</v>
      </c>
      <c r="AN56" s="19">
        <v>0</v>
      </c>
      <c r="AO56" s="19">
        <v>6.3072520699639339E-2</v>
      </c>
      <c r="AP56" s="19">
        <v>5.0458016559711473E-2</v>
      </c>
      <c r="AQ56" s="19">
        <v>6.1684925244247282</v>
      </c>
      <c r="AR56" s="19">
        <v>1.8669466127093244</v>
      </c>
      <c r="AS56" s="19">
        <v>2.4598283072859344</v>
      </c>
      <c r="AT56" s="19">
        <v>10.848473560337967</v>
      </c>
      <c r="AU56" s="19">
        <v>0</v>
      </c>
      <c r="AV56" s="19">
        <v>0</v>
      </c>
      <c r="AW56" s="19">
        <v>0.68118322355610494</v>
      </c>
      <c r="AX56" s="19">
        <v>0</v>
      </c>
      <c r="AY56" s="19">
        <v>2.5229008279855736E-2</v>
      </c>
      <c r="AZ56" s="19">
        <v>0</v>
      </c>
      <c r="BA56" s="19">
        <v>1.2614504139927868E-2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1.1479198767334362</v>
      </c>
      <c r="BH56" s="19">
        <v>0.2775190910784131</v>
      </c>
      <c r="BI56" s="19">
        <v>0</v>
      </c>
      <c r="BJ56" s="19">
        <v>0</v>
      </c>
      <c r="BK56" s="19">
        <v>1.1100763643136524</v>
      </c>
      <c r="BL56" s="19">
        <v>10.293435378181142</v>
      </c>
      <c r="BM56" s="19">
        <v>1.7912595878697575</v>
      </c>
      <c r="BN56" s="19">
        <v>0</v>
      </c>
      <c r="BO56" s="19">
        <v>0.4919656614571869</v>
      </c>
      <c r="BP56" s="19">
        <v>0.54242367801689828</v>
      </c>
      <c r="BQ56" s="19">
        <v>0</v>
      </c>
      <c r="BR56" s="19">
        <v>1.6020420257708394</v>
      </c>
      <c r="BS56" s="19">
        <v>0</v>
      </c>
      <c r="BT56" s="19">
        <v>367.15775749674054</v>
      </c>
      <c r="BU56" s="19">
        <v>53.132291437376182</v>
      </c>
      <c r="BV56" s="19">
        <v>0</v>
      </c>
      <c r="BW56" s="19">
        <v>0</v>
      </c>
      <c r="BX56" s="19">
        <v>324.70995106588327</v>
      </c>
      <c r="BY56" s="19">
        <v>0</v>
      </c>
      <c r="BZ56" s="19">
        <v>0</v>
      </c>
      <c r="CA56" s="19">
        <v>377.84224250325946</v>
      </c>
      <c r="CB56" s="19">
        <v>745</v>
      </c>
      <c r="CD56" s="19">
        <f t="shared" si="3"/>
        <v>0</v>
      </c>
      <c r="CE56" s="19">
        <f t="shared" si="4"/>
        <v>0</v>
      </c>
      <c r="CF56" s="19">
        <f t="shared" si="5"/>
        <v>0</v>
      </c>
      <c r="CH56" s="33">
        <v>745</v>
      </c>
      <c r="CI56" s="33">
        <f t="shared" si="6"/>
        <v>0</v>
      </c>
    </row>
    <row r="57" spans="1:87" x14ac:dyDescent="0.25">
      <c r="A57" s="25" t="s">
        <v>131</v>
      </c>
      <c r="B57" s="25" t="s">
        <v>63</v>
      </c>
      <c r="C57">
        <f t="shared" si="2"/>
        <v>53</v>
      </c>
      <c r="D57" s="19">
        <v>96.424845254470426</v>
      </c>
      <c r="E57" s="19">
        <v>21.350120357634115</v>
      </c>
      <c r="F57" s="19">
        <v>1.2949793672627234</v>
      </c>
      <c r="G57" s="19">
        <v>1.9935866574965615</v>
      </c>
      <c r="H57" s="19">
        <v>19.458768913342503</v>
      </c>
      <c r="I57" s="19">
        <v>1.7039202200825308E-2</v>
      </c>
      <c r="J57" s="19">
        <v>1.8743122420907841</v>
      </c>
      <c r="K57" s="19">
        <v>1.7039202200825308E-2</v>
      </c>
      <c r="L57" s="19">
        <v>2.7944291609353509</v>
      </c>
      <c r="M57" s="19">
        <v>11.740010316368638</v>
      </c>
      <c r="N57" s="19">
        <v>2.1639786795048144</v>
      </c>
      <c r="O57" s="19">
        <v>0</v>
      </c>
      <c r="P57" s="19">
        <v>4.5494669876203577</v>
      </c>
      <c r="Q57" s="19">
        <v>0</v>
      </c>
      <c r="R57" s="19">
        <v>4.9072902338376894</v>
      </c>
      <c r="S57" s="19">
        <v>0</v>
      </c>
      <c r="T57" s="19">
        <v>47.914236588720769</v>
      </c>
      <c r="U57" s="19">
        <v>0.23854883081155431</v>
      </c>
      <c r="V57" s="19">
        <v>0</v>
      </c>
      <c r="W57" s="19">
        <v>0.20447042640990373</v>
      </c>
      <c r="X57" s="19">
        <v>467.40235557083906</v>
      </c>
      <c r="Y57" s="19">
        <v>77.937310866574975</v>
      </c>
      <c r="Z57" s="19">
        <v>25.149862448418158</v>
      </c>
      <c r="AA57" s="19">
        <v>4.2768397524071524</v>
      </c>
      <c r="AB57" s="19">
        <v>11.961519944979367</v>
      </c>
      <c r="AC57" s="19">
        <v>38.764185006877575</v>
      </c>
      <c r="AD57" s="19">
        <v>14.261812242090786</v>
      </c>
      <c r="AE57" s="19">
        <v>19.680278541953232</v>
      </c>
      <c r="AF57" s="19">
        <v>9.6612276478679497</v>
      </c>
      <c r="AG57" s="19">
        <v>0</v>
      </c>
      <c r="AH57" s="19">
        <v>4.3961141678129296</v>
      </c>
      <c r="AI57" s="19">
        <v>0.56229367262723517</v>
      </c>
      <c r="AJ57" s="19">
        <v>0.20447042640990373</v>
      </c>
      <c r="AK57" s="19">
        <v>0.28966643741403025</v>
      </c>
      <c r="AL57" s="19">
        <v>7.0712689133425037</v>
      </c>
      <c r="AM57" s="19">
        <v>4.9584078404401648</v>
      </c>
      <c r="AN57" s="19">
        <v>4.447231774415406</v>
      </c>
      <c r="AO57" s="19">
        <v>3.799742090784044</v>
      </c>
      <c r="AP57" s="19">
        <v>18.572730398899587</v>
      </c>
      <c r="AQ57" s="19">
        <v>1.7039202200825308E-2</v>
      </c>
      <c r="AR57" s="19">
        <v>0</v>
      </c>
      <c r="AS57" s="19">
        <v>9.2693259972489681</v>
      </c>
      <c r="AT57" s="19">
        <v>1.7039202200825308E-2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0.23854883081155431</v>
      </c>
      <c r="BH57" s="19">
        <v>5.1117606602475933E-2</v>
      </c>
      <c r="BI57" s="19">
        <v>0</v>
      </c>
      <c r="BJ57" s="19">
        <v>0</v>
      </c>
      <c r="BK57" s="19">
        <v>0</v>
      </c>
      <c r="BL57" s="19">
        <v>0.13631361760660246</v>
      </c>
      <c r="BM57" s="19">
        <v>0.54525447042640984</v>
      </c>
      <c r="BN57" s="19">
        <v>0</v>
      </c>
      <c r="BO57" s="19">
        <v>4.1405261348005498</v>
      </c>
      <c r="BP57" s="19">
        <v>13.426891334250344</v>
      </c>
      <c r="BQ57" s="19">
        <v>0</v>
      </c>
      <c r="BR57" s="19">
        <v>7.7017193947730398</v>
      </c>
      <c r="BS57" s="19">
        <v>0</v>
      </c>
      <c r="BT57" s="19">
        <v>965.88421595598345</v>
      </c>
      <c r="BU57" s="19">
        <v>24.740921595598348</v>
      </c>
      <c r="BV57" s="19">
        <v>0</v>
      </c>
      <c r="BW57" s="19">
        <v>0</v>
      </c>
      <c r="BX57" s="19">
        <v>0.3748624484181568</v>
      </c>
      <c r="BY57" s="19">
        <v>0</v>
      </c>
      <c r="BZ57" s="19">
        <v>0</v>
      </c>
      <c r="CA57" s="19">
        <v>25.115784044016507</v>
      </c>
      <c r="CB57" s="19">
        <v>991</v>
      </c>
      <c r="CD57" s="19">
        <f t="shared" si="3"/>
        <v>0</v>
      </c>
      <c r="CE57" s="19">
        <f t="shared" si="4"/>
        <v>0</v>
      </c>
      <c r="CF57" s="19">
        <f t="shared" si="5"/>
        <v>0</v>
      </c>
      <c r="CH57" s="33">
        <v>991</v>
      </c>
      <c r="CI57" s="33">
        <f t="shared" si="6"/>
        <v>0</v>
      </c>
    </row>
    <row r="58" spans="1:87" x14ac:dyDescent="0.25">
      <c r="A58" s="24" t="s">
        <v>132</v>
      </c>
      <c r="B58" s="24" t="s">
        <v>243</v>
      </c>
      <c r="C58">
        <f t="shared" si="2"/>
        <v>54</v>
      </c>
      <c r="D58" s="19">
        <v>520.93861365743123</v>
      </c>
      <c r="E58" s="19">
        <v>51.571737563085797</v>
      </c>
      <c r="F58" s="19">
        <v>4.0040168915439285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3.3313420537645482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29.005098362344214</v>
      </c>
      <c r="Y58" s="19">
        <v>0.33633741888968993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4.8048202698527137E-2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609.23519414975794</v>
      </c>
      <c r="BU58" s="19">
        <v>12.764805850242043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12.764805850242043</v>
      </c>
      <c r="CB58" s="19">
        <v>622</v>
      </c>
      <c r="CD58" s="19">
        <f t="shared" si="3"/>
        <v>0</v>
      </c>
      <c r="CE58" s="19">
        <f t="shared" si="4"/>
        <v>0</v>
      </c>
      <c r="CF58" s="19">
        <f t="shared" si="5"/>
        <v>0</v>
      </c>
      <c r="CH58" s="33">
        <v>622</v>
      </c>
      <c r="CI58" s="33">
        <f t="shared" si="6"/>
        <v>0</v>
      </c>
    </row>
    <row r="59" spans="1:87" x14ac:dyDescent="0.25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3.9846695734479493E-2</v>
      </c>
      <c r="F59" s="19">
        <v>0</v>
      </c>
      <c r="G59" s="19">
        <v>0</v>
      </c>
      <c r="H59" s="19">
        <v>16.416838642605551</v>
      </c>
      <c r="I59" s="19">
        <v>3.4400980650767301</v>
      </c>
      <c r="J59" s="19">
        <v>1.5938678293791799</v>
      </c>
      <c r="K59" s="19">
        <v>5.551972939004143</v>
      </c>
      <c r="L59" s="19">
        <v>0</v>
      </c>
      <c r="M59" s="19">
        <v>4.8878613434294849</v>
      </c>
      <c r="N59" s="19">
        <v>0.35862026161031546</v>
      </c>
      <c r="O59" s="19">
        <v>0</v>
      </c>
      <c r="P59" s="19">
        <v>17.957577544338761</v>
      </c>
      <c r="Q59" s="19">
        <v>3.0814778034664143</v>
      </c>
      <c r="R59" s="19">
        <v>10.479680978168107</v>
      </c>
      <c r="S59" s="19">
        <v>0</v>
      </c>
      <c r="T59" s="19">
        <v>20.481201607522461</v>
      </c>
      <c r="U59" s="19">
        <v>0</v>
      </c>
      <c r="V59" s="19">
        <v>0</v>
      </c>
      <c r="W59" s="19">
        <v>11.010970254627834</v>
      </c>
      <c r="X59" s="19">
        <v>306.24842118329792</v>
      </c>
      <c r="Y59" s="19">
        <v>191.95481558489922</v>
      </c>
      <c r="Z59" s="19">
        <v>56.887799276925222</v>
      </c>
      <c r="AA59" s="19">
        <v>31.213244992008935</v>
      </c>
      <c r="AB59" s="19">
        <v>36.65896007572114</v>
      </c>
      <c r="AC59" s="19">
        <v>0</v>
      </c>
      <c r="AD59" s="19">
        <v>7.1458407683833229</v>
      </c>
      <c r="AE59" s="19">
        <v>4.4362654584387169</v>
      </c>
      <c r="AF59" s="19">
        <v>8.1420081617453093</v>
      </c>
      <c r="AG59" s="19">
        <v>0</v>
      </c>
      <c r="AH59" s="19">
        <v>1.5407389017332072</v>
      </c>
      <c r="AI59" s="19">
        <v>0.14610455102642483</v>
      </c>
      <c r="AJ59" s="19">
        <v>0.4914425807252471</v>
      </c>
      <c r="AK59" s="19">
        <v>0</v>
      </c>
      <c r="AL59" s="19">
        <v>2.6564463822986328E-2</v>
      </c>
      <c r="AM59" s="19">
        <v>4.0510807330054153</v>
      </c>
      <c r="AN59" s="19">
        <v>0</v>
      </c>
      <c r="AO59" s="19">
        <v>0.13282231911493164</v>
      </c>
      <c r="AP59" s="19">
        <v>2.2314149611308518</v>
      </c>
      <c r="AQ59" s="19">
        <v>0</v>
      </c>
      <c r="AR59" s="19">
        <v>0</v>
      </c>
      <c r="AS59" s="19">
        <v>0.95632069762750782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0.69067605939764454</v>
      </c>
      <c r="BH59" s="19">
        <v>0</v>
      </c>
      <c r="BI59" s="19">
        <v>0</v>
      </c>
      <c r="BJ59" s="19">
        <v>0</v>
      </c>
      <c r="BK59" s="19">
        <v>0</v>
      </c>
      <c r="BL59" s="19">
        <v>0.10625785529194531</v>
      </c>
      <c r="BM59" s="19">
        <v>0.50472481263674029</v>
      </c>
      <c r="BN59" s="19">
        <v>0</v>
      </c>
      <c r="BO59" s="19">
        <v>1.2352475677688644</v>
      </c>
      <c r="BP59" s="19">
        <v>0.9828851614504942</v>
      </c>
      <c r="BQ59" s="19">
        <v>0</v>
      </c>
      <c r="BR59" s="19">
        <v>0</v>
      </c>
      <c r="BS59" s="19">
        <v>0</v>
      </c>
      <c r="BT59" s="19">
        <v>751.08365013111552</v>
      </c>
      <c r="BU59" s="19">
        <v>104.91634986888451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104.91634986888451</v>
      </c>
      <c r="CB59" s="19">
        <v>856</v>
      </c>
      <c r="CD59" s="19">
        <f t="shared" si="3"/>
        <v>0</v>
      </c>
      <c r="CE59" s="19">
        <f t="shared" si="4"/>
        <v>0</v>
      </c>
      <c r="CF59" s="19">
        <f t="shared" si="5"/>
        <v>0</v>
      </c>
      <c r="CH59" s="33">
        <v>856</v>
      </c>
      <c r="CI59" s="33">
        <f t="shared" si="6"/>
        <v>0</v>
      </c>
    </row>
    <row r="60" spans="1:87" x14ac:dyDescent="0.25">
      <c r="A60" s="24" t="s">
        <v>134</v>
      </c>
      <c r="B60" s="24" t="s">
        <v>244</v>
      </c>
      <c r="C60">
        <f t="shared" si="2"/>
        <v>56</v>
      </c>
      <c r="D60" s="19">
        <v>2.5633309139832536</v>
      </c>
      <c r="E60" s="19">
        <v>0.14162049248526262</v>
      </c>
      <c r="F60" s="19">
        <v>0</v>
      </c>
      <c r="G60" s="19">
        <v>0</v>
      </c>
      <c r="H60" s="19">
        <v>12.250172599975215</v>
      </c>
      <c r="I60" s="19">
        <v>0</v>
      </c>
      <c r="J60" s="19">
        <v>0</v>
      </c>
      <c r="K60" s="19">
        <v>2.8324098497052527E-2</v>
      </c>
      <c r="L60" s="19">
        <v>5.6648196994105053E-2</v>
      </c>
      <c r="M60" s="19">
        <v>0.12745844323673636</v>
      </c>
      <c r="N60" s="19">
        <v>0</v>
      </c>
      <c r="O60" s="19">
        <v>0.4815096744498929</v>
      </c>
      <c r="P60" s="19">
        <v>66.703251960558703</v>
      </c>
      <c r="Q60" s="19">
        <v>0</v>
      </c>
      <c r="R60" s="19">
        <v>21.087291331055606</v>
      </c>
      <c r="S60" s="19">
        <v>9.3894386517729114</v>
      </c>
      <c r="T60" s="19">
        <v>24.769424135672434</v>
      </c>
      <c r="U60" s="19">
        <v>0.79307475791747062</v>
      </c>
      <c r="V60" s="19">
        <v>0</v>
      </c>
      <c r="W60" s="19">
        <v>0</v>
      </c>
      <c r="X60" s="19">
        <v>32.799306059586826</v>
      </c>
      <c r="Y60" s="19">
        <v>34.824479102126077</v>
      </c>
      <c r="Z60" s="19">
        <v>18.070774841119512</v>
      </c>
      <c r="AA60" s="19">
        <v>1.1046398413850484</v>
      </c>
      <c r="AB60" s="19">
        <v>305.47540229071149</v>
      </c>
      <c r="AC60" s="19">
        <v>31.114022199012197</v>
      </c>
      <c r="AD60" s="19">
        <v>1.4162049248526263E-2</v>
      </c>
      <c r="AE60" s="19">
        <v>3.8662394448476696</v>
      </c>
      <c r="AF60" s="19">
        <v>18.169909185859193</v>
      </c>
      <c r="AG60" s="19">
        <v>3.4697020658889342</v>
      </c>
      <c r="AH60" s="19">
        <v>59.254014055833878</v>
      </c>
      <c r="AI60" s="19">
        <v>3.4697020658889342</v>
      </c>
      <c r="AJ60" s="19">
        <v>1.5719874665864151</v>
      </c>
      <c r="AK60" s="19">
        <v>29.357928092194939</v>
      </c>
      <c r="AL60" s="19">
        <v>5.7497919949016625</v>
      </c>
      <c r="AM60" s="19">
        <v>30.774133017047568</v>
      </c>
      <c r="AN60" s="19">
        <v>0</v>
      </c>
      <c r="AO60" s="19">
        <v>0</v>
      </c>
      <c r="AP60" s="19">
        <v>0</v>
      </c>
      <c r="AQ60" s="19">
        <v>1.4162049248526263E-2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0.21243073872789392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717.70433181681392</v>
      </c>
      <c r="BU60" s="19">
        <v>82.295668183186109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82.295668183186109</v>
      </c>
      <c r="CB60" s="19">
        <v>800</v>
      </c>
      <c r="CD60" s="19">
        <f t="shared" si="3"/>
        <v>0</v>
      </c>
      <c r="CE60" s="19">
        <f t="shared" si="4"/>
        <v>0</v>
      </c>
      <c r="CF60" s="19">
        <f t="shared" si="5"/>
        <v>0</v>
      </c>
      <c r="CH60" s="33">
        <v>800</v>
      </c>
      <c r="CI60" s="33">
        <f t="shared" si="6"/>
        <v>0</v>
      </c>
    </row>
    <row r="61" spans="1:87" x14ac:dyDescent="0.25">
      <c r="A61" s="24" t="s">
        <v>135</v>
      </c>
      <c r="B61" s="24" t="s">
        <v>245</v>
      </c>
      <c r="C61">
        <f t="shared" si="2"/>
        <v>57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</v>
      </c>
      <c r="BH61" s="19">
        <v>0</v>
      </c>
      <c r="BI61" s="19">
        <v>0</v>
      </c>
      <c r="BJ61" s="19">
        <v>0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19">
        <v>0</v>
      </c>
      <c r="CA61" s="19">
        <v>0</v>
      </c>
      <c r="CB61" s="19">
        <v>0</v>
      </c>
      <c r="CD61" s="19">
        <f t="shared" si="3"/>
        <v>0</v>
      </c>
      <c r="CE61" s="19">
        <f t="shared" si="4"/>
        <v>0</v>
      </c>
      <c r="CF61" s="19">
        <f t="shared" si="5"/>
        <v>0</v>
      </c>
      <c r="CH61" s="33">
        <v>0</v>
      </c>
      <c r="CI61" s="33">
        <f t="shared" si="6"/>
        <v>0</v>
      </c>
    </row>
    <row r="62" spans="1:87" x14ac:dyDescent="0.25">
      <c r="A62" s="24" t="s">
        <v>136</v>
      </c>
      <c r="B62" s="25" t="s">
        <v>246</v>
      </c>
      <c r="C62">
        <f t="shared" si="2"/>
        <v>58</v>
      </c>
      <c r="D62" s="19">
        <v>0</v>
      </c>
      <c r="E62" s="19">
        <v>0.44381824586121876</v>
      </c>
      <c r="F62" s="19">
        <v>0</v>
      </c>
      <c r="G62" s="19">
        <v>46.719267347657627</v>
      </c>
      <c r="H62" s="19">
        <v>3.5653399084184572</v>
      </c>
      <c r="I62" s="19">
        <v>4.0239520958083839</v>
      </c>
      <c r="J62" s="19">
        <v>2.9587883057414581</v>
      </c>
      <c r="K62" s="19">
        <v>17.160972173300458</v>
      </c>
      <c r="L62" s="19">
        <v>0.28108488904543855</v>
      </c>
      <c r="M62" s="19">
        <v>48.257837266643179</v>
      </c>
      <c r="N62" s="19">
        <v>2.3078548784783375</v>
      </c>
      <c r="O62" s="19">
        <v>0.13314547375836563</v>
      </c>
      <c r="P62" s="19">
        <v>3.0327580133849947</v>
      </c>
      <c r="Q62" s="19">
        <v>0</v>
      </c>
      <c r="R62" s="19">
        <v>2.1155336386051427</v>
      </c>
      <c r="S62" s="19">
        <v>6.3761887988728425</v>
      </c>
      <c r="T62" s="19">
        <v>9.3941528707291297</v>
      </c>
      <c r="U62" s="19">
        <v>5.7400493131384289</v>
      </c>
      <c r="V62" s="19">
        <v>4.4529764001408951</v>
      </c>
      <c r="W62" s="19">
        <v>2.3078548784783375</v>
      </c>
      <c r="X62" s="19">
        <v>12.693201831630857</v>
      </c>
      <c r="Y62" s="19">
        <v>55.773159563226486</v>
      </c>
      <c r="Z62" s="19">
        <v>19.439239168721379</v>
      </c>
      <c r="AA62" s="19">
        <v>16.2289538569919</v>
      </c>
      <c r="AB62" s="19">
        <v>23.729482212046495</v>
      </c>
      <c r="AC62" s="19">
        <v>9.3497710461430081</v>
      </c>
      <c r="AD62" s="19">
        <v>7.3969707643536458</v>
      </c>
      <c r="AE62" s="19">
        <v>0.85804860866502297</v>
      </c>
      <c r="AF62" s="19">
        <v>3.6688974991194079</v>
      </c>
      <c r="AG62" s="19">
        <v>7.3969707643536456E-2</v>
      </c>
      <c r="AH62" s="19">
        <v>2.1895033462486793</v>
      </c>
      <c r="AI62" s="19">
        <v>4.2606551602677003</v>
      </c>
      <c r="AJ62" s="19">
        <v>1.6125396266290946</v>
      </c>
      <c r="AK62" s="19">
        <v>0.32546671363156043</v>
      </c>
      <c r="AL62" s="19">
        <v>0.48820007044734054</v>
      </c>
      <c r="AM62" s="19">
        <v>6.5980979218034523</v>
      </c>
      <c r="AN62" s="19">
        <v>4.5121521662557242</v>
      </c>
      <c r="AO62" s="19">
        <v>0.29587883057414582</v>
      </c>
      <c r="AP62" s="19">
        <v>3.5801338499471647</v>
      </c>
      <c r="AQ62" s="19">
        <v>13.980274744628391</v>
      </c>
      <c r="AR62" s="19">
        <v>0.71010919337794998</v>
      </c>
      <c r="AS62" s="19">
        <v>30.712222613596339</v>
      </c>
      <c r="AT62" s="19">
        <v>0.11835153222965832</v>
      </c>
      <c r="AU62" s="19">
        <v>0</v>
      </c>
      <c r="AV62" s="19">
        <v>0</v>
      </c>
      <c r="AW62" s="19">
        <v>0.71010919337794998</v>
      </c>
      <c r="AX62" s="19">
        <v>0</v>
      </c>
      <c r="AY62" s="19">
        <v>0</v>
      </c>
      <c r="AZ62" s="19">
        <v>0</v>
      </c>
      <c r="BA62" s="19">
        <v>0</v>
      </c>
      <c r="BB62" s="19">
        <v>1.4793941528707289E-2</v>
      </c>
      <c r="BC62" s="19">
        <v>1.4793941528707289E-2</v>
      </c>
      <c r="BD62" s="19">
        <v>0.48820007044734054</v>
      </c>
      <c r="BE62" s="19">
        <v>0.50299401197604798</v>
      </c>
      <c r="BF62" s="19">
        <v>0</v>
      </c>
      <c r="BG62" s="19">
        <v>0.29587883057414582</v>
      </c>
      <c r="BH62" s="19">
        <v>0.25149700598802399</v>
      </c>
      <c r="BI62" s="19">
        <v>0</v>
      </c>
      <c r="BJ62" s="19">
        <v>1.2870729129975345</v>
      </c>
      <c r="BK62" s="19">
        <v>1.4793941528707289E-2</v>
      </c>
      <c r="BL62" s="19">
        <v>0.90243043325114469</v>
      </c>
      <c r="BM62" s="19">
        <v>5.6216977809087707</v>
      </c>
      <c r="BN62" s="19">
        <v>0</v>
      </c>
      <c r="BO62" s="19">
        <v>13.713983797111659</v>
      </c>
      <c r="BP62" s="19">
        <v>0</v>
      </c>
      <c r="BQ62" s="19">
        <v>0.20711518140190208</v>
      </c>
      <c r="BR62" s="19">
        <v>0.14793941528707291</v>
      </c>
      <c r="BS62" s="19">
        <v>0</v>
      </c>
      <c r="BT62" s="19">
        <v>402.04015498414935</v>
      </c>
      <c r="BU62" s="19">
        <v>52.193025713279326</v>
      </c>
      <c r="BV62" s="19">
        <v>0</v>
      </c>
      <c r="BW62" s="19">
        <v>0</v>
      </c>
      <c r="BX62" s="19">
        <v>7.7668193025713288</v>
      </c>
      <c r="BY62" s="19">
        <v>0</v>
      </c>
      <c r="BZ62" s="19">
        <v>0</v>
      </c>
      <c r="CA62" s="19">
        <v>59.959845015850647</v>
      </c>
      <c r="CB62" s="19">
        <v>462</v>
      </c>
      <c r="CD62" s="19">
        <f t="shared" si="3"/>
        <v>0</v>
      </c>
      <c r="CE62" s="19">
        <f t="shared" si="4"/>
        <v>0</v>
      </c>
      <c r="CF62" s="19">
        <f t="shared" si="5"/>
        <v>0</v>
      </c>
      <c r="CH62" s="33">
        <v>462</v>
      </c>
      <c r="CI62" s="33">
        <f t="shared" si="6"/>
        <v>0</v>
      </c>
    </row>
    <row r="63" spans="1:87" x14ac:dyDescent="0.25">
      <c r="A63" s="24" t="s">
        <v>137</v>
      </c>
      <c r="B63" s="24" t="s">
        <v>41</v>
      </c>
      <c r="C63">
        <f t="shared" si="2"/>
        <v>59</v>
      </c>
      <c r="D63" s="19">
        <v>0.24852386419550598</v>
      </c>
      <c r="E63" s="19">
        <v>0.52320813514843367</v>
      </c>
      <c r="F63" s="19">
        <v>2.6160406757421682E-2</v>
      </c>
      <c r="G63" s="19">
        <v>0</v>
      </c>
      <c r="H63" s="19">
        <v>0</v>
      </c>
      <c r="I63" s="19">
        <v>0</v>
      </c>
      <c r="J63" s="19">
        <v>0</v>
      </c>
      <c r="K63" s="19">
        <v>2.6160406757421682E-2</v>
      </c>
      <c r="L63" s="19">
        <v>0</v>
      </c>
      <c r="M63" s="19">
        <v>0.62784976217812039</v>
      </c>
      <c r="N63" s="19">
        <v>0</v>
      </c>
      <c r="O63" s="19">
        <v>0</v>
      </c>
      <c r="P63" s="19">
        <v>0.83713301623749381</v>
      </c>
      <c r="Q63" s="19">
        <v>0.74557159258651806</v>
      </c>
      <c r="R63" s="19">
        <v>1.2949401344923732</v>
      </c>
      <c r="S63" s="19">
        <v>3.8324995899622767</v>
      </c>
      <c r="T63" s="19">
        <v>16.258692799737574</v>
      </c>
      <c r="U63" s="19">
        <v>12.831679514515335</v>
      </c>
      <c r="V63" s="19">
        <v>0</v>
      </c>
      <c r="W63" s="19">
        <v>0</v>
      </c>
      <c r="X63" s="19">
        <v>0</v>
      </c>
      <c r="Y63" s="19">
        <v>2.3021157946531079</v>
      </c>
      <c r="Z63" s="19">
        <v>0.20928325405937345</v>
      </c>
      <c r="AA63" s="19">
        <v>1.3080203378710841E-2</v>
      </c>
      <c r="AB63" s="19">
        <v>21.399212727570934</v>
      </c>
      <c r="AC63" s="19">
        <v>10.529563719862226</v>
      </c>
      <c r="AD63" s="19">
        <v>0</v>
      </c>
      <c r="AE63" s="19">
        <v>0</v>
      </c>
      <c r="AF63" s="19">
        <v>8.2928489421026743</v>
      </c>
      <c r="AG63" s="19">
        <v>5.1143595210759392</v>
      </c>
      <c r="AH63" s="19">
        <v>0.32700508446777105</v>
      </c>
      <c r="AI63" s="19">
        <v>0.91561423650975893</v>
      </c>
      <c r="AJ63" s="19">
        <v>11.275135312448745</v>
      </c>
      <c r="AK63" s="19">
        <v>3.4270132852222401</v>
      </c>
      <c r="AL63" s="19">
        <v>2.1320731507298674</v>
      </c>
      <c r="AM63" s="19">
        <v>4.2641463014597347</v>
      </c>
      <c r="AN63" s="19">
        <v>6.8278661636870588</v>
      </c>
      <c r="AO63" s="19">
        <v>1.752747252747253</v>
      </c>
      <c r="AP63" s="19">
        <v>2.0012711169427586</v>
      </c>
      <c r="AQ63" s="19">
        <v>134.69993439396424</v>
      </c>
      <c r="AR63" s="19">
        <v>16.154051172707888</v>
      </c>
      <c r="AS63" s="19">
        <v>0</v>
      </c>
      <c r="AT63" s="19">
        <v>3.4793340987370835</v>
      </c>
      <c r="AU63" s="19">
        <v>0</v>
      </c>
      <c r="AV63" s="19">
        <v>0</v>
      </c>
      <c r="AW63" s="19">
        <v>0</v>
      </c>
      <c r="AX63" s="19">
        <v>0.14388223716581924</v>
      </c>
      <c r="AY63" s="19">
        <v>0</v>
      </c>
      <c r="AZ63" s="19">
        <v>2.9430457602099391</v>
      </c>
      <c r="BA63" s="19">
        <v>2.0797523372150239</v>
      </c>
      <c r="BB63" s="19">
        <v>0</v>
      </c>
      <c r="BC63" s="19">
        <v>0</v>
      </c>
      <c r="BD63" s="19">
        <v>1.3080203378710841E-2</v>
      </c>
      <c r="BE63" s="19">
        <v>17.998359849106119</v>
      </c>
      <c r="BF63" s="19">
        <v>0</v>
      </c>
      <c r="BG63" s="19">
        <v>5.2320813514843363E-2</v>
      </c>
      <c r="BH63" s="19">
        <v>1.3080203378710841E-2</v>
      </c>
      <c r="BI63" s="19">
        <v>0.26160406757421684</v>
      </c>
      <c r="BJ63" s="19">
        <v>6.9586681974741671</v>
      </c>
      <c r="BK63" s="19">
        <v>0</v>
      </c>
      <c r="BL63" s="19">
        <v>2.1843939642447103</v>
      </c>
      <c r="BM63" s="19">
        <v>1.0987370838117105</v>
      </c>
      <c r="BN63" s="19">
        <v>0</v>
      </c>
      <c r="BO63" s="19">
        <v>6.5401016893554209E-2</v>
      </c>
      <c r="BP63" s="19">
        <v>0</v>
      </c>
      <c r="BQ63" s="19">
        <v>6.5401016893554209E-2</v>
      </c>
      <c r="BR63" s="19">
        <v>1.3734213547646381</v>
      </c>
      <c r="BS63" s="19">
        <v>0</v>
      </c>
      <c r="BT63" s="19">
        <v>307.6202230605216</v>
      </c>
      <c r="BU63" s="19">
        <v>7.2333524684270953</v>
      </c>
      <c r="BV63" s="19">
        <v>0</v>
      </c>
      <c r="BW63" s="19">
        <v>0</v>
      </c>
      <c r="BX63" s="19">
        <v>4.1464244710513372</v>
      </c>
      <c r="BY63" s="19">
        <v>0</v>
      </c>
      <c r="BZ63" s="19">
        <v>0</v>
      </c>
      <c r="CA63" s="19">
        <v>11.379776939478432</v>
      </c>
      <c r="CB63" s="19">
        <v>319</v>
      </c>
      <c r="CD63" s="19">
        <f t="shared" si="3"/>
        <v>0</v>
      </c>
      <c r="CE63" s="19">
        <f t="shared" si="4"/>
        <v>0</v>
      </c>
      <c r="CF63" s="19">
        <f t="shared" si="5"/>
        <v>0</v>
      </c>
      <c r="CH63" s="33">
        <v>319</v>
      </c>
      <c r="CI63" s="33">
        <f t="shared" si="6"/>
        <v>0</v>
      </c>
    </row>
    <row r="64" spans="1:87" x14ac:dyDescent="0.25">
      <c r="A64" s="24" t="s">
        <v>138</v>
      </c>
      <c r="B64" s="24" t="s">
        <v>65</v>
      </c>
      <c r="C64">
        <f t="shared" si="2"/>
        <v>60</v>
      </c>
      <c r="D64" s="19">
        <v>3.0278989818854952E-2</v>
      </c>
      <c r="E64" s="19">
        <v>0.32549914055269069</v>
      </c>
      <c r="F64" s="19">
        <v>0</v>
      </c>
      <c r="G64" s="19">
        <v>0</v>
      </c>
      <c r="H64" s="19">
        <v>0.53745206928467537</v>
      </c>
      <c r="I64" s="19">
        <v>0.49203358455639296</v>
      </c>
      <c r="J64" s="19">
        <v>0.13625545418484727</v>
      </c>
      <c r="K64" s="19">
        <v>0.47689408964696545</v>
      </c>
      <c r="L64" s="19">
        <v>0.16653444400370224</v>
      </c>
      <c r="M64" s="19">
        <v>1.9529948433161446</v>
      </c>
      <c r="N64" s="19">
        <v>0.19681343382255717</v>
      </c>
      <c r="O64" s="19">
        <v>0</v>
      </c>
      <c r="P64" s="19">
        <v>0.40876636255454185</v>
      </c>
      <c r="Q64" s="19">
        <v>0.42390585746396936</v>
      </c>
      <c r="R64" s="19">
        <v>7.569747454713738E-3</v>
      </c>
      <c r="S64" s="19">
        <v>0.16653444400370224</v>
      </c>
      <c r="T64" s="19">
        <v>0.34820838291683198</v>
      </c>
      <c r="U64" s="19">
        <v>7.569747454713738E-3</v>
      </c>
      <c r="V64" s="19">
        <v>0.22709242364141213</v>
      </c>
      <c r="W64" s="19">
        <v>7.569747454713738E-3</v>
      </c>
      <c r="X64" s="19">
        <v>0.52231257437524792</v>
      </c>
      <c r="Y64" s="19">
        <v>1.2944268147560491</v>
      </c>
      <c r="Z64" s="19">
        <v>14.54148486050509</v>
      </c>
      <c r="AA64" s="19">
        <v>0.15896469654898851</v>
      </c>
      <c r="AB64" s="19">
        <v>0.28765040327912206</v>
      </c>
      <c r="AC64" s="19">
        <v>0.60557979637709902</v>
      </c>
      <c r="AD64" s="19">
        <v>0.17410419145841599</v>
      </c>
      <c r="AE64" s="19">
        <v>0.45418484728282427</v>
      </c>
      <c r="AF64" s="19">
        <v>5.1474282692053421</v>
      </c>
      <c r="AG64" s="19">
        <v>0.71912600819780514</v>
      </c>
      <c r="AH64" s="19">
        <v>0.12111595927541981</v>
      </c>
      <c r="AI64" s="19">
        <v>0.34820838291683198</v>
      </c>
      <c r="AJ64" s="19">
        <v>0.26494116091498082</v>
      </c>
      <c r="AK64" s="19">
        <v>0.33306888800740447</v>
      </c>
      <c r="AL64" s="19">
        <v>3.7848737273568689E-2</v>
      </c>
      <c r="AM64" s="19">
        <v>6.0557979637709904E-2</v>
      </c>
      <c r="AN64" s="19">
        <v>0</v>
      </c>
      <c r="AO64" s="19">
        <v>0.14382520163956103</v>
      </c>
      <c r="AP64" s="19">
        <v>0.49960333201110674</v>
      </c>
      <c r="AQ64" s="19">
        <v>1.3171360571201904</v>
      </c>
      <c r="AR64" s="19">
        <v>2.1573780245934153</v>
      </c>
      <c r="AS64" s="19">
        <v>22.747091101414782</v>
      </c>
      <c r="AT64" s="19">
        <v>3.3836771122570406</v>
      </c>
      <c r="AU64" s="19">
        <v>9.8406716911278586E-2</v>
      </c>
      <c r="AV64" s="19">
        <v>7.569747454713738E-3</v>
      </c>
      <c r="AW64" s="19">
        <v>1.0446251487504958</v>
      </c>
      <c r="AX64" s="19">
        <v>0.85538146238265234</v>
      </c>
      <c r="AY64" s="19">
        <v>0.71912600819780514</v>
      </c>
      <c r="AZ64" s="19">
        <v>0.12111595927541981</v>
      </c>
      <c r="BA64" s="19">
        <v>0.50717307946582046</v>
      </c>
      <c r="BB64" s="19">
        <v>1.5745074705804574</v>
      </c>
      <c r="BC64" s="19">
        <v>9.0836969456564859E-2</v>
      </c>
      <c r="BD64" s="19">
        <v>0.20438318127727093</v>
      </c>
      <c r="BE64" s="19">
        <v>0</v>
      </c>
      <c r="BF64" s="19">
        <v>2.8537947904270795</v>
      </c>
      <c r="BG64" s="19">
        <v>1.3625545418484726</v>
      </c>
      <c r="BH64" s="19">
        <v>2.6494116091498081</v>
      </c>
      <c r="BI64" s="19">
        <v>1.2035898452994842</v>
      </c>
      <c r="BJ64" s="19">
        <v>19.575366917889728</v>
      </c>
      <c r="BK64" s="19">
        <v>1.5139494909427476E-2</v>
      </c>
      <c r="BL64" s="19">
        <v>2.0135528229538542</v>
      </c>
      <c r="BM64" s="19">
        <v>2.0514015602274229</v>
      </c>
      <c r="BN64" s="19">
        <v>1.4836705011238926</v>
      </c>
      <c r="BO64" s="19">
        <v>0.52231257437524792</v>
      </c>
      <c r="BP64" s="19">
        <v>5.079300542112918</v>
      </c>
      <c r="BQ64" s="19">
        <v>2.1422385296839881</v>
      </c>
      <c r="BR64" s="19">
        <v>11.710399312442151</v>
      </c>
      <c r="BS64" s="19">
        <v>0</v>
      </c>
      <c r="BT64" s="19">
        <v>119.11754594737539</v>
      </c>
      <c r="BU64" s="19">
        <v>22.663823879412931</v>
      </c>
      <c r="BV64" s="19">
        <v>0</v>
      </c>
      <c r="BW64" s="19">
        <v>0</v>
      </c>
      <c r="BX64" s="19">
        <v>545.21863017321164</v>
      </c>
      <c r="BY64" s="19">
        <v>0</v>
      </c>
      <c r="BZ64" s="19">
        <v>0</v>
      </c>
      <c r="CA64" s="19">
        <v>567.88245405262455</v>
      </c>
      <c r="CB64" s="19">
        <v>687</v>
      </c>
      <c r="CD64" s="19">
        <f t="shared" si="3"/>
        <v>0</v>
      </c>
      <c r="CE64" s="19">
        <f t="shared" si="4"/>
        <v>0</v>
      </c>
      <c r="CF64" s="19">
        <f t="shared" si="5"/>
        <v>0</v>
      </c>
      <c r="CH64" s="33">
        <v>687</v>
      </c>
      <c r="CI64" s="33">
        <f t="shared" si="6"/>
        <v>0</v>
      </c>
    </row>
    <row r="65" spans="1:87" x14ac:dyDescent="0.25">
      <c r="A65" s="24" t="s">
        <v>139</v>
      </c>
      <c r="B65" s="24" t="s">
        <v>40</v>
      </c>
      <c r="C65">
        <f t="shared" si="2"/>
        <v>61</v>
      </c>
      <c r="D65" s="19">
        <v>4.972423599809308</v>
      </c>
      <c r="E65" s="19">
        <v>41.038820667094079</v>
      </c>
      <c r="F65" s="19">
        <v>0.21456987391297203</v>
      </c>
      <c r="G65" s="19">
        <v>0</v>
      </c>
      <c r="H65" s="19">
        <v>2.3789268629481679</v>
      </c>
      <c r="I65" s="19">
        <v>0</v>
      </c>
      <c r="J65" s="19">
        <v>0</v>
      </c>
      <c r="K65" s="19">
        <v>0</v>
      </c>
      <c r="L65" s="19">
        <v>0</v>
      </c>
      <c r="M65" s="19">
        <v>3.6476878565205242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2.7987374858213739E-2</v>
      </c>
      <c r="Y65" s="19">
        <v>3.6383587315677866</v>
      </c>
      <c r="Z65" s="19">
        <v>0</v>
      </c>
      <c r="AA65" s="19">
        <v>57.94319508145518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3.5357383570876695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0.22389899886570991</v>
      </c>
      <c r="BH65" s="19">
        <v>0.63438049678617803</v>
      </c>
      <c r="BI65" s="19">
        <v>0</v>
      </c>
      <c r="BJ65" s="19">
        <v>0</v>
      </c>
      <c r="BK65" s="19">
        <v>0</v>
      </c>
      <c r="BL65" s="19">
        <v>7.0341602143643867</v>
      </c>
      <c r="BM65" s="19">
        <v>6.1199059689960711</v>
      </c>
      <c r="BN65" s="19">
        <v>2.6588006115303053</v>
      </c>
      <c r="BO65" s="19">
        <v>56.030724466143901</v>
      </c>
      <c r="BP65" s="19">
        <v>106.48263221055053</v>
      </c>
      <c r="BQ65" s="19">
        <v>0.12127862438559286</v>
      </c>
      <c r="BR65" s="19">
        <v>9.916859824760401</v>
      </c>
      <c r="BS65" s="19">
        <v>0</v>
      </c>
      <c r="BT65" s="19">
        <v>306.62034982163703</v>
      </c>
      <c r="BU65" s="19">
        <v>31.15927734214463</v>
      </c>
      <c r="BV65" s="19">
        <v>79.00835922473739</v>
      </c>
      <c r="BW65" s="19">
        <v>0</v>
      </c>
      <c r="BX65" s="19">
        <v>718.21201361148098</v>
      </c>
      <c r="BY65" s="19">
        <v>0</v>
      </c>
      <c r="BZ65" s="19">
        <v>0</v>
      </c>
      <c r="CA65" s="19">
        <v>828.37965017836302</v>
      </c>
      <c r="CB65" s="19">
        <v>1135</v>
      </c>
      <c r="CD65" s="19">
        <f t="shared" si="3"/>
        <v>0</v>
      </c>
      <c r="CE65" s="19">
        <f t="shared" si="4"/>
        <v>0</v>
      </c>
      <c r="CF65" s="19">
        <f t="shared" si="5"/>
        <v>0</v>
      </c>
      <c r="CH65" s="33">
        <v>1135</v>
      </c>
      <c r="CI65" s="33">
        <f t="shared" si="6"/>
        <v>0</v>
      </c>
    </row>
    <row r="66" spans="1:87" x14ac:dyDescent="0.25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0.25194280750358039</v>
      </c>
      <c r="H66" s="19">
        <v>0.82781208179747845</v>
      </c>
      <c r="I66" s="19">
        <v>6.1546028690160357</v>
      </c>
      <c r="J66" s="19">
        <v>1.1637358251355856</v>
      </c>
      <c r="K66" s="19">
        <v>0</v>
      </c>
      <c r="L66" s="19">
        <v>0</v>
      </c>
      <c r="M66" s="19">
        <v>4.7989106191158169E-2</v>
      </c>
      <c r="N66" s="19">
        <v>0</v>
      </c>
      <c r="O66" s="19">
        <v>0</v>
      </c>
      <c r="P66" s="19">
        <v>0.41990467917263402</v>
      </c>
      <c r="Q66" s="19">
        <v>0</v>
      </c>
      <c r="R66" s="19">
        <v>6.5865048247364584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4.7989106191158169E-2</v>
      </c>
      <c r="Z66" s="19">
        <v>0</v>
      </c>
      <c r="AA66" s="19">
        <v>1.1997276547789542E-2</v>
      </c>
      <c r="AB66" s="19">
        <v>24.342474115464981</v>
      </c>
      <c r="AC66" s="19">
        <v>1.0677576127532693</v>
      </c>
      <c r="AD66" s="19">
        <v>3.0833000727819124</v>
      </c>
      <c r="AE66" s="19">
        <v>0.25194280750358039</v>
      </c>
      <c r="AF66" s="19">
        <v>7.198365928673725E-2</v>
      </c>
      <c r="AG66" s="19">
        <v>0</v>
      </c>
      <c r="AH66" s="19">
        <v>1.8235860352640105</v>
      </c>
      <c r="AI66" s="19">
        <v>19.555560772896953</v>
      </c>
      <c r="AJ66" s="19">
        <v>135.1373230343014</v>
      </c>
      <c r="AK66" s="19">
        <v>25.518207217148358</v>
      </c>
      <c r="AL66" s="19">
        <v>10.401638766933534</v>
      </c>
      <c r="AM66" s="19">
        <v>0.51588289155495037</v>
      </c>
      <c r="AN66" s="19">
        <v>7.5342896720118331</v>
      </c>
      <c r="AO66" s="19">
        <v>0</v>
      </c>
      <c r="AP66" s="19">
        <v>0.19195642476463268</v>
      </c>
      <c r="AQ66" s="19">
        <v>0.5878665508416876</v>
      </c>
      <c r="AR66" s="19">
        <v>8.7340173267907879</v>
      </c>
      <c r="AS66" s="19">
        <v>3.8271312187448641</v>
      </c>
      <c r="AT66" s="19">
        <v>88.731857347451452</v>
      </c>
      <c r="AU66" s="19">
        <v>0</v>
      </c>
      <c r="AV66" s="19">
        <v>12.705115864109125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4.7989106191158169E-2</v>
      </c>
      <c r="BH66" s="19">
        <v>0</v>
      </c>
      <c r="BI66" s="19">
        <v>5.2308125748362402</v>
      </c>
      <c r="BJ66" s="19">
        <v>0</v>
      </c>
      <c r="BK66" s="19">
        <v>0</v>
      </c>
      <c r="BL66" s="19">
        <v>1.1997276547789542E-2</v>
      </c>
      <c r="BM66" s="19">
        <v>7.198365928673725E-2</v>
      </c>
      <c r="BN66" s="19">
        <v>0</v>
      </c>
      <c r="BO66" s="19">
        <v>0.1439673185734745</v>
      </c>
      <c r="BP66" s="19">
        <v>7.198365928673725E-2</v>
      </c>
      <c r="BQ66" s="19">
        <v>0</v>
      </c>
      <c r="BR66" s="19">
        <v>0.23994553095579088</v>
      </c>
      <c r="BS66" s="19">
        <v>0</v>
      </c>
      <c r="BT66" s="19">
        <v>365.41304909257394</v>
      </c>
      <c r="BU66" s="19">
        <v>47.197285939004068</v>
      </c>
      <c r="BV66" s="19">
        <v>0</v>
      </c>
      <c r="BW66" s="19">
        <v>0</v>
      </c>
      <c r="BX66" s="19">
        <v>98.389664968422039</v>
      </c>
      <c r="BY66" s="19">
        <v>0</v>
      </c>
      <c r="BZ66" s="19">
        <v>0</v>
      </c>
      <c r="CA66" s="19">
        <v>145.58695090742611</v>
      </c>
      <c r="CB66" s="19">
        <v>511</v>
      </c>
      <c r="CD66" s="19">
        <f t="shared" si="3"/>
        <v>0</v>
      </c>
      <c r="CE66" s="19">
        <f t="shared" si="4"/>
        <v>0</v>
      </c>
      <c r="CF66" s="19">
        <f t="shared" si="5"/>
        <v>0</v>
      </c>
      <c r="CH66" s="33">
        <v>511</v>
      </c>
      <c r="CI66" s="33">
        <f t="shared" si="6"/>
        <v>0</v>
      </c>
    </row>
    <row r="67" spans="1:87" x14ac:dyDescent="0.25">
      <c r="A67" s="24" t="s">
        <v>141</v>
      </c>
      <c r="B67" s="24" t="s">
        <v>67</v>
      </c>
      <c r="C67">
        <f t="shared" si="2"/>
        <v>63</v>
      </c>
      <c r="D67" s="19">
        <v>8.4289828146771946</v>
      </c>
      <c r="E67" s="19">
        <v>2.8096609382257318</v>
      </c>
      <c r="F67" s="19">
        <v>0.65954482117974922</v>
      </c>
      <c r="G67" s="19">
        <v>2.2820250812819323</v>
      </c>
      <c r="H67" s="19">
        <v>1.0948444031583837</v>
      </c>
      <c r="I67" s="19">
        <v>0</v>
      </c>
      <c r="J67" s="19">
        <v>0</v>
      </c>
      <c r="K67" s="19">
        <v>38.253599628425455</v>
      </c>
      <c r="L67" s="19">
        <v>2.8228518346493265</v>
      </c>
      <c r="M67" s="19">
        <v>103.78597306084534</v>
      </c>
      <c r="N67" s="19">
        <v>43.886112401300515</v>
      </c>
      <c r="O67" s="19">
        <v>0</v>
      </c>
      <c r="P67" s="19">
        <v>1.2531351602415235</v>
      </c>
      <c r="Q67" s="19">
        <v>1.3190896423594984</v>
      </c>
      <c r="R67" s="19">
        <v>5.3159312587087788</v>
      </c>
      <c r="S67" s="19">
        <v>2.8624245239201116</v>
      </c>
      <c r="T67" s="19">
        <v>10.618671620993963</v>
      </c>
      <c r="U67" s="19">
        <v>17.781328379006037</v>
      </c>
      <c r="V67" s="19">
        <v>1.0420808174640037</v>
      </c>
      <c r="W67" s="19">
        <v>0.44849047840222944</v>
      </c>
      <c r="X67" s="19">
        <v>17.715373896888064</v>
      </c>
      <c r="Y67" s="19">
        <v>9.9459359033906178</v>
      </c>
      <c r="Z67" s="19">
        <v>25.616720854621455</v>
      </c>
      <c r="AA67" s="19">
        <v>6.1865304226660474</v>
      </c>
      <c r="AB67" s="19">
        <v>225.22136553646075</v>
      </c>
      <c r="AC67" s="19">
        <v>34.837157454714351</v>
      </c>
      <c r="AD67" s="19">
        <v>3.8517417556897353</v>
      </c>
      <c r="AE67" s="19">
        <v>0</v>
      </c>
      <c r="AF67" s="19">
        <v>12.01690664189503</v>
      </c>
      <c r="AG67" s="19">
        <v>21.46158848118904</v>
      </c>
      <c r="AH67" s="19">
        <v>34.072085462145843</v>
      </c>
      <c r="AI67" s="19">
        <v>21.369252206223873</v>
      </c>
      <c r="AJ67" s="19">
        <v>49.254807245703667</v>
      </c>
      <c r="AK67" s="19">
        <v>42.77807710171853</v>
      </c>
      <c r="AL67" s="19">
        <v>3.5087784486762654</v>
      </c>
      <c r="AM67" s="19">
        <v>38.359126799814213</v>
      </c>
      <c r="AN67" s="19">
        <v>9.8404087320018583</v>
      </c>
      <c r="AO67" s="19">
        <v>2.4666976312122619</v>
      </c>
      <c r="AP67" s="19">
        <v>4.5376683697166742</v>
      </c>
      <c r="AQ67" s="19">
        <v>195.55503947979562</v>
      </c>
      <c r="AR67" s="19">
        <v>15.710357640501627</v>
      </c>
      <c r="AS67" s="19">
        <v>76.823780771017184</v>
      </c>
      <c r="AT67" s="19">
        <v>0.89698095680445888</v>
      </c>
      <c r="AU67" s="19">
        <v>0</v>
      </c>
      <c r="AV67" s="19">
        <v>0.10552717138875986</v>
      </c>
      <c r="AW67" s="19">
        <v>1.635671156525778</v>
      </c>
      <c r="AX67" s="19">
        <v>0.13190896423594983</v>
      </c>
      <c r="AY67" s="19">
        <v>6.6745935903390619</v>
      </c>
      <c r="AZ67" s="19">
        <v>0</v>
      </c>
      <c r="BA67" s="19">
        <v>0</v>
      </c>
      <c r="BB67" s="19">
        <v>0</v>
      </c>
      <c r="BC67" s="19">
        <v>3.9572689270784951E-2</v>
      </c>
      <c r="BD67" s="19">
        <v>0.4352995819786345</v>
      </c>
      <c r="BE67" s="19">
        <v>1.2531351602415235</v>
      </c>
      <c r="BF67" s="19">
        <v>7.5847654435671163</v>
      </c>
      <c r="BG67" s="19">
        <v>0.17148165350673478</v>
      </c>
      <c r="BH67" s="19">
        <v>0</v>
      </c>
      <c r="BI67" s="19">
        <v>0</v>
      </c>
      <c r="BJ67" s="19">
        <v>8.2838829540176491</v>
      </c>
      <c r="BK67" s="19">
        <v>0</v>
      </c>
      <c r="BL67" s="19">
        <v>2.0577798420808175</v>
      </c>
      <c r="BM67" s="19">
        <v>3.1921969345099863</v>
      </c>
      <c r="BN67" s="19">
        <v>0</v>
      </c>
      <c r="BO67" s="19">
        <v>6.9779842080817458</v>
      </c>
      <c r="BP67" s="19">
        <v>5.1444496052020439</v>
      </c>
      <c r="BQ67" s="19">
        <v>0</v>
      </c>
      <c r="BR67" s="19">
        <v>1.3454714352066883</v>
      </c>
      <c r="BS67" s="19">
        <v>0</v>
      </c>
      <c r="BT67" s="19">
        <v>1141.7248490478403</v>
      </c>
      <c r="BU67" s="19">
        <v>32.937668369716675</v>
      </c>
      <c r="BV67" s="19">
        <v>0</v>
      </c>
      <c r="BW67" s="19">
        <v>0</v>
      </c>
      <c r="BX67" s="19">
        <v>103.3374825824431</v>
      </c>
      <c r="BY67" s="19">
        <v>0</v>
      </c>
      <c r="BZ67" s="19">
        <v>0</v>
      </c>
      <c r="CA67" s="19">
        <v>136.27515095215978</v>
      </c>
      <c r="CB67" s="19">
        <v>1278</v>
      </c>
      <c r="CD67" s="19">
        <f t="shared" si="3"/>
        <v>0</v>
      </c>
      <c r="CE67" s="19">
        <f t="shared" si="4"/>
        <v>0</v>
      </c>
      <c r="CF67" s="19">
        <f t="shared" si="5"/>
        <v>0</v>
      </c>
      <c r="CH67" s="33">
        <v>1278</v>
      </c>
      <c r="CI67" s="33">
        <f t="shared" si="6"/>
        <v>0</v>
      </c>
    </row>
    <row r="68" spans="1:87" x14ac:dyDescent="0.25">
      <c r="A68" s="24" t="s">
        <v>142</v>
      </c>
      <c r="B68" s="24" t="s">
        <v>42</v>
      </c>
      <c r="C68">
        <f t="shared" si="2"/>
        <v>64</v>
      </c>
      <c r="D68" s="19">
        <v>1.3774549367769706</v>
      </c>
      <c r="E68" s="19">
        <v>3.1222311900278004</v>
      </c>
      <c r="F68" s="19">
        <v>0.22957582279616179</v>
      </c>
      <c r="G68" s="19">
        <v>0</v>
      </c>
      <c r="H68" s="19">
        <v>1.8595641646489105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170.89624248946282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13.315397722177384</v>
      </c>
      <c r="AP68" s="19">
        <v>3.1222311900278004</v>
      </c>
      <c r="AQ68" s="19">
        <v>294.52282306519595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20.937315039009952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1.5152004304546678</v>
      </c>
      <c r="BM68" s="19">
        <v>0.45915164559232358</v>
      </c>
      <c r="BN68" s="19">
        <v>0</v>
      </c>
      <c r="BO68" s="19">
        <v>6.8872746838848531E-2</v>
      </c>
      <c r="BP68" s="19">
        <v>0</v>
      </c>
      <c r="BQ68" s="19">
        <v>0</v>
      </c>
      <c r="BR68" s="19">
        <v>0</v>
      </c>
      <c r="BS68" s="19">
        <v>0</v>
      </c>
      <c r="BT68" s="19">
        <v>511.42606044300959</v>
      </c>
      <c r="BU68" s="19">
        <v>0.57393955699040444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0.57393955699040444</v>
      </c>
      <c r="CB68" s="19">
        <v>512</v>
      </c>
      <c r="CD68" s="19">
        <f t="shared" si="3"/>
        <v>0</v>
      </c>
      <c r="CE68" s="19">
        <f t="shared" si="4"/>
        <v>0</v>
      </c>
      <c r="CF68" s="19">
        <f t="shared" si="5"/>
        <v>0</v>
      </c>
      <c r="CH68" s="33">
        <v>512</v>
      </c>
      <c r="CI68" s="33">
        <f t="shared" si="6"/>
        <v>0</v>
      </c>
    </row>
    <row r="69" spans="1:87" x14ac:dyDescent="0.25">
      <c r="A69" s="24" t="s">
        <v>143</v>
      </c>
      <c r="B69" s="24" t="s">
        <v>247</v>
      </c>
      <c r="C69">
        <f t="shared" si="2"/>
        <v>65</v>
      </c>
      <c r="D69" s="19">
        <v>1.037513397642015</v>
      </c>
      <c r="E69" s="19">
        <v>1.8588781707752771</v>
      </c>
      <c r="F69" s="19">
        <v>0.14049660593068955</v>
      </c>
      <c r="G69" s="19">
        <v>0</v>
      </c>
      <c r="H69" s="19">
        <v>0.37826009289031792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0.18372633083244014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11.15326902465166</v>
      </c>
      <c r="AP69" s="19">
        <v>7.7489281886388</v>
      </c>
      <c r="AQ69" s="19">
        <v>327.49758842443731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8.6459449803501245E-2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9.8887995712754559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0.58360128617363338</v>
      </c>
      <c r="BM69" s="19">
        <v>0.11888174347981421</v>
      </c>
      <c r="BN69" s="19">
        <v>0</v>
      </c>
      <c r="BO69" s="19">
        <v>3.2422293676312969E-2</v>
      </c>
      <c r="BP69" s="19">
        <v>0</v>
      </c>
      <c r="BQ69" s="19">
        <v>0</v>
      </c>
      <c r="BR69" s="19">
        <v>1.8372633083244014</v>
      </c>
      <c r="BS69" s="19">
        <v>0</v>
      </c>
      <c r="BT69" s="19">
        <v>362.54608788853164</v>
      </c>
      <c r="BU69" s="19">
        <v>0.45391211146838156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0.45391211146838156</v>
      </c>
      <c r="CB69" s="19">
        <v>363</v>
      </c>
      <c r="CD69" s="19">
        <f t="shared" si="3"/>
        <v>0</v>
      </c>
      <c r="CE69" s="19">
        <f t="shared" si="4"/>
        <v>0</v>
      </c>
      <c r="CF69" s="19">
        <f t="shared" si="5"/>
        <v>0</v>
      </c>
      <c r="CH69" s="33">
        <v>363</v>
      </c>
      <c r="CI69" s="33">
        <f t="shared" si="6"/>
        <v>0</v>
      </c>
    </row>
    <row r="70" spans="1:87" x14ac:dyDescent="0.25">
      <c r="A70" s="25" t="s">
        <v>144</v>
      </c>
      <c r="B70" s="24" t="s">
        <v>248</v>
      </c>
      <c r="C70">
        <f t="shared" ref="C70:C133" si="7">C69+1</f>
        <v>66</v>
      </c>
      <c r="D70" s="19">
        <v>54.167413715822505</v>
      </c>
      <c r="E70" s="19">
        <v>33.109965635738838</v>
      </c>
      <c r="F70" s="19">
        <v>0.90355595398177202</v>
      </c>
      <c r="G70" s="19">
        <v>0.98012849245480349</v>
      </c>
      <c r="H70" s="19">
        <v>0.44412072314358286</v>
      </c>
      <c r="I70" s="19">
        <v>3.0629015389212609E-2</v>
      </c>
      <c r="J70" s="19">
        <v>0.19908860002988196</v>
      </c>
      <c r="K70" s="19">
        <v>1.5314507694606305E-2</v>
      </c>
      <c r="L70" s="19">
        <v>2.7412968773345288</v>
      </c>
      <c r="M70" s="19">
        <v>27.305767219483041</v>
      </c>
      <c r="N70" s="19">
        <v>28.546242342746151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2.9097564619751983</v>
      </c>
      <c r="U70" s="19">
        <v>0</v>
      </c>
      <c r="V70" s="19">
        <v>0</v>
      </c>
      <c r="W70" s="19">
        <v>0</v>
      </c>
      <c r="X70" s="19">
        <v>7.1825041087703569</v>
      </c>
      <c r="Y70" s="19">
        <v>3.154788585088899</v>
      </c>
      <c r="Z70" s="19">
        <v>5.865456447034215</v>
      </c>
      <c r="AA70" s="19">
        <v>0.98012849245480349</v>
      </c>
      <c r="AB70" s="19">
        <v>8.2238906320035863</v>
      </c>
      <c r="AC70" s="19">
        <v>62.789481547885849</v>
      </c>
      <c r="AD70" s="19">
        <v>5.4213357238906319</v>
      </c>
      <c r="AE70" s="19">
        <v>9.1887046167637834E-2</v>
      </c>
      <c r="AF70" s="19">
        <v>3.078216046615867</v>
      </c>
      <c r="AG70" s="19">
        <v>1.5314507694606305E-2</v>
      </c>
      <c r="AH70" s="19">
        <v>5.758254893171971</v>
      </c>
      <c r="AI70" s="19">
        <v>6.5392947855968924</v>
      </c>
      <c r="AJ70" s="19">
        <v>47.015538622441362</v>
      </c>
      <c r="AK70" s="19">
        <v>1.9143134618257882</v>
      </c>
      <c r="AL70" s="19">
        <v>2.8025549081129539</v>
      </c>
      <c r="AM70" s="19">
        <v>9.1580756013745699</v>
      </c>
      <c r="AN70" s="19">
        <v>3.6907963544001197</v>
      </c>
      <c r="AO70" s="19">
        <v>2.3737486926639773</v>
      </c>
      <c r="AP70" s="19">
        <v>1.1026445540116541</v>
      </c>
      <c r="AQ70" s="19">
        <v>524.07776781712232</v>
      </c>
      <c r="AR70" s="19">
        <v>3.4457642312864185</v>
      </c>
      <c r="AS70" s="19">
        <v>6.1258030778425218E-2</v>
      </c>
      <c r="AT70" s="19">
        <v>0</v>
      </c>
      <c r="AU70" s="19">
        <v>0</v>
      </c>
      <c r="AV70" s="19">
        <v>0</v>
      </c>
      <c r="AW70" s="19">
        <v>0</v>
      </c>
      <c r="AX70" s="19">
        <v>3.5070222620648441</v>
      </c>
      <c r="AY70" s="19">
        <v>10.536381293889137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18.31615120274914</v>
      </c>
      <c r="BF70" s="19">
        <v>0</v>
      </c>
      <c r="BG70" s="19">
        <v>6.1258030778425218E-2</v>
      </c>
      <c r="BH70" s="19">
        <v>0</v>
      </c>
      <c r="BI70" s="19">
        <v>0</v>
      </c>
      <c r="BJ70" s="19">
        <v>1.5161362617660241</v>
      </c>
      <c r="BK70" s="19">
        <v>0</v>
      </c>
      <c r="BL70" s="19">
        <v>4.4871507545196474</v>
      </c>
      <c r="BM70" s="19">
        <v>2.6494098311668908</v>
      </c>
      <c r="BN70" s="19">
        <v>0</v>
      </c>
      <c r="BO70" s="19">
        <v>2.1746600926340953</v>
      </c>
      <c r="BP70" s="19">
        <v>1.1026445540116541</v>
      </c>
      <c r="BQ70" s="19">
        <v>1.5314507694606305E-2</v>
      </c>
      <c r="BR70" s="19">
        <v>0.98012849245480349</v>
      </c>
      <c r="BS70" s="19">
        <v>0</v>
      </c>
      <c r="BT70" s="19">
        <v>901.44255191991635</v>
      </c>
      <c r="BU70" s="19">
        <v>73.371806364858813</v>
      </c>
      <c r="BV70" s="19">
        <v>0</v>
      </c>
      <c r="BW70" s="19">
        <v>0</v>
      </c>
      <c r="BX70" s="19">
        <v>50.185641715224861</v>
      </c>
      <c r="BY70" s="19">
        <v>0</v>
      </c>
      <c r="BZ70" s="19">
        <v>0</v>
      </c>
      <c r="CA70" s="19">
        <v>123.55744808008366</v>
      </c>
      <c r="CB70" s="19">
        <v>1025</v>
      </c>
      <c r="CD70" s="19">
        <f t="shared" ref="CD70:CD133" si="8">SUM(D70:BS70)-BT70</f>
        <v>0</v>
      </c>
      <c r="CE70" s="19">
        <f t="shared" ref="CE70:CE133" si="9">SUM(BU70:BZ70)-CA70</f>
        <v>0</v>
      </c>
      <c r="CF70" s="19">
        <f t="shared" ref="CF70:CF133" si="10">BT70+CA70-CB70</f>
        <v>0</v>
      </c>
      <c r="CH70" s="33">
        <v>1025</v>
      </c>
      <c r="CI70" s="33">
        <f t="shared" ref="CI70:CI133" si="11">CH70-CB70</f>
        <v>0</v>
      </c>
    </row>
    <row r="71" spans="1:87" x14ac:dyDescent="0.25">
      <c r="A71" s="25" t="s">
        <v>145</v>
      </c>
      <c r="B71" s="24" t="s">
        <v>249</v>
      </c>
      <c r="C71">
        <f t="shared" si="7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1.3109741829810466</v>
      </c>
      <c r="AD71" s="19">
        <v>131.30598237266983</v>
      </c>
      <c r="AE71" s="19">
        <v>25.176663286795097</v>
      </c>
      <c r="AF71" s="19">
        <v>0</v>
      </c>
      <c r="AG71" s="19">
        <v>0</v>
      </c>
      <c r="AH71" s="19">
        <v>0</v>
      </c>
      <c r="AI71" s="19">
        <v>0.32774354574526166</v>
      </c>
      <c r="AJ71" s="19">
        <v>0.86405116605568988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0.11917947118009516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159.10459402542705</v>
      </c>
      <c r="BU71" s="19">
        <v>222.89540597457295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222.89540597457295</v>
      </c>
      <c r="CB71" s="19">
        <v>382</v>
      </c>
      <c r="CD71" s="19">
        <f t="shared" si="8"/>
        <v>0</v>
      </c>
      <c r="CE71" s="19">
        <f t="shared" si="9"/>
        <v>0</v>
      </c>
      <c r="CF71" s="19">
        <f t="shared" si="10"/>
        <v>0</v>
      </c>
      <c r="CH71" s="33">
        <v>382</v>
      </c>
      <c r="CI71" s="33">
        <f t="shared" si="11"/>
        <v>0</v>
      </c>
    </row>
    <row r="72" spans="1:87" x14ac:dyDescent="0.25">
      <c r="A72" s="24" t="s">
        <v>146</v>
      </c>
      <c r="B72" s="25" t="s">
        <v>68</v>
      </c>
      <c r="C72">
        <f t="shared" si="7"/>
        <v>68</v>
      </c>
      <c r="D72" s="19">
        <v>4.4807165163081191</v>
      </c>
      <c r="E72" s="19">
        <v>7.9657182512144349</v>
      </c>
      <c r="F72" s="19">
        <v>0.37931991672449689</v>
      </c>
      <c r="G72" s="19">
        <v>2.726361901457321</v>
      </c>
      <c r="H72" s="19">
        <v>51.492678695350449</v>
      </c>
      <c r="I72" s="19">
        <v>0</v>
      </c>
      <c r="J72" s="19">
        <v>1.9914295628036087</v>
      </c>
      <c r="K72" s="19">
        <v>4.5281315058986813</v>
      </c>
      <c r="L72" s="19">
        <v>0</v>
      </c>
      <c r="M72" s="19">
        <v>0.97200728660652314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3.4138792505204716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2.3707494795281055E-2</v>
      </c>
      <c r="AB72" s="19">
        <v>22.23763011797363</v>
      </c>
      <c r="AC72" s="19">
        <v>22.759195003469813</v>
      </c>
      <c r="AD72" s="19">
        <v>227.3785825815406</v>
      </c>
      <c r="AE72" s="19">
        <v>3.1530968077723802</v>
      </c>
      <c r="AF72" s="19">
        <v>528.79567140874394</v>
      </c>
      <c r="AG72" s="19">
        <v>1.3276197085357391</v>
      </c>
      <c r="AH72" s="19">
        <v>84.635756419153367</v>
      </c>
      <c r="AI72" s="19">
        <v>276.02636190145728</v>
      </c>
      <c r="AJ72" s="19">
        <v>221.73619882026372</v>
      </c>
      <c r="AK72" s="19">
        <v>231.3614417071478</v>
      </c>
      <c r="AL72" s="19">
        <v>37.125936849410131</v>
      </c>
      <c r="AM72" s="19">
        <v>34.162500000000001</v>
      </c>
      <c r="AN72" s="19">
        <v>26.33902671755725</v>
      </c>
      <c r="AO72" s="19">
        <v>5.239356349757113</v>
      </c>
      <c r="AP72" s="19">
        <v>2.2996269951422623</v>
      </c>
      <c r="AQ72" s="19">
        <v>549.99017175572521</v>
      </c>
      <c r="AR72" s="19">
        <v>0</v>
      </c>
      <c r="AS72" s="19">
        <v>28.306748785565581</v>
      </c>
      <c r="AT72" s="19">
        <v>0.61639486467730742</v>
      </c>
      <c r="AU72" s="19">
        <v>0</v>
      </c>
      <c r="AV72" s="19">
        <v>0</v>
      </c>
      <c r="AW72" s="19">
        <v>0.11853747397640527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0.42673490631505895</v>
      </c>
      <c r="BD72" s="19">
        <v>0</v>
      </c>
      <c r="BE72" s="19">
        <v>0</v>
      </c>
      <c r="BF72" s="19">
        <v>0</v>
      </c>
      <c r="BG72" s="19">
        <v>0.87717730742539912</v>
      </c>
      <c r="BH72" s="19">
        <v>0</v>
      </c>
      <c r="BI72" s="19">
        <v>6.6380985426786951</v>
      </c>
      <c r="BJ72" s="19">
        <v>0</v>
      </c>
      <c r="BK72" s="19">
        <v>0</v>
      </c>
      <c r="BL72" s="19">
        <v>3.3901717557251909</v>
      </c>
      <c r="BM72" s="19">
        <v>1.0431297709923664</v>
      </c>
      <c r="BN72" s="19">
        <v>0</v>
      </c>
      <c r="BO72" s="19">
        <v>0.11853747397640527</v>
      </c>
      <c r="BP72" s="19">
        <v>0</v>
      </c>
      <c r="BQ72" s="19">
        <v>0</v>
      </c>
      <c r="BR72" s="19">
        <v>0</v>
      </c>
      <c r="BS72" s="19">
        <v>0</v>
      </c>
      <c r="BT72" s="19">
        <v>2394.0776544066621</v>
      </c>
      <c r="BU72" s="19">
        <v>329.48676266481613</v>
      </c>
      <c r="BV72" s="19">
        <v>0</v>
      </c>
      <c r="BW72" s="19">
        <v>0</v>
      </c>
      <c r="BX72" s="19">
        <v>6.4484385843164471</v>
      </c>
      <c r="BY72" s="19">
        <v>2.9871443442054124</v>
      </c>
      <c r="BZ72" s="19">
        <v>0</v>
      </c>
      <c r="CA72" s="19">
        <v>338.92234559333798</v>
      </c>
      <c r="CB72" s="19">
        <v>2733</v>
      </c>
      <c r="CD72" s="19">
        <f t="shared" si="8"/>
        <v>0</v>
      </c>
      <c r="CE72" s="19">
        <f t="shared" si="9"/>
        <v>0</v>
      </c>
      <c r="CF72" s="19">
        <f t="shared" si="10"/>
        <v>0</v>
      </c>
      <c r="CH72" s="33">
        <v>2733</v>
      </c>
      <c r="CI72" s="33">
        <f t="shared" si="11"/>
        <v>0</v>
      </c>
    </row>
    <row r="73" spans="1:87" x14ac:dyDescent="0.25">
      <c r="A73" s="24" t="s">
        <v>147</v>
      </c>
      <c r="B73" s="24" t="s">
        <v>69</v>
      </c>
      <c r="C73">
        <f t="shared" si="7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8.2203991350423403E-2</v>
      </c>
      <c r="K73" s="19">
        <v>4.3568115415724407</v>
      </c>
      <c r="L73" s="19">
        <v>0</v>
      </c>
      <c r="M73" s="19">
        <v>7.0695432561364129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3.4662683019428537</v>
      </c>
      <c r="U73" s="19">
        <v>4.6171241808487808</v>
      </c>
      <c r="V73" s="19">
        <v>0</v>
      </c>
      <c r="W73" s="19">
        <v>0</v>
      </c>
      <c r="X73" s="19">
        <v>0.32881596540169361</v>
      </c>
      <c r="Y73" s="19">
        <v>3.1785543322163714</v>
      </c>
      <c r="Z73" s="19">
        <v>0</v>
      </c>
      <c r="AA73" s="19">
        <v>0.10960532180056454</v>
      </c>
      <c r="AB73" s="19">
        <v>1.2467605354814217</v>
      </c>
      <c r="AC73" s="19">
        <v>1.6029778313332563</v>
      </c>
      <c r="AD73" s="19">
        <v>21.893663029662765</v>
      </c>
      <c r="AE73" s="19">
        <v>158.55779864974167</v>
      </c>
      <c r="AF73" s="19">
        <v>34.950396989155017</v>
      </c>
      <c r="AG73" s="19">
        <v>3.2607583235667943</v>
      </c>
      <c r="AH73" s="19">
        <v>128.12862118485995</v>
      </c>
      <c r="AI73" s="19">
        <v>24.757102061702515</v>
      </c>
      <c r="AJ73" s="19">
        <v>13.166339281292814</v>
      </c>
      <c r="AK73" s="19">
        <v>56.802958023142565</v>
      </c>
      <c r="AL73" s="19">
        <v>13.454053251019298</v>
      </c>
      <c r="AM73" s="19">
        <v>37.813836021194767</v>
      </c>
      <c r="AN73" s="19">
        <v>6.2201020121820374</v>
      </c>
      <c r="AO73" s="19">
        <v>0.16440798270084681</v>
      </c>
      <c r="AP73" s="19">
        <v>1.671481157458609</v>
      </c>
      <c r="AQ73" s="19">
        <v>66.708538980868596</v>
      </c>
      <c r="AR73" s="19">
        <v>0</v>
      </c>
      <c r="AS73" s="19">
        <v>0.34251663062676418</v>
      </c>
      <c r="AT73" s="19">
        <v>0.16440798270084681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0.97274723098001037</v>
      </c>
      <c r="BF73" s="19">
        <v>0</v>
      </c>
      <c r="BG73" s="19">
        <v>1.3700665225070567E-2</v>
      </c>
      <c r="BH73" s="19">
        <v>0</v>
      </c>
      <c r="BI73" s="19">
        <v>0</v>
      </c>
      <c r="BJ73" s="19">
        <v>0</v>
      </c>
      <c r="BK73" s="19">
        <v>0</v>
      </c>
      <c r="BL73" s="19">
        <v>0.20550997837605847</v>
      </c>
      <c r="BM73" s="19">
        <v>5.4802660900282268E-2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595.36240735544152</v>
      </c>
      <c r="BU73" s="19">
        <v>228.89701391525398</v>
      </c>
      <c r="BV73" s="19">
        <v>0</v>
      </c>
      <c r="BW73" s="19">
        <v>0</v>
      </c>
      <c r="BX73" s="19">
        <v>5.7405787293045671</v>
      </c>
      <c r="BY73" s="19">
        <v>0</v>
      </c>
      <c r="BZ73" s="19">
        <v>0</v>
      </c>
      <c r="CA73" s="19">
        <v>234.63759264455851</v>
      </c>
      <c r="CB73" s="19">
        <v>830</v>
      </c>
      <c r="CD73" s="19">
        <f t="shared" si="8"/>
        <v>0</v>
      </c>
      <c r="CE73" s="19">
        <f t="shared" si="9"/>
        <v>0</v>
      </c>
      <c r="CF73" s="19">
        <f t="shared" si="10"/>
        <v>0</v>
      </c>
      <c r="CH73" s="33">
        <v>830</v>
      </c>
      <c r="CI73" s="33">
        <f t="shared" si="11"/>
        <v>0</v>
      </c>
    </row>
    <row r="74" spans="1:87" x14ac:dyDescent="0.25">
      <c r="A74" s="24" t="s">
        <v>148</v>
      </c>
      <c r="B74" s="24" t="s">
        <v>250</v>
      </c>
      <c r="C74">
        <f t="shared" si="7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1.6088292183411081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1.5929002161793153E-2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2.421208328592559</v>
      </c>
      <c r="AE74" s="19">
        <v>8.2990101262942311</v>
      </c>
      <c r="AF74" s="19">
        <v>0</v>
      </c>
      <c r="AG74" s="19">
        <v>0</v>
      </c>
      <c r="AH74" s="19">
        <v>22.523609056775516</v>
      </c>
      <c r="AI74" s="19">
        <v>20.182045738991921</v>
      </c>
      <c r="AJ74" s="19">
        <v>0</v>
      </c>
      <c r="AK74" s="19">
        <v>46.337467288656278</v>
      </c>
      <c r="AL74" s="19">
        <v>0.39822505404482877</v>
      </c>
      <c r="AM74" s="19">
        <v>0</v>
      </c>
      <c r="AN74" s="19">
        <v>21.424507907611787</v>
      </c>
      <c r="AO74" s="19">
        <v>0</v>
      </c>
      <c r="AP74" s="19">
        <v>0</v>
      </c>
      <c r="AQ74" s="19">
        <v>6.8016839230856752</v>
      </c>
      <c r="AR74" s="19">
        <v>9.3981112754579588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139.41062692001364</v>
      </c>
      <c r="BU74" s="19">
        <v>0.58937307998634658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0.58937307998634658</v>
      </c>
      <c r="CB74" s="19">
        <v>140</v>
      </c>
      <c r="CD74" s="19">
        <f t="shared" si="8"/>
        <v>0</v>
      </c>
      <c r="CE74" s="19">
        <f t="shared" si="9"/>
        <v>0</v>
      </c>
      <c r="CF74" s="19">
        <f t="shared" si="10"/>
        <v>0</v>
      </c>
      <c r="CH74" s="33">
        <v>140</v>
      </c>
      <c r="CI74" s="33">
        <f t="shared" si="11"/>
        <v>0</v>
      </c>
    </row>
    <row r="75" spans="1:87" x14ac:dyDescent="0.25">
      <c r="A75" s="24" t="s">
        <v>149</v>
      </c>
      <c r="B75" s="24" t="s">
        <v>251</v>
      </c>
      <c r="C75">
        <f t="shared" si="7"/>
        <v>71</v>
      </c>
      <c r="D75" s="19">
        <v>5.3369912605707501</v>
      </c>
      <c r="E75" s="19">
        <v>8.3781146590491264</v>
      </c>
      <c r="F75" s="19">
        <v>0.70919478462539243</v>
      </c>
      <c r="G75" s="19">
        <v>0.86545804225471612</v>
      </c>
      <c r="H75" s="19">
        <v>13.823288174901716</v>
      </c>
      <c r="I75" s="19">
        <v>7.5126566167944109</v>
      </c>
      <c r="J75" s="19">
        <v>3.4017309160845093</v>
      </c>
      <c r="K75" s="19">
        <v>29.449613937834094</v>
      </c>
      <c r="L75" s="19">
        <v>1.3823288174901716</v>
      </c>
      <c r="M75" s="19">
        <v>29.401532935486607</v>
      </c>
      <c r="N75" s="19">
        <v>47.624232825183135</v>
      </c>
      <c r="O75" s="19">
        <v>0.36060751760613174</v>
      </c>
      <c r="P75" s="19">
        <v>1.0818225528183951</v>
      </c>
      <c r="Q75" s="19">
        <v>1.25010606103459</v>
      </c>
      <c r="R75" s="19">
        <v>0.85343779166784506</v>
      </c>
      <c r="S75" s="19">
        <v>5.3610317617444911</v>
      </c>
      <c r="T75" s="19">
        <v>1.5746528268801085</v>
      </c>
      <c r="U75" s="19">
        <v>0.32454676584551856</v>
      </c>
      <c r="V75" s="19">
        <v>3.0892044008258619</v>
      </c>
      <c r="W75" s="19">
        <v>0.69717453403852137</v>
      </c>
      <c r="X75" s="19">
        <v>5.6615380264162685</v>
      </c>
      <c r="Y75" s="19">
        <v>11.262974799898181</v>
      </c>
      <c r="Z75" s="19">
        <v>12.344797352716576</v>
      </c>
      <c r="AA75" s="19">
        <v>1.8871793421387559</v>
      </c>
      <c r="AB75" s="19">
        <v>2.295867862092372</v>
      </c>
      <c r="AC75" s="19">
        <v>2.9569816443702801</v>
      </c>
      <c r="AD75" s="19">
        <v>36.998331306389119</v>
      </c>
      <c r="AE75" s="19">
        <v>2.6684956302853751</v>
      </c>
      <c r="AF75" s="19">
        <v>134.87923183528014</v>
      </c>
      <c r="AG75" s="19">
        <v>15.037333484175694</v>
      </c>
      <c r="AH75" s="19">
        <v>36.072772011200044</v>
      </c>
      <c r="AI75" s="19">
        <v>98.229487795910288</v>
      </c>
      <c r="AJ75" s="19">
        <v>75.943943207851333</v>
      </c>
      <c r="AK75" s="19">
        <v>36.433379528806178</v>
      </c>
      <c r="AL75" s="19">
        <v>40.652487484797916</v>
      </c>
      <c r="AM75" s="19">
        <v>19.929575473032216</v>
      </c>
      <c r="AN75" s="19">
        <v>41.493905025878888</v>
      </c>
      <c r="AO75" s="19">
        <v>31.637299544644623</v>
      </c>
      <c r="AP75" s="19">
        <v>7.5366971179681537</v>
      </c>
      <c r="AQ75" s="19">
        <v>412.15035212263484</v>
      </c>
      <c r="AR75" s="19">
        <v>4.1349662018836444</v>
      </c>
      <c r="AS75" s="19">
        <v>17.862092372090395</v>
      </c>
      <c r="AT75" s="19">
        <v>1.045761801057782</v>
      </c>
      <c r="AU75" s="19">
        <v>1.2020250586871058E-2</v>
      </c>
      <c r="AV75" s="19">
        <v>0</v>
      </c>
      <c r="AW75" s="19">
        <v>7.2121503521226343E-2</v>
      </c>
      <c r="AX75" s="19">
        <v>2.0073818480074666</v>
      </c>
      <c r="AY75" s="19">
        <v>26.528693045224426</v>
      </c>
      <c r="AZ75" s="19">
        <v>0</v>
      </c>
      <c r="BA75" s="19">
        <v>0.14424300704245269</v>
      </c>
      <c r="BB75" s="19">
        <v>0.30050626467177644</v>
      </c>
      <c r="BC75" s="19">
        <v>3.6060751760613172E-2</v>
      </c>
      <c r="BD75" s="19">
        <v>0</v>
      </c>
      <c r="BE75" s="19">
        <v>5.8418417852193345</v>
      </c>
      <c r="BF75" s="19">
        <v>0</v>
      </c>
      <c r="BG75" s="19">
        <v>0.44474927171422912</v>
      </c>
      <c r="BH75" s="19">
        <v>0</v>
      </c>
      <c r="BI75" s="19">
        <v>0</v>
      </c>
      <c r="BJ75" s="19">
        <v>3.6301156772350591</v>
      </c>
      <c r="BK75" s="19">
        <v>1.2140453092739769</v>
      </c>
      <c r="BL75" s="19">
        <v>13.919450179596685</v>
      </c>
      <c r="BM75" s="19">
        <v>1.5986933280538507</v>
      </c>
      <c r="BN75" s="19">
        <v>0</v>
      </c>
      <c r="BO75" s="19">
        <v>2.1876856068105326</v>
      </c>
      <c r="BP75" s="19">
        <v>0</v>
      </c>
      <c r="BQ75" s="19">
        <v>0</v>
      </c>
      <c r="BR75" s="19">
        <v>1.2621263116214612</v>
      </c>
      <c r="BS75" s="19">
        <v>0</v>
      </c>
      <c r="BT75" s="19">
        <v>1270.7929122945952</v>
      </c>
      <c r="BU75" s="19">
        <v>61.531662754192951</v>
      </c>
      <c r="BV75" s="19">
        <v>0</v>
      </c>
      <c r="BW75" s="19">
        <v>0</v>
      </c>
      <c r="BX75" s="19">
        <v>225.27151624855048</v>
      </c>
      <c r="BY75" s="19">
        <v>142.40390870266143</v>
      </c>
      <c r="BZ75" s="19">
        <v>0</v>
      </c>
      <c r="CA75" s="19">
        <v>429.20708770540489</v>
      </c>
      <c r="CB75" s="19">
        <v>1700</v>
      </c>
      <c r="CD75" s="19">
        <f t="shared" si="8"/>
        <v>0</v>
      </c>
      <c r="CE75" s="19">
        <f t="shared" si="9"/>
        <v>0</v>
      </c>
      <c r="CF75" s="19">
        <f t="shared" si="10"/>
        <v>0</v>
      </c>
      <c r="CH75" s="33">
        <v>1700</v>
      </c>
      <c r="CI75" s="33">
        <f t="shared" si="11"/>
        <v>0</v>
      </c>
    </row>
    <row r="76" spans="1:87" x14ac:dyDescent="0.25">
      <c r="A76" s="24" t="s">
        <v>150</v>
      </c>
      <c r="B76" s="24" t="s">
        <v>252</v>
      </c>
      <c r="C76">
        <f t="shared" si="7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4.5775275233212875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252.05975292041347</v>
      </c>
      <c r="AH76" s="19">
        <v>10.389444491133709</v>
      </c>
      <c r="AI76" s="19">
        <v>1.8515841667367006</v>
      </c>
      <c r="AJ76" s="19">
        <v>0.64291116900579881</v>
      </c>
      <c r="AK76" s="19">
        <v>5.5290360534498699</v>
      </c>
      <c r="AL76" s="19">
        <v>0.1028657870409278</v>
      </c>
      <c r="AM76" s="19">
        <v>0.59147827548533494</v>
      </c>
      <c r="AN76" s="19">
        <v>7.7149340280695853</v>
      </c>
      <c r="AO76" s="19">
        <v>2.4687788889822677</v>
      </c>
      <c r="AP76" s="19">
        <v>0</v>
      </c>
      <c r="AQ76" s="19">
        <v>0</v>
      </c>
      <c r="AR76" s="19">
        <v>0</v>
      </c>
      <c r="AS76" s="19">
        <v>0.61719472224556693</v>
      </c>
      <c r="AT76" s="19">
        <v>0</v>
      </c>
      <c r="AU76" s="19">
        <v>0</v>
      </c>
      <c r="AV76" s="19">
        <v>0</v>
      </c>
      <c r="AW76" s="19">
        <v>3.3688545255903857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6.7634254979410029</v>
      </c>
      <c r="BD76" s="19">
        <v>0</v>
      </c>
      <c r="BE76" s="19">
        <v>0</v>
      </c>
      <c r="BF76" s="19">
        <v>0</v>
      </c>
      <c r="BG76" s="19">
        <v>0.14144045718127574</v>
      </c>
      <c r="BH76" s="19">
        <v>0</v>
      </c>
      <c r="BI76" s="19">
        <v>0</v>
      </c>
      <c r="BJ76" s="19">
        <v>0</v>
      </c>
      <c r="BK76" s="19">
        <v>0</v>
      </c>
      <c r="BL76" s="19">
        <v>0.99008320026893015</v>
      </c>
      <c r="BM76" s="19">
        <v>0.61719472224556693</v>
      </c>
      <c r="BN76" s="19">
        <v>0</v>
      </c>
      <c r="BO76" s="19">
        <v>6.4291116900579884E-2</v>
      </c>
      <c r="BP76" s="19">
        <v>1.2858223380115975E-2</v>
      </c>
      <c r="BQ76" s="19">
        <v>0.2185897974619716</v>
      </c>
      <c r="BR76" s="19">
        <v>2.2373308681401798</v>
      </c>
      <c r="BS76" s="19">
        <v>0</v>
      </c>
      <c r="BT76" s="19">
        <v>300.95957643499452</v>
      </c>
      <c r="BU76" s="19">
        <v>5.0404235650054625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5.0404235650054625</v>
      </c>
      <c r="CB76" s="19">
        <v>306</v>
      </c>
      <c r="CD76" s="19">
        <f t="shared" si="8"/>
        <v>0</v>
      </c>
      <c r="CE76" s="19">
        <f t="shared" si="9"/>
        <v>0</v>
      </c>
      <c r="CF76" s="19">
        <f t="shared" si="10"/>
        <v>0</v>
      </c>
      <c r="CH76" s="33">
        <v>306</v>
      </c>
      <c r="CI76" s="33">
        <f t="shared" si="11"/>
        <v>0</v>
      </c>
    </row>
    <row r="77" spans="1:87" x14ac:dyDescent="0.25">
      <c r="A77" s="24" t="s">
        <v>151</v>
      </c>
      <c r="B77" s="24" t="s">
        <v>253</v>
      </c>
      <c r="C77">
        <f t="shared" si="7"/>
        <v>73</v>
      </c>
      <c r="D77" s="19">
        <v>1.2314509480626545E-2</v>
      </c>
      <c r="E77" s="19">
        <v>0</v>
      </c>
      <c r="F77" s="19">
        <v>0</v>
      </c>
      <c r="G77" s="19">
        <v>0</v>
      </c>
      <c r="H77" s="19">
        <v>0.82507213520197853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72.015251442704042</v>
      </c>
      <c r="AH77" s="19">
        <v>0</v>
      </c>
      <c r="AI77" s="19">
        <v>0.41869332234130252</v>
      </c>
      <c r="AJ77" s="19">
        <v>0</v>
      </c>
      <c r="AK77" s="19">
        <v>2.462901896125309E-2</v>
      </c>
      <c r="AL77" s="19">
        <v>0.40637881286067601</v>
      </c>
      <c r="AM77" s="19">
        <v>0</v>
      </c>
      <c r="AN77" s="19">
        <v>2.278184253915911</v>
      </c>
      <c r="AO77" s="19">
        <v>0.43100783182192909</v>
      </c>
      <c r="AP77" s="19">
        <v>0.20934666117065126</v>
      </c>
      <c r="AQ77" s="19">
        <v>0</v>
      </c>
      <c r="AR77" s="19">
        <v>4.925803792250618E-2</v>
      </c>
      <c r="AS77" s="19">
        <v>2.0934666117065128</v>
      </c>
      <c r="AT77" s="19">
        <v>0</v>
      </c>
      <c r="AU77" s="19">
        <v>0</v>
      </c>
      <c r="AV77" s="19">
        <v>0</v>
      </c>
      <c r="AW77" s="19">
        <v>0.70192704039571308</v>
      </c>
      <c r="AX77" s="19">
        <v>1.2314509480626545E-2</v>
      </c>
      <c r="AY77" s="19">
        <v>0</v>
      </c>
      <c r="AZ77" s="19">
        <v>0</v>
      </c>
      <c r="BA77" s="19">
        <v>5.652359851607585</v>
      </c>
      <c r="BB77" s="19">
        <v>0.1600886232481451</v>
      </c>
      <c r="BC77" s="19">
        <v>43.507161995053586</v>
      </c>
      <c r="BD77" s="19">
        <v>7.3271331409727951</v>
      </c>
      <c r="BE77" s="19">
        <v>1.2314509480626545E-2</v>
      </c>
      <c r="BF77" s="19">
        <v>6.6867786479802147</v>
      </c>
      <c r="BG77" s="19">
        <v>8.0906327287716415</v>
      </c>
      <c r="BH77" s="19">
        <v>2.5983615004122012</v>
      </c>
      <c r="BI77" s="19">
        <v>1.0097897774113767</v>
      </c>
      <c r="BJ77" s="19">
        <v>9.6545754328112121</v>
      </c>
      <c r="BK77" s="19">
        <v>0.62803998351195389</v>
      </c>
      <c r="BL77" s="19">
        <v>5.9479080791426222</v>
      </c>
      <c r="BM77" s="19">
        <v>17.277256801319044</v>
      </c>
      <c r="BN77" s="19">
        <v>2.6106760098928277</v>
      </c>
      <c r="BO77" s="19">
        <v>1.8348619126133552</v>
      </c>
      <c r="BP77" s="19">
        <v>1.4654266281945589</v>
      </c>
      <c r="BQ77" s="19">
        <v>8.620156636438582E-2</v>
      </c>
      <c r="BR77" s="19">
        <v>9.2235676009892824</v>
      </c>
      <c r="BS77" s="19">
        <v>0</v>
      </c>
      <c r="BT77" s="19">
        <v>203.25097897774114</v>
      </c>
      <c r="BU77" s="19">
        <v>7.3763911788953012</v>
      </c>
      <c r="BV77" s="19">
        <v>0</v>
      </c>
      <c r="BW77" s="19">
        <v>0</v>
      </c>
      <c r="BX77" s="19">
        <v>248.03884995877988</v>
      </c>
      <c r="BY77" s="19">
        <v>258.33377988458369</v>
      </c>
      <c r="BZ77" s="19">
        <v>0</v>
      </c>
      <c r="CA77" s="19">
        <v>513.74902102225894</v>
      </c>
      <c r="CB77" s="19">
        <v>717</v>
      </c>
      <c r="CD77" s="19">
        <f t="shared" si="8"/>
        <v>0</v>
      </c>
      <c r="CE77" s="19">
        <f t="shared" si="9"/>
        <v>0</v>
      </c>
      <c r="CF77" s="19">
        <f t="shared" si="10"/>
        <v>0</v>
      </c>
      <c r="CH77" s="33">
        <v>717</v>
      </c>
      <c r="CI77" s="33">
        <f t="shared" si="11"/>
        <v>0</v>
      </c>
    </row>
    <row r="78" spans="1:87" x14ac:dyDescent="0.25">
      <c r="A78" s="25" t="s">
        <v>152</v>
      </c>
      <c r="B78" s="24" t="s">
        <v>254</v>
      </c>
      <c r="C78">
        <f t="shared" si="7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242.1536789313603</v>
      </c>
      <c r="AH78" s="19">
        <v>0.14179880054537999</v>
      </c>
      <c r="AI78" s="19">
        <v>0</v>
      </c>
      <c r="AJ78" s="19">
        <v>4.2152916162126601</v>
      </c>
      <c r="AK78" s="19">
        <v>0</v>
      </c>
      <c r="AL78" s="19">
        <v>0.52852280203278001</v>
      </c>
      <c r="AM78" s="19">
        <v>0.43828720168572005</v>
      </c>
      <c r="AN78" s="19">
        <v>3.8672400148740002E-2</v>
      </c>
      <c r="AO78" s="19">
        <v>0</v>
      </c>
      <c r="AP78" s="19">
        <v>0</v>
      </c>
      <c r="AQ78" s="19">
        <v>0.21914360084286003</v>
      </c>
      <c r="AR78" s="19">
        <v>0</v>
      </c>
      <c r="AS78" s="19">
        <v>0.34805160133865998</v>
      </c>
      <c r="AT78" s="19">
        <v>5.1563200198320003E-2</v>
      </c>
      <c r="AU78" s="19">
        <v>0</v>
      </c>
      <c r="AV78" s="19">
        <v>0.16758040064454</v>
      </c>
      <c r="AW78" s="19">
        <v>0.51563200198320003</v>
      </c>
      <c r="AX78" s="19">
        <v>0</v>
      </c>
      <c r="AY78" s="19">
        <v>0</v>
      </c>
      <c r="AZ78" s="19">
        <v>0</v>
      </c>
      <c r="BA78" s="19">
        <v>2.16565440832944</v>
      </c>
      <c r="BB78" s="19">
        <v>5.5043716211706597</v>
      </c>
      <c r="BC78" s="19">
        <v>0</v>
      </c>
      <c r="BD78" s="19">
        <v>2.3203440089243998</v>
      </c>
      <c r="BE78" s="19">
        <v>0</v>
      </c>
      <c r="BF78" s="19">
        <v>2.2558900086764999</v>
      </c>
      <c r="BG78" s="19">
        <v>2.4621428094697801</v>
      </c>
      <c r="BH78" s="19">
        <v>3.8672400148740002E-2</v>
      </c>
      <c r="BI78" s="19">
        <v>0</v>
      </c>
      <c r="BJ78" s="19">
        <v>18.111574069659898</v>
      </c>
      <c r="BK78" s="19">
        <v>2.9777748114529801</v>
      </c>
      <c r="BL78" s="19">
        <v>0.27070680104118</v>
      </c>
      <c r="BM78" s="19">
        <v>0.11601720044621999</v>
      </c>
      <c r="BN78" s="19">
        <v>3.8672400148740002E-2</v>
      </c>
      <c r="BO78" s="19">
        <v>2.5781600099160001E-2</v>
      </c>
      <c r="BP78" s="19">
        <v>3.8672400148740002E-2</v>
      </c>
      <c r="BQ78" s="19">
        <v>1.50822360580086</v>
      </c>
      <c r="BR78" s="19">
        <v>8.5208188327723793</v>
      </c>
      <c r="BS78" s="19">
        <v>0</v>
      </c>
      <c r="BT78" s="19">
        <v>295.17353953528283</v>
      </c>
      <c r="BU78" s="19">
        <v>17.557269667527962</v>
      </c>
      <c r="BV78" s="19">
        <v>0</v>
      </c>
      <c r="BW78" s="19">
        <v>0</v>
      </c>
      <c r="BX78" s="19">
        <v>674.00837139233988</v>
      </c>
      <c r="BY78" s="19">
        <v>365.26081940484931</v>
      </c>
      <c r="BZ78" s="19">
        <v>0</v>
      </c>
      <c r="CA78" s="19">
        <v>1056.8264604647172</v>
      </c>
      <c r="CB78" s="19">
        <v>1352</v>
      </c>
      <c r="CD78" s="19">
        <f t="shared" si="8"/>
        <v>0</v>
      </c>
      <c r="CE78" s="19">
        <f t="shared" si="9"/>
        <v>0</v>
      </c>
      <c r="CF78" s="19">
        <f t="shared" si="10"/>
        <v>0</v>
      </c>
      <c r="CH78" s="33">
        <v>1352</v>
      </c>
      <c r="CI78" s="33">
        <f t="shared" si="11"/>
        <v>0</v>
      </c>
    </row>
    <row r="79" spans="1:87" x14ac:dyDescent="0.25">
      <c r="A79" s="24" t="s">
        <v>153</v>
      </c>
      <c r="B79" s="24" t="s">
        <v>255</v>
      </c>
      <c r="C79">
        <f t="shared" si="7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3.8599537037037033</v>
      </c>
      <c r="I79" s="19">
        <v>0</v>
      </c>
      <c r="J79" s="19">
        <v>0</v>
      </c>
      <c r="K79" s="19">
        <v>0.4131054131054131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3.9890491452991448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35.359241452991455</v>
      </c>
      <c r="AH79" s="19">
        <v>0.58092948717948723</v>
      </c>
      <c r="AI79" s="19">
        <v>12.0446047008547</v>
      </c>
      <c r="AJ79" s="19">
        <v>3.5630341880341878</v>
      </c>
      <c r="AK79" s="19">
        <v>2.5819088319088319E-2</v>
      </c>
      <c r="AL79" s="19">
        <v>0.58092948717948723</v>
      </c>
      <c r="AM79" s="19">
        <v>0.71002492877492873</v>
      </c>
      <c r="AN79" s="19">
        <v>4.8152599715099713</v>
      </c>
      <c r="AO79" s="19">
        <v>0.10327635327635327</v>
      </c>
      <c r="AP79" s="19">
        <v>5.1638176638176637E-2</v>
      </c>
      <c r="AQ79" s="19">
        <v>12.844996438746438</v>
      </c>
      <c r="AR79" s="19">
        <v>0</v>
      </c>
      <c r="AS79" s="19">
        <v>1.6782407407407407</v>
      </c>
      <c r="AT79" s="19">
        <v>0</v>
      </c>
      <c r="AU79" s="19">
        <v>0</v>
      </c>
      <c r="AV79" s="19">
        <v>0</v>
      </c>
      <c r="AW79" s="19">
        <v>0.51638176638176636</v>
      </c>
      <c r="AX79" s="19">
        <v>0</v>
      </c>
      <c r="AY79" s="19">
        <v>0</v>
      </c>
      <c r="AZ79" s="19">
        <v>0</v>
      </c>
      <c r="BA79" s="19">
        <v>0.69711538461538458</v>
      </c>
      <c r="BB79" s="19">
        <v>0</v>
      </c>
      <c r="BC79" s="19">
        <v>0.4131054131054131</v>
      </c>
      <c r="BD79" s="19">
        <v>0</v>
      </c>
      <c r="BE79" s="19">
        <v>0</v>
      </c>
      <c r="BF79" s="19">
        <v>0</v>
      </c>
      <c r="BG79" s="19">
        <v>25.418892450142451</v>
      </c>
      <c r="BH79" s="19">
        <v>9.036680911680911E-2</v>
      </c>
      <c r="BI79" s="19">
        <v>0</v>
      </c>
      <c r="BJ79" s="19">
        <v>0</v>
      </c>
      <c r="BK79" s="19">
        <v>0</v>
      </c>
      <c r="BL79" s="19">
        <v>1.2393162393162394</v>
      </c>
      <c r="BM79" s="19">
        <v>2.2204415954415953</v>
      </c>
      <c r="BN79" s="19">
        <v>0</v>
      </c>
      <c r="BO79" s="19">
        <v>5.1509081196581201</v>
      </c>
      <c r="BP79" s="19">
        <v>2.8788283475783478</v>
      </c>
      <c r="BQ79" s="19">
        <v>0</v>
      </c>
      <c r="BR79" s="19">
        <v>0.51638176638176636</v>
      </c>
      <c r="BS79" s="19">
        <v>0</v>
      </c>
      <c r="BT79" s="19">
        <v>119.76184116809115</v>
      </c>
      <c r="BU79" s="19">
        <v>14.755608974358973</v>
      </c>
      <c r="BV79" s="19">
        <v>0</v>
      </c>
      <c r="BW79" s="19">
        <v>0</v>
      </c>
      <c r="BX79" s="19">
        <v>85.099715099715098</v>
      </c>
      <c r="BY79" s="19">
        <v>215.38283475783476</v>
      </c>
      <c r="BZ79" s="19">
        <v>0</v>
      </c>
      <c r="CA79" s="19">
        <v>315.23815883190883</v>
      </c>
      <c r="CB79" s="19">
        <v>435</v>
      </c>
      <c r="CD79" s="19">
        <f t="shared" si="8"/>
        <v>0</v>
      </c>
      <c r="CE79" s="19">
        <f t="shared" si="9"/>
        <v>0</v>
      </c>
      <c r="CF79" s="19">
        <f t="shared" si="10"/>
        <v>0</v>
      </c>
      <c r="CH79" s="33">
        <v>435</v>
      </c>
      <c r="CI79" s="33">
        <f t="shared" si="11"/>
        <v>0</v>
      </c>
    </row>
    <row r="80" spans="1:87" x14ac:dyDescent="0.25">
      <c r="A80" s="24" t="s">
        <v>154</v>
      </c>
      <c r="B80" s="24" t="s">
        <v>44</v>
      </c>
      <c r="C80">
        <f t="shared" si="7"/>
        <v>76</v>
      </c>
      <c r="D80" s="19">
        <v>0.65130977846094318</v>
      </c>
      <c r="E80" s="19">
        <v>1.4887080650535842</v>
      </c>
      <c r="F80" s="19">
        <v>9.3044254065849014E-2</v>
      </c>
      <c r="G80" s="19">
        <v>0.41869914329632058</v>
      </c>
      <c r="H80" s="19">
        <v>2.0120819941739851</v>
      </c>
      <c r="I80" s="19">
        <v>0.32565488923047159</v>
      </c>
      <c r="J80" s="19">
        <v>0.25587169868108484</v>
      </c>
      <c r="K80" s="19">
        <v>0.75598456428502325</v>
      </c>
      <c r="L80" s="19">
        <v>0.41869914329632058</v>
      </c>
      <c r="M80" s="19">
        <v>1.1979447710978062</v>
      </c>
      <c r="N80" s="19">
        <v>0.31402435747224045</v>
      </c>
      <c r="O80" s="19">
        <v>3.4891595274693384E-2</v>
      </c>
      <c r="P80" s="19">
        <v>0.70946243725209868</v>
      </c>
      <c r="Q80" s="19">
        <v>0.10467478582408014</v>
      </c>
      <c r="R80" s="19">
        <v>0.13956638109877353</v>
      </c>
      <c r="S80" s="19">
        <v>0.33728542098870268</v>
      </c>
      <c r="T80" s="19">
        <v>0.9071814771420279</v>
      </c>
      <c r="U80" s="19">
        <v>9.3044254065849014E-2</v>
      </c>
      <c r="V80" s="19">
        <v>5.8152658791155637E-2</v>
      </c>
      <c r="W80" s="19">
        <v>0.10467478582408014</v>
      </c>
      <c r="X80" s="19">
        <v>1.6050133826358954</v>
      </c>
      <c r="Y80" s="19">
        <v>0.27913276219754707</v>
      </c>
      <c r="Z80" s="19">
        <v>0.11630531758231127</v>
      </c>
      <c r="AA80" s="19">
        <v>0.13956638109877353</v>
      </c>
      <c r="AB80" s="19">
        <v>1.2677279616471928</v>
      </c>
      <c r="AC80" s="19">
        <v>2.2795842246133007</v>
      </c>
      <c r="AD80" s="19">
        <v>0.34891595274693382</v>
      </c>
      <c r="AE80" s="19">
        <v>1.372402747471273</v>
      </c>
      <c r="AF80" s="19">
        <v>0.6047876514280186</v>
      </c>
      <c r="AG80" s="19">
        <v>31.797873827003901</v>
      </c>
      <c r="AH80" s="19">
        <v>132.66947576614245</v>
      </c>
      <c r="AI80" s="19">
        <v>51.104556545667577</v>
      </c>
      <c r="AJ80" s="19">
        <v>20.341800045146243</v>
      </c>
      <c r="AK80" s="19">
        <v>17.945910502950628</v>
      </c>
      <c r="AL80" s="19">
        <v>5.9548322602143369</v>
      </c>
      <c r="AM80" s="19">
        <v>4.0125334565897388</v>
      </c>
      <c r="AN80" s="19">
        <v>34.542679321946451</v>
      </c>
      <c r="AO80" s="19">
        <v>80.111102750696006</v>
      </c>
      <c r="AP80" s="19">
        <v>2.8029581537337016</v>
      </c>
      <c r="AQ80" s="19">
        <v>184.0996872010405</v>
      </c>
      <c r="AR80" s="19">
        <v>7.3388655394438409</v>
      </c>
      <c r="AS80" s="19">
        <v>14.794036396469993</v>
      </c>
      <c r="AT80" s="19">
        <v>19.737012393718224</v>
      </c>
      <c r="AU80" s="19">
        <v>0.29076329395577821</v>
      </c>
      <c r="AV80" s="19">
        <v>1.1630531758231127E-2</v>
      </c>
      <c r="AW80" s="19">
        <v>1.2212058346142682</v>
      </c>
      <c r="AX80" s="19">
        <v>0.51174339736216967</v>
      </c>
      <c r="AY80" s="19">
        <v>0.31402435747224045</v>
      </c>
      <c r="AZ80" s="19">
        <v>0.10467478582408014</v>
      </c>
      <c r="BA80" s="19">
        <v>0.96533413593318362</v>
      </c>
      <c r="BB80" s="19">
        <v>14.491642570755985</v>
      </c>
      <c r="BC80" s="19">
        <v>0.19771903988992917</v>
      </c>
      <c r="BD80" s="19">
        <v>0.70946243725209868</v>
      </c>
      <c r="BE80" s="19">
        <v>7.7691952144983931</v>
      </c>
      <c r="BF80" s="19">
        <v>11.037374638561339</v>
      </c>
      <c r="BG80" s="19">
        <v>0.97696466769141466</v>
      </c>
      <c r="BH80" s="19">
        <v>0.59315711966978746</v>
      </c>
      <c r="BI80" s="19">
        <v>0.54663499263686299</v>
      </c>
      <c r="BJ80" s="19">
        <v>9.9208435897711507</v>
      </c>
      <c r="BK80" s="19">
        <v>2.3261063516462253E-2</v>
      </c>
      <c r="BL80" s="19">
        <v>1.4072943427459665</v>
      </c>
      <c r="BM80" s="19">
        <v>1.093269985273726</v>
      </c>
      <c r="BN80" s="19">
        <v>0</v>
      </c>
      <c r="BO80" s="19">
        <v>0.10467478582408014</v>
      </c>
      <c r="BP80" s="19">
        <v>3.4891595274693384E-2</v>
      </c>
      <c r="BQ80" s="19">
        <v>1.104900517031957</v>
      </c>
      <c r="BR80" s="19">
        <v>8.8740957315303515</v>
      </c>
      <c r="BS80" s="19">
        <v>0</v>
      </c>
      <c r="BT80" s="19">
        <v>687.99247562640414</v>
      </c>
      <c r="BU80" s="19">
        <v>83.402543238275413</v>
      </c>
      <c r="BV80" s="19">
        <v>0</v>
      </c>
      <c r="BW80" s="19">
        <v>0</v>
      </c>
      <c r="BX80" s="19">
        <v>52.62815620599585</v>
      </c>
      <c r="BY80" s="19">
        <v>257.97682492932466</v>
      </c>
      <c r="BZ80" s="19">
        <v>0</v>
      </c>
      <c r="CA80" s="19">
        <v>394.00752437359586</v>
      </c>
      <c r="CB80" s="19">
        <v>1082</v>
      </c>
      <c r="CD80" s="19">
        <f t="shared" si="8"/>
        <v>0</v>
      </c>
      <c r="CE80" s="19">
        <f t="shared" si="9"/>
        <v>0</v>
      </c>
      <c r="CF80" s="19">
        <f t="shared" si="10"/>
        <v>0</v>
      </c>
      <c r="CH80" s="33">
        <v>1082</v>
      </c>
      <c r="CI80" s="33">
        <f t="shared" si="11"/>
        <v>0</v>
      </c>
    </row>
    <row r="81" spans="1:87" x14ac:dyDescent="0.25">
      <c r="A81" s="24" t="s">
        <v>155</v>
      </c>
      <c r="B81" s="25" t="s">
        <v>43</v>
      </c>
      <c r="C81">
        <f t="shared" si="7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7.5196832881099601E-2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1.0742404697299942E-2</v>
      </c>
      <c r="AG81" s="19">
        <v>0</v>
      </c>
      <c r="AH81" s="19">
        <v>13.911414083003425</v>
      </c>
      <c r="AI81" s="19">
        <v>0.1503936657621992</v>
      </c>
      <c r="AJ81" s="19">
        <v>0.22559049864329878</v>
      </c>
      <c r="AK81" s="19">
        <v>0</v>
      </c>
      <c r="AL81" s="19">
        <v>3.2227214091899825E-2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3.2227214091899825E-2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2.1484809394599885E-2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5.8331257506338687</v>
      </c>
      <c r="BS81" s="19">
        <v>0</v>
      </c>
      <c r="BT81" s="19">
        <v>20.292402473199591</v>
      </c>
      <c r="BU81" s="19">
        <v>6.9395934344557624</v>
      </c>
      <c r="BV81" s="19">
        <v>0</v>
      </c>
      <c r="BW81" s="19">
        <v>0</v>
      </c>
      <c r="BX81" s="19">
        <v>436.62503892175613</v>
      </c>
      <c r="BY81" s="19">
        <v>19.1429651705885</v>
      </c>
      <c r="BZ81" s="19">
        <v>0</v>
      </c>
      <c r="CA81" s="19">
        <v>462.70759752680038</v>
      </c>
      <c r="CB81" s="19">
        <v>483</v>
      </c>
      <c r="CD81" s="19">
        <f t="shared" si="8"/>
        <v>0</v>
      </c>
      <c r="CE81" s="19">
        <f t="shared" si="9"/>
        <v>0</v>
      </c>
      <c r="CF81" s="19">
        <f t="shared" si="10"/>
        <v>0</v>
      </c>
      <c r="CH81" s="33">
        <v>483</v>
      </c>
      <c r="CI81" s="33">
        <f t="shared" si="11"/>
        <v>0</v>
      </c>
    </row>
    <row r="82" spans="1:87" x14ac:dyDescent="0.25">
      <c r="A82" s="24" t="s">
        <v>156</v>
      </c>
      <c r="B82" s="25" t="s">
        <v>256</v>
      </c>
      <c r="C82">
        <f t="shared" si="7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40.318297667708585</v>
      </c>
      <c r="AJ82" s="19">
        <v>0</v>
      </c>
      <c r="AK82" s="19">
        <v>0</v>
      </c>
      <c r="AL82" s="19">
        <v>0</v>
      </c>
      <c r="AM82" s="19">
        <v>0</v>
      </c>
      <c r="AN82" s="19">
        <v>13.348761721567683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53.667059389276261</v>
      </c>
      <c r="BU82" s="19">
        <v>21.478913200288531</v>
      </c>
      <c r="BV82" s="19">
        <v>0</v>
      </c>
      <c r="BW82" s="19">
        <v>0</v>
      </c>
      <c r="BX82" s="19">
        <v>2.7201250300553017</v>
      </c>
      <c r="BY82" s="19">
        <v>341.13390238037988</v>
      </c>
      <c r="BZ82" s="19">
        <v>0</v>
      </c>
      <c r="CA82" s="19">
        <v>365.33294061072371</v>
      </c>
      <c r="CB82" s="19">
        <v>419</v>
      </c>
      <c r="CD82" s="19">
        <f t="shared" si="8"/>
        <v>0</v>
      </c>
      <c r="CE82" s="19">
        <f t="shared" si="9"/>
        <v>0</v>
      </c>
      <c r="CF82" s="19">
        <f t="shared" si="10"/>
        <v>0</v>
      </c>
      <c r="CH82" s="33">
        <v>419</v>
      </c>
      <c r="CI82" s="33">
        <f t="shared" si="11"/>
        <v>0</v>
      </c>
    </row>
    <row r="83" spans="1:87" x14ac:dyDescent="0.25">
      <c r="A83" s="24" t="s">
        <v>157</v>
      </c>
      <c r="B83" s="25" t="s">
        <v>257</v>
      </c>
      <c r="C83">
        <f t="shared" si="7"/>
        <v>79</v>
      </c>
      <c r="D83" s="19">
        <v>0</v>
      </c>
      <c r="E83" s="19">
        <v>0</v>
      </c>
      <c r="F83" s="19">
        <v>0</v>
      </c>
      <c r="G83" s="19">
        <v>1.8310379682860574</v>
      </c>
      <c r="H83" s="19">
        <v>21.257375702823932</v>
      </c>
      <c r="I83" s="19">
        <v>11.625465916987809</v>
      </c>
      <c r="J83" s="19">
        <v>5.341430286183587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9.7510897719375822E-2</v>
      </c>
      <c r="AF83" s="19">
        <v>0</v>
      </c>
      <c r="AG83" s="19">
        <v>0</v>
      </c>
      <c r="AH83" s="19">
        <v>0</v>
      </c>
      <c r="AI83" s="19">
        <v>29.112420241329204</v>
      </c>
      <c r="AJ83" s="19">
        <v>0</v>
      </c>
      <c r="AK83" s="19">
        <v>0</v>
      </c>
      <c r="AL83" s="19">
        <v>0</v>
      </c>
      <c r="AM83" s="19">
        <v>0</v>
      </c>
      <c r="AN83" s="19">
        <v>11.712142270516141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7.5841809337292315E-2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81.0532250931834</v>
      </c>
      <c r="BU83" s="19">
        <v>65.559826899993681</v>
      </c>
      <c r="BV83" s="19">
        <v>0</v>
      </c>
      <c r="BW83" s="19">
        <v>0</v>
      </c>
      <c r="BX83" s="19">
        <v>0</v>
      </c>
      <c r="BY83" s="19">
        <v>196.38694800682291</v>
      </c>
      <c r="BZ83" s="19">
        <v>0</v>
      </c>
      <c r="CA83" s="19">
        <v>261.94677490681664</v>
      </c>
      <c r="CB83" s="19">
        <v>343</v>
      </c>
      <c r="CD83" s="19">
        <f t="shared" si="8"/>
        <v>0</v>
      </c>
      <c r="CE83" s="19">
        <f t="shared" si="9"/>
        <v>0</v>
      </c>
      <c r="CF83" s="19">
        <f t="shared" si="10"/>
        <v>0</v>
      </c>
      <c r="CH83" s="33">
        <v>343</v>
      </c>
      <c r="CI83" s="33">
        <f t="shared" si="11"/>
        <v>0</v>
      </c>
    </row>
    <row r="84" spans="1:87" x14ac:dyDescent="0.25">
      <c r="A84" s="24" t="s">
        <v>158</v>
      </c>
      <c r="B84" s="24" t="s">
        <v>258</v>
      </c>
      <c r="C84">
        <f t="shared" si="7"/>
        <v>80</v>
      </c>
      <c r="D84" s="19">
        <v>0.18611378401477435</v>
      </c>
      <c r="E84" s="19">
        <v>0.45908066723644342</v>
      </c>
      <c r="F84" s="19">
        <v>0.16129861281280444</v>
      </c>
      <c r="G84" s="19">
        <v>0.93056892007387182</v>
      </c>
      <c r="H84" s="19">
        <v>29.232271675920558</v>
      </c>
      <c r="I84" s="19">
        <v>29.579684072748137</v>
      </c>
      <c r="J84" s="19">
        <v>8.8838312903052277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1.1663130464925859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1.3896495873103152</v>
      </c>
      <c r="AC84" s="19">
        <v>2.4815171201969913E-2</v>
      </c>
      <c r="AD84" s="19">
        <v>0</v>
      </c>
      <c r="AE84" s="19">
        <v>0.22333654081772922</v>
      </c>
      <c r="AF84" s="19">
        <v>1.0174220192807664</v>
      </c>
      <c r="AG84" s="19">
        <v>1.0546447760837212</v>
      </c>
      <c r="AH84" s="19">
        <v>10.372741562423425</v>
      </c>
      <c r="AI84" s="19">
        <v>336.23316220109137</v>
      </c>
      <c r="AJ84" s="19">
        <v>34.145675573910601</v>
      </c>
      <c r="AK84" s="19">
        <v>0.43426549603447351</v>
      </c>
      <c r="AL84" s="19">
        <v>15.484666830029227</v>
      </c>
      <c r="AM84" s="19">
        <v>0</v>
      </c>
      <c r="AN84" s="19">
        <v>136.55788712444041</v>
      </c>
      <c r="AO84" s="19">
        <v>0.37222756802954871</v>
      </c>
      <c r="AP84" s="19">
        <v>1.2655737313004656</v>
      </c>
      <c r="AQ84" s="19">
        <v>81.344131200057376</v>
      </c>
      <c r="AR84" s="19">
        <v>5.9432335028717942</v>
      </c>
      <c r="AS84" s="19">
        <v>7.3204755045811245</v>
      </c>
      <c r="AT84" s="19">
        <v>0.50871100964038318</v>
      </c>
      <c r="AU84" s="19">
        <v>2.4691095345960066</v>
      </c>
      <c r="AV84" s="19">
        <v>0</v>
      </c>
      <c r="AW84" s="19">
        <v>3.3376405266649534</v>
      </c>
      <c r="AX84" s="19">
        <v>0.11166827040886461</v>
      </c>
      <c r="AY84" s="19">
        <v>0</v>
      </c>
      <c r="AZ84" s="19">
        <v>0</v>
      </c>
      <c r="BA84" s="19">
        <v>0</v>
      </c>
      <c r="BB84" s="19">
        <v>1.1663130464925859</v>
      </c>
      <c r="BC84" s="19">
        <v>0</v>
      </c>
      <c r="BD84" s="19">
        <v>7.4445513605909744E-2</v>
      </c>
      <c r="BE84" s="19">
        <v>0</v>
      </c>
      <c r="BF84" s="19">
        <v>0</v>
      </c>
      <c r="BG84" s="19">
        <v>7.4445513605909744E-2</v>
      </c>
      <c r="BH84" s="19">
        <v>2.4815171201969913E-2</v>
      </c>
      <c r="BI84" s="19">
        <v>0</v>
      </c>
      <c r="BJ84" s="19">
        <v>24.169976750718696</v>
      </c>
      <c r="BK84" s="19">
        <v>0</v>
      </c>
      <c r="BL84" s="19">
        <v>1.3400192449063755</v>
      </c>
      <c r="BM84" s="19">
        <v>0.18611378401477435</v>
      </c>
      <c r="BN84" s="19">
        <v>0</v>
      </c>
      <c r="BO84" s="19">
        <v>1.9231757681526682</v>
      </c>
      <c r="BP84" s="19">
        <v>0</v>
      </c>
      <c r="BQ84" s="19">
        <v>6.2037928004924782E-2</v>
      </c>
      <c r="BR84" s="19">
        <v>0</v>
      </c>
      <c r="BS84" s="19">
        <v>0</v>
      </c>
      <c r="BT84" s="19">
        <v>739.23154252108282</v>
      </c>
      <c r="BU84" s="19">
        <v>138.84088287502166</v>
      </c>
      <c r="BV84" s="19">
        <v>0</v>
      </c>
      <c r="BW84" s="19">
        <v>0</v>
      </c>
      <c r="BX84" s="19">
        <v>70.909351709629021</v>
      </c>
      <c r="BY84" s="19">
        <v>1127.0182228942665</v>
      </c>
      <c r="BZ84" s="19">
        <v>0</v>
      </c>
      <c r="CA84" s="19">
        <v>1336.7684574789173</v>
      </c>
      <c r="CB84" s="19">
        <v>2076</v>
      </c>
      <c r="CD84" s="19">
        <f t="shared" si="8"/>
        <v>0</v>
      </c>
      <c r="CE84" s="19">
        <f t="shared" si="9"/>
        <v>0</v>
      </c>
      <c r="CF84" s="19">
        <f t="shared" si="10"/>
        <v>0</v>
      </c>
      <c r="CH84" s="33">
        <v>2076</v>
      </c>
      <c r="CI84" s="33">
        <f t="shared" si="11"/>
        <v>0</v>
      </c>
    </row>
    <row r="85" spans="1:87" x14ac:dyDescent="0.25">
      <c r="A85" s="24" t="s">
        <v>159</v>
      </c>
      <c r="B85" s="24" t="s">
        <v>45</v>
      </c>
      <c r="C85">
        <f t="shared" si="7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29.013559847021522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2.03006655166035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0.35305505246266955</v>
      </c>
      <c r="BH85" s="19">
        <v>0</v>
      </c>
      <c r="BI85" s="19">
        <v>0</v>
      </c>
      <c r="BJ85" s="19">
        <v>0</v>
      </c>
      <c r="BK85" s="19">
        <v>0</v>
      </c>
      <c r="BL85" s="19">
        <v>0.2143548532809065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31.611036304425451</v>
      </c>
      <c r="BU85" s="19">
        <v>183.38688153632376</v>
      </c>
      <c r="BV85" s="19">
        <v>0</v>
      </c>
      <c r="BW85" s="19">
        <v>0</v>
      </c>
      <c r="BX85" s="19">
        <v>1909.0191051017205</v>
      </c>
      <c r="BY85" s="19">
        <v>806.98297705753032</v>
      </c>
      <c r="BZ85" s="19">
        <v>0</v>
      </c>
      <c r="CA85" s="19">
        <v>2899.3889636955746</v>
      </c>
      <c r="CB85" s="19">
        <v>2931</v>
      </c>
      <c r="CD85" s="19">
        <f t="shared" si="8"/>
        <v>0</v>
      </c>
      <c r="CE85" s="19">
        <f t="shared" si="9"/>
        <v>0</v>
      </c>
      <c r="CF85" s="19">
        <f t="shared" si="10"/>
        <v>0</v>
      </c>
      <c r="CH85" s="33">
        <v>2931</v>
      </c>
      <c r="CI85" s="33">
        <f t="shared" si="11"/>
        <v>0</v>
      </c>
    </row>
    <row r="86" spans="1:87" x14ac:dyDescent="0.25">
      <c r="A86" s="23" t="s">
        <v>160</v>
      </c>
      <c r="B86" s="23" t="s">
        <v>259</v>
      </c>
      <c r="C86">
        <f t="shared" si="7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0.12476518844370467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4.5369159434074428E-2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15.707181072405184</v>
      </c>
      <c r="AK86" s="19">
        <v>6.8053739151111639E-2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0.42911663298062064</v>
      </c>
      <c r="AS86" s="19">
        <v>0</v>
      </c>
      <c r="AT86" s="19">
        <v>1.2854595172987755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17.659945309713471</v>
      </c>
      <c r="BU86" s="19">
        <v>17.083378908572108</v>
      </c>
      <c r="BV86" s="19">
        <v>0</v>
      </c>
      <c r="BW86" s="19">
        <v>0</v>
      </c>
      <c r="BX86" s="19">
        <v>2.7599571989061942</v>
      </c>
      <c r="BY86" s="19">
        <v>121.49671858280823</v>
      </c>
      <c r="BZ86" s="19">
        <v>0</v>
      </c>
      <c r="CA86" s="19">
        <v>141.34005469028654</v>
      </c>
      <c r="CB86" s="19">
        <v>159</v>
      </c>
      <c r="CD86" s="19">
        <f t="shared" si="8"/>
        <v>0</v>
      </c>
      <c r="CE86" s="19">
        <f t="shared" si="9"/>
        <v>0</v>
      </c>
      <c r="CF86" s="19">
        <f t="shared" si="10"/>
        <v>0</v>
      </c>
      <c r="CH86" s="33">
        <v>159</v>
      </c>
      <c r="CI86" s="33">
        <f t="shared" si="11"/>
        <v>0</v>
      </c>
    </row>
    <row r="87" spans="1:87" x14ac:dyDescent="0.25">
      <c r="A87" s="23" t="s">
        <v>161</v>
      </c>
      <c r="B87" s="23" t="s">
        <v>46</v>
      </c>
      <c r="C87">
        <f t="shared" si="7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483.72574936153046</v>
      </c>
      <c r="AK87" s="19">
        <v>117.02435891691684</v>
      </c>
      <c r="AL87" s="19">
        <v>0.18444673447137716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133.24857744522603</v>
      </c>
      <c r="AS87" s="19">
        <v>0</v>
      </c>
      <c r="AT87" s="19">
        <v>101.22578669892617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0.43983452066251477</v>
      </c>
      <c r="BH87" s="19">
        <v>0</v>
      </c>
      <c r="BI87" s="19">
        <v>1.6883970309302987</v>
      </c>
      <c r="BJ87" s="19">
        <v>0</v>
      </c>
      <c r="BK87" s="19">
        <v>0</v>
      </c>
      <c r="BL87" s="19">
        <v>8.01633884433293</v>
      </c>
      <c r="BM87" s="19">
        <v>2.9724300670579624</v>
      </c>
      <c r="BN87" s="19">
        <v>0</v>
      </c>
      <c r="BO87" s="19">
        <v>1.0215511447645504</v>
      </c>
      <c r="BP87" s="19">
        <v>0</v>
      </c>
      <c r="BQ87" s="19">
        <v>0</v>
      </c>
      <c r="BR87" s="19">
        <v>0</v>
      </c>
      <c r="BS87" s="19">
        <v>0</v>
      </c>
      <c r="BT87" s="19">
        <v>849.5474707648192</v>
      </c>
      <c r="BU87" s="19">
        <v>100.45252923518079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100.45252923518079</v>
      </c>
      <c r="CB87" s="19">
        <v>950</v>
      </c>
      <c r="CD87" s="19">
        <f t="shared" si="8"/>
        <v>0</v>
      </c>
      <c r="CE87" s="19">
        <f t="shared" si="9"/>
        <v>0</v>
      </c>
      <c r="CF87" s="19">
        <f t="shared" si="10"/>
        <v>0</v>
      </c>
      <c r="CH87" s="33">
        <v>950</v>
      </c>
      <c r="CI87" s="33">
        <f t="shared" si="11"/>
        <v>0</v>
      </c>
    </row>
    <row r="88" spans="1:87" x14ac:dyDescent="0.25">
      <c r="A88" s="23" t="s">
        <v>162</v>
      </c>
      <c r="B88" s="23" t="s">
        <v>260</v>
      </c>
      <c r="C88">
        <f t="shared" si="7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93.286542881114798</v>
      </c>
      <c r="AM88" s="19">
        <v>0</v>
      </c>
      <c r="AN88" s="19">
        <v>13.014846970415496</v>
      </c>
      <c r="AO88" s="19">
        <v>0</v>
      </c>
      <c r="AP88" s="19">
        <v>0</v>
      </c>
      <c r="AQ88" s="19">
        <v>0</v>
      </c>
      <c r="AR88" s="19">
        <v>1.2192998455720523</v>
      </c>
      <c r="AS88" s="19">
        <v>0</v>
      </c>
      <c r="AT88" s="19">
        <v>9.074015977820741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2.2769245734991914</v>
      </c>
      <c r="BM88" s="19">
        <v>6.736463235204708E-3</v>
      </c>
      <c r="BN88" s="19">
        <v>0</v>
      </c>
      <c r="BO88" s="19">
        <v>0</v>
      </c>
      <c r="BP88" s="19">
        <v>0</v>
      </c>
      <c r="BQ88" s="19">
        <v>0</v>
      </c>
      <c r="BR88" s="19">
        <v>0.64670047057965196</v>
      </c>
      <c r="BS88" s="19">
        <v>0</v>
      </c>
      <c r="BT88" s="19">
        <v>119.52506718223714</v>
      </c>
      <c r="BU88" s="19">
        <v>207.31465606342491</v>
      </c>
      <c r="BV88" s="19">
        <v>0</v>
      </c>
      <c r="BW88" s="19">
        <v>0</v>
      </c>
      <c r="BX88" s="19">
        <v>118.27882148372427</v>
      </c>
      <c r="BY88" s="19">
        <v>108.8814552706137</v>
      </c>
      <c r="BZ88" s="19">
        <v>0</v>
      </c>
      <c r="CA88" s="19">
        <v>434.47493281776286</v>
      </c>
      <c r="CB88" s="19">
        <v>554</v>
      </c>
      <c r="CD88" s="19">
        <f t="shared" si="8"/>
        <v>0</v>
      </c>
      <c r="CE88" s="19">
        <f t="shared" si="9"/>
        <v>0</v>
      </c>
      <c r="CF88" s="19">
        <f t="shared" si="10"/>
        <v>0</v>
      </c>
      <c r="CH88" s="33">
        <v>554</v>
      </c>
      <c r="CI88" s="33">
        <f t="shared" si="11"/>
        <v>0</v>
      </c>
    </row>
    <row r="89" spans="1:87" x14ac:dyDescent="0.25">
      <c r="A89" s="23" t="s">
        <v>163</v>
      </c>
      <c r="B89" s="23" t="s">
        <v>261</v>
      </c>
      <c r="C89">
        <f t="shared" si="7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6.2736295085919398</v>
      </c>
      <c r="AL89" s="19">
        <v>0</v>
      </c>
      <c r="AM89" s="19">
        <v>27.023478831549763</v>
      </c>
      <c r="AN89" s="19">
        <v>0</v>
      </c>
      <c r="AO89" s="19">
        <v>0</v>
      </c>
      <c r="AP89" s="19">
        <v>0</v>
      </c>
      <c r="AQ89" s="19">
        <v>9.0138355008504874E-3</v>
      </c>
      <c r="AR89" s="19">
        <v>0.13520753251275733</v>
      </c>
      <c r="AS89" s="19">
        <v>1.1177156021054606</v>
      </c>
      <c r="AT89" s="19">
        <v>0</v>
      </c>
      <c r="AU89" s="19">
        <v>0</v>
      </c>
      <c r="AV89" s="19">
        <v>0</v>
      </c>
      <c r="AW89" s="19">
        <v>0.41463643303912245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1.2258816281156664</v>
      </c>
      <c r="BM89" s="19">
        <v>1.0095495760952546</v>
      </c>
      <c r="BN89" s="19">
        <v>0</v>
      </c>
      <c r="BO89" s="19">
        <v>0.44167793954167395</v>
      </c>
      <c r="BP89" s="19">
        <v>0.22534588752126219</v>
      </c>
      <c r="BQ89" s="19">
        <v>0.1442213680136078</v>
      </c>
      <c r="BR89" s="19">
        <v>0</v>
      </c>
      <c r="BS89" s="19">
        <v>0</v>
      </c>
      <c r="BT89" s="19">
        <v>38.020358142587355</v>
      </c>
      <c r="BU89" s="19">
        <v>13.421601060766376</v>
      </c>
      <c r="BV89" s="19">
        <v>0</v>
      </c>
      <c r="BW89" s="19">
        <v>0</v>
      </c>
      <c r="BX89" s="19">
        <v>490.1092776877436</v>
      </c>
      <c r="BY89" s="19">
        <v>131.44876310890268</v>
      </c>
      <c r="BZ89" s="19">
        <v>0</v>
      </c>
      <c r="CA89" s="19">
        <v>634.97964185741262</v>
      </c>
      <c r="CB89" s="19">
        <v>673</v>
      </c>
      <c r="CD89" s="19">
        <f t="shared" si="8"/>
        <v>0</v>
      </c>
      <c r="CE89" s="19">
        <f t="shared" si="9"/>
        <v>0</v>
      </c>
      <c r="CF89" s="19">
        <f t="shared" si="10"/>
        <v>0</v>
      </c>
      <c r="CH89" s="33">
        <v>673</v>
      </c>
      <c r="CI89" s="33">
        <f t="shared" si="11"/>
        <v>0</v>
      </c>
    </row>
    <row r="90" spans="1:87" x14ac:dyDescent="0.25">
      <c r="A90" s="23" t="s">
        <v>164</v>
      </c>
      <c r="B90" s="23" t="s">
        <v>262</v>
      </c>
      <c r="C90">
        <f t="shared" si="7"/>
        <v>86</v>
      </c>
      <c r="D90" s="19">
        <v>8.4894723063689753E-2</v>
      </c>
      <c r="E90" s="19">
        <v>2.5468416919106923E-2</v>
      </c>
      <c r="F90" s="19">
        <v>0.15281050151464154</v>
      </c>
      <c r="G90" s="19">
        <v>0</v>
      </c>
      <c r="H90" s="19">
        <v>0.46692097685029355</v>
      </c>
      <c r="I90" s="19">
        <v>0.27166311380380714</v>
      </c>
      <c r="J90" s="19">
        <v>5.0936833838213846E-2</v>
      </c>
      <c r="K90" s="19">
        <v>0.11885261228916565</v>
      </c>
      <c r="L90" s="19">
        <v>7.640525075732077E-2</v>
      </c>
      <c r="M90" s="19">
        <v>0.21223680765922434</v>
      </c>
      <c r="N90" s="19">
        <v>6.7915778450951786E-2</v>
      </c>
      <c r="O90" s="19">
        <v>0</v>
      </c>
      <c r="P90" s="19">
        <v>0.11885261228916565</v>
      </c>
      <c r="Q90" s="19">
        <v>19.975728336886196</v>
      </c>
      <c r="R90" s="19">
        <v>3.4297468117730654</v>
      </c>
      <c r="S90" s="19">
        <v>9.3384195370058709E-2</v>
      </c>
      <c r="T90" s="19">
        <v>1.6978944612737946E-2</v>
      </c>
      <c r="U90" s="19">
        <v>0</v>
      </c>
      <c r="V90" s="19">
        <v>4.2447361531844877E-2</v>
      </c>
      <c r="W90" s="19">
        <v>1.6978944612737946E-2</v>
      </c>
      <c r="X90" s="19">
        <v>1.0357156213770149</v>
      </c>
      <c r="Y90" s="19">
        <v>0.51785781068850745</v>
      </c>
      <c r="Z90" s="19">
        <v>0</v>
      </c>
      <c r="AA90" s="19">
        <v>0.79801039679868357</v>
      </c>
      <c r="AB90" s="19">
        <v>1.6978944612737946E-2</v>
      </c>
      <c r="AC90" s="19">
        <v>1.8252365458693296</v>
      </c>
      <c r="AD90" s="19">
        <v>8.4894723063689753E-2</v>
      </c>
      <c r="AE90" s="19">
        <v>8.4894723063689732E-3</v>
      </c>
      <c r="AF90" s="19">
        <v>4.2447361531844877E-2</v>
      </c>
      <c r="AG90" s="19">
        <v>0.36504730917386591</v>
      </c>
      <c r="AH90" s="19">
        <v>2.5468416919106923E-2</v>
      </c>
      <c r="AI90" s="19">
        <v>7.5131829911365422</v>
      </c>
      <c r="AJ90" s="19">
        <v>5.0597254945959085</v>
      </c>
      <c r="AK90" s="19">
        <v>0.37353678148023484</v>
      </c>
      <c r="AL90" s="19">
        <v>7.640525075732077E-2</v>
      </c>
      <c r="AM90" s="19">
        <v>9.8562773476943786</v>
      </c>
      <c r="AN90" s="19">
        <v>1.3413366244062979</v>
      </c>
      <c r="AO90" s="19">
        <v>0.67915778450951803</v>
      </c>
      <c r="AP90" s="19">
        <v>0.41598414301207975</v>
      </c>
      <c r="AQ90" s="19">
        <v>11.138187665956094</v>
      </c>
      <c r="AR90" s="19">
        <v>0.25468416919106923</v>
      </c>
      <c r="AS90" s="19">
        <v>4.1768203747335351</v>
      </c>
      <c r="AT90" s="19">
        <v>1.2988892628744531</v>
      </c>
      <c r="AU90" s="19">
        <v>1.2055050675043943</v>
      </c>
      <c r="AV90" s="19">
        <v>1.6978944612737946E-2</v>
      </c>
      <c r="AW90" s="19">
        <v>1.680915516661057</v>
      </c>
      <c r="AX90" s="19">
        <v>5.0936833838213846E-2</v>
      </c>
      <c r="AY90" s="19">
        <v>7.640525075732077E-2</v>
      </c>
      <c r="AZ90" s="19">
        <v>1.6978944612737946E-2</v>
      </c>
      <c r="BA90" s="19">
        <v>0.72160514604136283</v>
      </c>
      <c r="BB90" s="19">
        <v>2.5468416919106923E-2</v>
      </c>
      <c r="BC90" s="19">
        <v>0.9847787875388011</v>
      </c>
      <c r="BD90" s="19">
        <v>3.1326152810501515</v>
      </c>
      <c r="BE90" s="19">
        <v>1.6045102659037362</v>
      </c>
      <c r="BF90" s="19">
        <v>3.2259994764202102</v>
      </c>
      <c r="BG90" s="19">
        <v>5.6200306668162616</v>
      </c>
      <c r="BH90" s="19">
        <v>3.5401099517558627</v>
      </c>
      <c r="BI90" s="19">
        <v>7.0547514865926173</v>
      </c>
      <c r="BJ90" s="19">
        <v>2.5723101088297988</v>
      </c>
      <c r="BK90" s="19">
        <v>0.23770522457833129</v>
      </c>
      <c r="BL90" s="19">
        <v>10.255282546093721</v>
      </c>
      <c r="BM90" s="19">
        <v>12.83608212722989</v>
      </c>
      <c r="BN90" s="19">
        <v>0.34806836456112794</v>
      </c>
      <c r="BO90" s="19">
        <v>28.252963835595946</v>
      </c>
      <c r="BP90" s="19">
        <v>125.75455327424362</v>
      </c>
      <c r="BQ90" s="19">
        <v>2.2581996334941472</v>
      </c>
      <c r="BR90" s="19">
        <v>1.2734208459553462</v>
      </c>
      <c r="BS90" s="19">
        <v>0</v>
      </c>
      <c r="BT90" s="19">
        <v>284.87273271251729</v>
      </c>
      <c r="BU90" s="19">
        <v>18.243875986386925</v>
      </c>
      <c r="BV90" s="19">
        <v>0</v>
      </c>
      <c r="BW90" s="19">
        <v>0</v>
      </c>
      <c r="BX90" s="19">
        <v>301.6224615729833</v>
      </c>
      <c r="BY90" s="19">
        <v>76.260929728112501</v>
      </c>
      <c r="BZ90" s="19">
        <v>0</v>
      </c>
      <c r="CA90" s="19">
        <v>396.12726728748271</v>
      </c>
      <c r="CB90" s="19">
        <v>681</v>
      </c>
      <c r="CD90" s="19">
        <f t="shared" si="8"/>
        <v>0</v>
      </c>
      <c r="CE90" s="19">
        <f t="shared" si="9"/>
        <v>0</v>
      </c>
      <c r="CF90" s="19">
        <f t="shared" si="10"/>
        <v>0</v>
      </c>
      <c r="CH90" s="33">
        <v>681</v>
      </c>
      <c r="CI90" s="33">
        <f t="shared" si="11"/>
        <v>0</v>
      </c>
    </row>
    <row r="91" spans="1:87" x14ac:dyDescent="0.25">
      <c r="A91" s="23" t="s">
        <v>165</v>
      </c>
      <c r="B91" s="23" t="s">
        <v>263</v>
      </c>
      <c r="C91">
        <f t="shared" si="7"/>
        <v>87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0</v>
      </c>
      <c r="BM91" s="19">
        <v>0</v>
      </c>
      <c r="BN91" s="19">
        <v>0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D91" s="19">
        <f t="shared" si="8"/>
        <v>0</v>
      </c>
      <c r="CE91" s="19">
        <f t="shared" si="9"/>
        <v>0</v>
      </c>
      <c r="CF91" s="19">
        <f t="shared" si="10"/>
        <v>0</v>
      </c>
      <c r="CH91" s="33">
        <v>0</v>
      </c>
      <c r="CI91" s="33">
        <f t="shared" si="11"/>
        <v>0</v>
      </c>
    </row>
    <row r="92" spans="1:87" x14ac:dyDescent="0.25">
      <c r="A92" s="23" t="s">
        <v>166</v>
      </c>
      <c r="B92" s="23" t="s">
        <v>264</v>
      </c>
      <c r="C92">
        <f t="shared" si="7"/>
        <v>88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19">
        <v>0</v>
      </c>
      <c r="AS92" s="19">
        <v>0</v>
      </c>
      <c r="AT92" s="19">
        <v>0</v>
      </c>
      <c r="AU92" s="19">
        <v>0</v>
      </c>
      <c r="AV92" s="19">
        <v>0</v>
      </c>
      <c r="AW92" s="19">
        <v>0</v>
      </c>
      <c r="AX92" s="19">
        <v>0</v>
      </c>
      <c r="AY92" s="19">
        <v>0</v>
      </c>
      <c r="AZ92" s="19">
        <v>0</v>
      </c>
      <c r="BA92" s="19">
        <v>0</v>
      </c>
      <c r="BB92" s="19">
        <v>0</v>
      </c>
      <c r="BC92" s="19">
        <v>0</v>
      </c>
      <c r="BD92" s="19">
        <v>0</v>
      </c>
      <c r="BE92" s="19">
        <v>0</v>
      </c>
      <c r="BF92" s="19">
        <v>0</v>
      </c>
      <c r="BG92" s="19">
        <v>0</v>
      </c>
      <c r="BH92" s="19">
        <v>0</v>
      </c>
      <c r="BI92" s="19">
        <v>0</v>
      </c>
      <c r="BJ92" s="19">
        <v>0</v>
      </c>
      <c r="BK92" s="19">
        <v>0</v>
      </c>
      <c r="BL92" s="19">
        <v>0</v>
      </c>
      <c r="BM92" s="19">
        <v>0</v>
      </c>
      <c r="BN92" s="19">
        <v>0</v>
      </c>
      <c r="BO92" s="19">
        <v>0</v>
      </c>
      <c r="BP92" s="19">
        <v>0</v>
      </c>
      <c r="BQ92" s="19">
        <v>0</v>
      </c>
      <c r="BR92" s="19">
        <v>0</v>
      </c>
      <c r="BS92" s="19">
        <v>0</v>
      </c>
      <c r="BT92" s="19">
        <v>0</v>
      </c>
      <c r="BU92" s="19">
        <v>0</v>
      </c>
      <c r="BV92" s="19">
        <v>0</v>
      </c>
      <c r="BW92" s="19">
        <v>0</v>
      </c>
      <c r="BX92" s="19">
        <v>0</v>
      </c>
      <c r="BY92" s="19">
        <v>0</v>
      </c>
      <c r="BZ92" s="19">
        <v>0</v>
      </c>
      <c r="CA92" s="19">
        <v>0</v>
      </c>
      <c r="CB92" s="19">
        <v>0</v>
      </c>
      <c r="CD92" s="19">
        <f t="shared" si="8"/>
        <v>0</v>
      </c>
      <c r="CE92" s="19">
        <f t="shared" si="9"/>
        <v>0</v>
      </c>
      <c r="CF92" s="19">
        <f t="shared" si="10"/>
        <v>0</v>
      </c>
      <c r="CH92" s="33">
        <v>0</v>
      </c>
      <c r="CI92" s="33">
        <f t="shared" si="11"/>
        <v>0</v>
      </c>
    </row>
    <row r="93" spans="1:87" x14ac:dyDescent="0.25">
      <c r="A93" s="23" t="s">
        <v>167</v>
      </c>
      <c r="B93" s="23" t="s">
        <v>265</v>
      </c>
      <c r="C93">
        <f t="shared" si="7"/>
        <v>89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9">
        <v>0</v>
      </c>
      <c r="BA93" s="19">
        <v>0</v>
      </c>
      <c r="BB93" s="19">
        <v>0</v>
      </c>
      <c r="BC93" s="19">
        <v>0</v>
      </c>
      <c r="BD93" s="19">
        <v>0</v>
      </c>
      <c r="BE93" s="19">
        <v>0</v>
      </c>
      <c r="BF93" s="19">
        <v>0</v>
      </c>
      <c r="BG93" s="19">
        <v>0</v>
      </c>
      <c r="BH93" s="19">
        <v>0</v>
      </c>
      <c r="BI93" s="19">
        <v>0</v>
      </c>
      <c r="BJ93" s="19">
        <v>0</v>
      </c>
      <c r="BK93" s="19">
        <v>0</v>
      </c>
      <c r="BL93" s="19">
        <v>0</v>
      </c>
      <c r="BM93" s="19">
        <v>0</v>
      </c>
      <c r="BN93" s="19">
        <v>0</v>
      </c>
      <c r="BO93" s="19">
        <v>0</v>
      </c>
      <c r="BP93" s="19">
        <v>0</v>
      </c>
      <c r="BQ93" s="19">
        <v>0</v>
      </c>
      <c r="BR93" s="19">
        <v>0</v>
      </c>
      <c r="BS93" s="19">
        <v>0</v>
      </c>
      <c r="BT93" s="19">
        <v>0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0</v>
      </c>
      <c r="CD93" s="19">
        <f t="shared" si="8"/>
        <v>0</v>
      </c>
      <c r="CE93" s="19">
        <f t="shared" si="9"/>
        <v>0</v>
      </c>
      <c r="CF93" s="19">
        <f t="shared" si="10"/>
        <v>0</v>
      </c>
      <c r="CH93" s="33">
        <v>0</v>
      </c>
      <c r="CI93" s="33">
        <f t="shared" si="11"/>
        <v>0</v>
      </c>
    </row>
    <row r="94" spans="1:87" x14ac:dyDescent="0.25">
      <c r="A94" s="23" t="s">
        <v>168</v>
      </c>
      <c r="B94" s="23" t="s">
        <v>266</v>
      </c>
      <c r="C94">
        <f t="shared" si="7"/>
        <v>90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D94" s="19">
        <f t="shared" si="8"/>
        <v>0</v>
      </c>
      <c r="CE94" s="19">
        <f t="shared" si="9"/>
        <v>0</v>
      </c>
      <c r="CF94" s="19">
        <f t="shared" si="10"/>
        <v>0</v>
      </c>
      <c r="CH94" s="33">
        <v>0</v>
      </c>
      <c r="CI94" s="33">
        <f t="shared" si="11"/>
        <v>0</v>
      </c>
    </row>
    <row r="95" spans="1:87" x14ac:dyDescent="0.25">
      <c r="A95" s="23" t="s">
        <v>169</v>
      </c>
      <c r="B95" s="23" t="s">
        <v>267</v>
      </c>
      <c r="C95">
        <f t="shared" si="7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D95" s="19">
        <f t="shared" si="8"/>
        <v>0</v>
      </c>
      <c r="CE95" s="19">
        <f t="shared" si="9"/>
        <v>0</v>
      </c>
      <c r="CF95" s="19">
        <f t="shared" si="10"/>
        <v>0</v>
      </c>
      <c r="CH95" s="33">
        <v>0</v>
      </c>
      <c r="CI95" s="33">
        <f t="shared" si="11"/>
        <v>0</v>
      </c>
    </row>
    <row r="96" spans="1:87" x14ac:dyDescent="0.25">
      <c r="A96" s="23" t="s">
        <v>170</v>
      </c>
      <c r="B96" s="23" t="s">
        <v>268</v>
      </c>
      <c r="C96">
        <f t="shared" si="7"/>
        <v>92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0</v>
      </c>
      <c r="BE96" s="19">
        <v>0</v>
      </c>
      <c r="BF96" s="19">
        <v>0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0</v>
      </c>
      <c r="BM96" s="19">
        <v>0</v>
      </c>
      <c r="BN96" s="19">
        <v>0</v>
      </c>
      <c r="BO96" s="19">
        <v>0</v>
      </c>
      <c r="BP96" s="19">
        <v>0</v>
      </c>
      <c r="BQ96" s="19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0</v>
      </c>
      <c r="CD96" s="19">
        <f t="shared" si="8"/>
        <v>0</v>
      </c>
      <c r="CE96" s="19">
        <f t="shared" si="9"/>
        <v>0</v>
      </c>
      <c r="CF96" s="19">
        <f t="shared" si="10"/>
        <v>0</v>
      </c>
      <c r="CH96" s="33">
        <v>0</v>
      </c>
      <c r="CI96" s="33">
        <f t="shared" si="11"/>
        <v>0</v>
      </c>
    </row>
    <row r="97" spans="1:87" x14ac:dyDescent="0.25">
      <c r="A97" s="23" t="s">
        <v>171</v>
      </c>
      <c r="B97" s="23" t="s">
        <v>269</v>
      </c>
      <c r="C97">
        <f t="shared" si="7"/>
        <v>93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D97" s="19">
        <f t="shared" si="8"/>
        <v>0</v>
      </c>
      <c r="CE97" s="19">
        <f t="shared" si="9"/>
        <v>0</v>
      </c>
      <c r="CF97" s="19">
        <f t="shared" si="10"/>
        <v>0</v>
      </c>
      <c r="CH97" s="33">
        <v>0</v>
      </c>
      <c r="CI97" s="33">
        <f t="shared" si="11"/>
        <v>0</v>
      </c>
    </row>
    <row r="98" spans="1:87" x14ac:dyDescent="0.25">
      <c r="A98" s="23" t="s">
        <v>172</v>
      </c>
      <c r="B98" s="23" t="s">
        <v>270</v>
      </c>
      <c r="C98">
        <f t="shared" si="7"/>
        <v>94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D98" s="19">
        <f t="shared" si="8"/>
        <v>0</v>
      </c>
      <c r="CE98" s="19">
        <f t="shared" si="9"/>
        <v>0</v>
      </c>
      <c r="CF98" s="19">
        <f t="shared" si="10"/>
        <v>0</v>
      </c>
      <c r="CH98" s="33">
        <v>0</v>
      </c>
      <c r="CI98" s="33">
        <f t="shared" si="11"/>
        <v>0</v>
      </c>
    </row>
    <row r="99" spans="1:87" x14ac:dyDescent="0.25">
      <c r="A99" s="23" t="s">
        <v>173</v>
      </c>
      <c r="B99" s="23" t="s">
        <v>271</v>
      </c>
      <c r="C99">
        <f t="shared" si="7"/>
        <v>95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19">
        <v>0</v>
      </c>
      <c r="BJ99" s="19">
        <v>0</v>
      </c>
      <c r="BK99" s="19">
        <v>0</v>
      </c>
      <c r="BL99" s="19">
        <v>0</v>
      </c>
      <c r="BM99" s="19">
        <v>0</v>
      </c>
      <c r="BN99" s="19">
        <v>0</v>
      </c>
      <c r="BO99" s="19">
        <v>0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19">
        <v>0</v>
      </c>
      <c r="CA99" s="19">
        <v>0</v>
      </c>
      <c r="CB99" s="19">
        <v>0</v>
      </c>
      <c r="CD99" s="19">
        <f t="shared" si="8"/>
        <v>0</v>
      </c>
      <c r="CE99" s="19">
        <f t="shared" si="9"/>
        <v>0</v>
      </c>
      <c r="CF99" s="19">
        <f t="shared" si="10"/>
        <v>0</v>
      </c>
      <c r="CH99" s="33">
        <v>0</v>
      </c>
      <c r="CI99" s="33">
        <f t="shared" si="11"/>
        <v>0</v>
      </c>
    </row>
    <row r="100" spans="1:87" x14ac:dyDescent="0.25">
      <c r="A100" s="23" t="s">
        <v>174</v>
      </c>
      <c r="B100" s="23" t="s">
        <v>272</v>
      </c>
      <c r="C100">
        <f t="shared" si="7"/>
        <v>96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  <c r="AT100" s="19">
        <v>0</v>
      </c>
      <c r="AU100" s="19">
        <v>0</v>
      </c>
      <c r="AV100" s="19">
        <v>0</v>
      </c>
      <c r="AW100" s="19">
        <v>0</v>
      </c>
      <c r="AX100" s="19">
        <v>0</v>
      </c>
      <c r="AY100" s="19">
        <v>0</v>
      </c>
      <c r="AZ100" s="19">
        <v>0</v>
      </c>
      <c r="BA100" s="19">
        <v>0</v>
      </c>
      <c r="BB100" s="19">
        <v>0</v>
      </c>
      <c r="BC100" s="19">
        <v>0</v>
      </c>
      <c r="BD100" s="19">
        <v>0</v>
      </c>
      <c r="BE100" s="19">
        <v>0</v>
      </c>
      <c r="BF100" s="19">
        <v>0</v>
      </c>
      <c r="BG100" s="19">
        <v>0</v>
      </c>
      <c r="BH100" s="19">
        <v>0</v>
      </c>
      <c r="BI100" s="19">
        <v>0</v>
      </c>
      <c r="BJ100" s="19">
        <v>0</v>
      </c>
      <c r="BK100" s="19">
        <v>0</v>
      </c>
      <c r="BL100" s="19">
        <v>0</v>
      </c>
      <c r="BM100" s="19">
        <v>0</v>
      </c>
      <c r="BN100" s="19">
        <v>0</v>
      </c>
      <c r="BO100" s="19">
        <v>0</v>
      </c>
      <c r="BP100" s="19">
        <v>0</v>
      </c>
      <c r="BQ100" s="19">
        <v>0</v>
      </c>
      <c r="BR100" s="19">
        <v>0</v>
      </c>
      <c r="BS100" s="19">
        <v>0</v>
      </c>
      <c r="BT100" s="19">
        <v>0</v>
      </c>
      <c r="BU100" s="19">
        <v>0</v>
      </c>
      <c r="BV100" s="19">
        <v>0</v>
      </c>
      <c r="BW100" s="19">
        <v>0</v>
      </c>
      <c r="BX100" s="19">
        <v>0</v>
      </c>
      <c r="BY100" s="19">
        <v>0</v>
      </c>
      <c r="BZ100" s="19">
        <v>0</v>
      </c>
      <c r="CA100" s="19">
        <v>0</v>
      </c>
      <c r="CB100" s="19">
        <v>0</v>
      </c>
      <c r="CD100" s="19">
        <f t="shared" si="8"/>
        <v>0</v>
      </c>
      <c r="CE100" s="19">
        <f t="shared" si="9"/>
        <v>0</v>
      </c>
      <c r="CF100" s="19">
        <f t="shared" si="10"/>
        <v>0</v>
      </c>
      <c r="CH100" s="33">
        <v>0</v>
      </c>
      <c r="CI100" s="33">
        <f t="shared" si="11"/>
        <v>0</v>
      </c>
    </row>
    <row r="101" spans="1:87" x14ac:dyDescent="0.25">
      <c r="A101" s="23" t="s">
        <v>175</v>
      </c>
      <c r="B101" s="23" t="s">
        <v>273</v>
      </c>
      <c r="C101">
        <f t="shared" si="7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D101" s="19">
        <f t="shared" si="8"/>
        <v>0</v>
      </c>
      <c r="CE101" s="19">
        <f t="shared" si="9"/>
        <v>0</v>
      </c>
      <c r="CF101" s="19">
        <f t="shared" si="10"/>
        <v>0</v>
      </c>
      <c r="CH101" s="33">
        <v>0</v>
      </c>
      <c r="CI101" s="33">
        <f t="shared" si="11"/>
        <v>0</v>
      </c>
    </row>
    <row r="102" spans="1:87" x14ac:dyDescent="0.25">
      <c r="A102" s="23" t="s">
        <v>176</v>
      </c>
      <c r="B102" s="23" t="s">
        <v>274</v>
      </c>
      <c r="C102">
        <f t="shared" si="7"/>
        <v>98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v>0</v>
      </c>
      <c r="AZ102" s="19">
        <v>0</v>
      </c>
      <c r="BA102" s="19">
        <v>0</v>
      </c>
      <c r="BB102" s="19">
        <v>0</v>
      </c>
      <c r="BC102" s="19">
        <v>0</v>
      </c>
      <c r="BD102" s="19">
        <v>0</v>
      </c>
      <c r="BE102" s="19">
        <v>0</v>
      </c>
      <c r="BF102" s="19">
        <v>0</v>
      </c>
      <c r="BG102" s="19">
        <v>0</v>
      </c>
      <c r="BH102" s="19">
        <v>0</v>
      </c>
      <c r="BI102" s="19">
        <v>0</v>
      </c>
      <c r="BJ102" s="19">
        <v>0</v>
      </c>
      <c r="BK102" s="19">
        <v>0</v>
      </c>
      <c r="BL102" s="19">
        <v>0</v>
      </c>
      <c r="BM102" s="19">
        <v>0</v>
      </c>
      <c r="BN102" s="19">
        <v>0</v>
      </c>
      <c r="BO102" s="19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0</v>
      </c>
      <c r="BV102" s="19">
        <v>0</v>
      </c>
      <c r="BW102" s="19">
        <v>0</v>
      </c>
      <c r="BX102" s="19">
        <v>0</v>
      </c>
      <c r="BY102" s="19">
        <v>0</v>
      </c>
      <c r="BZ102" s="19">
        <v>0</v>
      </c>
      <c r="CA102" s="19">
        <v>0</v>
      </c>
      <c r="CB102" s="19">
        <v>0</v>
      </c>
      <c r="CD102" s="19">
        <f t="shared" si="8"/>
        <v>0</v>
      </c>
      <c r="CE102" s="19">
        <f t="shared" si="9"/>
        <v>0</v>
      </c>
      <c r="CF102" s="19">
        <f t="shared" si="10"/>
        <v>0</v>
      </c>
      <c r="CH102" s="33">
        <v>0</v>
      </c>
      <c r="CI102" s="33">
        <f t="shared" si="11"/>
        <v>0</v>
      </c>
    </row>
    <row r="103" spans="1:87" x14ac:dyDescent="0.25">
      <c r="A103" s="23" t="s">
        <v>177</v>
      </c>
      <c r="B103" s="23" t="s">
        <v>275</v>
      </c>
      <c r="C103">
        <f t="shared" si="7"/>
        <v>99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D103" s="19">
        <f t="shared" si="8"/>
        <v>0</v>
      </c>
      <c r="CE103" s="19">
        <f t="shared" si="9"/>
        <v>0</v>
      </c>
      <c r="CF103" s="19">
        <f t="shared" si="10"/>
        <v>0</v>
      </c>
      <c r="CH103" s="33">
        <v>0</v>
      </c>
      <c r="CI103" s="33">
        <f t="shared" si="11"/>
        <v>0</v>
      </c>
    </row>
    <row r="104" spans="1:87" x14ac:dyDescent="0.25">
      <c r="A104" s="23" t="s">
        <v>178</v>
      </c>
      <c r="B104" s="23" t="s">
        <v>276</v>
      </c>
      <c r="C104">
        <f t="shared" si="7"/>
        <v>100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0</v>
      </c>
      <c r="BL104" s="19">
        <v>0</v>
      </c>
      <c r="BM104" s="19">
        <v>0</v>
      </c>
      <c r="BN104" s="19"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D104" s="19">
        <f t="shared" si="8"/>
        <v>0</v>
      </c>
      <c r="CE104" s="19">
        <f t="shared" si="9"/>
        <v>0</v>
      </c>
      <c r="CF104" s="19">
        <f t="shared" si="10"/>
        <v>0</v>
      </c>
      <c r="CH104" s="33">
        <v>0</v>
      </c>
      <c r="CI104" s="33">
        <f t="shared" si="11"/>
        <v>0</v>
      </c>
    </row>
    <row r="105" spans="1:87" x14ac:dyDescent="0.25">
      <c r="A105" s="23" t="s">
        <v>179</v>
      </c>
      <c r="B105" s="23" t="s">
        <v>277</v>
      </c>
      <c r="C105">
        <f t="shared" si="7"/>
        <v>101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D105" s="19">
        <f t="shared" si="8"/>
        <v>0</v>
      </c>
      <c r="CE105" s="19">
        <f t="shared" si="9"/>
        <v>0</v>
      </c>
      <c r="CF105" s="19">
        <f t="shared" si="10"/>
        <v>0</v>
      </c>
      <c r="CH105" s="33">
        <v>0</v>
      </c>
      <c r="CI105" s="33">
        <f t="shared" si="11"/>
        <v>0</v>
      </c>
    </row>
    <row r="106" spans="1:87" x14ac:dyDescent="0.25">
      <c r="A106" s="23" t="s">
        <v>180</v>
      </c>
      <c r="B106" s="23" t="s">
        <v>278</v>
      </c>
      <c r="C106">
        <f t="shared" si="7"/>
        <v>102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19">
        <v>0</v>
      </c>
      <c r="AS106" s="19">
        <v>0</v>
      </c>
      <c r="AT106" s="19">
        <v>0</v>
      </c>
      <c r="AU106" s="19">
        <v>0</v>
      </c>
      <c r="AV106" s="19">
        <v>0</v>
      </c>
      <c r="AW106" s="19">
        <v>0</v>
      </c>
      <c r="AX106" s="19">
        <v>0</v>
      </c>
      <c r="AY106" s="19">
        <v>0</v>
      </c>
      <c r="AZ106" s="19">
        <v>0</v>
      </c>
      <c r="BA106" s="19">
        <v>0</v>
      </c>
      <c r="BB106" s="19">
        <v>0</v>
      </c>
      <c r="BC106" s="19">
        <v>0</v>
      </c>
      <c r="BD106" s="19">
        <v>0</v>
      </c>
      <c r="BE106" s="19">
        <v>0</v>
      </c>
      <c r="BF106" s="19">
        <v>0</v>
      </c>
      <c r="BG106" s="19">
        <v>0</v>
      </c>
      <c r="BH106" s="19">
        <v>0</v>
      </c>
      <c r="BI106" s="19">
        <v>0</v>
      </c>
      <c r="BJ106" s="19">
        <v>0</v>
      </c>
      <c r="BK106" s="19">
        <v>0</v>
      </c>
      <c r="BL106" s="19">
        <v>0</v>
      </c>
      <c r="BM106" s="19">
        <v>0</v>
      </c>
      <c r="BN106" s="19">
        <v>0</v>
      </c>
      <c r="BO106" s="19">
        <v>0</v>
      </c>
      <c r="BP106" s="19">
        <v>0</v>
      </c>
      <c r="BQ106" s="19">
        <v>0</v>
      </c>
      <c r="BR106" s="19">
        <v>0</v>
      </c>
      <c r="BS106" s="19">
        <v>0</v>
      </c>
      <c r="BT106" s="19">
        <v>0</v>
      </c>
      <c r="BU106" s="19">
        <v>0</v>
      </c>
      <c r="BV106" s="19">
        <v>0</v>
      </c>
      <c r="BW106" s="19">
        <v>0</v>
      </c>
      <c r="BX106" s="19">
        <v>0</v>
      </c>
      <c r="BY106" s="19">
        <v>0</v>
      </c>
      <c r="BZ106" s="19">
        <v>0</v>
      </c>
      <c r="CA106" s="19">
        <v>0</v>
      </c>
      <c r="CB106" s="19">
        <v>0</v>
      </c>
      <c r="CD106" s="19">
        <f t="shared" si="8"/>
        <v>0</v>
      </c>
      <c r="CE106" s="19">
        <f t="shared" si="9"/>
        <v>0</v>
      </c>
      <c r="CF106" s="19">
        <f t="shared" si="10"/>
        <v>0</v>
      </c>
      <c r="CH106" s="33">
        <v>0</v>
      </c>
      <c r="CI106" s="33">
        <f t="shared" si="11"/>
        <v>0</v>
      </c>
    </row>
    <row r="107" spans="1:87" x14ac:dyDescent="0.25">
      <c r="A107" s="23" t="s">
        <v>181</v>
      </c>
      <c r="B107" s="23" t="s">
        <v>279</v>
      </c>
      <c r="C107">
        <f t="shared" si="7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0.30415121642398479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5.3359862530523647E-3</v>
      </c>
      <c r="AL107" s="19">
        <v>0</v>
      </c>
      <c r="AM107" s="19">
        <v>0</v>
      </c>
      <c r="AN107" s="19">
        <v>3.0237255433963404E-2</v>
      </c>
      <c r="AO107" s="19">
        <v>0.19921015344728829</v>
      </c>
      <c r="AP107" s="19">
        <v>8.8933104217539423E-3</v>
      </c>
      <c r="AQ107" s="19">
        <v>0</v>
      </c>
      <c r="AR107" s="19">
        <v>0</v>
      </c>
      <c r="AS107" s="19">
        <v>0.50336136987127311</v>
      </c>
      <c r="AT107" s="19">
        <v>0</v>
      </c>
      <c r="AU107" s="19">
        <v>0</v>
      </c>
      <c r="AV107" s="19">
        <v>0</v>
      </c>
      <c r="AW107" s="19">
        <v>0</v>
      </c>
      <c r="AX107" s="19">
        <v>0.12806367007325678</v>
      </c>
      <c r="AY107" s="19">
        <v>0</v>
      </c>
      <c r="AZ107" s="19">
        <v>5.3359862530523654E-2</v>
      </c>
      <c r="BA107" s="19">
        <v>5.3359862530523647E-3</v>
      </c>
      <c r="BB107" s="19">
        <v>0.32727382352054502</v>
      </c>
      <c r="BC107" s="19">
        <v>1.7786620843507884E-3</v>
      </c>
      <c r="BD107" s="19">
        <v>4.0108830002110274</v>
      </c>
      <c r="BE107" s="19">
        <v>9.0711766301890207E-2</v>
      </c>
      <c r="BF107" s="19">
        <v>0.63142503994452981</v>
      </c>
      <c r="BG107" s="19">
        <v>0.38952699647282263</v>
      </c>
      <c r="BH107" s="19">
        <v>5.7237345874408367</v>
      </c>
      <c r="BI107" s="19">
        <v>4.4466552108769708E-2</v>
      </c>
      <c r="BJ107" s="19">
        <v>7.1146483374031535E-3</v>
      </c>
      <c r="BK107" s="19">
        <v>0</v>
      </c>
      <c r="BL107" s="19">
        <v>1.4780681920955052</v>
      </c>
      <c r="BM107" s="19">
        <v>6.0047631967682618</v>
      </c>
      <c r="BN107" s="19">
        <v>3.688945162943535</v>
      </c>
      <c r="BO107" s="19">
        <v>6.5810497120979167E-2</v>
      </c>
      <c r="BP107" s="19">
        <v>0.26679931265261825</v>
      </c>
      <c r="BQ107" s="19">
        <v>0</v>
      </c>
      <c r="BR107" s="19">
        <v>0.39664164481022579</v>
      </c>
      <c r="BS107" s="19">
        <v>0</v>
      </c>
      <c r="BT107" s="19">
        <v>24.36589189352145</v>
      </c>
      <c r="BU107" s="19">
        <v>1.4264869916493321</v>
      </c>
      <c r="BV107" s="19">
        <v>0</v>
      </c>
      <c r="BW107" s="19">
        <v>0</v>
      </c>
      <c r="BX107" s="19">
        <v>33.207621114829216</v>
      </c>
      <c r="BY107" s="19">
        <v>0</v>
      </c>
      <c r="BZ107" s="19">
        <v>0</v>
      </c>
      <c r="CA107" s="19">
        <v>34.63410810647855</v>
      </c>
      <c r="CB107" s="19">
        <v>59</v>
      </c>
      <c r="CD107" s="19">
        <f t="shared" si="8"/>
        <v>0</v>
      </c>
      <c r="CE107" s="19">
        <f t="shared" si="9"/>
        <v>0</v>
      </c>
      <c r="CF107" s="19">
        <f t="shared" si="10"/>
        <v>0</v>
      </c>
      <c r="CH107" s="33">
        <v>59</v>
      </c>
      <c r="CI107" s="33">
        <f t="shared" si="11"/>
        <v>0</v>
      </c>
    </row>
    <row r="108" spans="1:87" x14ac:dyDescent="0.25">
      <c r="A108" s="23" t="s">
        <v>182</v>
      </c>
      <c r="B108" s="23" t="s">
        <v>280</v>
      </c>
      <c r="C108">
        <f t="shared" si="7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</v>
      </c>
      <c r="AU108" s="19">
        <v>0</v>
      </c>
      <c r="AV108" s="19">
        <v>0</v>
      </c>
      <c r="AW108" s="19">
        <v>0</v>
      </c>
      <c r="AX108" s="19">
        <v>0</v>
      </c>
      <c r="AY108" s="19">
        <v>0</v>
      </c>
      <c r="AZ108" s="19">
        <v>0</v>
      </c>
      <c r="BA108" s="19">
        <v>0</v>
      </c>
      <c r="BB108" s="19">
        <v>0</v>
      </c>
      <c r="BC108" s="19">
        <v>0</v>
      </c>
      <c r="BD108" s="19">
        <v>0</v>
      </c>
      <c r="BE108" s="19">
        <v>0</v>
      </c>
      <c r="BF108" s="19">
        <v>0</v>
      </c>
      <c r="BG108" s="19">
        <v>0</v>
      </c>
      <c r="BH108" s="19">
        <v>0</v>
      </c>
      <c r="BI108" s="19">
        <v>0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0</v>
      </c>
      <c r="BU108" s="19">
        <v>0</v>
      </c>
      <c r="BV108" s="19">
        <v>0</v>
      </c>
      <c r="BW108" s="19">
        <v>0</v>
      </c>
      <c r="BX108" s="19">
        <v>0</v>
      </c>
      <c r="BY108" s="19">
        <v>0</v>
      </c>
      <c r="BZ108" s="19">
        <v>0</v>
      </c>
      <c r="CA108" s="19">
        <v>0</v>
      </c>
      <c r="CB108" s="19">
        <v>0</v>
      </c>
      <c r="CD108" s="19">
        <f t="shared" si="8"/>
        <v>0</v>
      </c>
      <c r="CE108" s="19">
        <f t="shared" si="9"/>
        <v>0</v>
      </c>
      <c r="CF108" s="19">
        <f t="shared" si="10"/>
        <v>0</v>
      </c>
      <c r="CH108" s="33">
        <v>0</v>
      </c>
      <c r="CI108" s="33">
        <f t="shared" si="11"/>
        <v>0</v>
      </c>
    </row>
    <row r="109" spans="1:87" x14ac:dyDescent="0.25">
      <c r="A109" s="23" t="s">
        <v>183</v>
      </c>
      <c r="B109" s="23" t="s">
        <v>281</v>
      </c>
      <c r="C109">
        <f t="shared" si="7"/>
        <v>105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  <c r="AT109" s="19">
        <v>0</v>
      </c>
      <c r="AU109" s="19">
        <v>0</v>
      </c>
      <c r="AV109" s="19">
        <v>0</v>
      </c>
      <c r="AW109" s="19">
        <v>0</v>
      </c>
      <c r="AX109" s="19">
        <v>0</v>
      </c>
      <c r="AY109" s="19">
        <v>0</v>
      </c>
      <c r="AZ109" s="19">
        <v>0</v>
      </c>
      <c r="BA109" s="19">
        <v>0</v>
      </c>
      <c r="BB109" s="19">
        <v>0</v>
      </c>
      <c r="BC109" s="19">
        <v>0</v>
      </c>
      <c r="BD109" s="19">
        <v>0</v>
      </c>
      <c r="BE109" s="19">
        <v>0</v>
      </c>
      <c r="BF109" s="19">
        <v>0</v>
      </c>
      <c r="BG109" s="19">
        <v>0</v>
      </c>
      <c r="BH109" s="19">
        <v>0</v>
      </c>
      <c r="BI109" s="19">
        <v>0</v>
      </c>
      <c r="BJ109" s="19">
        <v>0</v>
      </c>
      <c r="BK109" s="19">
        <v>0</v>
      </c>
      <c r="BL109" s="19">
        <v>0</v>
      </c>
      <c r="BM109" s="19">
        <v>0</v>
      </c>
      <c r="BN109" s="19">
        <v>0</v>
      </c>
      <c r="BO109" s="19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19">
        <v>0</v>
      </c>
      <c r="CA109" s="19">
        <v>0</v>
      </c>
      <c r="CB109" s="19">
        <v>0</v>
      </c>
      <c r="CD109" s="19">
        <f t="shared" si="8"/>
        <v>0</v>
      </c>
      <c r="CE109" s="19">
        <f t="shared" si="9"/>
        <v>0</v>
      </c>
      <c r="CF109" s="19">
        <f t="shared" si="10"/>
        <v>0</v>
      </c>
      <c r="CH109" s="33">
        <v>0</v>
      </c>
      <c r="CI109" s="33">
        <f t="shared" si="11"/>
        <v>0</v>
      </c>
    </row>
    <row r="110" spans="1:87" x14ac:dyDescent="0.25">
      <c r="A110" s="23" t="s">
        <v>184</v>
      </c>
      <c r="B110" s="23" t="s">
        <v>282</v>
      </c>
      <c r="C110">
        <f t="shared" si="7"/>
        <v>106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  <c r="AT110" s="19">
        <v>0</v>
      </c>
      <c r="AU110" s="19">
        <v>0</v>
      </c>
      <c r="AV110" s="19">
        <v>0</v>
      </c>
      <c r="AW110" s="19">
        <v>0</v>
      </c>
      <c r="AX110" s="19">
        <v>0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  <c r="BE110" s="19">
        <v>0</v>
      </c>
      <c r="BF110" s="19">
        <v>0</v>
      </c>
      <c r="BG110" s="19">
        <v>0</v>
      </c>
      <c r="BH110" s="19">
        <v>0</v>
      </c>
      <c r="BI110" s="19">
        <v>0</v>
      </c>
      <c r="BJ110" s="19">
        <v>0</v>
      </c>
      <c r="BK110" s="19">
        <v>0</v>
      </c>
      <c r="BL110" s="19">
        <v>0</v>
      </c>
      <c r="BM110" s="19">
        <v>0</v>
      </c>
      <c r="BN110" s="19">
        <v>0</v>
      </c>
      <c r="BO110" s="19">
        <v>0</v>
      </c>
      <c r="BP110" s="19">
        <v>0</v>
      </c>
      <c r="BQ110" s="19">
        <v>0</v>
      </c>
      <c r="BR110" s="19">
        <v>0</v>
      </c>
      <c r="BS110" s="19">
        <v>0</v>
      </c>
      <c r="BT110" s="19">
        <v>0</v>
      </c>
      <c r="BU110" s="19">
        <v>0</v>
      </c>
      <c r="BV110" s="19">
        <v>0</v>
      </c>
      <c r="BW110" s="19">
        <v>0</v>
      </c>
      <c r="BX110" s="19">
        <v>0</v>
      </c>
      <c r="BY110" s="19">
        <v>0</v>
      </c>
      <c r="BZ110" s="19">
        <v>0</v>
      </c>
      <c r="CA110" s="19">
        <v>0</v>
      </c>
      <c r="CB110" s="19">
        <v>0</v>
      </c>
      <c r="CD110" s="19">
        <f t="shared" si="8"/>
        <v>0</v>
      </c>
      <c r="CE110" s="19">
        <f t="shared" si="9"/>
        <v>0</v>
      </c>
      <c r="CF110" s="19">
        <f t="shared" si="10"/>
        <v>0</v>
      </c>
      <c r="CH110" s="33">
        <v>0</v>
      </c>
      <c r="CI110" s="33">
        <f t="shared" si="11"/>
        <v>0</v>
      </c>
    </row>
    <row r="111" spans="1:87" x14ac:dyDescent="0.25">
      <c r="A111" s="23" t="s">
        <v>185</v>
      </c>
      <c r="B111" s="23" t="s">
        <v>283</v>
      </c>
      <c r="C111">
        <f t="shared" si="7"/>
        <v>107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D111" s="19">
        <f t="shared" si="8"/>
        <v>0</v>
      </c>
      <c r="CE111" s="19">
        <f t="shared" si="9"/>
        <v>0</v>
      </c>
      <c r="CF111" s="19">
        <f t="shared" si="10"/>
        <v>0</v>
      </c>
      <c r="CH111" s="33">
        <v>0</v>
      </c>
      <c r="CI111" s="33">
        <f t="shared" si="11"/>
        <v>0</v>
      </c>
    </row>
    <row r="112" spans="1:87" x14ac:dyDescent="0.25">
      <c r="A112" s="23" t="s">
        <v>186</v>
      </c>
      <c r="B112" s="23" t="s">
        <v>284</v>
      </c>
      <c r="C112">
        <f t="shared" si="7"/>
        <v>108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0</v>
      </c>
      <c r="BJ112" s="19">
        <v>0</v>
      </c>
      <c r="BK112" s="19">
        <v>0</v>
      </c>
      <c r="BL112" s="19">
        <v>0</v>
      </c>
      <c r="BM112" s="19">
        <v>0</v>
      </c>
      <c r="BN112" s="19">
        <v>0</v>
      </c>
      <c r="BO112" s="19">
        <v>0</v>
      </c>
      <c r="BP112" s="19">
        <v>0</v>
      </c>
      <c r="BQ112" s="19">
        <v>0</v>
      </c>
      <c r="BR112" s="19">
        <v>0</v>
      </c>
      <c r="BS112" s="19">
        <v>0</v>
      </c>
      <c r="BT112" s="19">
        <v>0</v>
      </c>
      <c r="BU112" s="19">
        <v>0</v>
      </c>
      <c r="BV112" s="19">
        <v>0</v>
      </c>
      <c r="BW112" s="19">
        <v>0</v>
      </c>
      <c r="BX112" s="19">
        <v>0</v>
      </c>
      <c r="BY112" s="19">
        <v>0</v>
      </c>
      <c r="BZ112" s="19">
        <v>0</v>
      </c>
      <c r="CA112" s="19">
        <v>0</v>
      </c>
      <c r="CB112" s="19">
        <v>0</v>
      </c>
      <c r="CD112" s="19">
        <f t="shared" si="8"/>
        <v>0</v>
      </c>
      <c r="CE112" s="19">
        <f t="shared" si="9"/>
        <v>0</v>
      </c>
      <c r="CF112" s="19">
        <f t="shared" si="10"/>
        <v>0</v>
      </c>
      <c r="CH112" s="33">
        <v>0</v>
      </c>
      <c r="CI112" s="33">
        <f t="shared" si="11"/>
        <v>0</v>
      </c>
    </row>
    <row r="113" spans="1:87" x14ac:dyDescent="0.25">
      <c r="A113" s="23" t="s">
        <v>187</v>
      </c>
      <c r="B113" s="23" t="s">
        <v>70</v>
      </c>
      <c r="C113">
        <f t="shared" si="7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8"/>
        <v>0</v>
      </c>
      <c r="CE113" s="19">
        <f t="shared" si="9"/>
        <v>0</v>
      </c>
      <c r="CF113" s="19">
        <f t="shared" si="10"/>
        <v>0</v>
      </c>
      <c r="CH113" s="33">
        <v>0</v>
      </c>
      <c r="CI113" s="33">
        <f t="shared" si="11"/>
        <v>0</v>
      </c>
    </row>
    <row r="114" spans="1:87" x14ac:dyDescent="0.25">
      <c r="A114" s="23" t="s">
        <v>188</v>
      </c>
      <c r="B114" s="23" t="s">
        <v>285</v>
      </c>
      <c r="C114">
        <f t="shared" si="7"/>
        <v>110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v>0</v>
      </c>
      <c r="BL114" s="19">
        <v>0</v>
      </c>
      <c r="BM114" s="19">
        <v>0</v>
      </c>
      <c r="BN114" s="19">
        <v>0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v>0</v>
      </c>
      <c r="CA114" s="19">
        <v>0</v>
      </c>
      <c r="CB114" s="19">
        <v>0</v>
      </c>
      <c r="CD114" s="19">
        <f t="shared" si="8"/>
        <v>0</v>
      </c>
      <c r="CE114" s="19">
        <f t="shared" si="9"/>
        <v>0</v>
      </c>
      <c r="CF114" s="19">
        <f t="shared" si="10"/>
        <v>0</v>
      </c>
      <c r="CH114" s="33">
        <v>0</v>
      </c>
      <c r="CI114" s="33">
        <f t="shared" si="11"/>
        <v>0</v>
      </c>
    </row>
    <row r="115" spans="1:87" x14ac:dyDescent="0.25">
      <c r="A115" s="23" t="s">
        <v>189</v>
      </c>
      <c r="B115" s="23" t="s">
        <v>286</v>
      </c>
      <c r="C115">
        <f t="shared" si="7"/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D115" s="19">
        <f t="shared" si="8"/>
        <v>0</v>
      </c>
      <c r="CE115" s="19">
        <f t="shared" si="9"/>
        <v>0</v>
      </c>
      <c r="CF115" s="19">
        <f t="shared" si="10"/>
        <v>0</v>
      </c>
      <c r="CH115" s="33">
        <v>0</v>
      </c>
      <c r="CI115" s="33">
        <f t="shared" si="11"/>
        <v>0</v>
      </c>
    </row>
    <row r="116" spans="1:87" x14ac:dyDescent="0.25">
      <c r="A116" s="23" t="s">
        <v>190</v>
      </c>
      <c r="B116" s="23" t="s">
        <v>287</v>
      </c>
      <c r="C116">
        <f t="shared" si="7"/>
        <v>112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  <c r="BG116" s="19">
        <v>0</v>
      </c>
      <c r="BH116" s="19">
        <v>0</v>
      </c>
      <c r="BI116" s="19">
        <v>0</v>
      </c>
      <c r="BJ116" s="19">
        <v>0</v>
      </c>
      <c r="BK116" s="19">
        <v>0</v>
      </c>
      <c r="BL116" s="19">
        <v>0</v>
      </c>
      <c r="BM116" s="19">
        <v>0</v>
      </c>
      <c r="BN116" s="19">
        <v>0</v>
      </c>
      <c r="BO116" s="19">
        <v>0</v>
      </c>
      <c r="BP116" s="19">
        <v>0</v>
      </c>
      <c r="BQ116" s="19">
        <v>0</v>
      </c>
      <c r="BR116" s="19">
        <v>0</v>
      </c>
      <c r="BS116" s="19">
        <v>0</v>
      </c>
      <c r="BT116" s="19">
        <v>0</v>
      </c>
      <c r="BU116" s="19">
        <v>0</v>
      </c>
      <c r="BV116" s="19">
        <v>0</v>
      </c>
      <c r="BW116" s="19">
        <v>0</v>
      </c>
      <c r="BX116" s="19">
        <v>0</v>
      </c>
      <c r="BY116" s="19">
        <v>0</v>
      </c>
      <c r="BZ116" s="19">
        <v>0</v>
      </c>
      <c r="CA116" s="19">
        <v>0</v>
      </c>
      <c r="CB116" s="19">
        <v>0</v>
      </c>
      <c r="CD116" s="19">
        <f t="shared" si="8"/>
        <v>0</v>
      </c>
      <c r="CE116" s="19">
        <f t="shared" si="9"/>
        <v>0</v>
      </c>
      <c r="CF116" s="19">
        <f t="shared" si="10"/>
        <v>0</v>
      </c>
      <c r="CH116" s="33">
        <v>0</v>
      </c>
      <c r="CI116" s="33">
        <f t="shared" si="11"/>
        <v>0</v>
      </c>
    </row>
    <row r="117" spans="1:87" x14ac:dyDescent="0.25">
      <c r="A117" s="23" t="s">
        <v>191</v>
      </c>
      <c r="B117" s="23" t="s">
        <v>288</v>
      </c>
      <c r="C117">
        <f t="shared" si="7"/>
        <v>113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0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v>0</v>
      </c>
      <c r="CA117" s="19">
        <v>0</v>
      </c>
      <c r="CB117" s="19">
        <v>0</v>
      </c>
      <c r="CD117" s="19">
        <f t="shared" si="8"/>
        <v>0</v>
      </c>
      <c r="CE117" s="19">
        <f t="shared" si="9"/>
        <v>0</v>
      </c>
      <c r="CF117" s="19">
        <f t="shared" si="10"/>
        <v>0</v>
      </c>
      <c r="CH117" s="33">
        <v>0</v>
      </c>
      <c r="CI117" s="33">
        <f t="shared" si="11"/>
        <v>0</v>
      </c>
    </row>
    <row r="118" spans="1:87" x14ac:dyDescent="0.25">
      <c r="A118" s="23" t="s">
        <v>192</v>
      </c>
      <c r="B118" s="23" t="s">
        <v>289</v>
      </c>
      <c r="C118">
        <f t="shared" si="7"/>
        <v>114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D118" s="19">
        <f t="shared" si="8"/>
        <v>0</v>
      </c>
      <c r="CE118" s="19">
        <f t="shared" si="9"/>
        <v>0</v>
      </c>
      <c r="CF118" s="19">
        <f t="shared" si="10"/>
        <v>0</v>
      </c>
      <c r="CH118" s="33">
        <v>0</v>
      </c>
      <c r="CI118" s="33">
        <f t="shared" si="11"/>
        <v>0</v>
      </c>
    </row>
    <row r="119" spans="1:87" x14ac:dyDescent="0.25">
      <c r="A119" s="23" t="s">
        <v>193</v>
      </c>
      <c r="B119" s="23" t="s">
        <v>290</v>
      </c>
      <c r="C119">
        <f t="shared" si="7"/>
        <v>115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v>0</v>
      </c>
      <c r="BL119" s="19">
        <v>0</v>
      </c>
      <c r="BM119" s="19">
        <v>0</v>
      </c>
      <c r="BN119" s="19"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v>0</v>
      </c>
      <c r="CA119" s="19">
        <v>0</v>
      </c>
      <c r="CB119" s="19">
        <v>0</v>
      </c>
      <c r="CD119" s="19">
        <f t="shared" si="8"/>
        <v>0</v>
      </c>
      <c r="CE119" s="19">
        <f t="shared" si="9"/>
        <v>0</v>
      </c>
      <c r="CF119" s="19">
        <f t="shared" si="10"/>
        <v>0</v>
      </c>
      <c r="CH119" s="33">
        <v>0</v>
      </c>
      <c r="CI119" s="33">
        <f t="shared" si="11"/>
        <v>0</v>
      </c>
    </row>
    <row r="120" spans="1:87" x14ac:dyDescent="0.25">
      <c r="A120" s="23" t="s">
        <v>194</v>
      </c>
      <c r="B120" s="23" t="s">
        <v>291</v>
      </c>
      <c r="C120">
        <f t="shared" si="7"/>
        <v>116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0</v>
      </c>
      <c r="BF120" s="19"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v>0</v>
      </c>
      <c r="BL120" s="19">
        <v>0</v>
      </c>
      <c r="BM120" s="19">
        <v>0</v>
      </c>
      <c r="BN120" s="19">
        <v>0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19">
        <v>0</v>
      </c>
      <c r="BY120" s="19">
        <v>0</v>
      </c>
      <c r="BZ120" s="19">
        <v>0</v>
      </c>
      <c r="CA120" s="19">
        <v>0</v>
      </c>
      <c r="CB120" s="19">
        <v>0</v>
      </c>
      <c r="CD120" s="19">
        <f t="shared" si="8"/>
        <v>0</v>
      </c>
      <c r="CE120" s="19">
        <f t="shared" si="9"/>
        <v>0</v>
      </c>
      <c r="CF120" s="19">
        <f t="shared" si="10"/>
        <v>0</v>
      </c>
      <c r="CH120" s="33">
        <v>0</v>
      </c>
      <c r="CI120" s="33">
        <f t="shared" si="11"/>
        <v>0</v>
      </c>
    </row>
    <row r="121" spans="1:87" x14ac:dyDescent="0.25">
      <c r="A121" s="23" t="s">
        <v>195</v>
      </c>
      <c r="B121" s="23" t="s">
        <v>292</v>
      </c>
      <c r="C121">
        <f t="shared" si="7"/>
        <v>117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D121" s="19">
        <f t="shared" si="8"/>
        <v>0</v>
      </c>
      <c r="CE121" s="19">
        <f t="shared" si="9"/>
        <v>0</v>
      </c>
      <c r="CF121" s="19">
        <f t="shared" si="10"/>
        <v>0</v>
      </c>
      <c r="CH121" s="33">
        <v>0</v>
      </c>
      <c r="CI121" s="33">
        <f t="shared" si="11"/>
        <v>0</v>
      </c>
    </row>
    <row r="122" spans="1:87" x14ac:dyDescent="0.25">
      <c r="A122" s="23" t="s">
        <v>196</v>
      </c>
      <c r="B122" s="23" t="s">
        <v>293</v>
      </c>
      <c r="C122">
        <f t="shared" si="7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8"/>
        <v>0</v>
      </c>
      <c r="CE122" s="19">
        <f t="shared" si="9"/>
        <v>0</v>
      </c>
      <c r="CF122" s="19">
        <f t="shared" si="10"/>
        <v>0</v>
      </c>
      <c r="CH122" s="33">
        <v>0</v>
      </c>
      <c r="CI122" s="33">
        <f t="shared" si="11"/>
        <v>0</v>
      </c>
    </row>
    <row r="123" spans="1:87" x14ac:dyDescent="0.25">
      <c r="A123" s="23" t="s">
        <v>197</v>
      </c>
      <c r="B123" s="23" t="s">
        <v>294</v>
      </c>
      <c r="C123">
        <f t="shared" si="7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8"/>
        <v>0</v>
      </c>
      <c r="CE123" s="19">
        <f t="shared" si="9"/>
        <v>0</v>
      </c>
      <c r="CF123" s="19">
        <f t="shared" si="10"/>
        <v>0</v>
      </c>
      <c r="CH123" s="33">
        <v>0</v>
      </c>
      <c r="CI123" s="33">
        <f t="shared" si="11"/>
        <v>0</v>
      </c>
    </row>
    <row r="124" spans="1:87" x14ac:dyDescent="0.25">
      <c r="A124" s="23" t="s">
        <v>198</v>
      </c>
      <c r="B124" s="23" t="s">
        <v>48</v>
      </c>
      <c r="C124">
        <f t="shared" si="7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8"/>
        <v>0</v>
      </c>
      <c r="CE124" s="19">
        <f t="shared" si="9"/>
        <v>0</v>
      </c>
      <c r="CF124" s="19">
        <f t="shared" si="10"/>
        <v>0</v>
      </c>
      <c r="CH124" s="33">
        <v>0</v>
      </c>
      <c r="CI124" s="33">
        <f t="shared" si="11"/>
        <v>0</v>
      </c>
    </row>
    <row r="125" spans="1:87" x14ac:dyDescent="0.25">
      <c r="A125" s="23" t="s">
        <v>199</v>
      </c>
      <c r="B125" s="23" t="s">
        <v>295</v>
      </c>
      <c r="C125">
        <f t="shared" si="7"/>
        <v>121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19">
        <v>0</v>
      </c>
      <c r="BJ125" s="19">
        <v>0</v>
      </c>
      <c r="BK125" s="19">
        <v>0</v>
      </c>
      <c r="BL125" s="19">
        <v>0</v>
      </c>
      <c r="BM125" s="19">
        <v>0</v>
      </c>
      <c r="BN125" s="19">
        <v>0</v>
      </c>
      <c r="BO125" s="19">
        <v>0</v>
      </c>
      <c r="BP125" s="19">
        <v>0</v>
      </c>
      <c r="BQ125" s="19">
        <v>0</v>
      </c>
      <c r="BR125" s="19">
        <v>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19">
        <v>0</v>
      </c>
      <c r="BY125" s="19">
        <v>0</v>
      </c>
      <c r="BZ125" s="19">
        <v>0</v>
      </c>
      <c r="CA125" s="19">
        <v>0</v>
      </c>
      <c r="CB125" s="19">
        <v>0</v>
      </c>
      <c r="CD125" s="19">
        <f t="shared" si="8"/>
        <v>0</v>
      </c>
      <c r="CE125" s="19">
        <f t="shared" si="9"/>
        <v>0</v>
      </c>
      <c r="CF125" s="19">
        <f t="shared" si="10"/>
        <v>0</v>
      </c>
      <c r="CH125" s="33">
        <v>0</v>
      </c>
      <c r="CI125" s="33">
        <f t="shared" si="11"/>
        <v>0</v>
      </c>
    </row>
    <row r="126" spans="1:87" x14ac:dyDescent="0.25">
      <c r="A126" s="23" t="s">
        <v>200</v>
      </c>
      <c r="B126" s="23" t="s">
        <v>49</v>
      </c>
      <c r="C126">
        <f t="shared" si="7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8"/>
        <v>0</v>
      </c>
      <c r="CE126" s="19">
        <f t="shared" si="9"/>
        <v>0</v>
      </c>
      <c r="CF126" s="19">
        <f t="shared" si="10"/>
        <v>0</v>
      </c>
      <c r="CH126" s="33">
        <v>0</v>
      </c>
      <c r="CI126" s="33">
        <f t="shared" si="11"/>
        <v>0</v>
      </c>
    </row>
    <row r="127" spans="1:87" x14ac:dyDescent="0.25">
      <c r="A127" s="23" t="s">
        <v>201</v>
      </c>
      <c r="B127" s="23" t="s">
        <v>296</v>
      </c>
      <c r="C127">
        <f t="shared" si="7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0</v>
      </c>
      <c r="BM127" s="19">
        <v>0</v>
      </c>
      <c r="BN127" s="19">
        <v>0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0</v>
      </c>
      <c r="CA127" s="19">
        <v>0</v>
      </c>
      <c r="CB127" s="19">
        <v>0</v>
      </c>
      <c r="CD127" s="19">
        <f t="shared" si="8"/>
        <v>0</v>
      </c>
      <c r="CE127" s="19">
        <f t="shared" si="9"/>
        <v>0</v>
      </c>
      <c r="CF127" s="19">
        <f t="shared" si="10"/>
        <v>0</v>
      </c>
      <c r="CH127" s="33">
        <v>0</v>
      </c>
      <c r="CI127" s="33">
        <f t="shared" si="11"/>
        <v>0</v>
      </c>
    </row>
    <row r="128" spans="1:87" x14ac:dyDescent="0.25">
      <c r="A128" s="23" t="s">
        <v>202</v>
      </c>
      <c r="B128" s="23" t="s">
        <v>297</v>
      </c>
      <c r="C128">
        <f t="shared" si="7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</v>
      </c>
      <c r="AT128" s="19">
        <v>0</v>
      </c>
      <c r="AU128" s="19">
        <v>0</v>
      </c>
      <c r="AV128" s="19">
        <v>0</v>
      </c>
      <c r="AW128" s="19">
        <v>0</v>
      </c>
      <c r="AX128" s="19">
        <v>0</v>
      </c>
      <c r="AY128" s="19">
        <v>0</v>
      </c>
      <c r="AZ128" s="19">
        <v>0</v>
      </c>
      <c r="BA128" s="19">
        <v>0</v>
      </c>
      <c r="BB128" s="19">
        <v>0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0</v>
      </c>
      <c r="BI128" s="19">
        <v>0</v>
      </c>
      <c r="BJ128" s="19">
        <v>0</v>
      </c>
      <c r="BK128" s="19">
        <v>0</v>
      </c>
      <c r="BL128" s="19">
        <v>0</v>
      </c>
      <c r="BM128" s="19">
        <v>0</v>
      </c>
      <c r="BN128" s="19">
        <v>0</v>
      </c>
      <c r="BO128" s="19">
        <v>0</v>
      </c>
      <c r="BP128" s="19">
        <v>0</v>
      </c>
      <c r="BQ128" s="19">
        <v>0</v>
      </c>
      <c r="BR128" s="19">
        <v>0</v>
      </c>
      <c r="BS128" s="19">
        <v>0</v>
      </c>
      <c r="BT128" s="19">
        <v>0</v>
      </c>
      <c r="BU128" s="19">
        <v>0</v>
      </c>
      <c r="BV128" s="19">
        <v>0</v>
      </c>
      <c r="BW128" s="19">
        <v>0</v>
      </c>
      <c r="BX128" s="19">
        <v>0</v>
      </c>
      <c r="BY128" s="19">
        <v>0</v>
      </c>
      <c r="BZ128" s="19">
        <v>0</v>
      </c>
      <c r="CA128" s="19">
        <v>0</v>
      </c>
      <c r="CB128" s="19">
        <v>0</v>
      </c>
      <c r="CD128" s="19">
        <f t="shared" si="8"/>
        <v>0</v>
      </c>
      <c r="CE128" s="19">
        <f t="shared" si="9"/>
        <v>0</v>
      </c>
      <c r="CF128" s="19">
        <f t="shared" si="10"/>
        <v>0</v>
      </c>
      <c r="CH128" s="33">
        <v>0</v>
      </c>
      <c r="CI128" s="33">
        <f t="shared" si="11"/>
        <v>0</v>
      </c>
    </row>
    <row r="129" spans="1:87" x14ac:dyDescent="0.25">
      <c r="A129" s="23" t="s">
        <v>203</v>
      </c>
      <c r="B129" s="23" t="s">
        <v>298</v>
      </c>
      <c r="C129">
        <f t="shared" si="7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8"/>
        <v>0</v>
      </c>
      <c r="CE129" s="19">
        <f t="shared" si="9"/>
        <v>0</v>
      </c>
      <c r="CF129" s="19">
        <f t="shared" si="10"/>
        <v>0</v>
      </c>
      <c r="CH129" s="33">
        <v>0</v>
      </c>
      <c r="CI129" s="33">
        <f t="shared" si="11"/>
        <v>0</v>
      </c>
    </row>
    <row r="130" spans="1:87" x14ac:dyDescent="0.25">
      <c r="A130" s="23" t="s">
        <v>204</v>
      </c>
      <c r="B130" s="23" t="s">
        <v>299</v>
      </c>
      <c r="C130">
        <f t="shared" si="7"/>
        <v>126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D130" s="19">
        <f t="shared" si="8"/>
        <v>0</v>
      </c>
      <c r="CE130" s="19">
        <f t="shared" si="9"/>
        <v>0</v>
      </c>
      <c r="CF130" s="19">
        <f t="shared" si="10"/>
        <v>0</v>
      </c>
      <c r="CH130" s="33">
        <v>0</v>
      </c>
      <c r="CI130" s="33">
        <f t="shared" si="11"/>
        <v>0</v>
      </c>
    </row>
    <row r="131" spans="1:87" x14ac:dyDescent="0.25">
      <c r="A131" s="23" t="s">
        <v>205</v>
      </c>
      <c r="B131" s="23" t="s">
        <v>300</v>
      </c>
      <c r="C131">
        <f t="shared" si="7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D131" s="19">
        <f t="shared" si="8"/>
        <v>0</v>
      </c>
      <c r="CE131" s="19">
        <f t="shared" si="9"/>
        <v>0</v>
      </c>
      <c r="CF131" s="19">
        <f t="shared" si="10"/>
        <v>0</v>
      </c>
      <c r="CH131" s="33">
        <v>0</v>
      </c>
      <c r="CI131" s="33">
        <f t="shared" si="11"/>
        <v>0</v>
      </c>
    </row>
    <row r="132" spans="1:87" x14ac:dyDescent="0.25">
      <c r="A132" s="23" t="s">
        <v>206</v>
      </c>
      <c r="B132" s="23" t="s">
        <v>71</v>
      </c>
      <c r="C132">
        <f t="shared" si="7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8"/>
        <v>0</v>
      </c>
      <c r="CE132" s="19">
        <f t="shared" si="9"/>
        <v>0</v>
      </c>
      <c r="CF132" s="19">
        <f t="shared" si="10"/>
        <v>0</v>
      </c>
      <c r="CH132" s="33">
        <v>0</v>
      </c>
      <c r="CI132" s="33">
        <f t="shared" si="11"/>
        <v>0</v>
      </c>
    </row>
    <row r="133" spans="1:87" x14ac:dyDescent="0.25">
      <c r="A133" s="1"/>
      <c r="B133" s="7" t="s">
        <v>6</v>
      </c>
      <c r="C133">
        <f t="shared" si="7"/>
        <v>129</v>
      </c>
      <c r="D133" s="19">
        <f>SUM(D5:D132)</f>
        <v>1118.4033301385432</v>
      </c>
      <c r="E133" s="19">
        <f t="shared" ref="E133:BP133" si="12">SUM(E5:E132)</f>
        <v>916.66075352463963</v>
      </c>
      <c r="F133" s="19">
        <f t="shared" si="12"/>
        <v>84.398678378913161</v>
      </c>
      <c r="G133" s="19">
        <f t="shared" si="12"/>
        <v>109.71190090158659</v>
      </c>
      <c r="H133" s="19">
        <f t="shared" si="12"/>
        <v>259.61190350680403</v>
      </c>
      <c r="I133" s="19">
        <f t="shared" si="12"/>
        <v>132.09919157843342</v>
      </c>
      <c r="J133" s="19">
        <f t="shared" si="12"/>
        <v>105.74862848897979</v>
      </c>
      <c r="K133" s="19">
        <f t="shared" si="12"/>
        <v>1599.7855461382758</v>
      </c>
      <c r="L133" s="19">
        <f t="shared" si="12"/>
        <v>1356.8290176238204</v>
      </c>
      <c r="M133" s="19">
        <f t="shared" si="12"/>
        <v>3635.3336544892763</v>
      </c>
      <c r="N133" s="19">
        <f t="shared" si="12"/>
        <v>455.11259659270218</v>
      </c>
      <c r="O133" s="19">
        <f t="shared" si="12"/>
        <v>107.97027983485611</v>
      </c>
      <c r="P133" s="19">
        <f t="shared" si="12"/>
        <v>373.01529030642479</v>
      </c>
      <c r="Q133" s="19">
        <f t="shared" si="12"/>
        <v>299.58397818680004</v>
      </c>
      <c r="R133" s="19">
        <f t="shared" si="12"/>
        <v>200.95409266874606</v>
      </c>
      <c r="S133" s="19">
        <f t="shared" si="12"/>
        <v>164.49604209200757</v>
      </c>
      <c r="T133" s="19">
        <f t="shared" si="12"/>
        <v>457.84501230108208</v>
      </c>
      <c r="U133" s="19">
        <f t="shared" si="12"/>
        <v>95.83982317813323</v>
      </c>
      <c r="V133" s="19">
        <f t="shared" si="12"/>
        <v>1663.9447691444291</v>
      </c>
      <c r="W133" s="19">
        <f t="shared" si="12"/>
        <v>763.6914137884645</v>
      </c>
      <c r="X133" s="19">
        <f t="shared" si="12"/>
        <v>1482.3864529298157</v>
      </c>
      <c r="Y133" s="19">
        <f t="shared" si="12"/>
        <v>449.50599125709846</v>
      </c>
      <c r="Z133" s="19">
        <f t="shared" si="12"/>
        <v>260.2262719110152</v>
      </c>
      <c r="AA133" s="19">
        <f t="shared" si="12"/>
        <v>148.45486159320745</v>
      </c>
      <c r="AB133" s="19">
        <f t="shared" si="12"/>
        <v>768.23226357182443</v>
      </c>
      <c r="AC133" s="19">
        <f t="shared" si="12"/>
        <v>913.22296667403486</v>
      </c>
      <c r="AD133" s="19">
        <f t="shared" si="12"/>
        <v>1674.7170009525992</v>
      </c>
      <c r="AE133" s="19">
        <f t="shared" si="12"/>
        <v>795.51758064684088</v>
      </c>
      <c r="AF133" s="19">
        <f t="shared" si="12"/>
        <v>803.94790478404968</v>
      </c>
      <c r="AG133" s="19">
        <f t="shared" si="12"/>
        <v>711.0569009116607</v>
      </c>
      <c r="AH133" s="19">
        <f t="shared" si="12"/>
        <v>566.76205296187686</v>
      </c>
      <c r="AI133" s="19">
        <f t="shared" si="12"/>
        <v>974.35745659254576</v>
      </c>
      <c r="AJ133" s="19">
        <f t="shared" si="12"/>
        <v>1184.8543953526862</v>
      </c>
      <c r="AK133" s="19">
        <f t="shared" si="12"/>
        <v>674.48268056410188</v>
      </c>
      <c r="AL133" s="19">
        <f t="shared" si="12"/>
        <v>251.34722746439934</v>
      </c>
      <c r="AM133" s="19">
        <f t="shared" si="12"/>
        <v>391.42011192913759</v>
      </c>
      <c r="AN133" s="19">
        <f t="shared" si="12"/>
        <v>361.28498011482412</v>
      </c>
      <c r="AO133" s="19">
        <f t="shared" si="12"/>
        <v>479.19888566716008</v>
      </c>
      <c r="AP133" s="19">
        <f t="shared" si="12"/>
        <v>100.40363203773643</v>
      </c>
      <c r="AQ133" s="19">
        <f t="shared" si="12"/>
        <v>3683.3214629149106</v>
      </c>
      <c r="AR133" s="19">
        <f t="shared" si="12"/>
        <v>235.90550437745895</v>
      </c>
      <c r="AS133" s="19">
        <f t="shared" si="12"/>
        <v>964.95707117992674</v>
      </c>
      <c r="AT133" s="19">
        <f t="shared" si="12"/>
        <v>1066.9360987865853</v>
      </c>
      <c r="AU133" s="19">
        <f t="shared" si="12"/>
        <v>31.435937237410542</v>
      </c>
      <c r="AV133" s="19">
        <f t="shared" si="12"/>
        <v>116.061565897119</v>
      </c>
      <c r="AW133" s="19">
        <f t="shared" si="12"/>
        <v>47.131655361796334</v>
      </c>
      <c r="AX133" s="19">
        <f t="shared" si="12"/>
        <v>44.008091720109128</v>
      </c>
      <c r="AY133" s="19">
        <f t="shared" si="12"/>
        <v>1091.4188540225073</v>
      </c>
      <c r="AZ133" s="19">
        <f t="shared" si="12"/>
        <v>60.099289009610061</v>
      </c>
      <c r="BA133" s="19">
        <f t="shared" si="12"/>
        <v>25.992837187855311</v>
      </c>
      <c r="BB133" s="19">
        <f t="shared" si="12"/>
        <v>38.283959617296333</v>
      </c>
      <c r="BC133" s="19">
        <f t="shared" si="12"/>
        <v>70.443820599407232</v>
      </c>
      <c r="BD133" s="19">
        <f t="shared" si="12"/>
        <v>93.566617726567856</v>
      </c>
      <c r="BE133" s="19">
        <f t="shared" si="12"/>
        <v>129.6953214816966</v>
      </c>
      <c r="BF133" s="19">
        <f t="shared" si="12"/>
        <v>70.202878343525612</v>
      </c>
      <c r="BG133" s="19">
        <f t="shared" si="12"/>
        <v>71.423535114583558</v>
      </c>
      <c r="BH133" s="19">
        <f t="shared" si="12"/>
        <v>74.775951120423954</v>
      </c>
      <c r="BI133" s="19">
        <f t="shared" si="12"/>
        <v>38.000045891659234</v>
      </c>
      <c r="BJ133" s="19">
        <f t="shared" si="12"/>
        <v>164.42962426699404</v>
      </c>
      <c r="BK133" s="19">
        <f t="shared" si="12"/>
        <v>15.093258103231349</v>
      </c>
      <c r="BL133" s="19">
        <f t="shared" si="12"/>
        <v>241.27881492616021</v>
      </c>
      <c r="BM133" s="19">
        <f t="shared" si="12"/>
        <v>153.46035937179511</v>
      </c>
      <c r="BN133" s="19">
        <f t="shared" si="12"/>
        <v>23.272443232570865</v>
      </c>
      <c r="BO133" s="19">
        <f t="shared" si="12"/>
        <v>157.07377719952322</v>
      </c>
      <c r="BP133" s="19">
        <f t="shared" si="12"/>
        <v>294.1443765665091</v>
      </c>
      <c r="BQ133" s="19">
        <f t="shared" ref="BQ133:CB133" si="13">SUM(BQ5:BQ132)</f>
        <v>18.073082984517271</v>
      </c>
      <c r="BR133" s="19">
        <f t="shared" si="13"/>
        <v>146.1280006029163</v>
      </c>
      <c r="BS133" s="19">
        <f t="shared" si="13"/>
        <v>0</v>
      </c>
      <c r="BT133" s="19">
        <f t="shared" si="13"/>
        <v>36059.0297556242</v>
      </c>
      <c r="BU133" s="19">
        <f t="shared" si="13"/>
        <v>9211.6201283440842</v>
      </c>
      <c r="BV133" s="19">
        <f t="shared" si="13"/>
        <v>82.809689952220481</v>
      </c>
      <c r="BW133" s="19">
        <f t="shared" si="13"/>
        <v>0</v>
      </c>
      <c r="BX133" s="19">
        <f t="shared" si="13"/>
        <v>17017.450637819005</v>
      </c>
      <c r="BY133" s="19">
        <f t="shared" si="13"/>
        <v>4249.0897882604922</v>
      </c>
      <c r="BZ133" s="19">
        <f t="shared" si="13"/>
        <v>0</v>
      </c>
      <c r="CA133" s="19">
        <f t="shared" si="13"/>
        <v>30560.970244375792</v>
      </c>
      <c r="CB133" s="19">
        <f t="shared" si="13"/>
        <v>66620</v>
      </c>
      <c r="CD133" s="19">
        <f t="shared" si="8"/>
        <v>0</v>
      </c>
      <c r="CE133" s="19">
        <f t="shared" si="9"/>
        <v>0</v>
      </c>
      <c r="CF133" s="19">
        <f t="shared" si="10"/>
        <v>0</v>
      </c>
      <c r="CH133" s="34">
        <f>SUM(CH5:CH132)</f>
        <v>66620</v>
      </c>
      <c r="CI133" s="33">
        <f t="shared" si="11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75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3.2" x14ac:dyDescent="0.25"/>
  <cols>
    <col min="2" max="2" width="19.88671875" customWidth="1"/>
    <col min="3" max="3" width="6.88671875" customWidth="1"/>
    <col min="4" max="67" width="9.5546875" bestFit="1" customWidth="1"/>
    <col min="68" max="68" width="10.33203125" bestFit="1" customWidth="1"/>
    <col min="69" max="69" width="9.6640625" bestFit="1" customWidth="1"/>
    <col min="70" max="76" width="9.5546875" bestFit="1" customWidth="1"/>
    <col min="77" max="77" width="9.6640625" bestFit="1" customWidth="1"/>
    <col min="78" max="79" width="9.44140625" bestFit="1" customWidth="1"/>
    <col min="80" max="80" width="10.109375" bestFit="1" customWidth="1"/>
    <col min="81" max="83" width="9.44140625" bestFit="1" customWidth="1"/>
    <col min="85" max="112" width="9.33203125" bestFit="1" customWidth="1"/>
    <col min="113" max="130" width="9.33203125" customWidth="1"/>
    <col min="131" max="131" width="9.33203125" bestFit="1" customWidth="1"/>
    <col min="132" max="132" width="9.6640625" bestFit="1" customWidth="1"/>
    <col min="134" max="134" width="10.6640625" bestFit="1" customWidth="1"/>
  </cols>
  <sheetData>
    <row r="1" spans="1:134" x14ac:dyDescent="0.25">
      <c r="A1" s="1" t="s">
        <v>0</v>
      </c>
      <c r="B1" s="2" t="s">
        <v>1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</row>
    <row r="2" spans="1:134" x14ac:dyDescent="0.25">
      <c r="A2" s="3" t="s">
        <v>2</v>
      </c>
      <c r="B2" s="4" t="s">
        <v>2</v>
      </c>
      <c r="C2" s="4"/>
      <c r="D2" s="24" t="s">
        <v>79</v>
      </c>
      <c r="E2" s="24" t="s">
        <v>80</v>
      </c>
      <c r="F2" s="24" t="s">
        <v>81</v>
      </c>
      <c r="G2" s="24" t="s">
        <v>82</v>
      </c>
      <c r="H2" s="24" t="s">
        <v>83</v>
      </c>
      <c r="I2" s="24" t="s">
        <v>84</v>
      </c>
      <c r="J2" s="24" t="s">
        <v>85</v>
      </c>
      <c r="K2" s="24" t="s">
        <v>86</v>
      </c>
      <c r="L2" s="24" t="s">
        <v>87</v>
      </c>
      <c r="M2" s="24" t="s">
        <v>88</v>
      </c>
      <c r="N2" s="25" t="s">
        <v>89</v>
      </c>
      <c r="O2" s="25" t="s">
        <v>90</v>
      </c>
      <c r="P2" s="24" t="s">
        <v>91</v>
      </c>
      <c r="Q2" s="24" t="s">
        <v>92</v>
      </c>
      <c r="R2" s="24" t="s">
        <v>93</v>
      </c>
      <c r="S2" s="25" t="s">
        <v>94</v>
      </c>
      <c r="T2" s="24" t="s">
        <v>95</v>
      </c>
      <c r="U2" s="24" t="s">
        <v>96</v>
      </c>
      <c r="V2" s="24" t="s">
        <v>97</v>
      </c>
      <c r="W2" s="25" t="s">
        <v>98</v>
      </c>
      <c r="X2" s="24" t="s">
        <v>99</v>
      </c>
      <c r="Y2" s="24" t="s">
        <v>100</v>
      </c>
      <c r="Z2" s="24" t="s">
        <v>101</v>
      </c>
      <c r="AA2" s="24" t="s">
        <v>102</v>
      </c>
      <c r="AB2" s="25" t="s">
        <v>103</v>
      </c>
      <c r="AC2" s="25" t="s">
        <v>104</v>
      </c>
      <c r="AD2" s="24" t="s">
        <v>105</v>
      </c>
      <c r="AE2" s="25" t="s">
        <v>106</v>
      </c>
      <c r="AF2" s="24" t="s">
        <v>107</v>
      </c>
      <c r="AG2" s="25" t="s">
        <v>108</v>
      </c>
      <c r="AH2" s="25" t="s">
        <v>109</v>
      </c>
      <c r="AI2" s="24" t="s">
        <v>110</v>
      </c>
      <c r="AJ2" s="24" t="s">
        <v>111</v>
      </c>
      <c r="AK2" s="25" t="s">
        <v>112</v>
      </c>
      <c r="AL2" s="25" t="s">
        <v>113</v>
      </c>
      <c r="AM2" s="24" t="s">
        <v>114</v>
      </c>
      <c r="AN2" s="24" t="s">
        <v>115</v>
      </c>
      <c r="AO2" s="24" t="s">
        <v>116</v>
      </c>
      <c r="AP2" s="24" t="s">
        <v>117</v>
      </c>
      <c r="AQ2" s="24" t="s">
        <v>118</v>
      </c>
      <c r="AR2" s="24" t="s">
        <v>119</v>
      </c>
      <c r="AS2" s="24" t="s">
        <v>120</v>
      </c>
      <c r="AT2" s="25" t="s">
        <v>121</v>
      </c>
      <c r="AU2" s="24" t="s">
        <v>122</v>
      </c>
      <c r="AV2" s="25" t="s">
        <v>123</v>
      </c>
      <c r="AW2" s="24" t="s">
        <v>124</v>
      </c>
      <c r="AX2" s="24" t="s">
        <v>125</v>
      </c>
      <c r="AY2" s="24" t="s">
        <v>126</v>
      </c>
      <c r="AZ2" s="25" t="s">
        <v>127</v>
      </c>
      <c r="BA2" s="25" t="s">
        <v>128</v>
      </c>
      <c r="BB2" s="24" t="s">
        <v>129</v>
      </c>
      <c r="BC2" s="24" t="s">
        <v>130</v>
      </c>
      <c r="BD2" s="25" t="s">
        <v>131</v>
      </c>
      <c r="BE2" s="24" t="s">
        <v>132</v>
      </c>
      <c r="BF2" s="25" t="s">
        <v>133</v>
      </c>
      <c r="BG2" s="24" t="s">
        <v>134</v>
      </c>
      <c r="BH2" s="24" t="s">
        <v>135</v>
      </c>
      <c r="BI2" s="24" t="s">
        <v>136</v>
      </c>
      <c r="BJ2" s="24" t="s">
        <v>137</v>
      </c>
      <c r="BK2" s="24" t="s">
        <v>138</v>
      </c>
      <c r="BL2" s="24" t="s">
        <v>139</v>
      </c>
      <c r="BM2" s="24" t="s">
        <v>140</v>
      </c>
      <c r="BN2" s="24" t="s">
        <v>141</v>
      </c>
      <c r="BO2" s="24" t="s">
        <v>142</v>
      </c>
      <c r="BP2" s="24" t="s">
        <v>143</v>
      </c>
      <c r="BQ2" s="25" t="s">
        <v>144</v>
      </c>
      <c r="BR2" s="25" t="s">
        <v>145</v>
      </c>
      <c r="BS2" s="24" t="s">
        <v>146</v>
      </c>
      <c r="BT2" s="24" t="s">
        <v>147</v>
      </c>
      <c r="BU2" s="24" t="s">
        <v>148</v>
      </c>
      <c r="BV2" s="24" t="s">
        <v>149</v>
      </c>
      <c r="BW2" s="24" t="s">
        <v>150</v>
      </c>
      <c r="BX2" s="24" t="s">
        <v>151</v>
      </c>
      <c r="BY2" s="25" t="s">
        <v>152</v>
      </c>
      <c r="BZ2" s="24" t="s">
        <v>153</v>
      </c>
      <c r="CA2" s="24" t="s">
        <v>154</v>
      </c>
      <c r="CB2" s="24" t="s">
        <v>155</v>
      </c>
      <c r="CC2" s="24" t="s">
        <v>156</v>
      </c>
      <c r="CD2" s="24" t="s">
        <v>157</v>
      </c>
      <c r="CE2" s="24" t="s">
        <v>158</v>
      </c>
      <c r="CF2" s="24" t="s">
        <v>159</v>
      </c>
      <c r="CG2" s="23" t="s">
        <v>160</v>
      </c>
      <c r="CH2" s="23" t="s">
        <v>161</v>
      </c>
      <c r="CI2" s="23" t="s">
        <v>162</v>
      </c>
      <c r="CJ2" s="23" t="s">
        <v>163</v>
      </c>
      <c r="CK2" s="23" t="s">
        <v>164</v>
      </c>
      <c r="CL2" s="23" t="s">
        <v>165</v>
      </c>
      <c r="CM2" s="23" t="s">
        <v>166</v>
      </c>
      <c r="CN2" s="23" t="s">
        <v>167</v>
      </c>
      <c r="CO2" s="23" t="s">
        <v>168</v>
      </c>
      <c r="CP2" s="23" t="s">
        <v>169</v>
      </c>
      <c r="CQ2" s="23" t="s">
        <v>170</v>
      </c>
      <c r="CR2" s="23" t="s">
        <v>171</v>
      </c>
      <c r="CS2" s="23" t="s">
        <v>172</v>
      </c>
      <c r="CT2" s="23" t="s">
        <v>173</v>
      </c>
      <c r="CU2" s="23" t="s">
        <v>174</v>
      </c>
      <c r="CV2" s="23" t="s">
        <v>175</v>
      </c>
      <c r="CW2" s="23" t="s">
        <v>176</v>
      </c>
      <c r="CX2" s="23" t="s">
        <v>177</v>
      </c>
      <c r="CY2" s="23" t="s">
        <v>178</v>
      </c>
      <c r="CZ2" s="23" t="s">
        <v>179</v>
      </c>
      <c r="DA2" s="23" t="s">
        <v>180</v>
      </c>
      <c r="DB2" s="23" t="s">
        <v>181</v>
      </c>
      <c r="DC2" s="23" t="s">
        <v>182</v>
      </c>
      <c r="DD2" s="23" t="s">
        <v>183</v>
      </c>
      <c r="DE2" s="23" t="s">
        <v>184</v>
      </c>
      <c r="DF2" s="23" t="s">
        <v>185</v>
      </c>
      <c r="DG2" s="23" t="s">
        <v>186</v>
      </c>
      <c r="DH2" s="23" t="s">
        <v>187</v>
      </c>
      <c r="DI2" s="23" t="s">
        <v>188</v>
      </c>
      <c r="DJ2" s="23" t="s">
        <v>189</v>
      </c>
      <c r="DK2" s="23" t="s">
        <v>190</v>
      </c>
      <c r="DL2" s="23" t="s">
        <v>191</v>
      </c>
      <c r="DM2" s="23" t="s">
        <v>192</v>
      </c>
      <c r="DN2" s="23" t="s">
        <v>193</v>
      </c>
      <c r="DO2" s="23" t="s">
        <v>194</v>
      </c>
      <c r="DP2" s="23" t="s">
        <v>195</v>
      </c>
      <c r="DQ2" s="23" t="s">
        <v>196</v>
      </c>
      <c r="DR2" s="23" t="s">
        <v>197</v>
      </c>
      <c r="DS2" s="23" t="s">
        <v>198</v>
      </c>
      <c r="DT2" s="23" t="s">
        <v>199</v>
      </c>
      <c r="DU2" s="23" t="s">
        <v>200</v>
      </c>
      <c r="DV2" s="23" t="s">
        <v>201</v>
      </c>
      <c r="DW2" s="23" t="s">
        <v>202</v>
      </c>
      <c r="DX2" s="23" t="s">
        <v>203</v>
      </c>
      <c r="DY2" s="23" t="s">
        <v>204</v>
      </c>
      <c r="DZ2" s="23" t="s">
        <v>205</v>
      </c>
      <c r="EA2" s="23" t="s">
        <v>206</v>
      </c>
    </row>
    <row r="3" spans="1:134" x14ac:dyDescent="0.25">
      <c r="A3" s="1"/>
      <c r="B3" s="2"/>
      <c r="C3" s="2"/>
      <c r="D3" s="24" t="s">
        <v>207</v>
      </c>
      <c r="E3" s="25" t="s">
        <v>50</v>
      </c>
      <c r="F3" s="24" t="s">
        <v>208</v>
      </c>
      <c r="G3" s="24" t="s">
        <v>51</v>
      </c>
      <c r="H3" s="24" t="s">
        <v>209</v>
      </c>
      <c r="I3" s="24" t="s">
        <v>210</v>
      </c>
      <c r="J3" s="24" t="s">
        <v>211</v>
      </c>
      <c r="K3" s="25" t="s">
        <v>52</v>
      </c>
      <c r="L3" s="24" t="s">
        <v>212</v>
      </c>
      <c r="M3" s="24" t="s">
        <v>213</v>
      </c>
      <c r="N3" s="24" t="s">
        <v>54</v>
      </c>
      <c r="O3" s="24" t="s">
        <v>214</v>
      </c>
      <c r="P3" s="24" t="s">
        <v>215</v>
      </c>
      <c r="Q3" s="24" t="s">
        <v>53</v>
      </c>
      <c r="R3" s="25" t="s">
        <v>216</v>
      </c>
      <c r="S3" s="25" t="s">
        <v>55</v>
      </c>
      <c r="T3" s="24" t="s">
        <v>57</v>
      </c>
      <c r="U3" s="24" t="s">
        <v>217</v>
      </c>
      <c r="V3" s="25" t="s">
        <v>37</v>
      </c>
      <c r="W3" s="25" t="s">
        <v>56</v>
      </c>
      <c r="X3" s="25" t="s">
        <v>218</v>
      </c>
      <c r="Y3" s="24" t="s">
        <v>219</v>
      </c>
      <c r="Z3" s="25" t="s">
        <v>220</v>
      </c>
      <c r="AA3" s="24" t="s">
        <v>58</v>
      </c>
      <c r="AB3" s="24" t="s">
        <v>59</v>
      </c>
      <c r="AC3" s="24" t="s">
        <v>221</v>
      </c>
      <c r="AD3" s="24" t="s">
        <v>222</v>
      </c>
      <c r="AE3" s="25" t="s">
        <v>223</v>
      </c>
      <c r="AF3" s="24" t="s">
        <v>224</v>
      </c>
      <c r="AG3" s="25" t="s">
        <v>225</v>
      </c>
      <c r="AH3" s="24" t="s">
        <v>226</v>
      </c>
      <c r="AI3" s="24" t="s">
        <v>227</v>
      </c>
      <c r="AJ3" s="24" t="s">
        <v>228</v>
      </c>
      <c r="AK3" s="24" t="s">
        <v>60</v>
      </c>
      <c r="AL3" s="24" t="s">
        <v>61</v>
      </c>
      <c r="AM3" s="24" t="s">
        <v>38</v>
      </c>
      <c r="AN3" s="24" t="s">
        <v>229</v>
      </c>
      <c r="AO3" s="24" t="s">
        <v>230</v>
      </c>
      <c r="AP3" s="24" t="s">
        <v>231</v>
      </c>
      <c r="AQ3" s="25" t="s">
        <v>39</v>
      </c>
      <c r="AR3" s="24" t="s">
        <v>232</v>
      </c>
      <c r="AS3" s="24" t="s">
        <v>233</v>
      </c>
      <c r="AT3" s="24" t="s">
        <v>234</v>
      </c>
      <c r="AU3" s="24" t="s">
        <v>235</v>
      </c>
      <c r="AV3" s="24" t="s">
        <v>236</v>
      </c>
      <c r="AW3" s="24" t="s">
        <v>237</v>
      </c>
      <c r="AX3" s="25" t="s">
        <v>62</v>
      </c>
      <c r="AY3" s="24" t="s">
        <v>238</v>
      </c>
      <c r="AZ3" s="24" t="s">
        <v>239</v>
      </c>
      <c r="BA3" s="24" t="s">
        <v>240</v>
      </c>
      <c r="BB3" s="24" t="s">
        <v>241</v>
      </c>
      <c r="BC3" s="24" t="s">
        <v>242</v>
      </c>
      <c r="BD3" s="25" t="s">
        <v>63</v>
      </c>
      <c r="BE3" s="24" t="s">
        <v>243</v>
      </c>
      <c r="BF3" s="24" t="s">
        <v>64</v>
      </c>
      <c r="BG3" s="24" t="s">
        <v>244</v>
      </c>
      <c r="BH3" s="24" t="s">
        <v>245</v>
      </c>
      <c r="BI3" s="25" t="s">
        <v>246</v>
      </c>
      <c r="BJ3" s="24" t="s">
        <v>41</v>
      </c>
      <c r="BK3" s="24" t="s">
        <v>65</v>
      </c>
      <c r="BL3" s="24" t="s">
        <v>40</v>
      </c>
      <c r="BM3" s="24" t="s">
        <v>66</v>
      </c>
      <c r="BN3" s="24" t="s">
        <v>67</v>
      </c>
      <c r="BO3" s="24" t="s">
        <v>42</v>
      </c>
      <c r="BP3" s="24" t="s">
        <v>247</v>
      </c>
      <c r="BQ3" s="24" t="s">
        <v>248</v>
      </c>
      <c r="BR3" s="24" t="s">
        <v>249</v>
      </c>
      <c r="BS3" s="25" t="s">
        <v>68</v>
      </c>
      <c r="BT3" s="24" t="s">
        <v>69</v>
      </c>
      <c r="BU3" s="24" t="s">
        <v>250</v>
      </c>
      <c r="BV3" s="24" t="s">
        <v>251</v>
      </c>
      <c r="BW3" s="24" t="s">
        <v>252</v>
      </c>
      <c r="BX3" s="24" t="s">
        <v>253</v>
      </c>
      <c r="BY3" s="24" t="s">
        <v>254</v>
      </c>
      <c r="BZ3" s="24" t="s">
        <v>255</v>
      </c>
      <c r="CA3" s="24" t="s">
        <v>44</v>
      </c>
      <c r="CB3" s="25" t="s">
        <v>43</v>
      </c>
      <c r="CC3" s="25" t="s">
        <v>256</v>
      </c>
      <c r="CD3" s="25" t="s">
        <v>257</v>
      </c>
      <c r="CE3" s="24" t="s">
        <v>258</v>
      </c>
      <c r="CF3" s="24" t="s">
        <v>45</v>
      </c>
      <c r="CG3" s="23" t="s">
        <v>259</v>
      </c>
      <c r="CH3" s="23" t="s">
        <v>46</v>
      </c>
      <c r="CI3" s="23" t="s">
        <v>260</v>
      </c>
      <c r="CJ3" s="23" t="s">
        <v>261</v>
      </c>
      <c r="CK3" s="23" t="s">
        <v>262</v>
      </c>
      <c r="CL3" s="23" t="s">
        <v>263</v>
      </c>
      <c r="CM3" s="23" t="s">
        <v>264</v>
      </c>
      <c r="CN3" s="23" t="s">
        <v>265</v>
      </c>
      <c r="CO3" s="23" t="s">
        <v>266</v>
      </c>
      <c r="CP3" s="23" t="s">
        <v>267</v>
      </c>
      <c r="CQ3" s="23" t="s">
        <v>268</v>
      </c>
      <c r="CR3" s="23" t="s">
        <v>269</v>
      </c>
      <c r="CS3" s="23" t="s">
        <v>270</v>
      </c>
      <c r="CT3" s="23" t="s">
        <v>271</v>
      </c>
      <c r="CU3" s="23" t="s">
        <v>272</v>
      </c>
      <c r="CV3" s="23" t="s">
        <v>273</v>
      </c>
      <c r="CW3" s="23" t="s">
        <v>274</v>
      </c>
      <c r="CX3" s="23" t="s">
        <v>275</v>
      </c>
      <c r="CY3" s="23" t="s">
        <v>276</v>
      </c>
      <c r="CZ3" s="23" t="s">
        <v>277</v>
      </c>
      <c r="DA3" s="23" t="s">
        <v>278</v>
      </c>
      <c r="DB3" s="23" t="s">
        <v>279</v>
      </c>
      <c r="DC3" s="23" t="s">
        <v>280</v>
      </c>
      <c r="DD3" s="23" t="s">
        <v>281</v>
      </c>
      <c r="DE3" s="23" t="s">
        <v>282</v>
      </c>
      <c r="DF3" s="23" t="s">
        <v>283</v>
      </c>
      <c r="DG3" s="23" t="s">
        <v>284</v>
      </c>
      <c r="DH3" s="23" t="s">
        <v>70</v>
      </c>
      <c r="DI3" s="23" t="s">
        <v>285</v>
      </c>
      <c r="DJ3" s="23" t="s">
        <v>286</v>
      </c>
      <c r="DK3" s="23" t="s">
        <v>287</v>
      </c>
      <c r="DL3" s="23" t="s">
        <v>288</v>
      </c>
      <c r="DM3" s="23" t="s">
        <v>289</v>
      </c>
      <c r="DN3" s="23" t="s">
        <v>290</v>
      </c>
      <c r="DO3" s="23" t="s">
        <v>291</v>
      </c>
      <c r="DP3" s="23" t="s">
        <v>292</v>
      </c>
      <c r="DQ3" s="23" t="s">
        <v>293</v>
      </c>
      <c r="DR3" s="23" t="s">
        <v>294</v>
      </c>
      <c r="DS3" s="23" t="s">
        <v>48</v>
      </c>
      <c r="DT3" s="23" t="s">
        <v>295</v>
      </c>
      <c r="DU3" s="23" t="s">
        <v>49</v>
      </c>
      <c r="DV3" s="23" t="s">
        <v>296</v>
      </c>
      <c r="DW3" s="23" t="s">
        <v>297</v>
      </c>
      <c r="DX3" s="23" t="s">
        <v>298</v>
      </c>
      <c r="DY3" s="23" t="s">
        <v>299</v>
      </c>
      <c r="DZ3" s="23" t="s">
        <v>300</v>
      </c>
      <c r="EA3" s="23" t="s">
        <v>71</v>
      </c>
      <c r="EB3" s="23" t="s">
        <v>5</v>
      </c>
      <c r="ED3" s="26" t="s">
        <v>23</v>
      </c>
    </row>
    <row r="4" spans="1:134" x14ac:dyDescent="0.25">
      <c r="A4" s="5"/>
      <c r="B4" s="5"/>
      <c r="C4" s="5"/>
      <c r="D4">
        <v>1</v>
      </c>
      <c r="E4">
        <f>D4+1</f>
        <v>2</v>
      </c>
      <c r="F4">
        <f t="shared" ref="F4:BQ4" si="0">E4+1</f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si="0"/>
        <v>66</v>
      </c>
      <c r="BR4">
        <f t="shared" ref="BR4:EB4" si="1">BQ4+1</f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  <c r="CC4">
        <f t="shared" si="1"/>
        <v>78</v>
      </c>
      <c r="CD4">
        <f t="shared" si="1"/>
        <v>79</v>
      </c>
      <c r="CE4">
        <f t="shared" si="1"/>
        <v>80</v>
      </c>
      <c r="CF4">
        <f t="shared" si="1"/>
        <v>81</v>
      </c>
      <c r="CG4">
        <f t="shared" si="1"/>
        <v>82</v>
      </c>
      <c r="CH4">
        <f t="shared" si="1"/>
        <v>83</v>
      </c>
      <c r="CI4">
        <f t="shared" si="1"/>
        <v>84</v>
      </c>
      <c r="CJ4">
        <f t="shared" si="1"/>
        <v>85</v>
      </c>
      <c r="CK4">
        <f t="shared" si="1"/>
        <v>86</v>
      </c>
      <c r="CL4">
        <f t="shared" si="1"/>
        <v>87</v>
      </c>
      <c r="CM4">
        <f t="shared" si="1"/>
        <v>88</v>
      </c>
      <c r="CN4">
        <f t="shared" si="1"/>
        <v>89</v>
      </c>
      <c r="CO4">
        <f t="shared" si="1"/>
        <v>90</v>
      </c>
      <c r="CP4">
        <f t="shared" si="1"/>
        <v>91</v>
      </c>
      <c r="CQ4">
        <f t="shared" si="1"/>
        <v>92</v>
      </c>
      <c r="CR4">
        <f t="shared" si="1"/>
        <v>93</v>
      </c>
      <c r="CS4">
        <f t="shared" si="1"/>
        <v>94</v>
      </c>
      <c r="CT4">
        <f t="shared" si="1"/>
        <v>95</v>
      </c>
      <c r="CU4">
        <f t="shared" si="1"/>
        <v>96</v>
      </c>
      <c r="CV4">
        <f t="shared" si="1"/>
        <v>97</v>
      </c>
      <c r="CW4">
        <f t="shared" si="1"/>
        <v>98</v>
      </c>
      <c r="CX4">
        <f t="shared" si="1"/>
        <v>99</v>
      </c>
      <c r="CY4">
        <f t="shared" si="1"/>
        <v>100</v>
      </c>
      <c r="CZ4">
        <f t="shared" si="1"/>
        <v>101</v>
      </c>
      <c r="DA4">
        <f t="shared" si="1"/>
        <v>102</v>
      </c>
      <c r="DB4">
        <f t="shared" si="1"/>
        <v>103</v>
      </c>
      <c r="DC4">
        <f t="shared" si="1"/>
        <v>104</v>
      </c>
      <c r="DD4">
        <f t="shared" si="1"/>
        <v>105</v>
      </c>
      <c r="DE4">
        <f t="shared" si="1"/>
        <v>106</v>
      </c>
      <c r="DF4">
        <f t="shared" si="1"/>
        <v>107</v>
      </c>
      <c r="DG4">
        <f t="shared" si="1"/>
        <v>108</v>
      </c>
      <c r="DH4">
        <f t="shared" si="1"/>
        <v>109</v>
      </c>
      <c r="DI4">
        <f t="shared" si="1"/>
        <v>110</v>
      </c>
      <c r="DJ4">
        <f t="shared" si="1"/>
        <v>111</v>
      </c>
      <c r="DK4">
        <f t="shared" si="1"/>
        <v>112</v>
      </c>
      <c r="DL4">
        <f t="shared" si="1"/>
        <v>113</v>
      </c>
      <c r="DM4">
        <f t="shared" si="1"/>
        <v>114</v>
      </c>
      <c r="DN4">
        <f t="shared" si="1"/>
        <v>115</v>
      </c>
      <c r="DO4">
        <f t="shared" si="1"/>
        <v>116</v>
      </c>
      <c r="DP4">
        <f t="shared" si="1"/>
        <v>117</v>
      </c>
      <c r="DQ4">
        <f t="shared" si="1"/>
        <v>118</v>
      </c>
      <c r="DR4">
        <f t="shared" si="1"/>
        <v>119</v>
      </c>
      <c r="DS4">
        <f t="shared" si="1"/>
        <v>120</v>
      </c>
      <c r="DT4">
        <f t="shared" si="1"/>
        <v>121</v>
      </c>
      <c r="DU4">
        <f t="shared" si="1"/>
        <v>122</v>
      </c>
      <c r="DV4">
        <f t="shared" si="1"/>
        <v>123</v>
      </c>
      <c r="DW4">
        <f t="shared" si="1"/>
        <v>124</v>
      </c>
      <c r="DX4">
        <f t="shared" si="1"/>
        <v>125</v>
      </c>
      <c r="DY4">
        <f t="shared" si="1"/>
        <v>126</v>
      </c>
      <c r="DZ4">
        <f t="shared" si="1"/>
        <v>127</v>
      </c>
      <c r="EA4">
        <f t="shared" si="1"/>
        <v>128</v>
      </c>
      <c r="EB4">
        <f t="shared" si="1"/>
        <v>129</v>
      </c>
    </row>
    <row r="5" spans="1:134" x14ac:dyDescent="0.25">
      <c r="A5" s="22" t="s">
        <v>301</v>
      </c>
      <c r="B5" t="s">
        <v>302</v>
      </c>
      <c r="C5" s="9">
        <v>1</v>
      </c>
      <c r="D5" s="14">
        <v>10630</v>
      </c>
      <c r="E5" s="14">
        <v>24911</v>
      </c>
      <c r="F5" s="14">
        <v>7863</v>
      </c>
      <c r="G5" s="14">
        <v>44629</v>
      </c>
      <c r="H5" s="14">
        <v>81788</v>
      </c>
      <c r="I5" s="14">
        <v>47525</v>
      </c>
      <c r="J5" s="14">
        <v>4780</v>
      </c>
      <c r="K5" s="14">
        <v>11930</v>
      </c>
      <c r="L5" s="14">
        <v>16089</v>
      </c>
      <c r="M5" s="14">
        <v>3786</v>
      </c>
      <c r="N5" s="14">
        <v>2325</v>
      </c>
      <c r="O5" s="14">
        <v>374</v>
      </c>
      <c r="P5" s="14">
        <v>391</v>
      </c>
      <c r="Q5" s="14">
        <v>871</v>
      </c>
      <c r="R5" s="14">
        <v>210</v>
      </c>
      <c r="S5" s="14">
        <v>0</v>
      </c>
      <c r="T5" s="14">
        <v>67</v>
      </c>
      <c r="U5" s="14">
        <v>0</v>
      </c>
      <c r="V5" s="14">
        <v>0</v>
      </c>
      <c r="W5" s="14">
        <v>0</v>
      </c>
      <c r="X5" s="14">
        <v>80</v>
      </c>
      <c r="Y5" s="14">
        <v>24</v>
      </c>
      <c r="Z5" s="14">
        <v>0</v>
      </c>
      <c r="AA5" s="14">
        <v>0</v>
      </c>
      <c r="AB5" s="14">
        <v>0</v>
      </c>
      <c r="AC5" s="14">
        <v>104</v>
      </c>
      <c r="AD5" s="14">
        <v>140</v>
      </c>
      <c r="AE5" s="14">
        <v>49</v>
      </c>
      <c r="AF5" s="14">
        <v>9</v>
      </c>
      <c r="AG5" s="14">
        <v>77</v>
      </c>
      <c r="AH5" s="14">
        <v>696</v>
      </c>
      <c r="AI5" s="14">
        <v>2652</v>
      </c>
      <c r="AJ5" s="14">
        <v>0</v>
      </c>
      <c r="AK5" s="14">
        <v>16</v>
      </c>
      <c r="AL5" s="14">
        <v>161</v>
      </c>
      <c r="AM5" s="14">
        <v>79</v>
      </c>
      <c r="AN5" s="14">
        <v>1211</v>
      </c>
      <c r="AO5" s="14">
        <v>0</v>
      </c>
      <c r="AP5" s="14">
        <v>0</v>
      </c>
      <c r="AQ5" s="14">
        <v>0</v>
      </c>
      <c r="AR5" s="14">
        <v>0</v>
      </c>
      <c r="AS5" s="14">
        <v>28</v>
      </c>
      <c r="AT5" s="14">
        <v>0</v>
      </c>
      <c r="AU5" s="14">
        <v>0</v>
      </c>
      <c r="AV5" s="14">
        <v>0</v>
      </c>
      <c r="AW5" s="14">
        <v>0</v>
      </c>
      <c r="AX5" s="14">
        <v>0</v>
      </c>
      <c r="AY5" s="14">
        <v>0</v>
      </c>
      <c r="AZ5" s="14">
        <v>0</v>
      </c>
      <c r="BA5" s="14">
        <v>0</v>
      </c>
      <c r="BB5" s="14">
        <v>0</v>
      </c>
      <c r="BC5" s="14">
        <v>19</v>
      </c>
      <c r="BD5" s="14">
        <v>0</v>
      </c>
      <c r="BE5" s="14">
        <v>0</v>
      </c>
      <c r="BF5" s="14">
        <v>0</v>
      </c>
      <c r="BG5" s="14">
        <v>0</v>
      </c>
      <c r="BH5" s="14">
        <v>0</v>
      </c>
      <c r="BI5" s="14">
        <v>0</v>
      </c>
      <c r="BJ5" s="14">
        <v>0</v>
      </c>
      <c r="BK5" s="14">
        <v>0</v>
      </c>
      <c r="BL5" s="14">
        <v>0</v>
      </c>
      <c r="BM5" s="14">
        <v>0</v>
      </c>
      <c r="BN5" s="14">
        <v>0</v>
      </c>
      <c r="BO5" s="14">
        <v>0</v>
      </c>
      <c r="BP5" s="14">
        <v>0</v>
      </c>
      <c r="BQ5" s="14">
        <v>0</v>
      </c>
      <c r="BR5" s="14">
        <v>0</v>
      </c>
      <c r="BS5" s="14">
        <v>0</v>
      </c>
      <c r="BT5" s="14">
        <v>0</v>
      </c>
      <c r="BU5" s="14">
        <v>0</v>
      </c>
      <c r="BV5" s="14">
        <v>0</v>
      </c>
      <c r="BW5" s="14">
        <v>0</v>
      </c>
      <c r="BX5" s="14">
        <v>0</v>
      </c>
      <c r="BY5" s="14">
        <v>0</v>
      </c>
      <c r="BZ5" s="14">
        <v>0</v>
      </c>
      <c r="CA5" s="14">
        <v>0</v>
      </c>
      <c r="CB5" s="14">
        <v>0</v>
      </c>
      <c r="CC5" s="14">
        <v>0</v>
      </c>
      <c r="CD5" s="14">
        <v>0</v>
      </c>
      <c r="CE5" s="14">
        <v>0</v>
      </c>
      <c r="CF5" s="14">
        <v>0</v>
      </c>
      <c r="CG5" s="19">
        <v>0</v>
      </c>
      <c r="CH5" s="19">
        <v>0</v>
      </c>
      <c r="CI5" s="19">
        <v>0</v>
      </c>
      <c r="CJ5" s="19">
        <v>0</v>
      </c>
      <c r="CK5" s="19">
        <v>0</v>
      </c>
      <c r="CL5" s="19">
        <v>0</v>
      </c>
      <c r="CM5" s="19">
        <v>0</v>
      </c>
      <c r="CN5" s="19">
        <v>0</v>
      </c>
      <c r="CO5" s="19">
        <v>362</v>
      </c>
      <c r="CP5" s="19">
        <v>3</v>
      </c>
      <c r="CQ5" s="19">
        <v>1191</v>
      </c>
      <c r="CR5" s="19">
        <v>0</v>
      </c>
      <c r="CS5" s="19">
        <v>0</v>
      </c>
      <c r="CT5" s="19">
        <v>0</v>
      </c>
      <c r="CU5" s="19">
        <v>0</v>
      </c>
      <c r="CV5" s="19">
        <v>0</v>
      </c>
      <c r="CW5" s="19">
        <v>0</v>
      </c>
      <c r="CX5" s="19">
        <v>0</v>
      </c>
      <c r="CY5" s="19">
        <v>0</v>
      </c>
      <c r="CZ5" s="19">
        <v>25</v>
      </c>
      <c r="DA5" s="19">
        <v>0</v>
      </c>
      <c r="DB5" s="19">
        <v>0</v>
      </c>
      <c r="DC5" s="19">
        <v>0</v>
      </c>
      <c r="DD5" s="19">
        <v>0</v>
      </c>
      <c r="DE5" s="19">
        <v>0</v>
      </c>
      <c r="DF5" s="19">
        <v>0</v>
      </c>
      <c r="DG5" s="19">
        <v>12</v>
      </c>
      <c r="DH5" s="19">
        <v>0</v>
      </c>
      <c r="DI5" s="19">
        <v>0</v>
      </c>
      <c r="DJ5" s="19">
        <v>0</v>
      </c>
      <c r="DK5" s="19">
        <v>0</v>
      </c>
      <c r="DL5" s="19">
        <v>0</v>
      </c>
      <c r="DM5" s="19">
        <v>0</v>
      </c>
      <c r="DN5" s="19">
        <v>0</v>
      </c>
      <c r="DO5" s="19">
        <v>0</v>
      </c>
      <c r="DP5" s="19">
        <v>0</v>
      </c>
      <c r="DQ5" s="19">
        <v>0</v>
      </c>
      <c r="DR5" s="19">
        <v>0</v>
      </c>
      <c r="DS5" s="19">
        <v>0</v>
      </c>
      <c r="DT5" s="19">
        <v>0</v>
      </c>
      <c r="DU5" s="19">
        <v>0</v>
      </c>
      <c r="DV5" s="19">
        <v>0</v>
      </c>
      <c r="DW5" s="19">
        <v>0</v>
      </c>
      <c r="DX5" s="19">
        <v>0</v>
      </c>
      <c r="DY5" s="19">
        <v>0</v>
      </c>
      <c r="DZ5" s="19">
        <v>0</v>
      </c>
      <c r="EA5" s="19">
        <v>0</v>
      </c>
      <c r="EB5" s="19">
        <v>265107</v>
      </c>
      <c r="ED5" s="13">
        <f>EB5-SUM(D5:EA5)</f>
        <v>0</v>
      </c>
    </row>
    <row r="6" spans="1:134" x14ac:dyDescent="0.25">
      <c r="A6" s="22" t="s">
        <v>303</v>
      </c>
      <c r="B6" t="s">
        <v>304</v>
      </c>
      <c r="C6" s="10">
        <f>C5+1</f>
        <v>2</v>
      </c>
      <c r="D6" s="14">
        <v>372</v>
      </c>
      <c r="E6" s="14">
        <v>1558</v>
      </c>
      <c r="F6" s="14">
        <v>11</v>
      </c>
      <c r="G6" s="14">
        <v>233</v>
      </c>
      <c r="H6" s="14">
        <v>2235</v>
      </c>
      <c r="I6" s="14">
        <v>2081</v>
      </c>
      <c r="J6" s="14">
        <v>47</v>
      </c>
      <c r="K6" s="14">
        <v>417</v>
      </c>
      <c r="L6" s="14">
        <v>382</v>
      </c>
      <c r="M6" s="14">
        <v>51420</v>
      </c>
      <c r="N6" s="14">
        <v>21604</v>
      </c>
      <c r="O6" s="14">
        <v>6942</v>
      </c>
      <c r="P6" s="14">
        <v>20076</v>
      </c>
      <c r="Q6" s="14">
        <v>1135</v>
      </c>
      <c r="R6" s="14">
        <v>335</v>
      </c>
      <c r="S6" s="14">
        <v>0</v>
      </c>
      <c r="T6" s="14">
        <v>326</v>
      </c>
      <c r="U6" s="14">
        <v>0</v>
      </c>
      <c r="V6" s="14">
        <v>0</v>
      </c>
      <c r="W6" s="14">
        <v>0</v>
      </c>
      <c r="X6" s="14">
        <v>293</v>
      </c>
      <c r="Y6" s="14">
        <v>39</v>
      </c>
      <c r="Z6" s="14">
        <v>22</v>
      </c>
      <c r="AA6" s="14">
        <v>0</v>
      </c>
      <c r="AB6" s="14">
        <v>0</v>
      </c>
      <c r="AC6" s="14">
        <v>932</v>
      </c>
      <c r="AD6" s="14">
        <v>52</v>
      </c>
      <c r="AE6" s="14">
        <v>25</v>
      </c>
      <c r="AF6" s="14">
        <v>3</v>
      </c>
      <c r="AG6" s="14">
        <v>36</v>
      </c>
      <c r="AH6" s="14">
        <v>36</v>
      </c>
      <c r="AI6" s="14">
        <v>983</v>
      </c>
      <c r="AJ6" s="14">
        <v>0</v>
      </c>
      <c r="AK6" s="14">
        <v>20</v>
      </c>
      <c r="AL6" s="14">
        <v>211</v>
      </c>
      <c r="AM6" s="14">
        <v>47</v>
      </c>
      <c r="AN6" s="14">
        <v>271</v>
      </c>
      <c r="AO6" s="14">
        <v>0</v>
      </c>
      <c r="AP6" s="14">
        <v>0</v>
      </c>
      <c r="AQ6" s="14">
        <v>0</v>
      </c>
      <c r="AR6" s="14">
        <v>0</v>
      </c>
      <c r="AS6" s="14">
        <v>19</v>
      </c>
      <c r="AT6" s="14">
        <v>0</v>
      </c>
      <c r="AU6" s="14">
        <v>0</v>
      </c>
      <c r="AV6" s="14">
        <v>0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14">
        <v>0</v>
      </c>
      <c r="BG6" s="14">
        <v>0</v>
      </c>
      <c r="BH6" s="14">
        <v>0</v>
      </c>
      <c r="BI6" s="14">
        <v>0</v>
      </c>
      <c r="BJ6" s="14">
        <v>0</v>
      </c>
      <c r="BK6" s="14">
        <v>0</v>
      </c>
      <c r="BL6" s="14">
        <v>0</v>
      </c>
      <c r="BM6" s="14">
        <v>0</v>
      </c>
      <c r="BN6" s="14">
        <v>0</v>
      </c>
      <c r="BO6" s="14">
        <v>0</v>
      </c>
      <c r="BP6" s="14">
        <v>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0</v>
      </c>
      <c r="BY6" s="14">
        <v>0</v>
      </c>
      <c r="BZ6" s="14">
        <v>0</v>
      </c>
      <c r="CA6" s="14">
        <v>0</v>
      </c>
      <c r="CB6" s="14">
        <v>0</v>
      </c>
      <c r="CC6" s="14">
        <v>0</v>
      </c>
      <c r="CD6" s="14">
        <v>0</v>
      </c>
      <c r="CE6" s="14">
        <v>0</v>
      </c>
      <c r="CF6" s="14">
        <v>0</v>
      </c>
      <c r="CG6" s="19">
        <v>0</v>
      </c>
      <c r="CH6" s="19">
        <v>0</v>
      </c>
      <c r="CI6" s="19">
        <v>0</v>
      </c>
      <c r="CJ6" s="19">
        <v>0</v>
      </c>
      <c r="CK6" s="19">
        <v>0</v>
      </c>
      <c r="CL6" s="19">
        <v>0</v>
      </c>
      <c r="CM6" s="19">
        <v>0</v>
      </c>
      <c r="CN6" s="19">
        <v>0</v>
      </c>
      <c r="CO6" s="19">
        <v>690</v>
      </c>
      <c r="CP6" s="19">
        <v>5</v>
      </c>
      <c r="CQ6" s="19">
        <v>2381</v>
      </c>
      <c r="CR6" s="19">
        <v>0</v>
      </c>
      <c r="CS6" s="19">
        <v>0</v>
      </c>
      <c r="CT6" s="19">
        <v>0</v>
      </c>
      <c r="CU6" s="19">
        <v>0</v>
      </c>
      <c r="CV6" s="19">
        <v>0</v>
      </c>
      <c r="CW6" s="19">
        <v>0</v>
      </c>
      <c r="CX6" s="19">
        <v>0</v>
      </c>
      <c r="CY6" s="19">
        <v>0</v>
      </c>
      <c r="CZ6" s="19">
        <v>98</v>
      </c>
      <c r="DA6" s="19">
        <v>0</v>
      </c>
      <c r="DB6" s="19">
        <v>0</v>
      </c>
      <c r="DC6" s="19">
        <v>0</v>
      </c>
      <c r="DD6" s="19">
        <v>0</v>
      </c>
      <c r="DE6" s="19">
        <v>0</v>
      </c>
      <c r="DF6" s="19">
        <v>0</v>
      </c>
      <c r="DG6" s="19">
        <v>7</v>
      </c>
      <c r="DH6" s="19">
        <v>0</v>
      </c>
      <c r="DI6" s="19">
        <v>0</v>
      </c>
      <c r="DJ6" s="19">
        <v>0</v>
      </c>
      <c r="DK6" s="19">
        <v>0</v>
      </c>
      <c r="DL6" s="19">
        <v>0</v>
      </c>
      <c r="DM6" s="19">
        <v>0</v>
      </c>
      <c r="DN6" s="19">
        <v>0</v>
      </c>
      <c r="DO6" s="19">
        <v>0</v>
      </c>
      <c r="DP6" s="19">
        <v>0</v>
      </c>
      <c r="DQ6" s="19">
        <v>0</v>
      </c>
      <c r="DR6" s="19">
        <v>0</v>
      </c>
      <c r="DS6" s="19">
        <v>0</v>
      </c>
      <c r="DT6" s="19">
        <v>0</v>
      </c>
      <c r="DU6" s="19">
        <v>0</v>
      </c>
      <c r="DV6" s="19">
        <v>0</v>
      </c>
      <c r="DW6" s="19">
        <v>0</v>
      </c>
      <c r="DX6" s="19">
        <v>0</v>
      </c>
      <c r="DY6" s="19">
        <v>0</v>
      </c>
      <c r="DZ6" s="19">
        <v>0</v>
      </c>
      <c r="EA6" s="19">
        <v>0</v>
      </c>
      <c r="EB6" s="19">
        <v>115344</v>
      </c>
      <c r="ED6" s="13">
        <f t="shared" ref="ED6:ED75" si="2">EB6-SUM(D6:EA6)</f>
        <v>0</v>
      </c>
    </row>
    <row r="7" spans="1:134" x14ac:dyDescent="0.25">
      <c r="A7" s="22" t="s">
        <v>305</v>
      </c>
      <c r="B7" t="s">
        <v>306</v>
      </c>
      <c r="C7" s="10">
        <f t="shared" ref="C7:C70" si="3">C6+1</f>
        <v>3</v>
      </c>
      <c r="D7" s="14">
        <v>9</v>
      </c>
      <c r="E7" s="14">
        <v>48</v>
      </c>
      <c r="F7" s="14">
        <v>0</v>
      </c>
      <c r="G7" s="14">
        <v>1</v>
      </c>
      <c r="H7" s="14">
        <v>34</v>
      </c>
      <c r="I7" s="14">
        <v>123</v>
      </c>
      <c r="J7" s="14">
        <v>0</v>
      </c>
      <c r="K7" s="14">
        <v>14</v>
      </c>
      <c r="L7" s="14">
        <v>57</v>
      </c>
      <c r="M7" s="14">
        <v>182</v>
      </c>
      <c r="N7" s="14">
        <v>62</v>
      </c>
      <c r="O7" s="14">
        <v>0</v>
      </c>
      <c r="P7" s="14">
        <v>10</v>
      </c>
      <c r="Q7" s="14">
        <v>18632</v>
      </c>
      <c r="R7" s="14">
        <v>9162</v>
      </c>
      <c r="S7" s="14">
        <v>0</v>
      </c>
      <c r="T7" s="14">
        <v>27</v>
      </c>
      <c r="U7" s="14">
        <v>0</v>
      </c>
      <c r="V7" s="14">
        <v>0</v>
      </c>
      <c r="W7" s="14">
        <v>0</v>
      </c>
      <c r="X7" s="14">
        <v>3</v>
      </c>
      <c r="Y7" s="14">
        <v>1</v>
      </c>
      <c r="Z7" s="14">
        <v>0</v>
      </c>
      <c r="AA7" s="14">
        <v>4</v>
      </c>
      <c r="AB7" s="14">
        <v>0</v>
      </c>
      <c r="AC7" s="14">
        <v>4</v>
      </c>
      <c r="AD7" s="14">
        <v>3</v>
      </c>
      <c r="AE7" s="14">
        <v>13</v>
      </c>
      <c r="AF7" s="14">
        <v>2</v>
      </c>
      <c r="AG7" s="14">
        <v>1</v>
      </c>
      <c r="AH7" s="14">
        <v>8</v>
      </c>
      <c r="AI7" s="14">
        <v>425</v>
      </c>
      <c r="AJ7" s="14">
        <v>0</v>
      </c>
      <c r="AK7" s="14">
        <v>2</v>
      </c>
      <c r="AL7" s="14">
        <v>7</v>
      </c>
      <c r="AM7" s="14">
        <v>1</v>
      </c>
      <c r="AN7" s="14">
        <v>12</v>
      </c>
      <c r="AO7" s="14">
        <v>0</v>
      </c>
      <c r="AP7" s="14">
        <v>0</v>
      </c>
      <c r="AQ7" s="14">
        <v>0</v>
      </c>
      <c r="AR7" s="14">
        <v>0</v>
      </c>
      <c r="AS7" s="14">
        <v>4</v>
      </c>
      <c r="AT7" s="14">
        <v>0</v>
      </c>
      <c r="AU7" s="14">
        <v>0</v>
      </c>
      <c r="AV7" s="14">
        <v>0</v>
      </c>
      <c r="AW7" s="14">
        <v>0</v>
      </c>
      <c r="AX7" s="14">
        <v>0</v>
      </c>
      <c r="AY7" s="14">
        <v>0</v>
      </c>
      <c r="AZ7" s="14">
        <v>0</v>
      </c>
      <c r="BA7" s="14">
        <v>0</v>
      </c>
      <c r="BB7" s="14">
        <v>0</v>
      </c>
      <c r="BC7" s="14">
        <v>0</v>
      </c>
      <c r="BD7" s="14">
        <v>0</v>
      </c>
      <c r="BE7" s="14">
        <v>0</v>
      </c>
      <c r="BF7" s="14">
        <v>0</v>
      </c>
      <c r="BG7" s="14">
        <v>0</v>
      </c>
      <c r="BH7" s="14">
        <v>0</v>
      </c>
      <c r="BI7" s="14">
        <v>0</v>
      </c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>
        <v>0</v>
      </c>
      <c r="BU7" s="14">
        <v>0</v>
      </c>
      <c r="BV7" s="14">
        <v>0</v>
      </c>
      <c r="BW7" s="14">
        <v>0</v>
      </c>
      <c r="BX7" s="14">
        <v>0</v>
      </c>
      <c r="BY7" s="14">
        <v>0</v>
      </c>
      <c r="BZ7" s="14">
        <v>0</v>
      </c>
      <c r="CA7" s="14">
        <v>0</v>
      </c>
      <c r="CB7" s="14">
        <v>0</v>
      </c>
      <c r="CC7" s="14">
        <v>0</v>
      </c>
      <c r="CD7" s="14">
        <v>0</v>
      </c>
      <c r="CE7" s="14">
        <v>0</v>
      </c>
      <c r="CF7" s="14">
        <v>0</v>
      </c>
      <c r="CG7" s="19">
        <v>0</v>
      </c>
      <c r="CH7" s="19">
        <v>0</v>
      </c>
      <c r="CI7" s="19">
        <v>0</v>
      </c>
      <c r="CJ7" s="19">
        <v>0</v>
      </c>
      <c r="CK7" s="19">
        <v>0</v>
      </c>
      <c r="CL7" s="19">
        <v>0</v>
      </c>
      <c r="CM7" s="19">
        <v>0</v>
      </c>
      <c r="CN7" s="19">
        <v>0</v>
      </c>
      <c r="CO7" s="19">
        <v>42</v>
      </c>
      <c r="CP7" s="19">
        <v>0</v>
      </c>
      <c r="CQ7" s="19">
        <v>144</v>
      </c>
      <c r="CR7" s="19">
        <v>0</v>
      </c>
      <c r="CS7" s="19">
        <v>0</v>
      </c>
      <c r="CT7" s="19">
        <v>0</v>
      </c>
      <c r="CU7" s="19">
        <v>0</v>
      </c>
      <c r="CV7" s="19">
        <v>0</v>
      </c>
      <c r="CW7" s="19">
        <v>0</v>
      </c>
      <c r="CX7" s="19">
        <v>0</v>
      </c>
      <c r="CY7" s="19">
        <v>0</v>
      </c>
      <c r="CZ7" s="19">
        <v>10</v>
      </c>
      <c r="DA7" s="19">
        <v>0</v>
      </c>
      <c r="DB7" s="19">
        <v>0</v>
      </c>
      <c r="DC7" s="19">
        <v>0</v>
      </c>
      <c r="DD7" s="19">
        <v>0</v>
      </c>
      <c r="DE7" s="19">
        <v>0</v>
      </c>
      <c r="DF7" s="19">
        <v>0</v>
      </c>
      <c r="DG7" s="19">
        <v>2</v>
      </c>
      <c r="DH7" s="19">
        <v>0</v>
      </c>
      <c r="DI7" s="19">
        <v>0</v>
      </c>
      <c r="DJ7" s="19">
        <v>0</v>
      </c>
      <c r="DK7" s="19">
        <v>0</v>
      </c>
      <c r="DL7" s="19">
        <v>0</v>
      </c>
      <c r="DM7" s="19">
        <v>0</v>
      </c>
      <c r="DN7" s="19">
        <v>0</v>
      </c>
      <c r="DO7" s="19">
        <v>0</v>
      </c>
      <c r="DP7" s="19">
        <v>0</v>
      </c>
      <c r="DQ7" s="19">
        <v>0</v>
      </c>
      <c r="DR7" s="19">
        <v>0</v>
      </c>
      <c r="DS7" s="19">
        <v>0</v>
      </c>
      <c r="DT7" s="19">
        <v>0</v>
      </c>
      <c r="DU7" s="19">
        <v>0</v>
      </c>
      <c r="DV7" s="19">
        <v>0</v>
      </c>
      <c r="DW7" s="19">
        <v>0</v>
      </c>
      <c r="DX7" s="19">
        <v>0</v>
      </c>
      <c r="DY7" s="19">
        <v>0</v>
      </c>
      <c r="DZ7" s="19">
        <v>0</v>
      </c>
      <c r="EA7" s="19">
        <v>0</v>
      </c>
      <c r="EB7" s="19">
        <v>29049</v>
      </c>
      <c r="ED7" s="13">
        <f t="shared" si="2"/>
        <v>0</v>
      </c>
    </row>
    <row r="8" spans="1:134" x14ac:dyDescent="0.25">
      <c r="A8" s="22" t="s">
        <v>307</v>
      </c>
      <c r="B8" t="s">
        <v>308</v>
      </c>
      <c r="C8" s="10">
        <f t="shared" si="3"/>
        <v>4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1214</v>
      </c>
      <c r="T8" s="14">
        <v>16659</v>
      </c>
      <c r="U8" s="14">
        <v>0</v>
      </c>
      <c r="V8" s="14">
        <v>0</v>
      </c>
      <c r="W8" s="14">
        <v>30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12</v>
      </c>
      <c r="AK8" s="14">
        <v>241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4">
        <v>51</v>
      </c>
      <c r="BC8" s="14">
        <v>0</v>
      </c>
      <c r="BD8" s="14">
        <v>528</v>
      </c>
      <c r="BE8" s="14">
        <v>15</v>
      </c>
      <c r="BF8" s="14">
        <v>0</v>
      </c>
      <c r="BG8" s="14">
        <v>0</v>
      </c>
      <c r="BH8" s="14">
        <v>0</v>
      </c>
      <c r="BI8" s="14">
        <v>37</v>
      </c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204</v>
      </c>
      <c r="BP8" s="14">
        <v>93</v>
      </c>
      <c r="BQ8" s="14">
        <v>285</v>
      </c>
      <c r="BR8" s="14">
        <v>0</v>
      </c>
      <c r="BS8" s="14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14">
        <v>20</v>
      </c>
      <c r="CF8" s="14">
        <v>0</v>
      </c>
      <c r="CG8" s="19">
        <v>0</v>
      </c>
      <c r="CH8" s="19">
        <v>0</v>
      </c>
      <c r="CI8" s="19">
        <v>0</v>
      </c>
      <c r="CJ8" s="19">
        <v>0</v>
      </c>
      <c r="CK8" s="19">
        <v>0</v>
      </c>
      <c r="CL8" s="19">
        <v>0</v>
      </c>
      <c r="CM8" s="19">
        <v>0</v>
      </c>
      <c r="CN8" s="19">
        <v>0</v>
      </c>
      <c r="CO8" s="19">
        <v>0</v>
      </c>
      <c r="CP8" s="19">
        <v>0</v>
      </c>
      <c r="CQ8" s="19">
        <v>0</v>
      </c>
      <c r="CR8" s="19">
        <v>0</v>
      </c>
      <c r="CS8" s="19">
        <v>11</v>
      </c>
      <c r="CT8" s="19">
        <v>0</v>
      </c>
      <c r="CU8" s="19">
        <v>0</v>
      </c>
      <c r="CV8" s="19">
        <v>0</v>
      </c>
      <c r="CW8" s="19">
        <v>0</v>
      </c>
      <c r="CX8" s="19">
        <v>0</v>
      </c>
      <c r="CY8" s="19">
        <v>0</v>
      </c>
      <c r="CZ8" s="19">
        <v>0</v>
      </c>
      <c r="DA8" s="19">
        <v>0</v>
      </c>
      <c r="DB8" s="19">
        <v>0</v>
      </c>
      <c r="DC8" s="19">
        <v>0</v>
      </c>
      <c r="DD8" s="19">
        <v>0</v>
      </c>
      <c r="DE8" s="19">
        <v>0</v>
      </c>
      <c r="DF8" s="19">
        <v>0</v>
      </c>
      <c r="DG8" s="19">
        <v>44</v>
      </c>
      <c r="DH8" s="19">
        <v>0</v>
      </c>
      <c r="DI8" s="19">
        <v>0</v>
      </c>
      <c r="DJ8" s="19">
        <v>4</v>
      </c>
      <c r="DK8" s="19">
        <v>0</v>
      </c>
      <c r="DL8" s="19">
        <v>0</v>
      </c>
      <c r="DM8" s="19">
        <v>0</v>
      </c>
      <c r="DN8" s="19">
        <v>0</v>
      </c>
      <c r="DO8" s="19">
        <v>0</v>
      </c>
      <c r="DP8" s="19">
        <v>0</v>
      </c>
      <c r="DQ8" s="19">
        <v>0</v>
      </c>
      <c r="DR8" s="19">
        <v>0</v>
      </c>
      <c r="DS8" s="19">
        <v>0</v>
      </c>
      <c r="DT8" s="19">
        <v>0</v>
      </c>
      <c r="DU8" s="19">
        <v>0</v>
      </c>
      <c r="DV8" s="19">
        <v>0</v>
      </c>
      <c r="DW8" s="19">
        <v>0</v>
      </c>
      <c r="DX8" s="19">
        <v>0</v>
      </c>
      <c r="DY8" s="19">
        <v>0</v>
      </c>
      <c r="DZ8" s="19">
        <v>0</v>
      </c>
      <c r="EA8" s="19">
        <v>0</v>
      </c>
      <c r="EB8" s="19">
        <v>19448</v>
      </c>
      <c r="ED8" s="13">
        <f t="shared" si="2"/>
        <v>0</v>
      </c>
    </row>
    <row r="9" spans="1:134" x14ac:dyDescent="0.25">
      <c r="A9" s="22" t="s">
        <v>309</v>
      </c>
      <c r="B9" t="s">
        <v>310</v>
      </c>
      <c r="C9" s="10">
        <f t="shared" si="3"/>
        <v>5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15</v>
      </c>
      <c r="U9" s="14">
        <v>178764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1305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1201</v>
      </c>
      <c r="CF9" s="14">
        <v>0</v>
      </c>
      <c r="CG9" s="19">
        <v>0</v>
      </c>
      <c r="CH9" s="19">
        <v>0</v>
      </c>
      <c r="CI9" s="19">
        <v>0</v>
      </c>
      <c r="CJ9" s="19">
        <v>0</v>
      </c>
      <c r="CK9" s="19">
        <v>0</v>
      </c>
      <c r="CL9" s="19">
        <v>0</v>
      </c>
      <c r="CM9" s="19">
        <v>0</v>
      </c>
      <c r="CN9" s="19">
        <v>0</v>
      </c>
      <c r="CO9" s="19">
        <v>0</v>
      </c>
      <c r="CP9" s="19">
        <v>11205</v>
      </c>
      <c r="CQ9" s="19">
        <v>0</v>
      </c>
      <c r="CR9" s="19">
        <v>0</v>
      </c>
      <c r="CS9" s="19">
        <v>-1</v>
      </c>
      <c r="CT9" s="19">
        <v>0</v>
      </c>
      <c r="CU9" s="19">
        <v>0</v>
      </c>
      <c r="CV9" s="19">
        <v>0</v>
      </c>
      <c r="CW9" s="19">
        <v>0</v>
      </c>
      <c r="CX9" s="19">
        <v>0</v>
      </c>
      <c r="CY9" s="19">
        <v>0</v>
      </c>
      <c r="CZ9" s="19">
        <v>0</v>
      </c>
      <c r="DA9" s="19">
        <v>0</v>
      </c>
      <c r="DB9" s="19">
        <v>0</v>
      </c>
      <c r="DC9" s="19">
        <v>0</v>
      </c>
      <c r="DD9" s="19">
        <v>0</v>
      </c>
      <c r="DE9" s="19">
        <v>0</v>
      </c>
      <c r="DF9" s="19">
        <v>0</v>
      </c>
      <c r="DG9" s="19">
        <v>306</v>
      </c>
      <c r="DH9" s="19">
        <v>0</v>
      </c>
      <c r="DI9" s="19">
        <v>0</v>
      </c>
      <c r="DJ9" s="19">
        <v>45</v>
      </c>
      <c r="DK9" s="19">
        <v>0</v>
      </c>
      <c r="DL9" s="19">
        <v>0</v>
      </c>
      <c r="DM9" s="19">
        <v>0</v>
      </c>
      <c r="DN9" s="19">
        <v>0</v>
      </c>
      <c r="DO9" s="19">
        <v>0</v>
      </c>
      <c r="DP9" s="19">
        <v>0</v>
      </c>
      <c r="DQ9" s="19">
        <v>0</v>
      </c>
      <c r="DR9" s="19">
        <v>0</v>
      </c>
      <c r="DS9" s="19">
        <v>0</v>
      </c>
      <c r="DT9" s="19">
        <v>0</v>
      </c>
      <c r="DU9" s="19">
        <v>0</v>
      </c>
      <c r="DV9" s="19">
        <v>0</v>
      </c>
      <c r="DW9" s="19">
        <v>0</v>
      </c>
      <c r="DX9" s="19">
        <v>0</v>
      </c>
      <c r="DY9" s="19">
        <v>0</v>
      </c>
      <c r="DZ9" s="19">
        <v>0</v>
      </c>
      <c r="EA9" s="19">
        <v>0</v>
      </c>
      <c r="EB9" s="19">
        <v>192840</v>
      </c>
      <c r="ED9" s="13">
        <f t="shared" si="2"/>
        <v>0</v>
      </c>
    </row>
    <row r="10" spans="1:134" x14ac:dyDescent="0.25">
      <c r="A10" s="22" t="s">
        <v>311</v>
      </c>
      <c r="B10" t="s">
        <v>312</v>
      </c>
      <c r="C10" s="10">
        <f t="shared" si="3"/>
        <v>6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77625</v>
      </c>
      <c r="W10" s="14">
        <v>6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9">
        <v>0</v>
      </c>
      <c r="CH10" s="19">
        <v>0</v>
      </c>
      <c r="CI10" s="19">
        <v>0</v>
      </c>
      <c r="CJ10" s="19">
        <v>0</v>
      </c>
      <c r="CK10" s="19">
        <v>0</v>
      </c>
      <c r="CL10" s="19">
        <v>0</v>
      </c>
      <c r="CM10" s="19">
        <v>0</v>
      </c>
      <c r="CN10" s="19">
        <v>0</v>
      </c>
      <c r="CO10" s="19">
        <v>0</v>
      </c>
      <c r="CP10" s="19">
        <v>0</v>
      </c>
      <c r="CQ10" s="19">
        <v>0</v>
      </c>
      <c r="CR10" s="19">
        <v>0</v>
      </c>
      <c r="CS10" s="19">
        <v>-1</v>
      </c>
      <c r="CT10" s="19">
        <v>0</v>
      </c>
      <c r="CU10" s="19">
        <v>0</v>
      </c>
      <c r="CV10" s="19">
        <v>0</v>
      </c>
      <c r="CW10" s="19">
        <v>0</v>
      </c>
      <c r="CX10" s="19">
        <v>0</v>
      </c>
      <c r="CY10" s="19">
        <v>0</v>
      </c>
      <c r="CZ10" s="19">
        <v>0</v>
      </c>
      <c r="DA10" s="19">
        <v>0</v>
      </c>
      <c r="DB10" s="19">
        <v>0</v>
      </c>
      <c r="DC10" s="19">
        <v>0</v>
      </c>
      <c r="DD10" s="19">
        <v>0</v>
      </c>
      <c r="DE10" s="19">
        <v>0</v>
      </c>
      <c r="DF10" s="19">
        <v>0</v>
      </c>
      <c r="DG10" s="19">
        <v>18</v>
      </c>
      <c r="DH10" s="19">
        <v>0</v>
      </c>
      <c r="DI10" s="19">
        <v>0</v>
      </c>
      <c r="DJ10" s="19">
        <v>476</v>
      </c>
      <c r="DK10" s="19">
        <v>0</v>
      </c>
      <c r="DL10" s="19">
        <v>0</v>
      </c>
      <c r="DM10" s="19">
        <v>0</v>
      </c>
      <c r="DN10" s="19">
        <v>0</v>
      </c>
      <c r="DO10" s="19">
        <v>0</v>
      </c>
      <c r="DP10" s="19">
        <v>0</v>
      </c>
      <c r="DQ10" s="19">
        <v>0</v>
      </c>
      <c r="DR10" s="19">
        <v>0</v>
      </c>
      <c r="DS10" s="19">
        <v>0</v>
      </c>
      <c r="DT10" s="19">
        <v>0</v>
      </c>
      <c r="DU10" s="19">
        <v>0</v>
      </c>
      <c r="DV10" s="19">
        <v>0</v>
      </c>
      <c r="DW10" s="19">
        <v>0</v>
      </c>
      <c r="DX10" s="19">
        <v>0</v>
      </c>
      <c r="DY10" s="19">
        <v>0</v>
      </c>
      <c r="DZ10" s="19">
        <v>0</v>
      </c>
      <c r="EA10" s="19">
        <v>0</v>
      </c>
      <c r="EB10" s="19">
        <v>78124</v>
      </c>
      <c r="ED10" s="13">
        <f t="shared" si="2"/>
        <v>0</v>
      </c>
    </row>
    <row r="11" spans="1:134" x14ac:dyDescent="0.25">
      <c r="A11" s="22" t="s">
        <v>313</v>
      </c>
      <c r="B11" t="s">
        <v>314</v>
      </c>
      <c r="C11" s="10">
        <f t="shared" si="3"/>
        <v>7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46</v>
      </c>
      <c r="U11" s="14">
        <v>0</v>
      </c>
      <c r="V11" s="14">
        <v>7</v>
      </c>
      <c r="W11" s="14">
        <v>10789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25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26</v>
      </c>
      <c r="BR11" s="14">
        <v>0</v>
      </c>
      <c r="BS11" s="14">
        <v>0</v>
      </c>
      <c r="BT11" s="14">
        <v>847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20</v>
      </c>
      <c r="CF11" s="14">
        <v>0</v>
      </c>
      <c r="CG11" s="19">
        <v>0</v>
      </c>
      <c r="CH11" s="19">
        <v>0</v>
      </c>
      <c r="CI11" s="19">
        <v>0</v>
      </c>
      <c r="CJ11" s="19">
        <v>0</v>
      </c>
      <c r="CK11" s="19">
        <v>0</v>
      </c>
      <c r="CL11" s="19">
        <v>0</v>
      </c>
      <c r="CM11" s="19">
        <v>0</v>
      </c>
      <c r="CN11" s="19">
        <v>0</v>
      </c>
      <c r="CO11" s="19">
        <v>0</v>
      </c>
      <c r="CP11" s="19">
        <v>0</v>
      </c>
      <c r="CQ11" s="19">
        <v>0</v>
      </c>
      <c r="CR11" s="19">
        <v>0</v>
      </c>
      <c r="CS11" s="19">
        <v>0</v>
      </c>
      <c r="CT11" s="19">
        <v>0</v>
      </c>
      <c r="CU11" s="19">
        <v>0</v>
      </c>
      <c r="CV11" s="19">
        <v>0</v>
      </c>
      <c r="CW11" s="19">
        <v>0</v>
      </c>
      <c r="CX11" s="19">
        <v>0</v>
      </c>
      <c r="CY11" s="19">
        <v>0</v>
      </c>
      <c r="CZ11" s="19">
        <v>0</v>
      </c>
      <c r="DA11" s="19">
        <v>0</v>
      </c>
      <c r="DB11" s="19">
        <v>0</v>
      </c>
      <c r="DC11" s="19">
        <v>0</v>
      </c>
      <c r="DD11" s="19">
        <v>0</v>
      </c>
      <c r="DE11" s="19">
        <v>0</v>
      </c>
      <c r="DF11" s="19">
        <v>0</v>
      </c>
      <c r="DG11" s="19">
        <v>0</v>
      </c>
      <c r="DH11" s="19">
        <v>0</v>
      </c>
      <c r="DI11" s="19">
        <v>0</v>
      </c>
      <c r="DJ11" s="19">
        <v>0</v>
      </c>
      <c r="DK11" s="19">
        <v>0</v>
      </c>
      <c r="DL11" s="19">
        <v>0</v>
      </c>
      <c r="DM11" s="19">
        <v>0</v>
      </c>
      <c r="DN11" s="19">
        <v>0</v>
      </c>
      <c r="DO11" s="19">
        <v>0</v>
      </c>
      <c r="DP11" s="19">
        <v>0</v>
      </c>
      <c r="DQ11" s="19">
        <v>0</v>
      </c>
      <c r="DR11" s="19">
        <v>0</v>
      </c>
      <c r="DS11" s="19">
        <v>0</v>
      </c>
      <c r="DT11" s="19">
        <v>0</v>
      </c>
      <c r="DU11" s="19">
        <v>0</v>
      </c>
      <c r="DV11" s="19">
        <v>0</v>
      </c>
      <c r="DW11" s="19">
        <v>0</v>
      </c>
      <c r="DX11" s="19">
        <v>0</v>
      </c>
      <c r="DY11" s="19">
        <v>0</v>
      </c>
      <c r="DZ11" s="19">
        <v>0</v>
      </c>
      <c r="EA11" s="19">
        <v>0</v>
      </c>
      <c r="EB11" s="19">
        <v>11760</v>
      </c>
      <c r="ED11" s="13">
        <f t="shared" si="2"/>
        <v>0</v>
      </c>
    </row>
    <row r="12" spans="1:134" x14ac:dyDescent="0.25">
      <c r="A12" s="22" t="s">
        <v>315</v>
      </c>
      <c r="B12" t="s">
        <v>316</v>
      </c>
      <c r="C12" s="10">
        <f t="shared" si="3"/>
        <v>8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94957</v>
      </c>
      <c r="Y12" s="14">
        <v>11722</v>
      </c>
      <c r="Z12" s="14">
        <v>38337</v>
      </c>
      <c r="AA12" s="14">
        <v>4045</v>
      </c>
      <c r="AB12" s="14">
        <v>16103</v>
      </c>
      <c r="AC12" s="14">
        <v>37086</v>
      </c>
      <c r="AD12" s="14">
        <v>0</v>
      </c>
      <c r="AE12" s="14">
        <v>315</v>
      </c>
      <c r="AF12" s="14">
        <v>113</v>
      </c>
      <c r="AG12" s="14">
        <v>0</v>
      </c>
      <c r="AH12" s="14">
        <v>0</v>
      </c>
      <c r="AI12" s="14">
        <v>11</v>
      </c>
      <c r="AJ12" s="14">
        <v>1440</v>
      </c>
      <c r="AK12" s="14">
        <v>2300</v>
      </c>
      <c r="AL12" s="14">
        <v>71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33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5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25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14">
        <v>20</v>
      </c>
      <c r="CF12" s="14">
        <v>0</v>
      </c>
      <c r="CG12" s="19">
        <v>0</v>
      </c>
      <c r="CH12" s="19">
        <v>0</v>
      </c>
      <c r="CI12" s="19">
        <v>0</v>
      </c>
      <c r="CJ12" s="19">
        <v>0</v>
      </c>
      <c r="CK12" s="19">
        <v>16</v>
      </c>
      <c r="CL12" s="19">
        <v>0</v>
      </c>
      <c r="CM12" s="19">
        <v>0</v>
      </c>
      <c r="CN12" s="19">
        <v>0</v>
      </c>
      <c r="CO12" s="19">
        <v>0</v>
      </c>
      <c r="CP12" s="19">
        <v>0</v>
      </c>
      <c r="CQ12" s="19">
        <v>0</v>
      </c>
      <c r="CR12" s="19">
        <v>0</v>
      </c>
      <c r="CS12" s="19">
        <v>1797</v>
      </c>
      <c r="CT12" s="19">
        <v>0</v>
      </c>
      <c r="CU12" s="19">
        <v>0</v>
      </c>
      <c r="CV12" s="19">
        <v>0</v>
      </c>
      <c r="CW12" s="19">
        <v>0</v>
      </c>
      <c r="CX12" s="19">
        <v>0</v>
      </c>
      <c r="CY12" s="19">
        <v>0</v>
      </c>
      <c r="CZ12" s="19">
        <v>0</v>
      </c>
      <c r="DA12" s="19">
        <v>0</v>
      </c>
      <c r="DB12" s="19">
        <v>0</v>
      </c>
      <c r="DC12" s="19">
        <v>0</v>
      </c>
      <c r="DD12" s="19">
        <v>0</v>
      </c>
      <c r="DE12" s="19">
        <v>0</v>
      </c>
      <c r="DF12" s="19">
        <v>0</v>
      </c>
      <c r="DG12" s="19">
        <v>46</v>
      </c>
      <c r="DH12" s="19">
        <v>0</v>
      </c>
      <c r="DI12" s="19">
        <v>0</v>
      </c>
      <c r="DJ12" s="19">
        <v>202</v>
      </c>
      <c r="DK12" s="19">
        <v>0</v>
      </c>
      <c r="DL12" s="19">
        <v>0</v>
      </c>
      <c r="DM12" s="19">
        <v>0</v>
      </c>
      <c r="DN12" s="19">
        <v>0</v>
      </c>
      <c r="DO12" s="19">
        <v>0</v>
      </c>
      <c r="DP12" s="19">
        <v>0</v>
      </c>
      <c r="DQ12" s="19">
        <v>0</v>
      </c>
      <c r="DR12" s="19">
        <v>0</v>
      </c>
      <c r="DS12" s="19">
        <v>0</v>
      </c>
      <c r="DT12" s="19">
        <v>0</v>
      </c>
      <c r="DU12" s="19">
        <v>0</v>
      </c>
      <c r="DV12" s="19">
        <v>0</v>
      </c>
      <c r="DW12" s="19">
        <v>0</v>
      </c>
      <c r="DX12" s="19">
        <v>0</v>
      </c>
      <c r="DY12" s="19">
        <v>0</v>
      </c>
      <c r="DZ12" s="19">
        <v>0</v>
      </c>
      <c r="EA12" s="19">
        <v>0</v>
      </c>
      <c r="EB12" s="19">
        <v>208644</v>
      </c>
      <c r="ED12" s="13">
        <f t="shared" si="2"/>
        <v>0</v>
      </c>
    </row>
    <row r="13" spans="1:134" x14ac:dyDescent="0.25">
      <c r="A13" s="22" t="s">
        <v>317</v>
      </c>
      <c r="B13" t="s">
        <v>318</v>
      </c>
      <c r="C13" s="10">
        <f t="shared" si="3"/>
        <v>9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26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33439</v>
      </c>
      <c r="AE13" s="14">
        <v>0</v>
      </c>
      <c r="AF13" s="14">
        <v>49</v>
      </c>
      <c r="AG13" s="14">
        <v>14</v>
      </c>
      <c r="AH13" s="14">
        <v>0</v>
      </c>
      <c r="AI13" s="14">
        <v>39</v>
      </c>
      <c r="AJ13" s="14">
        <v>0</v>
      </c>
      <c r="AK13" s="14">
        <v>32</v>
      </c>
      <c r="AL13" s="14">
        <v>24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17799</v>
      </c>
      <c r="BD13" s="14">
        <v>0</v>
      </c>
      <c r="BE13" s="14">
        <v>0</v>
      </c>
      <c r="BF13" s="14">
        <v>34</v>
      </c>
      <c r="BG13" s="14">
        <v>0</v>
      </c>
      <c r="BH13" s="14">
        <v>0</v>
      </c>
      <c r="BI13" s="14">
        <v>34</v>
      </c>
      <c r="BJ13" s="14">
        <v>0</v>
      </c>
      <c r="BK13" s="14">
        <v>0</v>
      </c>
      <c r="BL13" s="14">
        <v>21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622</v>
      </c>
      <c r="CF13" s="14">
        <v>0</v>
      </c>
      <c r="CG13" s="19">
        <v>0</v>
      </c>
      <c r="CH13" s="19">
        <v>0</v>
      </c>
      <c r="CI13" s="19">
        <v>0</v>
      </c>
      <c r="CJ13" s="19">
        <v>0</v>
      </c>
      <c r="CK13" s="19">
        <v>0</v>
      </c>
      <c r="CL13" s="19">
        <v>11</v>
      </c>
      <c r="CM13" s="19">
        <v>0</v>
      </c>
      <c r="CN13" s="19">
        <v>0</v>
      </c>
      <c r="CO13" s="19">
        <v>0</v>
      </c>
      <c r="CP13" s="19">
        <v>0</v>
      </c>
      <c r="CQ13" s="19">
        <v>0</v>
      </c>
      <c r="CR13" s="19">
        <v>0</v>
      </c>
      <c r="CS13" s="19">
        <v>63</v>
      </c>
      <c r="CT13" s="19">
        <v>0</v>
      </c>
      <c r="CU13" s="19">
        <v>0</v>
      </c>
      <c r="CV13" s="19">
        <v>0</v>
      </c>
      <c r="CW13" s="19">
        <v>0</v>
      </c>
      <c r="CX13" s="19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492</v>
      </c>
      <c r="DH13" s="19">
        <v>0</v>
      </c>
      <c r="DI13" s="19">
        <v>0</v>
      </c>
      <c r="DJ13" s="19">
        <v>25</v>
      </c>
      <c r="DK13" s="19">
        <v>0</v>
      </c>
      <c r="DL13" s="19">
        <v>0</v>
      </c>
      <c r="DM13" s="19">
        <v>0</v>
      </c>
      <c r="DN13" s="19">
        <v>0</v>
      </c>
      <c r="DO13" s="19">
        <v>0</v>
      </c>
      <c r="DP13" s="19">
        <v>0</v>
      </c>
      <c r="DQ13" s="19">
        <v>0</v>
      </c>
      <c r="DR13" s="19">
        <v>0</v>
      </c>
      <c r="DS13" s="19">
        <v>0</v>
      </c>
      <c r="DT13" s="19">
        <v>0</v>
      </c>
      <c r="DU13" s="19">
        <v>0</v>
      </c>
      <c r="DV13" s="19">
        <v>0</v>
      </c>
      <c r="DW13" s="19">
        <v>0</v>
      </c>
      <c r="DX13" s="19">
        <v>0</v>
      </c>
      <c r="DY13" s="19">
        <v>0</v>
      </c>
      <c r="DZ13" s="19">
        <v>0</v>
      </c>
      <c r="EA13" s="19">
        <v>0</v>
      </c>
      <c r="EB13" s="19">
        <v>52724</v>
      </c>
      <c r="ED13" s="13">
        <f t="shared" si="2"/>
        <v>0</v>
      </c>
    </row>
    <row r="14" spans="1:134" x14ac:dyDescent="0.25">
      <c r="A14" s="22" t="s">
        <v>319</v>
      </c>
      <c r="B14" t="s">
        <v>60</v>
      </c>
      <c r="C14" s="10">
        <f t="shared" si="3"/>
        <v>10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451</v>
      </c>
      <c r="Y14" s="14">
        <v>0</v>
      </c>
      <c r="Z14" s="14">
        <v>1980</v>
      </c>
      <c r="AA14" s="14">
        <v>54</v>
      </c>
      <c r="AB14" s="14">
        <v>50</v>
      </c>
      <c r="AC14" s="14">
        <v>912</v>
      </c>
      <c r="AD14" s="14">
        <v>233</v>
      </c>
      <c r="AE14" s="14">
        <v>20295</v>
      </c>
      <c r="AF14" s="14">
        <v>47887</v>
      </c>
      <c r="AG14" s="14">
        <v>9711</v>
      </c>
      <c r="AH14" s="14">
        <v>11712</v>
      </c>
      <c r="AI14" s="14">
        <v>28634</v>
      </c>
      <c r="AJ14" s="14">
        <v>22850</v>
      </c>
      <c r="AK14" s="14">
        <v>69749</v>
      </c>
      <c r="AL14" s="14">
        <v>1941</v>
      </c>
      <c r="AM14" s="14">
        <v>12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4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2414</v>
      </c>
      <c r="BD14" s="14">
        <v>16</v>
      </c>
      <c r="BE14" s="14">
        <v>790</v>
      </c>
      <c r="BF14" s="14">
        <v>287</v>
      </c>
      <c r="BG14" s="14">
        <v>0</v>
      </c>
      <c r="BH14" s="14">
        <v>0</v>
      </c>
      <c r="BI14" s="14">
        <v>936</v>
      </c>
      <c r="BJ14" s="14">
        <v>0</v>
      </c>
      <c r="BK14" s="14">
        <v>58</v>
      </c>
      <c r="BL14" s="14">
        <v>29</v>
      </c>
      <c r="BM14" s="14">
        <v>0</v>
      </c>
      <c r="BN14" s="14">
        <v>21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14">
        <v>38</v>
      </c>
      <c r="CF14" s="14">
        <v>0</v>
      </c>
      <c r="CG14" s="19">
        <v>0</v>
      </c>
      <c r="CH14" s="19">
        <v>0</v>
      </c>
      <c r="CI14" s="19">
        <v>0</v>
      </c>
      <c r="CJ14" s="19">
        <v>0</v>
      </c>
      <c r="CK14" s="19">
        <v>0</v>
      </c>
      <c r="CL14" s="19">
        <v>0</v>
      </c>
      <c r="CM14" s="19">
        <v>0</v>
      </c>
      <c r="CN14" s="19">
        <v>0</v>
      </c>
      <c r="CO14" s="19">
        <v>0</v>
      </c>
      <c r="CP14" s="19">
        <v>0</v>
      </c>
      <c r="CQ14" s="19">
        <v>0</v>
      </c>
      <c r="CR14" s="19">
        <v>0</v>
      </c>
      <c r="CS14" s="19">
        <v>2471</v>
      </c>
      <c r="CT14" s="19">
        <v>0</v>
      </c>
      <c r="CU14" s="19">
        <v>0</v>
      </c>
      <c r="CV14" s="19">
        <v>0</v>
      </c>
      <c r="CW14" s="19">
        <v>0</v>
      </c>
      <c r="CX14" s="19">
        <v>0</v>
      </c>
      <c r="CY14" s="19">
        <v>0</v>
      </c>
      <c r="CZ14" s="19">
        <v>0</v>
      </c>
      <c r="DA14" s="19">
        <v>0</v>
      </c>
      <c r="DB14" s="19">
        <v>0</v>
      </c>
      <c r="DC14" s="19">
        <v>0</v>
      </c>
      <c r="DD14" s="19">
        <v>0</v>
      </c>
      <c r="DE14" s="19">
        <v>0</v>
      </c>
      <c r="DF14" s="19">
        <v>0</v>
      </c>
      <c r="DG14" s="19">
        <v>614</v>
      </c>
      <c r="DH14" s="19">
        <v>0</v>
      </c>
      <c r="DI14" s="19">
        <v>0</v>
      </c>
      <c r="DJ14" s="19">
        <v>248</v>
      </c>
      <c r="DK14" s="19">
        <v>0</v>
      </c>
      <c r="DL14" s="19">
        <v>0</v>
      </c>
      <c r="DM14" s="19">
        <v>0</v>
      </c>
      <c r="DN14" s="19">
        <v>0</v>
      </c>
      <c r="DO14" s="19">
        <v>0</v>
      </c>
      <c r="DP14" s="19">
        <v>0</v>
      </c>
      <c r="DQ14" s="19">
        <v>0</v>
      </c>
      <c r="DR14" s="19">
        <v>0</v>
      </c>
      <c r="DS14" s="19">
        <v>0</v>
      </c>
      <c r="DT14" s="19">
        <v>0</v>
      </c>
      <c r="DU14" s="19">
        <v>0</v>
      </c>
      <c r="DV14" s="19">
        <v>0</v>
      </c>
      <c r="DW14" s="19">
        <v>0</v>
      </c>
      <c r="DX14" s="19">
        <v>0</v>
      </c>
      <c r="DY14" s="19">
        <v>0</v>
      </c>
      <c r="DZ14" s="19">
        <v>0</v>
      </c>
      <c r="EA14" s="19">
        <v>0</v>
      </c>
      <c r="EB14" s="19">
        <v>224397</v>
      </c>
      <c r="ED14" s="13">
        <f t="shared" si="2"/>
        <v>0</v>
      </c>
    </row>
    <row r="15" spans="1:134" x14ac:dyDescent="0.25">
      <c r="A15" s="22" t="s">
        <v>320</v>
      </c>
      <c r="B15" t="s">
        <v>321</v>
      </c>
      <c r="C15" s="10">
        <f t="shared" si="3"/>
        <v>11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406</v>
      </c>
      <c r="AF15" s="14">
        <v>0</v>
      </c>
      <c r="AG15" s="14">
        <v>0</v>
      </c>
      <c r="AH15" s="14">
        <v>0</v>
      </c>
      <c r="AI15" s="14">
        <v>6</v>
      </c>
      <c r="AJ15" s="14">
        <v>0</v>
      </c>
      <c r="AK15" s="14">
        <v>58</v>
      </c>
      <c r="AL15" s="14">
        <v>60516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74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37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369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136</v>
      </c>
      <c r="CF15" s="14">
        <v>0</v>
      </c>
      <c r="CG15" s="19">
        <v>0</v>
      </c>
      <c r="CH15" s="19">
        <v>0</v>
      </c>
      <c r="CI15" s="19">
        <v>0</v>
      </c>
      <c r="CJ15" s="19">
        <v>0</v>
      </c>
      <c r="CK15" s="19">
        <v>0</v>
      </c>
      <c r="CL15" s="19">
        <v>0</v>
      </c>
      <c r="CM15" s="19">
        <v>0</v>
      </c>
      <c r="CN15" s="19">
        <v>0</v>
      </c>
      <c r="CO15" s="19">
        <v>0</v>
      </c>
      <c r="CP15" s="19">
        <v>0</v>
      </c>
      <c r="CQ15" s="19">
        <v>0</v>
      </c>
      <c r="CR15" s="19">
        <v>0</v>
      </c>
      <c r="CS15" s="19">
        <v>876</v>
      </c>
      <c r="CT15" s="19">
        <v>0</v>
      </c>
      <c r="CU15" s="19">
        <v>0</v>
      </c>
      <c r="CV15" s="19">
        <v>0</v>
      </c>
      <c r="CW15" s="19">
        <v>0</v>
      </c>
      <c r="CX15" s="19">
        <v>0</v>
      </c>
      <c r="CY15" s="19">
        <v>0</v>
      </c>
      <c r="CZ15" s="19">
        <v>0</v>
      </c>
      <c r="DA15" s="19">
        <v>0</v>
      </c>
      <c r="DB15" s="19">
        <v>0</v>
      </c>
      <c r="DC15" s="19">
        <v>0</v>
      </c>
      <c r="DD15" s="19">
        <v>0</v>
      </c>
      <c r="DE15" s="19">
        <v>0</v>
      </c>
      <c r="DF15" s="19">
        <v>0</v>
      </c>
      <c r="DG15" s="19">
        <v>164</v>
      </c>
      <c r="DH15" s="19">
        <v>0</v>
      </c>
      <c r="DI15" s="19">
        <v>0</v>
      </c>
      <c r="DJ15" s="19">
        <v>74</v>
      </c>
      <c r="DK15" s="19">
        <v>0</v>
      </c>
      <c r="DL15" s="19">
        <v>0</v>
      </c>
      <c r="DM15" s="19">
        <v>0</v>
      </c>
      <c r="DN15" s="19">
        <v>0</v>
      </c>
      <c r="DO15" s="19">
        <v>0</v>
      </c>
      <c r="DP15" s="19">
        <v>0</v>
      </c>
      <c r="DQ15" s="19">
        <v>0</v>
      </c>
      <c r="DR15" s="19">
        <v>0</v>
      </c>
      <c r="DS15" s="19">
        <v>0</v>
      </c>
      <c r="DT15" s="19">
        <v>0</v>
      </c>
      <c r="DU15" s="19">
        <v>0</v>
      </c>
      <c r="DV15" s="19">
        <v>0</v>
      </c>
      <c r="DW15" s="19">
        <v>0</v>
      </c>
      <c r="DX15" s="19">
        <v>0</v>
      </c>
      <c r="DY15" s="19">
        <v>0</v>
      </c>
      <c r="DZ15" s="19">
        <v>0</v>
      </c>
      <c r="EA15" s="19">
        <v>0</v>
      </c>
      <c r="EB15" s="19">
        <v>62716</v>
      </c>
      <c r="ED15" s="13">
        <f t="shared" si="2"/>
        <v>0</v>
      </c>
    </row>
    <row r="16" spans="1:134" x14ac:dyDescent="0.25">
      <c r="A16" s="22" t="s">
        <v>322</v>
      </c>
      <c r="B16" t="s">
        <v>323</v>
      </c>
      <c r="C16" s="10">
        <f t="shared" si="3"/>
        <v>12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15125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18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5</v>
      </c>
      <c r="CF16" s="14">
        <v>0</v>
      </c>
      <c r="CG16" s="19">
        <v>0</v>
      </c>
      <c r="CH16" s="19">
        <v>0</v>
      </c>
      <c r="CI16" s="19">
        <v>0</v>
      </c>
      <c r="CJ16" s="19">
        <v>0</v>
      </c>
      <c r="CK16" s="19">
        <v>0</v>
      </c>
      <c r="CL16" s="19">
        <v>0</v>
      </c>
      <c r="CM16" s="19">
        <v>0</v>
      </c>
      <c r="CN16" s="19">
        <v>0</v>
      </c>
      <c r="CO16" s="19">
        <v>0</v>
      </c>
      <c r="CP16" s="19">
        <v>0</v>
      </c>
      <c r="CQ16" s="19">
        <v>0</v>
      </c>
      <c r="CR16" s="19">
        <v>0</v>
      </c>
      <c r="CS16" s="19">
        <v>65</v>
      </c>
      <c r="CT16" s="19">
        <v>0</v>
      </c>
      <c r="CU16" s="19">
        <v>0</v>
      </c>
      <c r="CV16" s="19">
        <v>0</v>
      </c>
      <c r="CW16" s="19">
        <v>0</v>
      </c>
      <c r="CX16" s="19">
        <v>0</v>
      </c>
      <c r="CY16" s="19">
        <v>0</v>
      </c>
      <c r="CZ16" s="19">
        <v>0</v>
      </c>
      <c r="DA16" s="19">
        <v>0</v>
      </c>
      <c r="DB16" s="19">
        <v>0</v>
      </c>
      <c r="DC16" s="19">
        <v>0</v>
      </c>
      <c r="DD16" s="19">
        <v>0</v>
      </c>
      <c r="DE16" s="19">
        <v>0</v>
      </c>
      <c r="DF16" s="19">
        <v>0</v>
      </c>
      <c r="DG16" s="19">
        <v>6</v>
      </c>
      <c r="DH16" s="19">
        <v>0</v>
      </c>
      <c r="DI16" s="19">
        <v>0</v>
      </c>
      <c r="DJ16" s="19">
        <v>53</v>
      </c>
      <c r="DK16" s="19">
        <v>0</v>
      </c>
      <c r="DL16" s="19">
        <v>0</v>
      </c>
      <c r="DM16" s="19">
        <v>0</v>
      </c>
      <c r="DN16" s="19">
        <v>0</v>
      </c>
      <c r="DO16" s="19">
        <v>0</v>
      </c>
      <c r="DP16" s="19">
        <v>0</v>
      </c>
      <c r="DQ16" s="19">
        <v>0</v>
      </c>
      <c r="DR16" s="19">
        <v>0</v>
      </c>
      <c r="DS16" s="19">
        <v>0</v>
      </c>
      <c r="DT16" s="19">
        <v>0</v>
      </c>
      <c r="DU16" s="19">
        <v>0</v>
      </c>
      <c r="DV16" s="19">
        <v>0</v>
      </c>
      <c r="DW16" s="19">
        <v>0</v>
      </c>
      <c r="DX16" s="19">
        <v>0</v>
      </c>
      <c r="DY16" s="19">
        <v>0</v>
      </c>
      <c r="DZ16" s="19">
        <v>0</v>
      </c>
      <c r="EA16" s="19">
        <v>0</v>
      </c>
      <c r="EB16" s="19">
        <v>15272</v>
      </c>
      <c r="ED16" s="13">
        <f t="shared" si="2"/>
        <v>0</v>
      </c>
    </row>
    <row r="17" spans="1:134" x14ac:dyDescent="0.25">
      <c r="A17" s="22" t="s">
        <v>324</v>
      </c>
      <c r="B17" t="s">
        <v>325</v>
      </c>
      <c r="C17" s="10">
        <f t="shared" si="3"/>
        <v>13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7923</v>
      </c>
      <c r="AO17" s="14">
        <v>16544</v>
      </c>
      <c r="AP17" s="14">
        <v>19999</v>
      </c>
      <c r="AQ17" s="14">
        <v>515</v>
      </c>
      <c r="AR17" s="14">
        <v>18</v>
      </c>
      <c r="AS17" s="14">
        <v>13</v>
      </c>
      <c r="AT17" s="14">
        <v>0</v>
      </c>
      <c r="AU17" s="14">
        <v>18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404</v>
      </c>
      <c r="BH17" s="14">
        <v>0</v>
      </c>
      <c r="BI17" s="14">
        <v>24</v>
      </c>
      <c r="BJ17" s="14">
        <v>0</v>
      </c>
      <c r="BK17" s="14">
        <v>0</v>
      </c>
      <c r="BL17" s="14">
        <v>6</v>
      </c>
      <c r="BM17" s="14">
        <v>18</v>
      </c>
      <c r="BN17" s="14">
        <v>207</v>
      </c>
      <c r="BO17" s="14">
        <v>0</v>
      </c>
      <c r="BP17" s="14">
        <v>0</v>
      </c>
      <c r="BQ17" s="14">
        <v>17</v>
      </c>
      <c r="BR17" s="14">
        <v>0</v>
      </c>
      <c r="BS17" s="14">
        <v>0</v>
      </c>
      <c r="BT17" s="14">
        <v>0</v>
      </c>
      <c r="BU17" s="14">
        <v>0</v>
      </c>
      <c r="BV17" s="14">
        <v>28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7</v>
      </c>
      <c r="CC17" s="14">
        <v>0</v>
      </c>
      <c r="CD17" s="14">
        <v>0</v>
      </c>
      <c r="CE17" s="14">
        <v>65</v>
      </c>
      <c r="CF17" s="14">
        <v>0</v>
      </c>
      <c r="CG17" s="19">
        <v>15</v>
      </c>
      <c r="CH17" s="19">
        <v>80</v>
      </c>
      <c r="CI17" s="19">
        <v>6</v>
      </c>
      <c r="CJ17" s="19">
        <v>67</v>
      </c>
      <c r="CK17" s="19">
        <v>115</v>
      </c>
      <c r="CL17" s="19">
        <v>0</v>
      </c>
      <c r="CM17" s="19">
        <v>0</v>
      </c>
      <c r="CN17" s="19">
        <v>0</v>
      </c>
      <c r="CO17" s="19">
        <v>0</v>
      </c>
      <c r="CP17" s="19">
        <v>0</v>
      </c>
      <c r="CQ17" s="19">
        <v>0</v>
      </c>
      <c r="CR17" s="19">
        <v>0</v>
      </c>
      <c r="CS17" s="19">
        <v>215</v>
      </c>
      <c r="CT17" s="19">
        <v>0</v>
      </c>
      <c r="CU17" s="19">
        <v>0</v>
      </c>
      <c r="CV17" s="19">
        <v>0</v>
      </c>
      <c r="CW17" s="19">
        <v>0</v>
      </c>
      <c r="CX17" s="19">
        <v>0</v>
      </c>
      <c r="CY17" s="19">
        <v>0</v>
      </c>
      <c r="CZ17" s="19">
        <v>0</v>
      </c>
      <c r="DA17" s="19">
        <v>0</v>
      </c>
      <c r="DB17" s="19">
        <v>0</v>
      </c>
      <c r="DC17" s="19">
        <v>0</v>
      </c>
      <c r="DD17" s="19">
        <v>0</v>
      </c>
      <c r="DE17" s="19">
        <v>0</v>
      </c>
      <c r="DF17" s="19">
        <v>0</v>
      </c>
      <c r="DG17" s="19">
        <v>281</v>
      </c>
      <c r="DH17" s="19">
        <v>0</v>
      </c>
      <c r="DI17" s="19">
        <v>0</v>
      </c>
      <c r="DJ17" s="19">
        <v>49</v>
      </c>
      <c r="DK17" s="19">
        <v>0</v>
      </c>
      <c r="DL17" s="19">
        <v>0</v>
      </c>
      <c r="DM17" s="19">
        <v>0</v>
      </c>
      <c r="DN17" s="19">
        <v>0</v>
      </c>
      <c r="DO17" s="19">
        <v>0</v>
      </c>
      <c r="DP17" s="19">
        <v>0</v>
      </c>
      <c r="DQ17" s="19">
        <v>0</v>
      </c>
      <c r="DR17" s="19">
        <v>0</v>
      </c>
      <c r="DS17" s="19">
        <v>0</v>
      </c>
      <c r="DT17" s="19">
        <v>0</v>
      </c>
      <c r="DU17" s="19">
        <v>0</v>
      </c>
      <c r="DV17" s="19">
        <v>0</v>
      </c>
      <c r="DW17" s="19">
        <v>0</v>
      </c>
      <c r="DX17" s="19">
        <v>0</v>
      </c>
      <c r="DY17" s="19">
        <v>0</v>
      </c>
      <c r="DZ17" s="19">
        <v>0</v>
      </c>
      <c r="EA17" s="19">
        <v>0</v>
      </c>
      <c r="EB17" s="19">
        <v>46634</v>
      </c>
      <c r="ED17" s="13">
        <f t="shared" si="2"/>
        <v>0</v>
      </c>
    </row>
    <row r="18" spans="1:134" x14ac:dyDescent="0.25">
      <c r="A18" s="22" t="s">
        <v>326</v>
      </c>
      <c r="B18" t="s">
        <v>327</v>
      </c>
      <c r="C18" s="10">
        <f t="shared" si="3"/>
        <v>14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380</v>
      </c>
      <c r="AP18" s="14">
        <v>89</v>
      </c>
      <c r="AQ18" s="14">
        <v>58394</v>
      </c>
      <c r="AR18" s="14">
        <v>442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7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486</v>
      </c>
      <c r="CF18" s="14">
        <v>0</v>
      </c>
      <c r="CG18" s="19">
        <v>0</v>
      </c>
      <c r="CH18" s="19">
        <v>0</v>
      </c>
      <c r="CI18" s="19">
        <v>0</v>
      </c>
      <c r="CJ18" s="19">
        <v>0</v>
      </c>
      <c r="CK18" s="19">
        <v>52</v>
      </c>
      <c r="CL18" s="19">
        <v>0</v>
      </c>
      <c r="CM18" s="19">
        <v>0</v>
      </c>
      <c r="CN18" s="19">
        <v>0</v>
      </c>
      <c r="CO18" s="19">
        <v>0</v>
      </c>
      <c r="CP18" s="19">
        <v>0</v>
      </c>
      <c r="CQ18" s="19">
        <v>0</v>
      </c>
      <c r="CR18" s="19">
        <v>0</v>
      </c>
      <c r="CS18" s="19">
        <v>529</v>
      </c>
      <c r="CT18" s="19">
        <v>0</v>
      </c>
      <c r="CU18" s="19">
        <v>0</v>
      </c>
      <c r="CV18" s="19">
        <v>0</v>
      </c>
      <c r="CW18" s="19">
        <v>0</v>
      </c>
      <c r="CX18" s="19">
        <v>0</v>
      </c>
      <c r="CY18" s="19">
        <v>0</v>
      </c>
      <c r="CZ18" s="19">
        <v>0</v>
      </c>
      <c r="DA18" s="19">
        <v>0</v>
      </c>
      <c r="DB18" s="19">
        <v>0</v>
      </c>
      <c r="DC18" s="19">
        <v>0</v>
      </c>
      <c r="DD18" s="19">
        <v>0</v>
      </c>
      <c r="DE18" s="19">
        <v>0</v>
      </c>
      <c r="DF18" s="19">
        <v>0</v>
      </c>
      <c r="DG18" s="19">
        <v>103</v>
      </c>
      <c r="DH18" s="19">
        <v>0</v>
      </c>
      <c r="DI18" s="19">
        <v>0</v>
      </c>
      <c r="DJ18" s="19">
        <v>85</v>
      </c>
      <c r="DK18" s="19">
        <v>0</v>
      </c>
      <c r="DL18" s="19">
        <v>0</v>
      </c>
      <c r="DM18" s="19">
        <v>0</v>
      </c>
      <c r="DN18" s="19">
        <v>0</v>
      </c>
      <c r="DO18" s="19">
        <v>0</v>
      </c>
      <c r="DP18" s="19">
        <v>0</v>
      </c>
      <c r="DQ18" s="19">
        <v>0</v>
      </c>
      <c r="DR18" s="19">
        <v>0</v>
      </c>
      <c r="DS18" s="19">
        <v>0</v>
      </c>
      <c r="DT18" s="19">
        <v>0</v>
      </c>
      <c r="DU18" s="19">
        <v>0</v>
      </c>
      <c r="DV18" s="19">
        <v>0</v>
      </c>
      <c r="DW18" s="19">
        <v>0</v>
      </c>
      <c r="DX18" s="19">
        <v>0</v>
      </c>
      <c r="DY18" s="19">
        <v>0</v>
      </c>
      <c r="DZ18" s="19">
        <v>0</v>
      </c>
      <c r="EA18" s="19">
        <v>0</v>
      </c>
      <c r="EB18" s="19">
        <v>60567</v>
      </c>
      <c r="ED18" s="13">
        <f t="shared" si="2"/>
        <v>0</v>
      </c>
    </row>
    <row r="19" spans="1:134" x14ac:dyDescent="0.25">
      <c r="A19" s="22" t="s">
        <v>328</v>
      </c>
      <c r="B19" t="s">
        <v>329</v>
      </c>
      <c r="C19" s="10">
        <f t="shared" si="3"/>
        <v>15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638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29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82</v>
      </c>
      <c r="AQ19" s="14">
        <v>119</v>
      </c>
      <c r="AR19" s="14">
        <v>36722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12</v>
      </c>
      <c r="BG19" s="14">
        <v>26</v>
      </c>
      <c r="BH19" s="14">
        <v>0</v>
      </c>
      <c r="BI19" s="14">
        <v>62</v>
      </c>
      <c r="BJ19" s="14">
        <v>0</v>
      </c>
      <c r="BK19" s="14">
        <v>0</v>
      </c>
      <c r="BL19" s="14">
        <v>0</v>
      </c>
      <c r="BM19" s="14">
        <v>40</v>
      </c>
      <c r="BN19" s="14">
        <v>38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7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9">
        <v>0</v>
      </c>
      <c r="CH19" s="19">
        <v>52</v>
      </c>
      <c r="CI19" s="19">
        <v>0</v>
      </c>
      <c r="CJ19" s="19">
        <v>0</v>
      </c>
      <c r="CK19" s="19">
        <v>140</v>
      </c>
      <c r="CL19" s="19">
        <v>0</v>
      </c>
      <c r="CM19" s="19">
        <v>0</v>
      </c>
      <c r="CN19" s="19">
        <v>0</v>
      </c>
      <c r="CO19" s="19">
        <v>0</v>
      </c>
      <c r="CP19" s="19">
        <v>0</v>
      </c>
      <c r="CQ19" s="19">
        <v>0</v>
      </c>
      <c r="CR19" s="19">
        <v>0</v>
      </c>
      <c r="CS19" s="19">
        <v>34</v>
      </c>
      <c r="CT19" s="19">
        <v>0</v>
      </c>
      <c r="CU19" s="19">
        <v>0</v>
      </c>
      <c r="CV19" s="19">
        <v>0</v>
      </c>
      <c r="CW19" s="19">
        <v>0</v>
      </c>
      <c r="CX19" s="19">
        <v>0</v>
      </c>
      <c r="CY19" s="19">
        <v>0</v>
      </c>
      <c r="CZ19" s="19">
        <v>0</v>
      </c>
      <c r="DA19" s="19">
        <v>0</v>
      </c>
      <c r="DB19" s="19">
        <v>0</v>
      </c>
      <c r="DC19" s="19">
        <v>0</v>
      </c>
      <c r="DD19" s="19">
        <v>0</v>
      </c>
      <c r="DE19" s="19">
        <v>0</v>
      </c>
      <c r="DF19" s="19">
        <v>0</v>
      </c>
      <c r="DG19" s="19">
        <v>31</v>
      </c>
      <c r="DH19" s="19">
        <v>0</v>
      </c>
      <c r="DI19" s="19">
        <v>0</v>
      </c>
      <c r="DJ19" s="19">
        <v>104</v>
      </c>
      <c r="DK19" s="19">
        <v>0</v>
      </c>
      <c r="DL19" s="19">
        <v>0</v>
      </c>
      <c r="DM19" s="19">
        <v>0</v>
      </c>
      <c r="DN19" s="19">
        <v>0</v>
      </c>
      <c r="DO19" s="19">
        <v>0</v>
      </c>
      <c r="DP19" s="19">
        <v>0</v>
      </c>
      <c r="DQ19" s="19">
        <v>0</v>
      </c>
      <c r="DR19" s="19">
        <v>0</v>
      </c>
      <c r="DS19" s="19">
        <v>0</v>
      </c>
      <c r="DT19" s="19">
        <v>0</v>
      </c>
      <c r="DU19" s="19">
        <v>0</v>
      </c>
      <c r="DV19" s="19">
        <v>0</v>
      </c>
      <c r="DW19" s="19">
        <v>0</v>
      </c>
      <c r="DX19" s="19">
        <v>0</v>
      </c>
      <c r="DY19" s="19">
        <v>0</v>
      </c>
      <c r="DZ19" s="19">
        <v>0</v>
      </c>
      <c r="EA19" s="19">
        <v>0</v>
      </c>
      <c r="EB19" s="19">
        <v>38136</v>
      </c>
      <c r="ED19" s="13">
        <f t="shared" si="2"/>
        <v>0</v>
      </c>
    </row>
    <row r="20" spans="1:134" x14ac:dyDescent="0.25">
      <c r="A20" s="22" t="s">
        <v>330</v>
      </c>
      <c r="B20" t="s">
        <v>331</v>
      </c>
      <c r="C20" s="10">
        <f t="shared" si="3"/>
        <v>16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6</v>
      </c>
      <c r="AF20" s="14">
        <v>0</v>
      </c>
      <c r="AG20" s="14">
        <v>0</v>
      </c>
      <c r="AH20" s="14">
        <v>0</v>
      </c>
      <c r="AI20" s="14">
        <v>8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24663</v>
      </c>
      <c r="AT20" s="14">
        <v>0</v>
      </c>
      <c r="AU20" s="14">
        <v>17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83</v>
      </c>
      <c r="BO20" s="14">
        <v>0</v>
      </c>
      <c r="BP20" s="14">
        <v>8</v>
      </c>
      <c r="BQ20" s="14">
        <v>8</v>
      </c>
      <c r="BR20" s="14">
        <v>0</v>
      </c>
      <c r="BS20" s="14">
        <v>9</v>
      </c>
      <c r="BT20" s="14">
        <v>22</v>
      </c>
      <c r="BU20" s="14">
        <v>0</v>
      </c>
      <c r="BV20" s="14">
        <v>35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14">
        <v>33</v>
      </c>
      <c r="CF20" s="14">
        <v>0</v>
      </c>
      <c r="CG20" s="19">
        <v>6</v>
      </c>
      <c r="CH20" s="19">
        <v>0</v>
      </c>
      <c r="CI20" s="19">
        <v>0</v>
      </c>
      <c r="CJ20" s="19">
        <v>106</v>
      </c>
      <c r="CK20" s="19">
        <v>30</v>
      </c>
      <c r="CL20" s="19">
        <v>0</v>
      </c>
      <c r="CM20" s="19">
        <v>0</v>
      </c>
      <c r="CN20" s="19">
        <v>0</v>
      </c>
      <c r="CO20" s="19">
        <v>0</v>
      </c>
      <c r="CP20" s="19">
        <v>0</v>
      </c>
      <c r="CQ20" s="19">
        <v>0</v>
      </c>
      <c r="CR20" s="19">
        <v>0</v>
      </c>
      <c r="CS20" s="19">
        <v>113</v>
      </c>
      <c r="CT20" s="19">
        <v>0</v>
      </c>
      <c r="CU20" s="19">
        <v>0</v>
      </c>
      <c r="CV20" s="19">
        <v>0</v>
      </c>
      <c r="CW20" s="19">
        <v>0</v>
      </c>
      <c r="CX20" s="19">
        <v>0</v>
      </c>
      <c r="CY20" s="19">
        <v>0</v>
      </c>
      <c r="CZ20" s="19">
        <v>0</v>
      </c>
      <c r="DA20" s="19">
        <v>0</v>
      </c>
      <c r="DB20" s="19">
        <v>0</v>
      </c>
      <c r="DC20" s="19">
        <v>0</v>
      </c>
      <c r="DD20" s="19">
        <v>0</v>
      </c>
      <c r="DE20" s="19">
        <v>0</v>
      </c>
      <c r="DF20" s="19">
        <v>0</v>
      </c>
      <c r="DG20" s="19">
        <v>588</v>
      </c>
      <c r="DH20" s="19">
        <v>0</v>
      </c>
      <c r="DI20" s="19">
        <v>0</v>
      </c>
      <c r="DJ20" s="19">
        <v>14</v>
      </c>
      <c r="DK20" s="19">
        <v>0</v>
      </c>
      <c r="DL20" s="19">
        <v>0</v>
      </c>
      <c r="DM20" s="19">
        <v>0</v>
      </c>
      <c r="DN20" s="19">
        <v>0</v>
      </c>
      <c r="DO20" s="19">
        <v>0</v>
      </c>
      <c r="DP20" s="19">
        <v>0</v>
      </c>
      <c r="DQ20" s="19">
        <v>0</v>
      </c>
      <c r="DR20" s="19">
        <v>0</v>
      </c>
      <c r="DS20" s="19">
        <v>0</v>
      </c>
      <c r="DT20" s="19">
        <v>0</v>
      </c>
      <c r="DU20" s="19">
        <v>0</v>
      </c>
      <c r="DV20" s="19">
        <v>0</v>
      </c>
      <c r="DW20" s="19">
        <v>0</v>
      </c>
      <c r="DX20" s="19">
        <v>0</v>
      </c>
      <c r="DY20" s="19">
        <v>0</v>
      </c>
      <c r="DZ20" s="19">
        <v>0</v>
      </c>
      <c r="EA20" s="19">
        <v>0</v>
      </c>
      <c r="EB20" s="19">
        <v>25749</v>
      </c>
      <c r="ED20" s="13">
        <f t="shared" si="2"/>
        <v>0</v>
      </c>
    </row>
    <row r="21" spans="1:134" x14ac:dyDescent="0.25">
      <c r="A21" s="22" t="s">
        <v>332</v>
      </c>
      <c r="B21" t="s">
        <v>333</v>
      </c>
      <c r="C21" s="10">
        <f t="shared" si="3"/>
        <v>17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9</v>
      </c>
      <c r="AM21" s="14">
        <v>0</v>
      </c>
      <c r="AN21" s="14">
        <v>0</v>
      </c>
      <c r="AO21" s="14">
        <v>0</v>
      </c>
      <c r="AP21" s="14">
        <v>10</v>
      </c>
      <c r="AQ21" s="14">
        <v>0</v>
      </c>
      <c r="AR21" s="14">
        <v>24</v>
      </c>
      <c r="AS21" s="14">
        <v>157</v>
      </c>
      <c r="AT21" s="14">
        <v>13029</v>
      </c>
      <c r="AU21" s="14">
        <v>50759</v>
      </c>
      <c r="AV21" s="14">
        <v>276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6</v>
      </c>
      <c r="BE21" s="14">
        <v>0</v>
      </c>
      <c r="BF21" s="14">
        <v>0</v>
      </c>
      <c r="BG21" s="14">
        <v>0</v>
      </c>
      <c r="BH21" s="14">
        <v>0</v>
      </c>
      <c r="BI21" s="14">
        <v>8</v>
      </c>
      <c r="BJ21" s="14">
        <v>0</v>
      </c>
      <c r="BK21" s="14">
        <v>27</v>
      </c>
      <c r="BL21" s="14">
        <v>0</v>
      </c>
      <c r="BM21" s="14">
        <v>0</v>
      </c>
      <c r="BN21" s="14">
        <v>289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14</v>
      </c>
      <c r="BU21" s="14">
        <v>0</v>
      </c>
      <c r="BV21" s="14">
        <v>24</v>
      </c>
      <c r="BW21" s="14">
        <v>0</v>
      </c>
      <c r="BX21" s="14">
        <v>8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34</v>
      </c>
      <c r="CF21" s="14">
        <v>0</v>
      </c>
      <c r="CG21" s="19">
        <v>0</v>
      </c>
      <c r="CH21" s="19">
        <v>0</v>
      </c>
      <c r="CI21" s="19">
        <v>0</v>
      </c>
      <c r="CJ21" s="19">
        <v>0</v>
      </c>
      <c r="CK21" s="19">
        <v>66</v>
      </c>
      <c r="CL21" s="19">
        <v>221</v>
      </c>
      <c r="CM21" s="19">
        <v>0</v>
      </c>
      <c r="CN21" s="19">
        <v>0</v>
      </c>
      <c r="CO21" s="19">
        <v>0</v>
      </c>
      <c r="CP21" s="19">
        <v>0</v>
      </c>
      <c r="CQ21" s="19">
        <v>0</v>
      </c>
      <c r="CR21" s="19">
        <v>0</v>
      </c>
      <c r="CS21" s="19">
        <v>143</v>
      </c>
      <c r="CT21" s="19">
        <v>0</v>
      </c>
      <c r="CU21" s="19">
        <v>0</v>
      </c>
      <c r="CV21" s="19">
        <v>0</v>
      </c>
      <c r="CW21" s="19">
        <v>0</v>
      </c>
      <c r="CX21" s="19">
        <v>0</v>
      </c>
      <c r="CY21" s="19">
        <v>0</v>
      </c>
      <c r="CZ21" s="19">
        <v>0</v>
      </c>
      <c r="DA21" s="19">
        <v>0</v>
      </c>
      <c r="DB21" s="19">
        <v>0</v>
      </c>
      <c r="DC21" s="19">
        <v>0</v>
      </c>
      <c r="DD21" s="19">
        <v>0</v>
      </c>
      <c r="DE21" s="19">
        <v>0</v>
      </c>
      <c r="DF21" s="19">
        <v>0</v>
      </c>
      <c r="DG21" s="19">
        <v>1214</v>
      </c>
      <c r="DH21" s="19">
        <v>0</v>
      </c>
      <c r="DI21" s="19">
        <v>0</v>
      </c>
      <c r="DJ21" s="19">
        <v>184</v>
      </c>
      <c r="DK21" s="19">
        <v>0</v>
      </c>
      <c r="DL21" s="19">
        <v>0</v>
      </c>
      <c r="DM21" s="19">
        <v>0</v>
      </c>
      <c r="DN21" s="19">
        <v>0</v>
      </c>
      <c r="DO21" s="19">
        <v>0</v>
      </c>
      <c r="DP21" s="19">
        <v>0</v>
      </c>
      <c r="DQ21" s="19">
        <v>0</v>
      </c>
      <c r="DR21" s="19">
        <v>0</v>
      </c>
      <c r="DS21" s="19">
        <v>0</v>
      </c>
      <c r="DT21" s="19">
        <v>0</v>
      </c>
      <c r="DU21" s="19">
        <v>0</v>
      </c>
      <c r="DV21" s="19">
        <v>0</v>
      </c>
      <c r="DW21" s="19">
        <v>0</v>
      </c>
      <c r="DX21" s="19">
        <v>0</v>
      </c>
      <c r="DY21" s="19">
        <v>0</v>
      </c>
      <c r="DZ21" s="19">
        <v>0</v>
      </c>
      <c r="EA21" s="19">
        <v>0</v>
      </c>
      <c r="EB21" s="19">
        <v>66502</v>
      </c>
      <c r="ED21" s="13">
        <f t="shared" si="2"/>
        <v>0</v>
      </c>
    </row>
    <row r="22" spans="1:134" x14ac:dyDescent="0.25">
      <c r="A22" s="22" t="s">
        <v>334</v>
      </c>
      <c r="B22" t="s">
        <v>335</v>
      </c>
      <c r="C22" s="10">
        <f t="shared" si="3"/>
        <v>18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302</v>
      </c>
      <c r="AV22" s="14">
        <v>19333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9</v>
      </c>
      <c r="BK22" s="14">
        <v>0</v>
      </c>
      <c r="BL22" s="14">
        <v>0</v>
      </c>
      <c r="BM22" s="14">
        <v>0</v>
      </c>
      <c r="BN22" s="14">
        <v>87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116</v>
      </c>
      <c r="BX22" s="14">
        <v>0</v>
      </c>
      <c r="BY22" s="14">
        <v>28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1</v>
      </c>
      <c r="CF22" s="14">
        <v>0</v>
      </c>
      <c r="CG22" s="19">
        <v>0</v>
      </c>
      <c r="CH22" s="19">
        <v>0</v>
      </c>
      <c r="CI22" s="19">
        <v>0</v>
      </c>
      <c r="CJ22" s="19">
        <v>0</v>
      </c>
      <c r="CK22" s="19">
        <v>580</v>
      </c>
      <c r="CL22" s="19">
        <v>0</v>
      </c>
      <c r="CM22" s="19">
        <v>0</v>
      </c>
      <c r="CN22" s="19">
        <v>0</v>
      </c>
      <c r="CO22" s="19">
        <v>0</v>
      </c>
      <c r="CP22" s="19">
        <v>0</v>
      </c>
      <c r="CQ22" s="19">
        <v>0</v>
      </c>
      <c r="CR22" s="19">
        <v>0</v>
      </c>
      <c r="CS22" s="19">
        <v>52</v>
      </c>
      <c r="CT22" s="19">
        <v>0</v>
      </c>
      <c r="CU22" s="19">
        <v>0</v>
      </c>
      <c r="CV22" s="19">
        <v>0</v>
      </c>
      <c r="CW22" s="19">
        <v>0</v>
      </c>
      <c r="CX22" s="19">
        <v>0</v>
      </c>
      <c r="CY22" s="19">
        <v>0</v>
      </c>
      <c r="CZ22" s="19">
        <v>0</v>
      </c>
      <c r="DA22" s="19">
        <v>0</v>
      </c>
      <c r="DB22" s="19">
        <v>0</v>
      </c>
      <c r="DC22" s="19">
        <v>0</v>
      </c>
      <c r="DD22" s="19">
        <v>0</v>
      </c>
      <c r="DE22" s="19">
        <v>0</v>
      </c>
      <c r="DF22" s="19">
        <v>0</v>
      </c>
      <c r="DG22" s="19">
        <v>776</v>
      </c>
      <c r="DH22" s="19">
        <v>0</v>
      </c>
      <c r="DI22" s="19">
        <v>0</v>
      </c>
      <c r="DJ22" s="19">
        <v>3</v>
      </c>
      <c r="DK22" s="19">
        <v>0</v>
      </c>
      <c r="DL22" s="19">
        <v>0</v>
      </c>
      <c r="DM22" s="19">
        <v>0</v>
      </c>
      <c r="DN22" s="19">
        <v>0</v>
      </c>
      <c r="DO22" s="19">
        <v>0</v>
      </c>
      <c r="DP22" s="19">
        <v>0</v>
      </c>
      <c r="DQ22" s="19">
        <v>0</v>
      </c>
      <c r="DR22" s="19">
        <v>0</v>
      </c>
      <c r="DS22" s="19">
        <v>0</v>
      </c>
      <c r="DT22" s="19">
        <v>0</v>
      </c>
      <c r="DU22" s="19">
        <v>0</v>
      </c>
      <c r="DV22" s="19">
        <v>0</v>
      </c>
      <c r="DW22" s="19">
        <v>0</v>
      </c>
      <c r="DX22" s="19">
        <v>0</v>
      </c>
      <c r="DY22" s="19">
        <v>0</v>
      </c>
      <c r="DZ22" s="19">
        <v>0</v>
      </c>
      <c r="EA22" s="19">
        <v>0</v>
      </c>
      <c r="EB22" s="19">
        <v>21287</v>
      </c>
      <c r="ED22" s="13">
        <f t="shared" si="2"/>
        <v>0</v>
      </c>
    </row>
    <row r="23" spans="1:134" x14ac:dyDescent="0.25">
      <c r="A23" s="22" t="s">
        <v>336</v>
      </c>
      <c r="B23" t="s">
        <v>337</v>
      </c>
      <c r="C23" s="10">
        <f t="shared" si="3"/>
        <v>19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8889</v>
      </c>
      <c r="AX23" s="14">
        <v>67748</v>
      </c>
      <c r="AY23" s="14">
        <v>9578</v>
      </c>
      <c r="AZ23" s="14">
        <v>18454</v>
      </c>
      <c r="BA23" s="14">
        <v>96084</v>
      </c>
      <c r="BB23" s="14">
        <v>117336</v>
      </c>
      <c r="BC23" s="14">
        <v>0</v>
      </c>
      <c r="BD23" s="14">
        <v>65</v>
      </c>
      <c r="BE23" s="14">
        <v>0</v>
      </c>
      <c r="BF23" s="14">
        <v>142</v>
      </c>
      <c r="BG23" s="14">
        <v>0</v>
      </c>
      <c r="BH23" s="14">
        <v>0</v>
      </c>
      <c r="BI23" s="14">
        <v>215</v>
      </c>
      <c r="BJ23" s="14">
        <v>7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32</v>
      </c>
      <c r="CF23" s="14">
        <v>0</v>
      </c>
      <c r="CG23" s="19">
        <v>0</v>
      </c>
      <c r="CH23" s="19">
        <v>0</v>
      </c>
      <c r="CI23" s="19">
        <v>0</v>
      </c>
      <c r="CJ23" s="19">
        <v>0</v>
      </c>
      <c r="CK23" s="19">
        <v>0</v>
      </c>
      <c r="CL23" s="19">
        <v>0</v>
      </c>
      <c r="CM23" s="19">
        <v>0</v>
      </c>
      <c r="CN23" s="19">
        <v>0</v>
      </c>
      <c r="CO23" s="19">
        <v>0</v>
      </c>
      <c r="CP23" s="19">
        <v>0</v>
      </c>
      <c r="CQ23" s="19">
        <v>0</v>
      </c>
      <c r="CR23" s="19">
        <v>0</v>
      </c>
      <c r="CS23" s="19">
        <v>18</v>
      </c>
      <c r="CT23" s="19">
        <v>0</v>
      </c>
      <c r="CU23" s="19">
        <v>0</v>
      </c>
      <c r="CV23" s="19">
        <v>0</v>
      </c>
      <c r="CW23" s="19">
        <v>0</v>
      </c>
      <c r="CX23" s="19">
        <v>0</v>
      </c>
      <c r="CY23" s="19">
        <v>0</v>
      </c>
      <c r="CZ23" s="19">
        <v>0</v>
      </c>
      <c r="DA23" s="19">
        <v>0</v>
      </c>
      <c r="DB23" s="19">
        <v>0</v>
      </c>
      <c r="DC23" s="19">
        <v>0</v>
      </c>
      <c r="DD23" s="19">
        <v>0</v>
      </c>
      <c r="DE23" s="19">
        <v>0</v>
      </c>
      <c r="DF23" s="19">
        <v>0</v>
      </c>
      <c r="DG23" s="19">
        <v>514</v>
      </c>
      <c r="DH23" s="19">
        <v>0</v>
      </c>
      <c r="DI23" s="19">
        <v>0</v>
      </c>
      <c r="DJ23" s="19">
        <v>0</v>
      </c>
      <c r="DK23" s="19">
        <v>0</v>
      </c>
      <c r="DL23" s="19">
        <v>0</v>
      </c>
      <c r="DM23" s="19">
        <v>0</v>
      </c>
      <c r="DN23" s="19">
        <v>0</v>
      </c>
      <c r="DO23" s="19">
        <v>0</v>
      </c>
      <c r="DP23" s="19">
        <v>0</v>
      </c>
      <c r="DQ23" s="19">
        <v>0</v>
      </c>
      <c r="DR23" s="19">
        <v>0</v>
      </c>
      <c r="DS23" s="19">
        <v>0</v>
      </c>
      <c r="DT23" s="19">
        <v>0</v>
      </c>
      <c r="DU23" s="19">
        <v>0</v>
      </c>
      <c r="DV23" s="19">
        <v>0</v>
      </c>
      <c r="DW23" s="19">
        <v>0</v>
      </c>
      <c r="DX23" s="19">
        <v>0</v>
      </c>
      <c r="DY23" s="19">
        <v>0</v>
      </c>
      <c r="DZ23" s="19">
        <v>0</v>
      </c>
      <c r="EA23" s="19">
        <v>0</v>
      </c>
      <c r="EB23" s="19">
        <v>319082</v>
      </c>
      <c r="ED23" s="13">
        <f t="shared" si="2"/>
        <v>0</v>
      </c>
    </row>
    <row r="24" spans="1:134" x14ac:dyDescent="0.25">
      <c r="A24" s="22" t="s">
        <v>338</v>
      </c>
      <c r="B24" t="s">
        <v>339</v>
      </c>
      <c r="C24" s="10">
        <f t="shared" si="3"/>
        <v>20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5927</v>
      </c>
      <c r="AE24" s="14">
        <v>0</v>
      </c>
      <c r="AF24" s="14">
        <v>581</v>
      </c>
      <c r="AG24" s="14">
        <v>0</v>
      </c>
      <c r="AH24" s="14">
        <v>0</v>
      </c>
      <c r="AI24" s="14">
        <v>6</v>
      </c>
      <c r="AJ24" s="14">
        <v>0</v>
      </c>
      <c r="AK24" s="14">
        <v>175</v>
      </c>
      <c r="AL24" s="14">
        <v>87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25127</v>
      </c>
      <c r="BD24" s="14">
        <v>0</v>
      </c>
      <c r="BE24" s="14">
        <v>0</v>
      </c>
      <c r="BF24" s="14">
        <v>9</v>
      </c>
      <c r="BG24" s="14">
        <v>0</v>
      </c>
      <c r="BH24" s="14">
        <v>0</v>
      </c>
      <c r="BI24" s="14">
        <v>0</v>
      </c>
      <c r="BJ24" s="14">
        <v>23</v>
      </c>
      <c r="BK24" s="14">
        <v>47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0</v>
      </c>
      <c r="BU24" s="14">
        <v>0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109</v>
      </c>
      <c r="CF24" s="14">
        <v>0</v>
      </c>
      <c r="CG24" s="19">
        <v>0</v>
      </c>
      <c r="CH24" s="19">
        <v>0</v>
      </c>
      <c r="CI24" s="19">
        <v>0</v>
      </c>
      <c r="CJ24" s="19">
        <v>0</v>
      </c>
      <c r="CK24" s="19">
        <v>0</v>
      </c>
      <c r="CL24" s="19">
        <v>0</v>
      </c>
      <c r="CM24" s="19">
        <v>0</v>
      </c>
      <c r="CN24" s="19">
        <v>0</v>
      </c>
      <c r="CO24" s="19">
        <v>0</v>
      </c>
      <c r="CP24" s="19">
        <v>0</v>
      </c>
      <c r="CQ24" s="19">
        <v>0</v>
      </c>
      <c r="CR24" s="19">
        <v>0</v>
      </c>
      <c r="CS24" s="19">
        <v>79</v>
      </c>
      <c r="CT24" s="19">
        <v>0</v>
      </c>
      <c r="CU24" s="19">
        <v>0</v>
      </c>
      <c r="CV24" s="19">
        <v>0</v>
      </c>
      <c r="CW24" s="19">
        <v>0</v>
      </c>
      <c r="CX24" s="19">
        <v>0</v>
      </c>
      <c r="CY24" s="19">
        <v>0</v>
      </c>
      <c r="CZ24" s="19">
        <v>0</v>
      </c>
      <c r="DA24" s="19">
        <v>0</v>
      </c>
      <c r="DB24" s="19">
        <v>0</v>
      </c>
      <c r="DC24" s="19">
        <v>0</v>
      </c>
      <c r="DD24" s="19">
        <v>0</v>
      </c>
      <c r="DE24" s="19">
        <v>0</v>
      </c>
      <c r="DF24" s="19">
        <v>0</v>
      </c>
      <c r="DG24" s="19">
        <v>71</v>
      </c>
      <c r="DH24" s="19">
        <v>0</v>
      </c>
      <c r="DI24" s="19">
        <v>0</v>
      </c>
      <c r="DJ24" s="19">
        <v>0</v>
      </c>
      <c r="DK24" s="19">
        <v>0</v>
      </c>
      <c r="DL24" s="19">
        <v>0</v>
      </c>
      <c r="DM24" s="19">
        <v>0</v>
      </c>
      <c r="DN24" s="19">
        <v>0</v>
      </c>
      <c r="DO24" s="19">
        <v>0</v>
      </c>
      <c r="DP24" s="19">
        <v>0</v>
      </c>
      <c r="DQ24" s="19">
        <v>0</v>
      </c>
      <c r="DR24" s="19">
        <v>0</v>
      </c>
      <c r="DS24" s="19">
        <v>0</v>
      </c>
      <c r="DT24" s="19">
        <v>0</v>
      </c>
      <c r="DU24" s="19">
        <v>0</v>
      </c>
      <c r="DV24" s="19">
        <v>0</v>
      </c>
      <c r="DW24" s="19">
        <v>0</v>
      </c>
      <c r="DX24" s="19">
        <v>0</v>
      </c>
      <c r="DY24" s="19">
        <v>0</v>
      </c>
      <c r="DZ24" s="19">
        <v>0</v>
      </c>
      <c r="EA24" s="19">
        <v>0</v>
      </c>
      <c r="EB24" s="19">
        <v>32241</v>
      </c>
      <c r="ED24" s="13">
        <f t="shared" si="2"/>
        <v>0</v>
      </c>
    </row>
    <row r="25" spans="1:134" x14ac:dyDescent="0.25">
      <c r="A25" s="22" t="s">
        <v>340</v>
      </c>
      <c r="B25" t="s">
        <v>341</v>
      </c>
      <c r="C25" s="10">
        <f t="shared" si="3"/>
        <v>21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128</v>
      </c>
      <c r="U25" s="14">
        <v>85</v>
      </c>
      <c r="V25" s="14">
        <v>0</v>
      </c>
      <c r="W25" s="14">
        <v>0</v>
      </c>
      <c r="X25" s="14">
        <v>30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69</v>
      </c>
      <c r="AG25" s="14">
        <v>0</v>
      </c>
      <c r="AH25" s="14">
        <v>0</v>
      </c>
      <c r="AI25" s="14">
        <v>27</v>
      </c>
      <c r="AJ25" s="14">
        <v>48</v>
      </c>
      <c r="AK25" s="14">
        <v>78</v>
      </c>
      <c r="AL25" s="14">
        <v>0</v>
      </c>
      <c r="AM25" s="14">
        <v>0</v>
      </c>
      <c r="AN25" s="14">
        <v>52</v>
      </c>
      <c r="AO25" s="14">
        <v>19</v>
      </c>
      <c r="AP25" s="14">
        <v>84</v>
      </c>
      <c r="AQ25" s="14">
        <v>0</v>
      </c>
      <c r="AR25" s="14">
        <v>0</v>
      </c>
      <c r="AS25" s="14">
        <v>0</v>
      </c>
      <c r="AT25" s="14">
        <v>58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9</v>
      </c>
      <c r="BA25" s="14">
        <v>0</v>
      </c>
      <c r="BB25" s="14">
        <v>1977</v>
      </c>
      <c r="BC25" s="14">
        <v>19</v>
      </c>
      <c r="BD25" s="14">
        <v>21945</v>
      </c>
      <c r="BE25" s="14">
        <v>28853</v>
      </c>
      <c r="BF25" s="14">
        <v>34933</v>
      </c>
      <c r="BG25" s="14">
        <v>28579</v>
      </c>
      <c r="BH25" s="14">
        <v>157</v>
      </c>
      <c r="BI25" s="14">
        <v>1351</v>
      </c>
      <c r="BJ25" s="14">
        <v>161</v>
      </c>
      <c r="BK25" s="14">
        <v>728</v>
      </c>
      <c r="BL25" s="14">
        <v>82</v>
      </c>
      <c r="BM25" s="14">
        <v>18</v>
      </c>
      <c r="BN25" s="14">
        <v>314</v>
      </c>
      <c r="BO25" s="14">
        <v>0</v>
      </c>
      <c r="BP25" s="14">
        <v>0</v>
      </c>
      <c r="BQ25" s="14">
        <v>51</v>
      </c>
      <c r="BR25" s="14">
        <v>0</v>
      </c>
      <c r="BS25" s="14">
        <v>0</v>
      </c>
      <c r="BT25" s="14">
        <v>312</v>
      </c>
      <c r="BU25" s="14">
        <v>0</v>
      </c>
      <c r="BV25" s="14">
        <v>7</v>
      </c>
      <c r="BW25" s="14">
        <v>0</v>
      </c>
      <c r="BX25" s="14">
        <v>0</v>
      </c>
      <c r="BY25" s="14">
        <v>0</v>
      </c>
      <c r="BZ25" s="14">
        <v>0</v>
      </c>
      <c r="CA25" s="14">
        <v>23</v>
      </c>
      <c r="CB25" s="14">
        <v>0</v>
      </c>
      <c r="CC25" s="14">
        <v>0</v>
      </c>
      <c r="CD25" s="14">
        <v>0</v>
      </c>
      <c r="CE25" s="14">
        <v>170</v>
      </c>
      <c r="CF25" s="14">
        <v>0</v>
      </c>
      <c r="CG25" s="19">
        <v>0</v>
      </c>
      <c r="CH25" s="19">
        <v>24</v>
      </c>
      <c r="CI25" s="19">
        <v>0</v>
      </c>
      <c r="CJ25" s="19">
        <v>0</v>
      </c>
      <c r="CK25" s="19">
        <v>187</v>
      </c>
      <c r="CL25" s="19">
        <v>0</v>
      </c>
      <c r="CM25" s="19">
        <v>0</v>
      </c>
      <c r="CN25" s="19">
        <v>0</v>
      </c>
      <c r="CO25" s="19">
        <v>0</v>
      </c>
      <c r="CP25" s="19">
        <v>0</v>
      </c>
      <c r="CQ25" s="19">
        <v>0</v>
      </c>
      <c r="CR25" s="19">
        <v>0</v>
      </c>
      <c r="CS25" s="19">
        <v>479</v>
      </c>
      <c r="CT25" s="19">
        <v>0</v>
      </c>
      <c r="CU25" s="19">
        <v>0</v>
      </c>
      <c r="CV25" s="19">
        <v>0</v>
      </c>
      <c r="CW25" s="19">
        <v>0</v>
      </c>
      <c r="CX25" s="19">
        <v>0</v>
      </c>
      <c r="CY25" s="19">
        <v>0</v>
      </c>
      <c r="CZ25" s="19">
        <v>0</v>
      </c>
      <c r="DA25" s="19">
        <v>0</v>
      </c>
      <c r="DB25" s="19">
        <v>0</v>
      </c>
      <c r="DC25" s="19">
        <v>0</v>
      </c>
      <c r="DD25" s="19">
        <v>0</v>
      </c>
      <c r="DE25" s="19">
        <v>0</v>
      </c>
      <c r="DF25" s="19">
        <v>0</v>
      </c>
      <c r="DG25" s="19">
        <v>1899</v>
      </c>
      <c r="DH25" s="19">
        <v>0</v>
      </c>
      <c r="DI25" s="19">
        <v>0</v>
      </c>
      <c r="DJ25" s="19">
        <v>1348</v>
      </c>
      <c r="DK25" s="19">
        <v>0</v>
      </c>
      <c r="DL25" s="19">
        <v>0</v>
      </c>
      <c r="DM25" s="19">
        <v>0</v>
      </c>
      <c r="DN25" s="19">
        <v>0</v>
      </c>
      <c r="DO25" s="19">
        <v>0</v>
      </c>
      <c r="DP25" s="19">
        <v>0</v>
      </c>
      <c r="DQ25" s="19">
        <v>0</v>
      </c>
      <c r="DR25" s="19">
        <v>0</v>
      </c>
      <c r="DS25" s="19">
        <v>0</v>
      </c>
      <c r="DT25" s="19">
        <v>0</v>
      </c>
      <c r="DU25" s="19">
        <v>0</v>
      </c>
      <c r="DV25" s="19">
        <v>0</v>
      </c>
      <c r="DW25" s="19">
        <v>0</v>
      </c>
      <c r="DX25" s="19">
        <v>0</v>
      </c>
      <c r="DY25" s="19">
        <v>0</v>
      </c>
      <c r="DZ25" s="19">
        <v>0</v>
      </c>
      <c r="EA25" s="19">
        <v>0</v>
      </c>
      <c r="EB25" s="19">
        <v>124304</v>
      </c>
      <c r="ED25" s="13">
        <f t="shared" si="2"/>
        <v>0</v>
      </c>
    </row>
    <row r="26" spans="1:134" x14ac:dyDescent="0.25">
      <c r="A26" s="22" t="s">
        <v>342</v>
      </c>
      <c r="B26" t="s">
        <v>343</v>
      </c>
      <c r="C26" s="10">
        <f t="shared" si="3"/>
        <v>22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131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19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6</v>
      </c>
      <c r="AD26" s="14">
        <v>0</v>
      </c>
      <c r="AE26" s="14">
        <v>9</v>
      </c>
      <c r="AF26" s="14">
        <v>51</v>
      </c>
      <c r="AG26" s="14">
        <v>0</v>
      </c>
      <c r="AH26" s="14">
        <v>0</v>
      </c>
      <c r="AI26" s="14">
        <v>36</v>
      </c>
      <c r="AJ26" s="14">
        <v>33</v>
      </c>
      <c r="AK26" s="14">
        <v>182</v>
      </c>
      <c r="AL26" s="14">
        <v>8</v>
      </c>
      <c r="AM26" s="14">
        <v>6</v>
      </c>
      <c r="AN26" s="14">
        <v>0</v>
      </c>
      <c r="AO26" s="14">
        <v>0</v>
      </c>
      <c r="AP26" s="14">
        <v>6</v>
      </c>
      <c r="AQ26" s="14">
        <v>0</v>
      </c>
      <c r="AR26" s="14">
        <v>40</v>
      </c>
      <c r="AS26" s="14">
        <v>0</v>
      </c>
      <c r="AT26" s="14">
        <v>0</v>
      </c>
      <c r="AU26" s="14">
        <v>64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284</v>
      </c>
      <c r="BC26" s="14">
        <v>0</v>
      </c>
      <c r="BD26" s="14">
        <v>568</v>
      </c>
      <c r="BE26" s="14">
        <v>88</v>
      </c>
      <c r="BF26" s="14">
        <v>1446</v>
      </c>
      <c r="BG26" s="14">
        <v>1342</v>
      </c>
      <c r="BH26" s="14">
        <v>21657</v>
      </c>
      <c r="BI26" s="14">
        <v>16952</v>
      </c>
      <c r="BJ26" s="14">
        <v>16752</v>
      </c>
      <c r="BK26" s="14">
        <v>483</v>
      </c>
      <c r="BL26" s="14">
        <v>53</v>
      </c>
      <c r="BM26" s="14">
        <v>97</v>
      </c>
      <c r="BN26" s="14">
        <v>37</v>
      </c>
      <c r="BO26" s="14">
        <v>0</v>
      </c>
      <c r="BP26" s="14">
        <v>24</v>
      </c>
      <c r="BQ26" s="14">
        <v>149</v>
      </c>
      <c r="BR26" s="14">
        <v>0</v>
      </c>
      <c r="BS26" s="14">
        <v>8</v>
      </c>
      <c r="BT26" s="14">
        <v>21</v>
      </c>
      <c r="BU26" s="14">
        <v>0</v>
      </c>
      <c r="BV26" s="14">
        <v>62</v>
      </c>
      <c r="BW26" s="14">
        <v>0</v>
      </c>
      <c r="BX26" s="14"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14">
        <v>16</v>
      </c>
      <c r="CF26" s="14">
        <v>0</v>
      </c>
      <c r="CG26" s="19">
        <v>0</v>
      </c>
      <c r="CH26" s="19">
        <v>29</v>
      </c>
      <c r="CI26" s="19">
        <v>0</v>
      </c>
      <c r="CJ26" s="19">
        <v>0</v>
      </c>
      <c r="CK26" s="19">
        <v>37</v>
      </c>
      <c r="CL26" s="19">
        <v>0</v>
      </c>
      <c r="CM26" s="19">
        <v>0</v>
      </c>
      <c r="CN26" s="19">
        <v>0</v>
      </c>
      <c r="CO26" s="19">
        <v>0</v>
      </c>
      <c r="CP26" s="19">
        <v>0</v>
      </c>
      <c r="CQ26" s="19">
        <v>0</v>
      </c>
      <c r="CR26" s="19">
        <v>0</v>
      </c>
      <c r="CS26" s="19">
        <v>786</v>
      </c>
      <c r="CT26" s="19">
        <v>0</v>
      </c>
      <c r="CU26" s="19">
        <v>0</v>
      </c>
      <c r="CV26" s="19">
        <v>0</v>
      </c>
      <c r="CW26" s="19">
        <v>0</v>
      </c>
      <c r="CX26" s="19">
        <v>0</v>
      </c>
      <c r="CY26" s="19">
        <v>0</v>
      </c>
      <c r="CZ26" s="19">
        <v>0</v>
      </c>
      <c r="DA26" s="19">
        <v>0</v>
      </c>
      <c r="DB26" s="19">
        <v>0</v>
      </c>
      <c r="DC26" s="19">
        <v>0</v>
      </c>
      <c r="DD26" s="19">
        <v>0</v>
      </c>
      <c r="DE26" s="19">
        <v>0</v>
      </c>
      <c r="DF26" s="19">
        <v>0</v>
      </c>
      <c r="DG26" s="19">
        <v>860</v>
      </c>
      <c r="DH26" s="19">
        <v>0</v>
      </c>
      <c r="DI26" s="19">
        <v>0</v>
      </c>
      <c r="DJ26" s="19">
        <v>693</v>
      </c>
      <c r="DK26" s="19">
        <v>0</v>
      </c>
      <c r="DL26" s="19">
        <v>0</v>
      </c>
      <c r="DM26" s="19">
        <v>0</v>
      </c>
      <c r="DN26" s="19">
        <v>0</v>
      </c>
      <c r="DO26" s="19">
        <v>0</v>
      </c>
      <c r="DP26" s="19">
        <v>0</v>
      </c>
      <c r="DQ26" s="19">
        <v>0</v>
      </c>
      <c r="DR26" s="19">
        <v>0</v>
      </c>
      <c r="DS26" s="19">
        <v>0</v>
      </c>
      <c r="DT26" s="19">
        <v>0</v>
      </c>
      <c r="DU26" s="19">
        <v>0</v>
      </c>
      <c r="DV26" s="19">
        <v>0</v>
      </c>
      <c r="DW26" s="19">
        <v>0</v>
      </c>
      <c r="DX26" s="19">
        <v>0</v>
      </c>
      <c r="DY26" s="19">
        <v>0</v>
      </c>
      <c r="DZ26" s="19">
        <v>0</v>
      </c>
      <c r="EA26" s="19">
        <v>0</v>
      </c>
      <c r="EB26" s="19">
        <v>63035</v>
      </c>
      <c r="ED26" s="13">
        <f t="shared" si="2"/>
        <v>0</v>
      </c>
    </row>
    <row r="27" spans="1:134" x14ac:dyDescent="0.25">
      <c r="A27" s="22" t="s">
        <v>344</v>
      </c>
      <c r="B27" t="s">
        <v>345</v>
      </c>
      <c r="C27" s="10">
        <f t="shared" si="3"/>
        <v>23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29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15</v>
      </c>
      <c r="AE27" s="14">
        <v>0</v>
      </c>
      <c r="AF27" s="14">
        <v>93</v>
      </c>
      <c r="AG27" s="14">
        <v>0</v>
      </c>
      <c r="AH27" s="14">
        <v>0</v>
      </c>
      <c r="AI27" s="14">
        <v>0</v>
      </c>
      <c r="AJ27" s="14">
        <v>0</v>
      </c>
      <c r="AK27" s="14">
        <v>145</v>
      </c>
      <c r="AL27" s="14">
        <v>0</v>
      </c>
      <c r="AM27" s="14">
        <v>0</v>
      </c>
      <c r="AN27" s="14">
        <v>8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62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77</v>
      </c>
      <c r="BC27" s="14">
        <v>38</v>
      </c>
      <c r="BD27" s="14">
        <v>208</v>
      </c>
      <c r="BE27" s="14">
        <v>20</v>
      </c>
      <c r="BF27" s="14">
        <v>236</v>
      </c>
      <c r="BG27" s="14">
        <v>82</v>
      </c>
      <c r="BH27" s="14">
        <v>568</v>
      </c>
      <c r="BI27" s="14">
        <v>206</v>
      </c>
      <c r="BJ27" s="14">
        <v>7</v>
      </c>
      <c r="BK27" s="14">
        <v>31554</v>
      </c>
      <c r="BL27" s="14">
        <v>50</v>
      </c>
      <c r="BM27" s="14">
        <v>0</v>
      </c>
      <c r="BN27" s="14">
        <v>59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>
        <v>0</v>
      </c>
      <c r="BU27" s="14">
        <v>0</v>
      </c>
      <c r="BV27" s="14">
        <v>427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75</v>
      </c>
      <c r="CF27" s="14">
        <v>0</v>
      </c>
      <c r="CG27" s="19">
        <v>0</v>
      </c>
      <c r="CH27" s="19">
        <v>0</v>
      </c>
      <c r="CI27" s="19">
        <v>0</v>
      </c>
      <c r="CJ27" s="19">
        <v>0</v>
      </c>
      <c r="CK27" s="19">
        <v>734</v>
      </c>
      <c r="CL27" s="19">
        <v>0</v>
      </c>
      <c r="CM27" s="19">
        <v>0</v>
      </c>
      <c r="CN27" s="19">
        <v>0</v>
      </c>
      <c r="CO27" s="19">
        <v>0</v>
      </c>
      <c r="CP27" s="19">
        <v>0</v>
      </c>
      <c r="CQ27" s="19">
        <v>0</v>
      </c>
      <c r="CR27" s="19">
        <v>0</v>
      </c>
      <c r="CS27" s="19">
        <v>33</v>
      </c>
      <c r="CT27" s="19">
        <v>0</v>
      </c>
      <c r="CU27" s="19">
        <v>0</v>
      </c>
      <c r="CV27" s="19">
        <v>0</v>
      </c>
      <c r="CW27" s="19">
        <v>0</v>
      </c>
      <c r="CX27" s="19">
        <v>0</v>
      </c>
      <c r="CY27" s="19">
        <v>0</v>
      </c>
      <c r="CZ27" s="19">
        <v>0</v>
      </c>
      <c r="DA27" s="19">
        <v>0</v>
      </c>
      <c r="DB27" s="19">
        <v>0</v>
      </c>
      <c r="DC27" s="19">
        <v>0</v>
      </c>
      <c r="DD27" s="19">
        <v>0</v>
      </c>
      <c r="DE27" s="19">
        <v>0</v>
      </c>
      <c r="DF27" s="19">
        <v>0</v>
      </c>
      <c r="DG27" s="19">
        <v>31</v>
      </c>
      <c r="DH27" s="19">
        <v>0</v>
      </c>
      <c r="DI27" s="19">
        <v>0</v>
      </c>
      <c r="DJ27" s="19">
        <v>754</v>
      </c>
      <c r="DK27" s="19">
        <v>0</v>
      </c>
      <c r="DL27" s="19">
        <v>0</v>
      </c>
      <c r="DM27" s="19">
        <v>0</v>
      </c>
      <c r="DN27" s="19">
        <v>0</v>
      </c>
      <c r="DO27" s="19">
        <v>0</v>
      </c>
      <c r="DP27" s="19">
        <v>0</v>
      </c>
      <c r="DQ27" s="19">
        <v>0</v>
      </c>
      <c r="DR27" s="19">
        <v>0</v>
      </c>
      <c r="DS27" s="19">
        <v>0</v>
      </c>
      <c r="DT27" s="19">
        <v>0</v>
      </c>
      <c r="DU27" s="19">
        <v>0</v>
      </c>
      <c r="DV27" s="19">
        <v>0</v>
      </c>
      <c r="DW27" s="19">
        <v>0</v>
      </c>
      <c r="DX27" s="19">
        <v>0</v>
      </c>
      <c r="DY27" s="19">
        <v>0</v>
      </c>
      <c r="DZ27" s="19">
        <v>0</v>
      </c>
      <c r="EA27" s="19">
        <v>0</v>
      </c>
      <c r="EB27" s="19">
        <v>35511</v>
      </c>
      <c r="ED27" s="13">
        <f t="shared" si="2"/>
        <v>0</v>
      </c>
    </row>
    <row r="28" spans="1:134" x14ac:dyDescent="0.25">
      <c r="A28" s="22" t="s">
        <v>346</v>
      </c>
      <c r="B28" t="s">
        <v>347</v>
      </c>
      <c r="C28" s="10">
        <f t="shared" si="3"/>
        <v>24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9</v>
      </c>
      <c r="AG28" s="14">
        <v>0</v>
      </c>
      <c r="AH28" s="14">
        <v>0</v>
      </c>
      <c r="AI28" s="14">
        <v>0</v>
      </c>
      <c r="AJ28" s="14">
        <v>12</v>
      </c>
      <c r="AK28" s="14">
        <v>319</v>
      </c>
      <c r="AL28" s="14">
        <v>0</v>
      </c>
      <c r="AM28" s="14">
        <v>0</v>
      </c>
      <c r="AN28" s="14">
        <v>0</v>
      </c>
      <c r="AO28" s="14">
        <v>61</v>
      </c>
      <c r="AP28" s="14">
        <v>0</v>
      </c>
      <c r="AQ28" s="14">
        <v>20</v>
      </c>
      <c r="AR28" s="14">
        <v>0</v>
      </c>
      <c r="AS28" s="14">
        <v>0</v>
      </c>
      <c r="AT28" s="14">
        <v>0</v>
      </c>
      <c r="AU28" s="14">
        <v>24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24</v>
      </c>
      <c r="BE28" s="14">
        <v>0</v>
      </c>
      <c r="BF28" s="14">
        <v>146</v>
      </c>
      <c r="BG28" s="14">
        <v>47</v>
      </c>
      <c r="BH28" s="14">
        <v>265</v>
      </c>
      <c r="BI28" s="14">
        <v>17</v>
      </c>
      <c r="BJ28" s="14">
        <v>0</v>
      </c>
      <c r="BK28" s="14">
        <v>233</v>
      </c>
      <c r="BL28" s="14">
        <v>47168</v>
      </c>
      <c r="BM28" s="14">
        <v>15</v>
      </c>
      <c r="BN28" s="14">
        <v>16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0</v>
      </c>
      <c r="CE28" s="14">
        <v>18</v>
      </c>
      <c r="CF28" s="14">
        <v>0</v>
      </c>
      <c r="CG28" s="19">
        <v>0</v>
      </c>
      <c r="CH28" s="19">
        <v>0</v>
      </c>
      <c r="CI28" s="19">
        <v>0</v>
      </c>
      <c r="CJ28" s="19">
        <v>0</v>
      </c>
      <c r="CK28" s="19">
        <v>123</v>
      </c>
      <c r="CL28" s="19">
        <v>0</v>
      </c>
      <c r="CM28" s="19">
        <v>0</v>
      </c>
      <c r="CN28" s="19">
        <v>0</v>
      </c>
      <c r="CO28" s="19">
        <v>0</v>
      </c>
      <c r="CP28" s="19">
        <v>0</v>
      </c>
      <c r="CQ28" s="19">
        <v>0</v>
      </c>
      <c r="CR28" s="19">
        <v>0</v>
      </c>
      <c r="CS28" s="19">
        <v>965</v>
      </c>
      <c r="CT28" s="19">
        <v>0</v>
      </c>
      <c r="CU28" s="19">
        <v>0</v>
      </c>
      <c r="CV28" s="19">
        <v>0</v>
      </c>
      <c r="CW28" s="19">
        <v>0</v>
      </c>
      <c r="CX28" s="19">
        <v>0</v>
      </c>
      <c r="CY28" s="19">
        <v>0</v>
      </c>
      <c r="CZ28" s="19">
        <v>0</v>
      </c>
      <c r="DA28" s="19">
        <v>0</v>
      </c>
      <c r="DB28" s="19">
        <v>0</v>
      </c>
      <c r="DC28" s="19">
        <v>0</v>
      </c>
      <c r="DD28" s="19">
        <v>0</v>
      </c>
      <c r="DE28" s="19">
        <v>0</v>
      </c>
      <c r="DF28" s="19">
        <v>0</v>
      </c>
      <c r="DG28" s="19">
        <v>256</v>
      </c>
      <c r="DH28" s="19">
        <v>0</v>
      </c>
      <c r="DI28" s="19">
        <v>0</v>
      </c>
      <c r="DJ28" s="19">
        <v>954</v>
      </c>
      <c r="DK28" s="19">
        <v>0</v>
      </c>
      <c r="DL28" s="19">
        <v>0</v>
      </c>
      <c r="DM28" s="19">
        <v>0</v>
      </c>
      <c r="DN28" s="19">
        <v>0</v>
      </c>
      <c r="DO28" s="19">
        <v>0</v>
      </c>
      <c r="DP28" s="19">
        <v>0</v>
      </c>
      <c r="DQ28" s="19">
        <v>0</v>
      </c>
      <c r="DR28" s="19">
        <v>0</v>
      </c>
      <c r="DS28" s="19">
        <v>0</v>
      </c>
      <c r="DT28" s="19">
        <v>0</v>
      </c>
      <c r="DU28" s="19">
        <v>0</v>
      </c>
      <c r="DV28" s="19">
        <v>0</v>
      </c>
      <c r="DW28" s="19">
        <v>0</v>
      </c>
      <c r="DX28" s="19">
        <v>0</v>
      </c>
      <c r="DY28" s="19">
        <v>0</v>
      </c>
      <c r="DZ28" s="19">
        <v>0</v>
      </c>
      <c r="EA28" s="19">
        <v>0</v>
      </c>
      <c r="EB28" s="19">
        <v>50692</v>
      </c>
      <c r="ED28" s="13">
        <f t="shared" si="2"/>
        <v>0</v>
      </c>
    </row>
    <row r="29" spans="1:134" x14ac:dyDescent="0.25">
      <c r="A29" s="22" t="s">
        <v>348</v>
      </c>
      <c r="B29" t="s">
        <v>349</v>
      </c>
      <c r="C29" s="10">
        <f t="shared" si="3"/>
        <v>25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15</v>
      </c>
      <c r="AL29" s="14">
        <v>0</v>
      </c>
      <c r="AM29" s="14">
        <v>0</v>
      </c>
      <c r="AN29" s="14">
        <v>0</v>
      </c>
      <c r="AO29" s="14">
        <v>154</v>
      </c>
      <c r="AP29" s="14">
        <v>573</v>
      </c>
      <c r="AQ29" s="14">
        <v>14</v>
      </c>
      <c r="AR29" s="14">
        <v>249</v>
      </c>
      <c r="AS29" s="14">
        <v>17</v>
      </c>
      <c r="AT29" s="14">
        <v>0</v>
      </c>
      <c r="AU29" s="14">
        <v>400</v>
      </c>
      <c r="AV29" s="14">
        <v>62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35</v>
      </c>
      <c r="BE29" s="14">
        <v>6</v>
      </c>
      <c r="BF29" s="14">
        <v>83</v>
      </c>
      <c r="BG29" s="14">
        <v>525</v>
      </c>
      <c r="BH29" s="14">
        <v>0</v>
      </c>
      <c r="BI29" s="14">
        <v>150</v>
      </c>
      <c r="BJ29" s="14">
        <v>22</v>
      </c>
      <c r="BK29" s="14">
        <v>9</v>
      </c>
      <c r="BL29" s="14">
        <v>11</v>
      </c>
      <c r="BM29" s="14">
        <v>24896</v>
      </c>
      <c r="BN29" s="14">
        <v>63375</v>
      </c>
      <c r="BO29" s="14">
        <v>0</v>
      </c>
      <c r="BP29" s="14">
        <v>18</v>
      </c>
      <c r="BQ29" s="14">
        <v>125</v>
      </c>
      <c r="BR29" s="14">
        <v>0</v>
      </c>
      <c r="BS29" s="14">
        <v>61</v>
      </c>
      <c r="BT29" s="14">
        <v>190</v>
      </c>
      <c r="BU29" s="14">
        <v>0</v>
      </c>
      <c r="BV29" s="14">
        <v>613</v>
      </c>
      <c r="BW29" s="14">
        <v>0</v>
      </c>
      <c r="BX29" s="14">
        <v>105</v>
      </c>
      <c r="BY29" s="14">
        <v>236</v>
      </c>
      <c r="BZ29" s="14">
        <v>52</v>
      </c>
      <c r="CA29" s="14">
        <v>95</v>
      </c>
      <c r="CB29" s="14">
        <v>262</v>
      </c>
      <c r="CC29" s="14">
        <v>152</v>
      </c>
      <c r="CD29" s="14">
        <v>28</v>
      </c>
      <c r="CE29" s="14">
        <v>565</v>
      </c>
      <c r="CF29" s="14">
        <v>0</v>
      </c>
      <c r="CG29" s="19">
        <v>107</v>
      </c>
      <c r="CH29" s="19">
        <v>811</v>
      </c>
      <c r="CI29" s="19">
        <v>41</v>
      </c>
      <c r="CJ29" s="19">
        <v>205</v>
      </c>
      <c r="CK29" s="19">
        <v>525</v>
      </c>
      <c r="CL29" s="19">
        <v>0</v>
      </c>
      <c r="CM29" s="19">
        <v>0</v>
      </c>
      <c r="CN29" s="19">
        <v>0</v>
      </c>
      <c r="CO29" s="19">
        <v>0</v>
      </c>
      <c r="CP29" s="19">
        <v>0</v>
      </c>
      <c r="CQ29" s="19">
        <v>0</v>
      </c>
      <c r="CR29" s="19">
        <v>0</v>
      </c>
      <c r="CS29" s="19">
        <v>451</v>
      </c>
      <c r="CT29" s="19">
        <v>0</v>
      </c>
      <c r="CU29" s="19">
        <v>0</v>
      </c>
      <c r="CV29" s="19">
        <v>0</v>
      </c>
      <c r="CW29" s="19">
        <v>0</v>
      </c>
      <c r="CX29" s="19">
        <v>0</v>
      </c>
      <c r="CY29" s="19">
        <v>0</v>
      </c>
      <c r="CZ29" s="19">
        <v>0</v>
      </c>
      <c r="DA29" s="19">
        <v>0</v>
      </c>
      <c r="DB29" s="19">
        <v>0</v>
      </c>
      <c r="DC29" s="19">
        <v>0</v>
      </c>
      <c r="DD29" s="19">
        <v>0</v>
      </c>
      <c r="DE29" s="19">
        <v>0</v>
      </c>
      <c r="DF29" s="19">
        <v>0</v>
      </c>
      <c r="DG29" s="19">
        <v>1478</v>
      </c>
      <c r="DH29" s="19">
        <v>0</v>
      </c>
      <c r="DI29" s="19">
        <v>0</v>
      </c>
      <c r="DJ29" s="19">
        <v>337</v>
      </c>
      <c r="DK29" s="19">
        <v>0</v>
      </c>
      <c r="DL29" s="19">
        <v>0</v>
      </c>
      <c r="DM29" s="19">
        <v>0</v>
      </c>
      <c r="DN29" s="19">
        <v>0</v>
      </c>
      <c r="DO29" s="19">
        <v>0</v>
      </c>
      <c r="DP29" s="19">
        <v>0</v>
      </c>
      <c r="DQ29" s="19">
        <v>0</v>
      </c>
      <c r="DR29" s="19">
        <v>0</v>
      </c>
      <c r="DS29" s="19">
        <v>0</v>
      </c>
      <c r="DT29" s="19">
        <v>0</v>
      </c>
      <c r="DU29" s="19">
        <v>0</v>
      </c>
      <c r="DV29" s="19">
        <v>0</v>
      </c>
      <c r="DW29" s="19">
        <v>0</v>
      </c>
      <c r="DX29" s="19">
        <v>0</v>
      </c>
      <c r="DY29" s="19">
        <v>0</v>
      </c>
      <c r="DZ29" s="19">
        <v>0</v>
      </c>
      <c r="EA29" s="19">
        <v>0</v>
      </c>
      <c r="EB29" s="19">
        <v>97053</v>
      </c>
      <c r="ED29" s="13">
        <f t="shared" si="2"/>
        <v>0</v>
      </c>
    </row>
    <row r="30" spans="1:134" x14ac:dyDescent="0.25">
      <c r="A30" s="22" t="s">
        <v>350</v>
      </c>
      <c r="B30" t="s">
        <v>351</v>
      </c>
      <c r="C30" s="10">
        <f t="shared" si="3"/>
        <v>26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569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54</v>
      </c>
      <c r="AP30" s="14">
        <v>57</v>
      </c>
      <c r="AQ30" s="14">
        <v>0</v>
      </c>
      <c r="AR30" s="14">
        <v>0</v>
      </c>
      <c r="AS30" s="14">
        <v>0</v>
      </c>
      <c r="AT30" s="14">
        <v>0</v>
      </c>
      <c r="AU30" s="14">
        <v>89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242</v>
      </c>
      <c r="BC30" s="14">
        <v>0</v>
      </c>
      <c r="BD30" s="14">
        <v>147</v>
      </c>
      <c r="BE30" s="14">
        <v>0</v>
      </c>
      <c r="BF30" s="14">
        <v>38</v>
      </c>
      <c r="BG30" s="14">
        <v>20</v>
      </c>
      <c r="BH30" s="14">
        <v>0</v>
      </c>
      <c r="BI30" s="14">
        <v>348</v>
      </c>
      <c r="BJ30" s="14">
        <v>157</v>
      </c>
      <c r="BK30" s="14">
        <v>15</v>
      </c>
      <c r="BL30" s="14">
        <v>102</v>
      </c>
      <c r="BM30" s="14">
        <v>10</v>
      </c>
      <c r="BN30" s="14">
        <v>149</v>
      </c>
      <c r="BO30" s="14">
        <v>17094</v>
      </c>
      <c r="BP30" s="14">
        <v>24913</v>
      </c>
      <c r="BQ30" s="14">
        <v>40921</v>
      </c>
      <c r="BR30" s="14">
        <v>8</v>
      </c>
      <c r="BS30" s="14">
        <v>0</v>
      </c>
      <c r="BT30" s="14">
        <v>22</v>
      </c>
      <c r="BU30" s="14">
        <v>0</v>
      </c>
      <c r="BV30" s="14">
        <v>121</v>
      </c>
      <c r="BW30" s="14">
        <v>0</v>
      </c>
      <c r="BX30" s="14">
        <v>0</v>
      </c>
      <c r="BY30" s="14">
        <v>0</v>
      </c>
      <c r="BZ30" s="14">
        <v>13</v>
      </c>
      <c r="CA30" s="14">
        <v>62</v>
      </c>
      <c r="CB30" s="14">
        <v>30</v>
      </c>
      <c r="CC30" s="14">
        <v>7</v>
      </c>
      <c r="CD30" s="14">
        <v>0</v>
      </c>
      <c r="CE30" s="14">
        <v>60</v>
      </c>
      <c r="CF30" s="14">
        <v>0</v>
      </c>
      <c r="CG30" s="19">
        <v>95</v>
      </c>
      <c r="CH30" s="19">
        <v>76</v>
      </c>
      <c r="CI30" s="19">
        <v>0</v>
      </c>
      <c r="CJ30" s="19">
        <v>0</v>
      </c>
      <c r="CK30" s="19">
        <v>16</v>
      </c>
      <c r="CL30" s="19">
        <v>6</v>
      </c>
      <c r="CM30" s="19">
        <v>0</v>
      </c>
      <c r="CN30" s="19">
        <v>0</v>
      </c>
      <c r="CO30" s="19">
        <v>0</v>
      </c>
      <c r="CP30" s="19">
        <v>0</v>
      </c>
      <c r="CQ30" s="19">
        <v>0</v>
      </c>
      <c r="CR30" s="19">
        <v>0</v>
      </c>
      <c r="CS30" s="19">
        <v>351</v>
      </c>
      <c r="CT30" s="19">
        <v>0</v>
      </c>
      <c r="CU30" s="19">
        <v>0</v>
      </c>
      <c r="CV30" s="19">
        <v>0</v>
      </c>
      <c r="CW30" s="19">
        <v>0</v>
      </c>
      <c r="CX30" s="19">
        <v>0</v>
      </c>
      <c r="CY30" s="19">
        <v>0</v>
      </c>
      <c r="CZ30" s="19">
        <v>0</v>
      </c>
      <c r="DA30" s="19">
        <v>0</v>
      </c>
      <c r="DB30" s="19">
        <v>0</v>
      </c>
      <c r="DC30" s="19">
        <v>0</v>
      </c>
      <c r="DD30" s="19">
        <v>0</v>
      </c>
      <c r="DE30" s="19">
        <v>0</v>
      </c>
      <c r="DF30" s="19">
        <v>0</v>
      </c>
      <c r="DG30" s="19">
        <v>870</v>
      </c>
      <c r="DH30" s="19">
        <v>0</v>
      </c>
      <c r="DI30" s="19">
        <v>0</v>
      </c>
      <c r="DJ30" s="19">
        <v>118</v>
      </c>
      <c r="DK30" s="19">
        <v>0</v>
      </c>
      <c r="DL30" s="19">
        <v>0</v>
      </c>
      <c r="DM30" s="19">
        <v>0</v>
      </c>
      <c r="DN30" s="19">
        <v>0</v>
      </c>
      <c r="DO30" s="19">
        <v>0</v>
      </c>
      <c r="DP30" s="19">
        <v>0</v>
      </c>
      <c r="DQ30" s="19">
        <v>0</v>
      </c>
      <c r="DR30" s="19">
        <v>0</v>
      </c>
      <c r="DS30" s="19">
        <v>0</v>
      </c>
      <c r="DT30" s="19">
        <v>0</v>
      </c>
      <c r="DU30" s="19">
        <v>0</v>
      </c>
      <c r="DV30" s="19">
        <v>0</v>
      </c>
      <c r="DW30" s="19">
        <v>0</v>
      </c>
      <c r="DX30" s="19">
        <v>0</v>
      </c>
      <c r="DY30" s="19">
        <v>0</v>
      </c>
      <c r="DZ30" s="19">
        <v>0</v>
      </c>
      <c r="EA30" s="19">
        <v>0</v>
      </c>
      <c r="EB30" s="19">
        <v>86780</v>
      </c>
      <c r="ED30" s="13">
        <f t="shared" si="2"/>
        <v>0</v>
      </c>
    </row>
    <row r="31" spans="1:134" x14ac:dyDescent="0.25">
      <c r="A31" s="22" t="s">
        <v>352</v>
      </c>
      <c r="B31" t="s">
        <v>353</v>
      </c>
      <c r="C31" s="10">
        <f t="shared" si="3"/>
        <v>27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138</v>
      </c>
      <c r="W31" s="14">
        <v>477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7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6</v>
      </c>
      <c r="BC31" s="14">
        <v>0</v>
      </c>
      <c r="BD31" s="14">
        <v>22</v>
      </c>
      <c r="BE31" s="14">
        <v>0</v>
      </c>
      <c r="BF31" s="14">
        <v>58</v>
      </c>
      <c r="BG31" s="14">
        <v>0</v>
      </c>
      <c r="BH31" s="14">
        <v>0</v>
      </c>
      <c r="BI31" s="14">
        <v>195</v>
      </c>
      <c r="BJ31" s="14">
        <v>0</v>
      </c>
      <c r="BK31" s="14">
        <v>0</v>
      </c>
      <c r="BL31" s="14">
        <v>0</v>
      </c>
      <c r="BM31" s="14">
        <v>7</v>
      </c>
      <c r="BN31" s="14">
        <v>84</v>
      </c>
      <c r="BO31" s="14">
        <v>0</v>
      </c>
      <c r="BP31" s="14">
        <v>0</v>
      </c>
      <c r="BQ31" s="14">
        <v>9</v>
      </c>
      <c r="BR31" s="14">
        <v>11583</v>
      </c>
      <c r="BS31" s="14">
        <v>86717</v>
      </c>
      <c r="BT31" s="14">
        <v>157</v>
      </c>
      <c r="BU31" s="14">
        <v>27</v>
      </c>
      <c r="BV31" s="14">
        <v>2347</v>
      </c>
      <c r="BW31" s="14">
        <v>0</v>
      </c>
      <c r="BX31" s="14">
        <v>0</v>
      </c>
      <c r="BY31" s="14">
        <v>0</v>
      </c>
      <c r="BZ31" s="14">
        <v>0</v>
      </c>
      <c r="CA31" s="14">
        <v>17</v>
      </c>
      <c r="CB31" s="14">
        <v>0</v>
      </c>
      <c r="CC31" s="14">
        <v>0</v>
      </c>
      <c r="CD31" s="14">
        <v>36</v>
      </c>
      <c r="CE31" s="14">
        <v>415</v>
      </c>
      <c r="CF31" s="14">
        <v>0</v>
      </c>
      <c r="CG31" s="19">
        <v>0</v>
      </c>
      <c r="CH31" s="19">
        <v>13</v>
      </c>
      <c r="CI31" s="19">
        <v>0</v>
      </c>
      <c r="CJ31" s="19">
        <v>12</v>
      </c>
      <c r="CK31" s="19">
        <v>0</v>
      </c>
      <c r="CL31" s="19">
        <v>0</v>
      </c>
      <c r="CM31" s="19">
        <v>0</v>
      </c>
      <c r="CN31" s="19">
        <v>0</v>
      </c>
      <c r="CO31" s="19">
        <v>0</v>
      </c>
      <c r="CP31" s="19">
        <v>0</v>
      </c>
      <c r="CQ31" s="19">
        <v>0</v>
      </c>
      <c r="CR31" s="19">
        <v>0</v>
      </c>
      <c r="CS31" s="19">
        <v>62</v>
      </c>
      <c r="CT31" s="19">
        <v>0</v>
      </c>
      <c r="CU31" s="19">
        <v>0</v>
      </c>
      <c r="CV31" s="19">
        <v>0</v>
      </c>
      <c r="CW31" s="19">
        <v>0</v>
      </c>
      <c r="CX31" s="19">
        <v>0</v>
      </c>
      <c r="CY31" s="19">
        <v>0</v>
      </c>
      <c r="CZ31" s="19">
        <v>0</v>
      </c>
      <c r="DA31" s="19">
        <v>0</v>
      </c>
      <c r="DB31" s="19">
        <v>0</v>
      </c>
      <c r="DC31" s="19">
        <v>0</v>
      </c>
      <c r="DD31" s="19">
        <v>0</v>
      </c>
      <c r="DE31" s="19">
        <v>0</v>
      </c>
      <c r="DF31" s="19">
        <v>0</v>
      </c>
      <c r="DG31" s="19">
        <v>1629</v>
      </c>
      <c r="DH31" s="19">
        <v>0</v>
      </c>
      <c r="DI31" s="19">
        <v>0</v>
      </c>
      <c r="DJ31" s="19">
        <v>390</v>
      </c>
      <c r="DK31" s="19">
        <v>0</v>
      </c>
      <c r="DL31" s="19">
        <v>0</v>
      </c>
      <c r="DM31" s="19">
        <v>0</v>
      </c>
      <c r="DN31" s="19">
        <v>0</v>
      </c>
      <c r="DO31" s="19">
        <v>0</v>
      </c>
      <c r="DP31" s="19">
        <v>0</v>
      </c>
      <c r="DQ31" s="19">
        <v>0</v>
      </c>
      <c r="DR31" s="19">
        <v>0</v>
      </c>
      <c r="DS31" s="19">
        <v>0</v>
      </c>
      <c r="DT31" s="19">
        <v>0</v>
      </c>
      <c r="DU31" s="19">
        <v>0</v>
      </c>
      <c r="DV31" s="19">
        <v>0</v>
      </c>
      <c r="DW31" s="19">
        <v>0</v>
      </c>
      <c r="DX31" s="19">
        <v>0</v>
      </c>
      <c r="DY31" s="19">
        <v>0</v>
      </c>
      <c r="DZ31" s="19">
        <v>0</v>
      </c>
      <c r="EA31" s="19">
        <v>0</v>
      </c>
      <c r="EB31" s="19">
        <v>104408</v>
      </c>
      <c r="ED31" s="13">
        <f t="shared" si="2"/>
        <v>0</v>
      </c>
    </row>
    <row r="32" spans="1:134" x14ac:dyDescent="0.25">
      <c r="A32" s="22" t="s">
        <v>354</v>
      </c>
      <c r="B32" t="s">
        <v>355</v>
      </c>
      <c r="C32" s="10">
        <f t="shared" si="3"/>
        <v>28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10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10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820</v>
      </c>
      <c r="BE32" s="14">
        <v>0</v>
      </c>
      <c r="BF32" s="14">
        <v>0</v>
      </c>
      <c r="BG32" s="14">
        <v>0</v>
      </c>
      <c r="BH32" s="14">
        <v>0</v>
      </c>
      <c r="BI32" s="14">
        <v>30</v>
      </c>
      <c r="BJ32" s="14">
        <v>0</v>
      </c>
      <c r="BK32" s="14">
        <v>0</v>
      </c>
      <c r="BL32" s="14">
        <v>0</v>
      </c>
      <c r="BM32" s="14">
        <v>0</v>
      </c>
      <c r="BN32" s="14">
        <v>30</v>
      </c>
      <c r="BO32" s="14">
        <v>0</v>
      </c>
      <c r="BP32" s="14">
        <v>0</v>
      </c>
      <c r="BQ32" s="14">
        <v>0</v>
      </c>
      <c r="BR32" s="14">
        <v>0</v>
      </c>
      <c r="BS32" s="14">
        <v>48</v>
      </c>
      <c r="BT32" s="14">
        <v>38443</v>
      </c>
      <c r="BU32" s="14">
        <v>6081</v>
      </c>
      <c r="BV32" s="14">
        <v>533</v>
      </c>
      <c r="BW32" s="14">
        <v>0</v>
      </c>
      <c r="BX32" s="14">
        <v>0</v>
      </c>
      <c r="BY32" s="14">
        <v>0</v>
      </c>
      <c r="BZ32" s="14">
        <v>0</v>
      </c>
      <c r="CA32" s="14">
        <v>260</v>
      </c>
      <c r="CB32" s="14">
        <v>7</v>
      </c>
      <c r="CC32" s="14">
        <v>163</v>
      </c>
      <c r="CD32" s="14">
        <v>61</v>
      </c>
      <c r="CE32" s="14">
        <v>537</v>
      </c>
      <c r="CF32" s="14">
        <v>0</v>
      </c>
      <c r="CG32" s="19">
        <v>10</v>
      </c>
      <c r="CH32" s="19">
        <v>227</v>
      </c>
      <c r="CI32" s="19">
        <v>27</v>
      </c>
      <c r="CJ32" s="19">
        <v>0</v>
      </c>
      <c r="CK32" s="19">
        <v>0</v>
      </c>
      <c r="CL32" s="19">
        <v>9</v>
      </c>
      <c r="CM32" s="19">
        <v>0</v>
      </c>
      <c r="CN32" s="19">
        <v>0</v>
      </c>
      <c r="CO32" s="19">
        <v>0</v>
      </c>
      <c r="CP32" s="19">
        <v>0</v>
      </c>
      <c r="CQ32" s="19">
        <v>0</v>
      </c>
      <c r="CR32" s="19">
        <v>0</v>
      </c>
      <c r="CS32" s="19">
        <v>105</v>
      </c>
      <c r="CT32" s="19">
        <v>0</v>
      </c>
      <c r="CU32" s="19">
        <v>0</v>
      </c>
      <c r="CV32" s="19">
        <v>0</v>
      </c>
      <c r="CW32" s="19">
        <v>0</v>
      </c>
      <c r="CX32" s="19">
        <v>0</v>
      </c>
      <c r="CY32" s="19">
        <v>0</v>
      </c>
      <c r="CZ32" s="19">
        <v>0</v>
      </c>
      <c r="DA32" s="19">
        <v>0</v>
      </c>
      <c r="DB32" s="19">
        <v>0</v>
      </c>
      <c r="DC32" s="19">
        <v>0</v>
      </c>
      <c r="DD32" s="19">
        <v>0</v>
      </c>
      <c r="DE32" s="19">
        <v>0</v>
      </c>
      <c r="DF32" s="19">
        <v>0</v>
      </c>
      <c r="DG32" s="19">
        <v>1864</v>
      </c>
      <c r="DH32" s="19">
        <v>0</v>
      </c>
      <c r="DI32" s="19">
        <v>0</v>
      </c>
      <c r="DJ32" s="19">
        <v>334</v>
      </c>
      <c r="DK32" s="19">
        <v>0</v>
      </c>
      <c r="DL32" s="19">
        <v>0</v>
      </c>
      <c r="DM32" s="19">
        <v>0</v>
      </c>
      <c r="DN32" s="19">
        <v>0</v>
      </c>
      <c r="DO32" s="19">
        <v>0</v>
      </c>
      <c r="DP32" s="19">
        <v>0</v>
      </c>
      <c r="DQ32" s="19">
        <v>0</v>
      </c>
      <c r="DR32" s="19">
        <v>0</v>
      </c>
      <c r="DS32" s="19">
        <v>0</v>
      </c>
      <c r="DT32" s="19">
        <v>0</v>
      </c>
      <c r="DU32" s="19">
        <v>0</v>
      </c>
      <c r="DV32" s="19">
        <v>0</v>
      </c>
      <c r="DW32" s="19">
        <v>0</v>
      </c>
      <c r="DX32" s="19">
        <v>0</v>
      </c>
      <c r="DY32" s="19">
        <v>0</v>
      </c>
      <c r="DZ32" s="19">
        <v>0</v>
      </c>
      <c r="EA32" s="19">
        <v>0</v>
      </c>
      <c r="EB32" s="19">
        <v>49609</v>
      </c>
      <c r="ED32" s="13">
        <f t="shared" si="2"/>
        <v>0</v>
      </c>
    </row>
    <row r="33" spans="1:134" x14ac:dyDescent="0.25">
      <c r="A33" s="22" t="s">
        <v>356</v>
      </c>
      <c r="B33" t="s">
        <v>357</v>
      </c>
      <c r="C33" s="10">
        <f t="shared" si="3"/>
        <v>29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39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25</v>
      </c>
      <c r="AQ33" s="14">
        <v>0</v>
      </c>
      <c r="AR33" s="14">
        <v>8</v>
      </c>
      <c r="AS33" s="14">
        <v>58</v>
      </c>
      <c r="AT33" s="14">
        <v>0</v>
      </c>
      <c r="AU33" s="14">
        <v>8</v>
      </c>
      <c r="AV33" s="14">
        <v>9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8</v>
      </c>
      <c r="BE33" s="14">
        <v>0</v>
      </c>
      <c r="BF33" s="14">
        <v>0</v>
      </c>
      <c r="BG33" s="14">
        <v>0</v>
      </c>
      <c r="BH33" s="14">
        <v>0</v>
      </c>
      <c r="BI33" s="14">
        <v>10</v>
      </c>
      <c r="BJ33" s="14">
        <v>0</v>
      </c>
      <c r="BK33" s="14">
        <v>8</v>
      </c>
      <c r="BL33" s="14">
        <v>0</v>
      </c>
      <c r="BM33" s="14">
        <v>7</v>
      </c>
      <c r="BN33" s="14">
        <v>408</v>
      </c>
      <c r="BO33" s="14">
        <v>0</v>
      </c>
      <c r="BP33" s="14">
        <v>37</v>
      </c>
      <c r="BQ33" s="14">
        <v>92</v>
      </c>
      <c r="BR33" s="14">
        <v>0</v>
      </c>
      <c r="BS33" s="14">
        <v>636</v>
      </c>
      <c r="BT33" s="14">
        <v>339</v>
      </c>
      <c r="BU33" s="14">
        <v>33</v>
      </c>
      <c r="BV33" s="14">
        <v>85699</v>
      </c>
      <c r="BW33" s="14">
        <v>0</v>
      </c>
      <c r="BX33" s="14">
        <v>9</v>
      </c>
      <c r="BY33" s="14">
        <v>58</v>
      </c>
      <c r="BZ33" s="14">
        <v>29</v>
      </c>
      <c r="CA33" s="14">
        <v>328</v>
      </c>
      <c r="CB33" s="14">
        <v>90</v>
      </c>
      <c r="CC33" s="14">
        <v>171</v>
      </c>
      <c r="CD33" s="14">
        <v>219</v>
      </c>
      <c r="CE33" s="14">
        <v>1149</v>
      </c>
      <c r="CF33" s="14">
        <v>0</v>
      </c>
      <c r="CG33" s="19">
        <v>253</v>
      </c>
      <c r="CH33" s="19">
        <v>329</v>
      </c>
      <c r="CI33" s="19">
        <v>128</v>
      </c>
      <c r="CJ33" s="19">
        <v>205</v>
      </c>
      <c r="CK33" s="19">
        <v>245</v>
      </c>
      <c r="CL33" s="19">
        <v>201</v>
      </c>
      <c r="CM33" s="19">
        <v>0</v>
      </c>
      <c r="CN33" s="19">
        <v>0</v>
      </c>
      <c r="CO33" s="19">
        <v>0</v>
      </c>
      <c r="CP33" s="19">
        <v>0</v>
      </c>
      <c r="CQ33" s="19">
        <v>0</v>
      </c>
      <c r="CR33" s="19">
        <v>0</v>
      </c>
      <c r="CS33" s="19">
        <v>497</v>
      </c>
      <c r="CT33" s="19">
        <v>0</v>
      </c>
      <c r="CU33" s="19">
        <v>0</v>
      </c>
      <c r="CV33" s="19">
        <v>0</v>
      </c>
      <c r="CW33" s="19">
        <v>0</v>
      </c>
      <c r="CX33" s="19">
        <v>0</v>
      </c>
      <c r="CY33" s="19">
        <v>0</v>
      </c>
      <c r="CZ33" s="19">
        <v>0</v>
      </c>
      <c r="DA33" s="19">
        <v>0</v>
      </c>
      <c r="DB33" s="19">
        <v>0</v>
      </c>
      <c r="DC33" s="19">
        <v>0</v>
      </c>
      <c r="DD33" s="19">
        <v>0</v>
      </c>
      <c r="DE33" s="19">
        <v>0</v>
      </c>
      <c r="DF33" s="19">
        <v>0</v>
      </c>
      <c r="DG33" s="19">
        <v>1408</v>
      </c>
      <c r="DH33" s="19">
        <v>0</v>
      </c>
      <c r="DI33" s="19">
        <v>0</v>
      </c>
      <c r="DJ33" s="19">
        <v>108</v>
      </c>
      <c r="DK33" s="19">
        <v>0</v>
      </c>
      <c r="DL33" s="19">
        <v>0</v>
      </c>
      <c r="DM33" s="19">
        <v>0</v>
      </c>
      <c r="DN33" s="19">
        <v>0</v>
      </c>
      <c r="DO33" s="19">
        <v>0</v>
      </c>
      <c r="DP33" s="19">
        <v>0</v>
      </c>
      <c r="DQ33" s="19">
        <v>0</v>
      </c>
      <c r="DR33" s="19">
        <v>0</v>
      </c>
      <c r="DS33" s="19">
        <v>0</v>
      </c>
      <c r="DT33" s="19">
        <v>0</v>
      </c>
      <c r="DU33" s="19">
        <v>0</v>
      </c>
      <c r="DV33" s="19">
        <v>0</v>
      </c>
      <c r="DW33" s="19">
        <v>0</v>
      </c>
      <c r="DX33" s="19">
        <v>0</v>
      </c>
      <c r="DY33" s="19">
        <v>0</v>
      </c>
      <c r="DZ33" s="19">
        <v>0</v>
      </c>
      <c r="EA33" s="19">
        <v>0</v>
      </c>
      <c r="EB33" s="19">
        <v>92851</v>
      </c>
      <c r="ED33" s="13">
        <f t="shared" si="2"/>
        <v>0</v>
      </c>
    </row>
    <row r="34" spans="1:134" x14ac:dyDescent="0.25">
      <c r="A34" s="22" t="s">
        <v>358</v>
      </c>
      <c r="B34" t="s">
        <v>359</v>
      </c>
      <c r="C34" s="10">
        <f t="shared" si="3"/>
        <v>30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17</v>
      </c>
      <c r="AS34" s="14">
        <v>0</v>
      </c>
      <c r="AT34" s="14">
        <v>0</v>
      </c>
      <c r="AU34" s="14">
        <v>0</v>
      </c>
      <c r="AV34" s="14">
        <v>14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4">
        <v>0</v>
      </c>
      <c r="BG34" s="14">
        <v>0</v>
      </c>
      <c r="BH34" s="14">
        <v>0</v>
      </c>
      <c r="BI34" s="14">
        <v>22</v>
      </c>
      <c r="BJ34" s="14">
        <v>10</v>
      </c>
      <c r="BK34" s="14">
        <v>0</v>
      </c>
      <c r="BL34" s="14">
        <v>0</v>
      </c>
      <c r="BM34" s="14">
        <v>7</v>
      </c>
      <c r="BN34" s="14">
        <v>16</v>
      </c>
      <c r="BO34" s="14">
        <v>0</v>
      </c>
      <c r="BP34" s="14">
        <v>0</v>
      </c>
      <c r="BQ34" s="14">
        <v>0</v>
      </c>
      <c r="BR34" s="14">
        <v>0</v>
      </c>
      <c r="BS34" s="14">
        <v>0</v>
      </c>
      <c r="BT34" s="14">
        <v>0</v>
      </c>
      <c r="BU34" s="14">
        <v>0</v>
      </c>
      <c r="BV34" s="14">
        <v>186</v>
      </c>
      <c r="BW34" s="14">
        <v>3627</v>
      </c>
      <c r="BX34" s="14">
        <v>23554</v>
      </c>
      <c r="BY34" s="14">
        <v>44315</v>
      </c>
      <c r="BZ34" s="14">
        <v>9118</v>
      </c>
      <c r="CA34" s="14">
        <v>1351</v>
      </c>
      <c r="CB34" s="14">
        <v>711</v>
      </c>
      <c r="CC34" s="14">
        <v>22</v>
      </c>
      <c r="CD34" s="14">
        <v>0</v>
      </c>
      <c r="CE34" s="14">
        <v>1307</v>
      </c>
      <c r="CF34" s="14">
        <v>0</v>
      </c>
      <c r="CG34" s="19">
        <v>0</v>
      </c>
      <c r="CH34" s="19">
        <v>305</v>
      </c>
      <c r="CI34" s="19">
        <v>43</v>
      </c>
      <c r="CJ34" s="19">
        <v>31</v>
      </c>
      <c r="CK34" s="19">
        <v>252</v>
      </c>
      <c r="CL34" s="19">
        <v>175</v>
      </c>
      <c r="CM34" s="19">
        <v>0</v>
      </c>
      <c r="CN34" s="19">
        <v>0</v>
      </c>
      <c r="CO34" s="19">
        <v>0</v>
      </c>
      <c r="CP34" s="19">
        <v>0</v>
      </c>
      <c r="CQ34" s="19">
        <v>0</v>
      </c>
      <c r="CR34" s="19">
        <v>0</v>
      </c>
      <c r="CS34" s="19">
        <v>549</v>
      </c>
      <c r="CT34" s="19">
        <v>0</v>
      </c>
      <c r="CU34" s="19">
        <v>0</v>
      </c>
      <c r="CV34" s="19">
        <v>0</v>
      </c>
      <c r="CW34" s="19">
        <v>0</v>
      </c>
      <c r="CX34" s="19">
        <v>0</v>
      </c>
      <c r="CY34" s="19">
        <v>0</v>
      </c>
      <c r="CZ34" s="19">
        <v>0</v>
      </c>
      <c r="DA34" s="19">
        <v>0</v>
      </c>
      <c r="DB34" s="19">
        <v>0</v>
      </c>
      <c r="DC34" s="19">
        <v>0</v>
      </c>
      <c r="DD34" s="19">
        <v>0</v>
      </c>
      <c r="DE34" s="19">
        <v>0</v>
      </c>
      <c r="DF34" s="19">
        <v>0</v>
      </c>
      <c r="DG34" s="19">
        <v>68</v>
      </c>
      <c r="DH34" s="19">
        <v>0</v>
      </c>
      <c r="DI34" s="19">
        <v>0</v>
      </c>
      <c r="DJ34" s="19">
        <v>1566</v>
      </c>
      <c r="DK34" s="19">
        <v>0</v>
      </c>
      <c r="DL34" s="19">
        <v>0</v>
      </c>
      <c r="DM34" s="19">
        <v>0</v>
      </c>
      <c r="DN34" s="19">
        <v>0</v>
      </c>
      <c r="DO34" s="19">
        <v>0</v>
      </c>
      <c r="DP34" s="19">
        <v>0</v>
      </c>
      <c r="DQ34" s="19">
        <v>0</v>
      </c>
      <c r="DR34" s="19">
        <v>0</v>
      </c>
      <c r="DS34" s="19">
        <v>0</v>
      </c>
      <c r="DT34" s="19">
        <v>0</v>
      </c>
      <c r="DU34" s="19">
        <v>0</v>
      </c>
      <c r="DV34" s="19">
        <v>0</v>
      </c>
      <c r="DW34" s="19">
        <v>0</v>
      </c>
      <c r="DX34" s="19">
        <v>0</v>
      </c>
      <c r="DY34" s="19">
        <v>931</v>
      </c>
      <c r="DZ34" s="19">
        <v>0</v>
      </c>
      <c r="EA34" s="19">
        <v>0</v>
      </c>
      <c r="EB34" s="19">
        <v>88197</v>
      </c>
      <c r="ED34" s="13">
        <f t="shared" si="2"/>
        <v>0</v>
      </c>
    </row>
    <row r="35" spans="1:134" x14ac:dyDescent="0.25">
      <c r="A35" s="22" t="s">
        <v>360</v>
      </c>
      <c r="B35" t="s">
        <v>361</v>
      </c>
      <c r="C35" s="10">
        <f t="shared" si="3"/>
        <v>31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8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0</v>
      </c>
      <c r="BG35" s="14">
        <v>14</v>
      </c>
      <c r="BH35" s="14">
        <v>0</v>
      </c>
      <c r="BI35" s="14">
        <v>20</v>
      </c>
      <c r="BJ35" s="14">
        <v>0</v>
      </c>
      <c r="BK35" s="14">
        <v>0</v>
      </c>
      <c r="BL35" s="14">
        <v>0</v>
      </c>
      <c r="BM35" s="14">
        <v>7</v>
      </c>
      <c r="BN35" s="14">
        <v>247</v>
      </c>
      <c r="BO35" s="14">
        <v>0</v>
      </c>
      <c r="BP35" s="14">
        <v>10</v>
      </c>
      <c r="BQ35" s="14">
        <v>36</v>
      </c>
      <c r="BR35" s="14">
        <v>0</v>
      </c>
      <c r="BS35" s="14">
        <v>146</v>
      </c>
      <c r="BT35" s="14">
        <v>306</v>
      </c>
      <c r="BU35" s="14">
        <v>12</v>
      </c>
      <c r="BV35" s="14">
        <v>1018</v>
      </c>
      <c r="BW35" s="14">
        <v>76</v>
      </c>
      <c r="BX35" s="14">
        <v>17</v>
      </c>
      <c r="BY35" s="14">
        <v>292</v>
      </c>
      <c r="BZ35" s="14">
        <v>166</v>
      </c>
      <c r="CA35" s="14">
        <v>48200</v>
      </c>
      <c r="CB35" s="14">
        <v>16962</v>
      </c>
      <c r="CC35" s="14">
        <v>0</v>
      </c>
      <c r="CD35" s="14">
        <v>30</v>
      </c>
      <c r="CE35" s="14">
        <v>1353</v>
      </c>
      <c r="CF35" s="14">
        <v>0</v>
      </c>
      <c r="CG35" s="19">
        <v>0</v>
      </c>
      <c r="CH35" s="19">
        <v>85</v>
      </c>
      <c r="CI35" s="19">
        <v>94</v>
      </c>
      <c r="CJ35" s="19">
        <v>117</v>
      </c>
      <c r="CK35" s="19">
        <v>11</v>
      </c>
      <c r="CL35" s="19">
        <v>94</v>
      </c>
      <c r="CM35" s="19">
        <v>0</v>
      </c>
      <c r="CN35" s="19">
        <v>0</v>
      </c>
      <c r="CO35" s="19">
        <v>0</v>
      </c>
      <c r="CP35" s="19">
        <v>0</v>
      </c>
      <c r="CQ35" s="19">
        <v>0</v>
      </c>
      <c r="CR35" s="19">
        <v>0</v>
      </c>
      <c r="CS35" s="19">
        <v>607</v>
      </c>
      <c r="CT35" s="19">
        <v>0</v>
      </c>
      <c r="CU35" s="19">
        <v>0</v>
      </c>
      <c r="CV35" s="19">
        <v>0</v>
      </c>
      <c r="CW35" s="19">
        <v>0</v>
      </c>
      <c r="CX35" s="19">
        <v>0</v>
      </c>
      <c r="CY35" s="19">
        <v>0</v>
      </c>
      <c r="CZ35" s="19">
        <v>0</v>
      </c>
      <c r="DA35" s="19">
        <v>0</v>
      </c>
      <c r="DB35" s="19">
        <v>0</v>
      </c>
      <c r="DC35" s="19">
        <v>0</v>
      </c>
      <c r="DD35" s="19">
        <v>0</v>
      </c>
      <c r="DE35" s="19">
        <v>0</v>
      </c>
      <c r="DF35" s="19">
        <v>0</v>
      </c>
      <c r="DG35" s="19">
        <v>803</v>
      </c>
      <c r="DH35" s="19">
        <v>0</v>
      </c>
      <c r="DI35" s="19">
        <v>0</v>
      </c>
      <c r="DJ35" s="19">
        <v>435</v>
      </c>
      <c r="DK35" s="19">
        <v>0</v>
      </c>
      <c r="DL35" s="19">
        <v>0</v>
      </c>
      <c r="DM35" s="19">
        <v>0</v>
      </c>
      <c r="DN35" s="19">
        <v>0</v>
      </c>
      <c r="DO35" s="19">
        <v>0</v>
      </c>
      <c r="DP35" s="19">
        <v>0</v>
      </c>
      <c r="DQ35" s="19">
        <v>0</v>
      </c>
      <c r="DR35" s="19">
        <v>0</v>
      </c>
      <c r="DS35" s="19">
        <v>0</v>
      </c>
      <c r="DT35" s="19">
        <v>0</v>
      </c>
      <c r="DU35" s="19">
        <v>0</v>
      </c>
      <c r="DV35" s="19">
        <v>0</v>
      </c>
      <c r="DW35" s="19">
        <v>0</v>
      </c>
      <c r="DX35" s="19">
        <v>0</v>
      </c>
      <c r="DY35" s="19">
        <v>0</v>
      </c>
      <c r="DZ35" s="19">
        <v>0</v>
      </c>
      <c r="EA35" s="19">
        <v>0</v>
      </c>
      <c r="EB35" s="19">
        <v>71166</v>
      </c>
      <c r="ED35" s="13">
        <f t="shared" si="2"/>
        <v>0</v>
      </c>
    </row>
    <row r="36" spans="1:134" x14ac:dyDescent="0.25">
      <c r="A36" s="22" t="s">
        <v>362</v>
      </c>
      <c r="B36" t="s">
        <v>363</v>
      </c>
      <c r="C36" s="10">
        <f t="shared" si="3"/>
        <v>32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15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18</v>
      </c>
      <c r="AT36" s="14">
        <v>0</v>
      </c>
      <c r="AU36" s="14">
        <v>12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14">
        <v>12</v>
      </c>
      <c r="BG36" s="14">
        <v>9</v>
      </c>
      <c r="BH36" s="14">
        <v>0</v>
      </c>
      <c r="BI36" s="14">
        <v>8</v>
      </c>
      <c r="BJ36" s="14">
        <v>0</v>
      </c>
      <c r="BK36" s="14">
        <v>8</v>
      </c>
      <c r="BL36" s="14">
        <v>0</v>
      </c>
      <c r="BM36" s="14">
        <v>80</v>
      </c>
      <c r="BN36" s="14">
        <v>448</v>
      </c>
      <c r="BO36" s="14">
        <v>0</v>
      </c>
      <c r="BP36" s="14">
        <v>10</v>
      </c>
      <c r="BQ36" s="14">
        <v>63</v>
      </c>
      <c r="BR36" s="14">
        <v>0</v>
      </c>
      <c r="BS36" s="14">
        <v>299</v>
      </c>
      <c r="BT36" s="14">
        <v>143</v>
      </c>
      <c r="BU36" s="14">
        <v>107</v>
      </c>
      <c r="BV36" s="14">
        <v>1891</v>
      </c>
      <c r="BW36" s="14">
        <v>40</v>
      </c>
      <c r="BX36" s="14">
        <v>34</v>
      </c>
      <c r="BY36" s="14">
        <v>10</v>
      </c>
      <c r="BZ36" s="14">
        <v>255</v>
      </c>
      <c r="CA36" s="14">
        <v>1276</v>
      </c>
      <c r="CB36" s="14">
        <v>689</v>
      </c>
      <c r="CC36" s="14">
        <v>29397</v>
      </c>
      <c r="CD36" s="14">
        <v>19612</v>
      </c>
      <c r="CE36" s="14">
        <v>72871</v>
      </c>
      <c r="CF36" s="14">
        <v>0</v>
      </c>
      <c r="CG36" s="19">
        <v>363</v>
      </c>
      <c r="CH36" s="19">
        <v>1127</v>
      </c>
      <c r="CI36" s="19">
        <v>148</v>
      </c>
      <c r="CJ36" s="19">
        <v>139</v>
      </c>
      <c r="CK36" s="19">
        <v>29</v>
      </c>
      <c r="CL36" s="19">
        <v>480</v>
      </c>
      <c r="CM36" s="19">
        <v>0</v>
      </c>
      <c r="CN36" s="19">
        <v>0</v>
      </c>
      <c r="CO36" s="19">
        <v>0</v>
      </c>
      <c r="CP36" s="19">
        <v>0</v>
      </c>
      <c r="CQ36" s="19">
        <v>0</v>
      </c>
      <c r="CR36" s="19">
        <v>0</v>
      </c>
      <c r="CS36" s="19">
        <v>755</v>
      </c>
      <c r="CT36" s="19">
        <v>0</v>
      </c>
      <c r="CU36" s="19">
        <v>0</v>
      </c>
      <c r="CV36" s="19">
        <v>0</v>
      </c>
      <c r="CW36" s="19">
        <v>0</v>
      </c>
      <c r="CX36" s="19">
        <v>0</v>
      </c>
      <c r="CY36" s="19">
        <v>0</v>
      </c>
      <c r="CZ36" s="19">
        <v>0</v>
      </c>
      <c r="DA36" s="19">
        <v>0</v>
      </c>
      <c r="DB36" s="19">
        <v>0</v>
      </c>
      <c r="DC36" s="19">
        <v>0</v>
      </c>
      <c r="DD36" s="19">
        <v>0</v>
      </c>
      <c r="DE36" s="19">
        <v>0</v>
      </c>
      <c r="DF36" s="19">
        <v>0</v>
      </c>
      <c r="DG36" s="19">
        <v>125</v>
      </c>
      <c r="DH36" s="19">
        <v>0</v>
      </c>
      <c r="DI36" s="19">
        <v>0</v>
      </c>
      <c r="DJ36" s="19">
        <v>852</v>
      </c>
      <c r="DK36" s="19">
        <v>0</v>
      </c>
      <c r="DL36" s="19">
        <v>0</v>
      </c>
      <c r="DM36" s="19">
        <v>0</v>
      </c>
      <c r="DN36" s="19">
        <v>0</v>
      </c>
      <c r="DO36" s="19">
        <v>0</v>
      </c>
      <c r="DP36" s="19">
        <v>0</v>
      </c>
      <c r="DQ36" s="19">
        <v>0</v>
      </c>
      <c r="DR36" s="19">
        <v>0</v>
      </c>
      <c r="DS36" s="19">
        <v>0</v>
      </c>
      <c r="DT36" s="19">
        <v>0</v>
      </c>
      <c r="DU36" s="19">
        <v>0</v>
      </c>
      <c r="DV36" s="19">
        <v>0</v>
      </c>
      <c r="DW36" s="19">
        <v>0</v>
      </c>
      <c r="DX36" s="19">
        <v>0</v>
      </c>
      <c r="DY36" s="19">
        <v>0</v>
      </c>
      <c r="DZ36" s="19">
        <v>0</v>
      </c>
      <c r="EA36" s="19">
        <v>0</v>
      </c>
      <c r="EB36" s="19">
        <v>131325</v>
      </c>
      <c r="ED36" s="13">
        <f t="shared" si="2"/>
        <v>0</v>
      </c>
    </row>
    <row r="37" spans="1:134" x14ac:dyDescent="0.25">
      <c r="A37" s="22" t="s">
        <v>364</v>
      </c>
      <c r="B37" t="s">
        <v>365</v>
      </c>
      <c r="C37" s="10">
        <f t="shared" si="3"/>
        <v>33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6</v>
      </c>
      <c r="BO37" s="14">
        <v>0</v>
      </c>
      <c r="BP37" s="14">
        <v>0</v>
      </c>
      <c r="BQ37" s="14">
        <v>159</v>
      </c>
      <c r="BR37" s="14">
        <v>0</v>
      </c>
      <c r="BS37" s="14">
        <v>0</v>
      </c>
      <c r="BT37" s="14">
        <v>0</v>
      </c>
      <c r="BU37" s="14">
        <v>0</v>
      </c>
      <c r="BV37" s="14">
        <v>203</v>
      </c>
      <c r="BW37" s="14">
        <v>0</v>
      </c>
      <c r="BX37" s="14">
        <v>0</v>
      </c>
      <c r="BY37" s="14">
        <v>0</v>
      </c>
      <c r="BZ37" s="14">
        <v>0</v>
      </c>
      <c r="CA37" s="14">
        <v>824</v>
      </c>
      <c r="CB37" s="14">
        <v>0</v>
      </c>
      <c r="CC37" s="14">
        <v>119</v>
      </c>
      <c r="CD37" s="14">
        <v>0</v>
      </c>
      <c r="CE37" s="14">
        <v>224</v>
      </c>
      <c r="CF37" s="14">
        <v>125492</v>
      </c>
      <c r="CG37" s="19">
        <v>61640</v>
      </c>
      <c r="CH37" s="19">
        <v>608</v>
      </c>
      <c r="CI37" s="19">
        <v>0</v>
      </c>
      <c r="CJ37" s="19">
        <v>0</v>
      </c>
      <c r="CK37" s="19">
        <v>0</v>
      </c>
      <c r="CL37" s="19">
        <v>17</v>
      </c>
      <c r="CM37" s="19">
        <v>0</v>
      </c>
      <c r="CN37" s="19">
        <v>0</v>
      </c>
      <c r="CO37" s="19">
        <v>0</v>
      </c>
      <c r="CP37" s="19">
        <v>0</v>
      </c>
      <c r="CQ37" s="19">
        <v>0</v>
      </c>
      <c r="CR37" s="19">
        <v>2730</v>
      </c>
      <c r="CS37" s="19">
        <v>0</v>
      </c>
      <c r="CT37" s="19">
        <v>0</v>
      </c>
      <c r="CU37" s="19">
        <v>0</v>
      </c>
      <c r="CV37" s="19">
        <v>0</v>
      </c>
      <c r="CW37" s="19">
        <v>0</v>
      </c>
      <c r="CX37" s="19">
        <v>0</v>
      </c>
      <c r="CY37" s="19">
        <v>0</v>
      </c>
      <c r="CZ37" s="19">
        <v>0</v>
      </c>
      <c r="DA37" s="19">
        <v>0</v>
      </c>
      <c r="DB37" s="19">
        <v>0</v>
      </c>
      <c r="DC37" s="19">
        <v>0</v>
      </c>
      <c r="DD37" s="19">
        <v>0</v>
      </c>
      <c r="DE37" s="19">
        <v>0</v>
      </c>
      <c r="DF37" s="19">
        <v>0</v>
      </c>
      <c r="DG37" s="19">
        <v>115</v>
      </c>
      <c r="DH37" s="19">
        <v>0</v>
      </c>
      <c r="DI37" s="19">
        <v>0</v>
      </c>
      <c r="DJ37" s="19">
        <v>2337</v>
      </c>
      <c r="DK37" s="19">
        <v>0</v>
      </c>
      <c r="DL37" s="19">
        <v>0</v>
      </c>
      <c r="DM37" s="19">
        <v>0</v>
      </c>
      <c r="DN37" s="19">
        <v>0</v>
      </c>
      <c r="DO37" s="19">
        <v>0</v>
      </c>
      <c r="DP37" s="19">
        <v>0</v>
      </c>
      <c r="DQ37" s="19">
        <v>0</v>
      </c>
      <c r="DR37" s="19">
        <v>0</v>
      </c>
      <c r="DS37" s="19">
        <v>0</v>
      </c>
      <c r="DT37" s="19">
        <v>0</v>
      </c>
      <c r="DU37" s="19">
        <v>0</v>
      </c>
      <c r="DV37" s="19">
        <v>0</v>
      </c>
      <c r="DW37" s="19">
        <v>0</v>
      </c>
      <c r="DX37" s="19">
        <v>0</v>
      </c>
      <c r="DY37" s="19">
        <v>0</v>
      </c>
      <c r="DZ37" s="19">
        <v>0</v>
      </c>
      <c r="EA37" s="19">
        <v>0</v>
      </c>
      <c r="EB37" s="19">
        <v>194474</v>
      </c>
      <c r="ED37" s="13">
        <f t="shared" si="2"/>
        <v>0</v>
      </c>
    </row>
    <row r="38" spans="1:134" x14ac:dyDescent="0.25">
      <c r="A38" s="22" t="s">
        <v>366</v>
      </c>
      <c r="B38" t="s">
        <v>367</v>
      </c>
      <c r="C38" s="10">
        <f t="shared" si="3"/>
        <v>34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10</v>
      </c>
      <c r="AP38" s="14">
        <v>135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15</v>
      </c>
      <c r="BC38" s="14">
        <v>0</v>
      </c>
      <c r="BD38" s="14">
        <v>0</v>
      </c>
      <c r="BE38" s="14">
        <v>0</v>
      </c>
      <c r="BF38" s="14">
        <v>9</v>
      </c>
      <c r="BG38" s="14">
        <v>46</v>
      </c>
      <c r="BH38" s="14">
        <v>0</v>
      </c>
      <c r="BI38" s="14">
        <v>42</v>
      </c>
      <c r="BJ38" s="14">
        <v>0</v>
      </c>
      <c r="BK38" s="14">
        <v>0</v>
      </c>
      <c r="BL38" s="14">
        <v>0</v>
      </c>
      <c r="BM38" s="14">
        <v>8</v>
      </c>
      <c r="BN38" s="14">
        <v>216</v>
      </c>
      <c r="BO38" s="14">
        <v>0</v>
      </c>
      <c r="BP38" s="14">
        <v>0</v>
      </c>
      <c r="BQ38" s="14">
        <v>94</v>
      </c>
      <c r="BR38" s="14">
        <v>82</v>
      </c>
      <c r="BS38" s="14">
        <v>302</v>
      </c>
      <c r="BT38" s="14">
        <v>32</v>
      </c>
      <c r="BU38" s="14">
        <v>16</v>
      </c>
      <c r="BV38" s="14">
        <v>790</v>
      </c>
      <c r="BW38" s="14">
        <v>8</v>
      </c>
      <c r="BX38" s="14">
        <v>0</v>
      </c>
      <c r="BY38" s="14">
        <v>61</v>
      </c>
      <c r="BZ38" s="14">
        <v>70</v>
      </c>
      <c r="CA38" s="14">
        <v>265</v>
      </c>
      <c r="CB38" s="14">
        <v>18</v>
      </c>
      <c r="CC38" s="14">
        <v>208</v>
      </c>
      <c r="CD38" s="14">
        <v>428</v>
      </c>
      <c r="CE38" s="14">
        <v>2028</v>
      </c>
      <c r="CF38" s="14">
        <v>798</v>
      </c>
      <c r="CG38" s="19">
        <v>428</v>
      </c>
      <c r="CH38" s="19">
        <v>80811</v>
      </c>
      <c r="CI38" s="19">
        <v>478</v>
      </c>
      <c r="CJ38" s="19">
        <v>42</v>
      </c>
      <c r="CK38" s="19">
        <v>11</v>
      </c>
      <c r="CL38" s="19">
        <v>0</v>
      </c>
      <c r="CM38" s="19">
        <v>0</v>
      </c>
      <c r="CN38" s="19">
        <v>0</v>
      </c>
      <c r="CO38" s="19">
        <v>0</v>
      </c>
      <c r="CP38" s="19">
        <v>0</v>
      </c>
      <c r="CQ38" s="19">
        <v>0</v>
      </c>
      <c r="CR38" s="19">
        <v>165</v>
      </c>
      <c r="CS38" s="19">
        <v>0</v>
      </c>
      <c r="CT38" s="19">
        <v>0</v>
      </c>
      <c r="CU38" s="19">
        <v>0</v>
      </c>
      <c r="CV38" s="19">
        <v>0</v>
      </c>
      <c r="CW38" s="19">
        <v>0</v>
      </c>
      <c r="CX38" s="19">
        <v>0</v>
      </c>
      <c r="CY38" s="19">
        <v>0</v>
      </c>
      <c r="CZ38" s="19">
        <v>0</v>
      </c>
      <c r="DA38" s="19">
        <v>0</v>
      </c>
      <c r="DB38" s="19">
        <v>0</v>
      </c>
      <c r="DC38" s="19">
        <v>0</v>
      </c>
      <c r="DD38" s="19">
        <v>0</v>
      </c>
      <c r="DE38" s="19">
        <v>0</v>
      </c>
      <c r="DF38" s="19">
        <v>0</v>
      </c>
      <c r="DG38" s="19">
        <v>603</v>
      </c>
      <c r="DH38" s="19">
        <v>0</v>
      </c>
      <c r="DI38" s="19">
        <v>0</v>
      </c>
      <c r="DJ38" s="19">
        <v>881</v>
      </c>
      <c r="DK38" s="19">
        <v>0</v>
      </c>
      <c r="DL38" s="19">
        <v>0</v>
      </c>
      <c r="DM38" s="19">
        <v>0</v>
      </c>
      <c r="DN38" s="19">
        <v>0</v>
      </c>
      <c r="DO38" s="19">
        <v>0</v>
      </c>
      <c r="DP38" s="19">
        <v>0</v>
      </c>
      <c r="DQ38" s="19">
        <v>0</v>
      </c>
      <c r="DR38" s="19">
        <v>0</v>
      </c>
      <c r="DS38" s="19">
        <v>0</v>
      </c>
      <c r="DT38" s="19">
        <v>0</v>
      </c>
      <c r="DU38" s="19">
        <v>0</v>
      </c>
      <c r="DV38" s="19">
        <v>0</v>
      </c>
      <c r="DW38" s="19">
        <v>0</v>
      </c>
      <c r="DX38" s="19">
        <v>0</v>
      </c>
      <c r="DY38" s="19">
        <v>0</v>
      </c>
      <c r="DZ38" s="19">
        <v>0</v>
      </c>
      <c r="EA38" s="19">
        <v>0</v>
      </c>
      <c r="EB38" s="19">
        <v>89100</v>
      </c>
      <c r="ED38" s="13">
        <f t="shared" si="2"/>
        <v>0</v>
      </c>
    </row>
    <row r="39" spans="1:134" x14ac:dyDescent="0.25">
      <c r="A39" s="22" t="s">
        <v>368</v>
      </c>
      <c r="B39" t="s">
        <v>369</v>
      </c>
      <c r="C39" s="10">
        <f t="shared" si="3"/>
        <v>35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9</v>
      </c>
      <c r="BO39" s="14">
        <v>0</v>
      </c>
      <c r="BP39" s="14">
        <v>0</v>
      </c>
      <c r="BQ39" s="14">
        <v>0</v>
      </c>
      <c r="BR39" s="14">
        <v>0</v>
      </c>
      <c r="BS39" s="14">
        <v>31</v>
      </c>
      <c r="BT39" s="14">
        <v>0</v>
      </c>
      <c r="BU39" s="14">
        <v>0</v>
      </c>
      <c r="BV39" s="14">
        <v>212</v>
      </c>
      <c r="BW39" s="14">
        <v>0</v>
      </c>
      <c r="BX39" s="14">
        <v>0</v>
      </c>
      <c r="BY39" s="14">
        <v>0</v>
      </c>
      <c r="BZ39" s="14">
        <v>0</v>
      </c>
      <c r="CA39" s="14">
        <v>92</v>
      </c>
      <c r="CB39" s="14">
        <v>20</v>
      </c>
      <c r="CC39" s="14">
        <v>0</v>
      </c>
      <c r="CD39" s="14">
        <v>76</v>
      </c>
      <c r="CE39" s="14">
        <v>222</v>
      </c>
      <c r="CF39" s="14">
        <v>0</v>
      </c>
      <c r="CG39" s="19">
        <v>0</v>
      </c>
      <c r="CH39" s="19">
        <v>93</v>
      </c>
      <c r="CI39" s="19">
        <v>40898</v>
      </c>
      <c r="CJ39" s="19">
        <v>70</v>
      </c>
      <c r="CK39" s="19">
        <v>74</v>
      </c>
      <c r="CL39" s="19">
        <v>340</v>
      </c>
      <c r="CM39" s="19">
        <v>0</v>
      </c>
      <c r="CN39" s="19">
        <v>0</v>
      </c>
      <c r="CO39" s="19">
        <v>0</v>
      </c>
      <c r="CP39" s="19">
        <v>0</v>
      </c>
      <c r="CQ39" s="19">
        <v>0</v>
      </c>
      <c r="CR39" s="19">
        <v>0</v>
      </c>
      <c r="CS39" s="19">
        <v>53</v>
      </c>
      <c r="CT39" s="19">
        <v>0</v>
      </c>
      <c r="CU39" s="19">
        <v>0</v>
      </c>
      <c r="CV39" s="19">
        <v>0</v>
      </c>
      <c r="CW39" s="19">
        <v>0</v>
      </c>
      <c r="CX39" s="19">
        <v>0</v>
      </c>
      <c r="CY39" s="19">
        <v>0</v>
      </c>
      <c r="CZ39" s="19">
        <v>0</v>
      </c>
      <c r="DA39" s="19">
        <v>0</v>
      </c>
      <c r="DB39" s="19">
        <v>0</v>
      </c>
      <c r="DC39" s="19">
        <v>0</v>
      </c>
      <c r="DD39" s="19">
        <v>0</v>
      </c>
      <c r="DE39" s="19">
        <v>0</v>
      </c>
      <c r="DF39" s="19">
        <v>0</v>
      </c>
      <c r="DG39" s="19">
        <v>31</v>
      </c>
      <c r="DH39" s="19">
        <v>0</v>
      </c>
      <c r="DI39" s="19">
        <v>0</v>
      </c>
      <c r="DJ39" s="19">
        <v>558</v>
      </c>
      <c r="DK39" s="19">
        <v>0</v>
      </c>
      <c r="DL39" s="19">
        <v>0</v>
      </c>
      <c r="DM39" s="19">
        <v>0</v>
      </c>
      <c r="DN39" s="19">
        <v>0</v>
      </c>
      <c r="DO39" s="19">
        <v>0</v>
      </c>
      <c r="DP39" s="19">
        <v>0</v>
      </c>
      <c r="DQ39" s="19">
        <v>0</v>
      </c>
      <c r="DR39" s="19">
        <v>0</v>
      </c>
      <c r="DS39" s="19">
        <v>0</v>
      </c>
      <c r="DT39" s="19">
        <v>0</v>
      </c>
      <c r="DU39" s="19">
        <v>0</v>
      </c>
      <c r="DV39" s="19">
        <v>0</v>
      </c>
      <c r="DW39" s="19">
        <v>0</v>
      </c>
      <c r="DX39" s="19">
        <v>0</v>
      </c>
      <c r="DY39" s="19">
        <v>0</v>
      </c>
      <c r="DZ39" s="19">
        <v>0</v>
      </c>
      <c r="EA39" s="19">
        <v>0</v>
      </c>
      <c r="EB39" s="19">
        <v>42779</v>
      </c>
      <c r="ED39" s="13">
        <f t="shared" si="2"/>
        <v>0</v>
      </c>
    </row>
    <row r="40" spans="1:134" x14ac:dyDescent="0.25">
      <c r="A40" s="22" t="s">
        <v>370</v>
      </c>
      <c r="B40" t="s">
        <v>371</v>
      </c>
      <c r="C40" s="10">
        <f t="shared" si="3"/>
        <v>36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1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345</v>
      </c>
      <c r="AQ40" s="14">
        <v>153</v>
      </c>
      <c r="AR40" s="14">
        <v>102</v>
      </c>
      <c r="AS40" s="14">
        <v>179</v>
      </c>
      <c r="AT40" s="14">
        <v>0</v>
      </c>
      <c r="AU40" s="14">
        <v>28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20</v>
      </c>
      <c r="BG40" s="14">
        <v>51</v>
      </c>
      <c r="BH40" s="14">
        <v>0</v>
      </c>
      <c r="BI40" s="14">
        <v>24</v>
      </c>
      <c r="BJ40" s="14">
        <v>39</v>
      </c>
      <c r="BK40" s="14">
        <v>59</v>
      </c>
      <c r="BL40" s="14">
        <v>103</v>
      </c>
      <c r="BM40" s="14">
        <v>26</v>
      </c>
      <c r="BN40" s="14">
        <v>531</v>
      </c>
      <c r="BO40" s="14">
        <v>0</v>
      </c>
      <c r="BP40" s="14">
        <v>85</v>
      </c>
      <c r="BQ40" s="14">
        <v>140</v>
      </c>
      <c r="BR40" s="14">
        <v>0</v>
      </c>
      <c r="BS40" s="14">
        <v>0</v>
      </c>
      <c r="BT40" s="14">
        <v>10</v>
      </c>
      <c r="BU40" s="14">
        <v>0</v>
      </c>
      <c r="BV40" s="14">
        <v>744</v>
      </c>
      <c r="BW40" s="14">
        <v>44</v>
      </c>
      <c r="BX40" s="14">
        <v>6</v>
      </c>
      <c r="BY40" s="14">
        <v>0</v>
      </c>
      <c r="BZ40" s="14">
        <v>667</v>
      </c>
      <c r="CA40" s="14">
        <v>41</v>
      </c>
      <c r="CB40" s="14">
        <v>34</v>
      </c>
      <c r="CC40" s="14">
        <v>34</v>
      </c>
      <c r="CD40" s="14">
        <v>0</v>
      </c>
      <c r="CE40" s="14">
        <v>367</v>
      </c>
      <c r="CF40" s="14">
        <v>0</v>
      </c>
      <c r="CG40" s="19">
        <v>0</v>
      </c>
      <c r="CH40" s="19">
        <v>31</v>
      </c>
      <c r="CI40" s="19">
        <v>89</v>
      </c>
      <c r="CJ40" s="19">
        <v>36772</v>
      </c>
      <c r="CK40" s="19">
        <v>25678</v>
      </c>
      <c r="CL40" s="19">
        <v>14</v>
      </c>
      <c r="CM40" s="19">
        <v>0</v>
      </c>
      <c r="CN40" s="19">
        <v>0</v>
      </c>
      <c r="CO40" s="19">
        <v>0</v>
      </c>
      <c r="CP40" s="19">
        <v>0</v>
      </c>
      <c r="CQ40" s="19">
        <v>0</v>
      </c>
      <c r="CR40" s="19">
        <v>0</v>
      </c>
      <c r="CS40" s="19">
        <v>347</v>
      </c>
      <c r="CT40" s="19">
        <v>0</v>
      </c>
      <c r="CU40" s="19">
        <v>0</v>
      </c>
      <c r="CV40" s="19">
        <v>0</v>
      </c>
      <c r="CW40" s="19">
        <v>0</v>
      </c>
      <c r="CX40" s="19">
        <v>0</v>
      </c>
      <c r="CY40" s="19">
        <v>0</v>
      </c>
      <c r="CZ40" s="19">
        <v>0</v>
      </c>
      <c r="DA40" s="19">
        <v>0</v>
      </c>
      <c r="DB40" s="19">
        <v>0</v>
      </c>
      <c r="DC40" s="19">
        <v>0</v>
      </c>
      <c r="DD40" s="19">
        <v>0</v>
      </c>
      <c r="DE40" s="19">
        <v>0</v>
      </c>
      <c r="DF40" s="19">
        <v>0</v>
      </c>
      <c r="DG40" s="19">
        <v>218</v>
      </c>
      <c r="DH40" s="19">
        <v>0</v>
      </c>
      <c r="DI40" s="19">
        <v>0</v>
      </c>
      <c r="DJ40" s="19">
        <v>89</v>
      </c>
      <c r="DK40" s="19">
        <v>0</v>
      </c>
      <c r="DL40" s="19">
        <v>0</v>
      </c>
      <c r="DM40" s="19">
        <v>0</v>
      </c>
      <c r="DN40" s="19">
        <v>0</v>
      </c>
      <c r="DO40" s="19">
        <v>0</v>
      </c>
      <c r="DP40" s="19">
        <v>0</v>
      </c>
      <c r="DQ40" s="19">
        <v>0</v>
      </c>
      <c r="DR40" s="19">
        <v>0</v>
      </c>
      <c r="DS40" s="19">
        <v>0</v>
      </c>
      <c r="DT40" s="19">
        <v>0</v>
      </c>
      <c r="DU40" s="19">
        <v>0</v>
      </c>
      <c r="DV40" s="19">
        <v>0</v>
      </c>
      <c r="DW40" s="19">
        <v>0</v>
      </c>
      <c r="DX40" s="19">
        <v>0</v>
      </c>
      <c r="DY40" s="19">
        <v>0</v>
      </c>
      <c r="DZ40" s="19">
        <v>0</v>
      </c>
      <c r="EA40" s="19">
        <v>0</v>
      </c>
      <c r="EB40" s="19">
        <v>67071</v>
      </c>
      <c r="ED40" s="13">
        <f t="shared" si="2"/>
        <v>0</v>
      </c>
    </row>
    <row r="41" spans="1:134" x14ac:dyDescent="0.25">
      <c r="A41" s="22" t="s">
        <v>372</v>
      </c>
      <c r="B41" t="s">
        <v>263</v>
      </c>
      <c r="C41" s="10">
        <f t="shared" si="3"/>
        <v>37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10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12</v>
      </c>
      <c r="AP41" s="14">
        <v>24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v>0</v>
      </c>
      <c r="BI41" s="14">
        <v>10</v>
      </c>
      <c r="BJ41" s="14">
        <v>0</v>
      </c>
      <c r="BK41" s="14">
        <v>0</v>
      </c>
      <c r="BL41" s="14">
        <v>0</v>
      </c>
      <c r="BM41" s="14">
        <v>29</v>
      </c>
      <c r="BN41" s="14">
        <v>46</v>
      </c>
      <c r="BO41" s="14">
        <v>0</v>
      </c>
      <c r="BP41" s="14">
        <v>10</v>
      </c>
      <c r="BQ41" s="14">
        <v>0</v>
      </c>
      <c r="BR41" s="14">
        <v>0</v>
      </c>
      <c r="BS41" s="14">
        <v>28</v>
      </c>
      <c r="BT41" s="14">
        <v>0</v>
      </c>
      <c r="BU41" s="14">
        <v>0</v>
      </c>
      <c r="BV41" s="14">
        <v>270</v>
      </c>
      <c r="BW41" s="14">
        <v>0</v>
      </c>
      <c r="BX41" s="14">
        <v>22</v>
      </c>
      <c r="BY41" s="14">
        <v>7</v>
      </c>
      <c r="BZ41" s="14">
        <v>103</v>
      </c>
      <c r="CA41" s="14">
        <v>230</v>
      </c>
      <c r="CB41" s="14">
        <v>0</v>
      </c>
      <c r="CC41" s="14">
        <v>18</v>
      </c>
      <c r="CD41" s="14">
        <v>15</v>
      </c>
      <c r="CE41" s="14">
        <v>457</v>
      </c>
      <c r="CF41" s="14">
        <v>0</v>
      </c>
      <c r="CG41" s="19">
        <v>12</v>
      </c>
      <c r="CH41" s="19">
        <v>33</v>
      </c>
      <c r="CI41" s="19">
        <v>192</v>
      </c>
      <c r="CJ41" s="19">
        <v>22</v>
      </c>
      <c r="CK41" s="19">
        <v>30</v>
      </c>
      <c r="CL41" s="19">
        <v>52930</v>
      </c>
      <c r="CM41" s="19">
        <v>0</v>
      </c>
      <c r="CN41" s="19">
        <v>0</v>
      </c>
      <c r="CO41" s="19">
        <v>0</v>
      </c>
      <c r="CP41" s="19">
        <v>0</v>
      </c>
      <c r="CQ41" s="19">
        <v>0</v>
      </c>
      <c r="CR41" s="19">
        <v>0</v>
      </c>
      <c r="CS41" s="19">
        <v>370</v>
      </c>
      <c r="CT41" s="19">
        <v>0</v>
      </c>
      <c r="CU41" s="19">
        <v>0</v>
      </c>
      <c r="CV41" s="19">
        <v>0</v>
      </c>
      <c r="CW41" s="19">
        <v>0</v>
      </c>
      <c r="CX41" s="19">
        <v>0</v>
      </c>
      <c r="CY41" s="19">
        <v>0</v>
      </c>
      <c r="CZ41" s="19">
        <v>0</v>
      </c>
      <c r="DA41" s="19">
        <v>0</v>
      </c>
      <c r="DB41" s="19">
        <v>0</v>
      </c>
      <c r="DC41" s="19">
        <v>0</v>
      </c>
      <c r="DD41" s="19">
        <v>0</v>
      </c>
      <c r="DE41" s="19">
        <v>0</v>
      </c>
      <c r="DF41" s="19">
        <v>0</v>
      </c>
      <c r="DG41" s="19">
        <v>125</v>
      </c>
      <c r="DH41" s="19">
        <v>0</v>
      </c>
      <c r="DI41" s="19">
        <v>0</v>
      </c>
      <c r="DJ41" s="19">
        <v>11</v>
      </c>
      <c r="DK41" s="19">
        <v>0</v>
      </c>
      <c r="DL41" s="19">
        <v>0</v>
      </c>
      <c r="DM41" s="19">
        <v>0</v>
      </c>
      <c r="DN41" s="19">
        <v>0</v>
      </c>
      <c r="DO41" s="19">
        <v>0</v>
      </c>
      <c r="DP41" s="19">
        <v>0</v>
      </c>
      <c r="DQ41" s="19">
        <v>0</v>
      </c>
      <c r="DR41" s="19">
        <v>0</v>
      </c>
      <c r="DS41" s="19">
        <v>0</v>
      </c>
      <c r="DT41" s="19">
        <v>0</v>
      </c>
      <c r="DU41" s="19">
        <v>0</v>
      </c>
      <c r="DV41" s="19">
        <v>0</v>
      </c>
      <c r="DW41" s="19">
        <v>0</v>
      </c>
      <c r="DX41" s="19">
        <v>0</v>
      </c>
      <c r="DY41" s="19">
        <v>0</v>
      </c>
      <c r="DZ41" s="19">
        <v>0</v>
      </c>
      <c r="EA41" s="19">
        <v>0</v>
      </c>
      <c r="EB41" s="19">
        <v>55016</v>
      </c>
      <c r="ED41" s="13">
        <f t="shared" si="2"/>
        <v>0</v>
      </c>
    </row>
    <row r="42" spans="1:134" x14ac:dyDescent="0.25">
      <c r="A42" s="22" t="s">
        <v>373</v>
      </c>
      <c r="B42" t="s">
        <v>374</v>
      </c>
      <c r="C42" s="10">
        <f t="shared" si="3"/>
        <v>38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4">
        <v>0</v>
      </c>
      <c r="BP42" s="14">
        <v>0</v>
      </c>
      <c r="BQ42" s="14">
        <v>0</v>
      </c>
      <c r="BR42" s="14">
        <v>0</v>
      </c>
      <c r="BS42" s="14">
        <v>0</v>
      </c>
      <c r="BT42" s="14">
        <v>0</v>
      </c>
      <c r="BU42" s="14">
        <v>0</v>
      </c>
      <c r="BV42" s="14">
        <v>0</v>
      </c>
      <c r="BW42" s="14">
        <v>0</v>
      </c>
      <c r="BX42" s="14">
        <v>0</v>
      </c>
      <c r="BY42" s="14">
        <v>0</v>
      </c>
      <c r="BZ42" s="14">
        <v>0</v>
      </c>
      <c r="CA42" s="14">
        <v>0</v>
      </c>
      <c r="CB42" s="14">
        <v>0</v>
      </c>
      <c r="CC42" s="14">
        <v>0</v>
      </c>
      <c r="CD42" s="14">
        <v>0</v>
      </c>
      <c r="CE42" s="14">
        <v>0</v>
      </c>
      <c r="CF42" s="14">
        <v>0</v>
      </c>
      <c r="CG42" s="19">
        <v>0</v>
      </c>
      <c r="CH42" s="19">
        <v>0</v>
      </c>
      <c r="CI42" s="19">
        <v>0</v>
      </c>
      <c r="CJ42" s="19">
        <v>0</v>
      </c>
      <c r="CK42" s="19">
        <v>0</v>
      </c>
      <c r="CL42" s="19">
        <v>0</v>
      </c>
      <c r="CM42" s="19">
        <v>177495</v>
      </c>
      <c r="CN42" s="19">
        <v>0</v>
      </c>
      <c r="CO42" s="19">
        <v>0</v>
      </c>
      <c r="CP42" s="19">
        <v>0</v>
      </c>
      <c r="CQ42" s="19">
        <v>0</v>
      </c>
      <c r="CR42" s="19">
        <v>0</v>
      </c>
      <c r="CS42" s="19">
        <v>0</v>
      </c>
      <c r="CT42" s="19">
        <v>0</v>
      </c>
      <c r="CU42" s="19">
        <v>0</v>
      </c>
      <c r="CV42" s="19">
        <v>0</v>
      </c>
      <c r="CW42" s="19">
        <v>0</v>
      </c>
      <c r="CX42" s="19">
        <v>0</v>
      </c>
      <c r="CY42" s="19">
        <v>0</v>
      </c>
      <c r="CZ42" s="19">
        <v>0</v>
      </c>
      <c r="DA42" s="19">
        <v>0</v>
      </c>
      <c r="DB42" s="19">
        <v>0</v>
      </c>
      <c r="DC42" s="19">
        <v>0</v>
      </c>
      <c r="DD42" s="19">
        <v>0</v>
      </c>
      <c r="DE42" s="19">
        <v>0</v>
      </c>
      <c r="DF42" s="19">
        <v>0</v>
      </c>
      <c r="DG42" s="19">
        <v>3025</v>
      </c>
      <c r="DH42" s="19">
        <v>0</v>
      </c>
      <c r="DI42" s="19">
        <v>0</v>
      </c>
      <c r="DJ42" s="19">
        <v>366</v>
      </c>
      <c r="DK42" s="19">
        <v>0</v>
      </c>
      <c r="DL42" s="19">
        <v>0</v>
      </c>
      <c r="DM42" s="19">
        <v>0</v>
      </c>
      <c r="DN42" s="19">
        <v>0</v>
      </c>
      <c r="DO42" s="19">
        <v>0</v>
      </c>
      <c r="DP42" s="19">
        <v>0</v>
      </c>
      <c r="DQ42" s="19">
        <v>0</v>
      </c>
      <c r="DR42" s="19">
        <v>0</v>
      </c>
      <c r="DS42" s="19">
        <v>0</v>
      </c>
      <c r="DT42" s="19">
        <v>0</v>
      </c>
      <c r="DU42" s="19">
        <v>0</v>
      </c>
      <c r="DV42" s="19">
        <v>0</v>
      </c>
      <c r="DW42" s="19">
        <v>0</v>
      </c>
      <c r="DX42" s="19">
        <v>0</v>
      </c>
      <c r="DY42" s="19">
        <v>0</v>
      </c>
      <c r="DZ42" s="19">
        <v>0</v>
      </c>
      <c r="EA42" s="19">
        <v>0</v>
      </c>
      <c r="EB42" s="19">
        <v>180886</v>
      </c>
      <c r="ED42" s="13">
        <f t="shared" si="2"/>
        <v>0</v>
      </c>
    </row>
    <row r="43" spans="1:134" x14ac:dyDescent="0.25">
      <c r="A43" s="22" t="s">
        <v>375</v>
      </c>
      <c r="B43" t="s">
        <v>376</v>
      </c>
      <c r="C43" s="10">
        <f t="shared" si="3"/>
        <v>39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4">
        <v>0</v>
      </c>
      <c r="BP43" s="14">
        <v>0</v>
      </c>
      <c r="BQ43" s="14">
        <v>0</v>
      </c>
      <c r="BR43" s="14">
        <v>0</v>
      </c>
      <c r="BS43" s="14">
        <v>0</v>
      </c>
      <c r="BT43" s="14">
        <v>0</v>
      </c>
      <c r="BU43" s="14">
        <v>0</v>
      </c>
      <c r="BV43" s="14">
        <v>0</v>
      </c>
      <c r="BW43" s="14">
        <v>0</v>
      </c>
      <c r="BX43" s="14">
        <v>0</v>
      </c>
      <c r="BY43" s="14">
        <v>0</v>
      </c>
      <c r="BZ43" s="14">
        <v>0</v>
      </c>
      <c r="CA43" s="14">
        <v>0</v>
      </c>
      <c r="CB43" s="14">
        <v>0</v>
      </c>
      <c r="CC43" s="14">
        <v>0</v>
      </c>
      <c r="CD43" s="14">
        <v>0</v>
      </c>
      <c r="CE43" s="14">
        <v>0</v>
      </c>
      <c r="CF43" s="14">
        <v>0</v>
      </c>
      <c r="CG43" s="19">
        <v>0</v>
      </c>
      <c r="CH43" s="19">
        <v>0</v>
      </c>
      <c r="CI43" s="19">
        <v>0</v>
      </c>
      <c r="CJ43" s="19">
        <v>0</v>
      </c>
      <c r="CK43" s="19">
        <v>0</v>
      </c>
      <c r="CL43" s="19">
        <v>0</v>
      </c>
      <c r="CM43" s="19">
        <v>0</v>
      </c>
      <c r="CN43" s="19">
        <v>56122</v>
      </c>
      <c r="CO43" s="19">
        <v>0</v>
      </c>
      <c r="CP43" s="19">
        <v>0</v>
      </c>
      <c r="CQ43" s="19">
        <v>0</v>
      </c>
      <c r="CR43" s="19">
        <v>0</v>
      </c>
      <c r="CS43" s="19">
        <v>0</v>
      </c>
      <c r="CT43" s="19">
        <v>147</v>
      </c>
      <c r="CU43" s="19">
        <v>0</v>
      </c>
      <c r="CV43" s="19">
        <v>0</v>
      </c>
      <c r="CW43" s="19">
        <v>0</v>
      </c>
      <c r="CX43" s="19">
        <v>0</v>
      </c>
      <c r="CY43" s="19">
        <v>0</v>
      </c>
      <c r="CZ43" s="19">
        <v>0</v>
      </c>
      <c r="DA43" s="19">
        <v>0</v>
      </c>
      <c r="DB43" s="19">
        <v>0</v>
      </c>
      <c r="DC43" s="19">
        <v>0</v>
      </c>
      <c r="DD43" s="19">
        <v>0</v>
      </c>
      <c r="DE43" s="19">
        <v>0</v>
      </c>
      <c r="DF43" s="19">
        <v>0</v>
      </c>
      <c r="DG43" s="19">
        <v>457</v>
      </c>
      <c r="DH43" s="19">
        <v>0</v>
      </c>
      <c r="DI43" s="19">
        <v>0</v>
      </c>
      <c r="DJ43" s="19">
        <v>11</v>
      </c>
      <c r="DK43" s="19">
        <v>0</v>
      </c>
      <c r="DL43" s="19">
        <v>0</v>
      </c>
      <c r="DM43" s="19">
        <v>0</v>
      </c>
      <c r="DN43" s="19">
        <v>0</v>
      </c>
      <c r="DO43" s="19">
        <v>0</v>
      </c>
      <c r="DP43" s="19">
        <v>0</v>
      </c>
      <c r="DQ43" s="19">
        <v>0</v>
      </c>
      <c r="DR43" s="19">
        <v>0</v>
      </c>
      <c r="DS43" s="19">
        <v>0</v>
      </c>
      <c r="DT43" s="19">
        <v>0</v>
      </c>
      <c r="DU43" s="19">
        <v>0</v>
      </c>
      <c r="DV43" s="19">
        <v>0</v>
      </c>
      <c r="DW43" s="19">
        <v>0</v>
      </c>
      <c r="DX43" s="19">
        <v>0</v>
      </c>
      <c r="DY43" s="19">
        <v>0</v>
      </c>
      <c r="DZ43" s="19">
        <v>0</v>
      </c>
      <c r="EA43" s="19">
        <v>0</v>
      </c>
      <c r="EB43" s="19">
        <v>56737</v>
      </c>
      <c r="ED43" s="13">
        <f t="shared" si="2"/>
        <v>0</v>
      </c>
    </row>
    <row r="44" spans="1:134" x14ac:dyDescent="0.25">
      <c r="A44" s="22" t="s">
        <v>377</v>
      </c>
      <c r="B44" t="s">
        <v>47</v>
      </c>
      <c r="C44" s="10">
        <f t="shared" si="3"/>
        <v>40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4">
        <v>0</v>
      </c>
      <c r="BP44" s="14">
        <v>0</v>
      </c>
      <c r="BQ44" s="14">
        <v>0</v>
      </c>
      <c r="BR44" s="14">
        <v>0</v>
      </c>
      <c r="BS44" s="14">
        <v>0</v>
      </c>
      <c r="BT44" s="14">
        <v>0</v>
      </c>
      <c r="BU44" s="14">
        <v>0</v>
      </c>
      <c r="BV44" s="14">
        <v>0</v>
      </c>
      <c r="BW44" s="14">
        <v>0</v>
      </c>
      <c r="BX44" s="14">
        <v>0</v>
      </c>
      <c r="BY44" s="14">
        <v>0</v>
      </c>
      <c r="BZ44" s="14">
        <v>0</v>
      </c>
      <c r="CA44" s="14">
        <v>0</v>
      </c>
      <c r="CB44" s="14">
        <v>0</v>
      </c>
      <c r="CC44" s="14">
        <v>0</v>
      </c>
      <c r="CD44" s="14">
        <v>82</v>
      </c>
      <c r="CE44" s="14">
        <v>0</v>
      </c>
      <c r="CF44" s="14">
        <v>0</v>
      </c>
      <c r="CG44" s="19">
        <v>0</v>
      </c>
      <c r="CH44" s="19">
        <v>0</v>
      </c>
      <c r="CI44" s="19">
        <v>0</v>
      </c>
      <c r="CJ44" s="19">
        <v>0</v>
      </c>
      <c r="CK44" s="19">
        <v>0</v>
      </c>
      <c r="CL44" s="19">
        <v>0</v>
      </c>
      <c r="CM44" s="19">
        <v>0</v>
      </c>
      <c r="CN44" s="19">
        <v>0</v>
      </c>
      <c r="CO44" s="19">
        <v>344446</v>
      </c>
      <c r="CP44" s="19">
        <v>149903</v>
      </c>
      <c r="CQ44" s="19">
        <v>132096</v>
      </c>
      <c r="CR44" s="19">
        <v>0</v>
      </c>
      <c r="CS44" s="19">
        <v>0</v>
      </c>
      <c r="CT44" s="19">
        <v>0</v>
      </c>
      <c r="CU44" s="19">
        <v>0</v>
      </c>
      <c r="CV44" s="19">
        <v>0</v>
      </c>
      <c r="CW44" s="19">
        <v>0</v>
      </c>
      <c r="CX44" s="19">
        <v>0</v>
      </c>
      <c r="CY44" s="19">
        <v>0</v>
      </c>
      <c r="CZ44" s="19">
        <v>0</v>
      </c>
      <c r="DA44" s="19">
        <v>0</v>
      </c>
      <c r="DB44" s="19">
        <v>0</v>
      </c>
      <c r="DC44" s="19">
        <v>0</v>
      </c>
      <c r="DD44" s="19">
        <v>0</v>
      </c>
      <c r="DE44" s="19">
        <v>0</v>
      </c>
      <c r="DF44" s="19">
        <v>0</v>
      </c>
      <c r="DG44" s="19">
        <v>1018</v>
      </c>
      <c r="DH44" s="19">
        <v>0</v>
      </c>
      <c r="DI44" s="19">
        <v>0</v>
      </c>
      <c r="DJ44" s="19">
        <v>75</v>
      </c>
      <c r="DK44" s="19">
        <v>0</v>
      </c>
      <c r="DL44" s="19">
        <v>0</v>
      </c>
      <c r="DM44" s="19">
        <v>366</v>
      </c>
      <c r="DN44" s="19">
        <v>0</v>
      </c>
      <c r="DO44" s="19">
        <v>0</v>
      </c>
      <c r="DP44" s="19">
        <v>0</v>
      </c>
      <c r="DQ44" s="19">
        <v>0</v>
      </c>
      <c r="DR44" s="19">
        <v>0</v>
      </c>
      <c r="DS44" s="19">
        <v>0</v>
      </c>
      <c r="DT44" s="19">
        <v>0</v>
      </c>
      <c r="DU44" s="19">
        <v>0</v>
      </c>
      <c r="DV44" s="19">
        <v>0</v>
      </c>
      <c r="DW44" s="19">
        <v>0</v>
      </c>
      <c r="DX44" s="19">
        <v>0</v>
      </c>
      <c r="DY44" s="19">
        <v>0</v>
      </c>
      <c r="DZ44" s="19">
        <v>0</v>
      </c>
      <c r="EA44" s="19">
        <v>0</v>
      </c>
      <c r="EB44" s="19">
        <v>627986</v>
      </c>
      <c r="ED44" s="13">
        <f t="shared" si="2"/>
        <v>0</v>
      </c>
    </row>
    <row r="45" spans="1:134" x14ac:dyDescent="0.25">
      <c r="A45" s="22" t="s">
        <v>378</v>
      </c>
      <c r="B45" t="s">
        <v>379</v>
      </c>
      <c r="C45" s="10">
        <f t="shared" si="3"/>
        <v>41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4">
        <v>0</v>
      </c>
      <c r="BP45" s="14">
        <v>0</v>
      </c>
      <c r="BQ45" s="14">
        <v>0</v>
      </c>
      <c r="BR45" s="14">
        <v>0</v>
      </c>
      <c r="BS45" s="14">
        <v>0</v>
      </c>
      <c r="BT45" s="14">
        <v>0</v>
      </c>
      <c r="BU45" s="14">
        <v>0</v>
      </c>
      <c r="BV45" s="14">
        <v>0</v>
      </c>
      <c r="BW45" s="14">
        <v>0</v>
      </c>
      <c r="BX45" s="14">
        <v>0</v>
      </c>
      <c r="BY45" s="14">
        <v>0</v>
      </c>
      <c r="BZ45" s="14">
        <v>0</v>
      </c>
      <c r="CA45" s="14">
        <v>0</v>
      </c>
      <c r="CB45" s="14">
        <v>0</v>
      </c>
      <c r="CC45" s="14">
        <v>0</v>
      </c>
      <c r="CD45" s="14">
        <v>0</v>
      </c>
      <c r="CE45" s="14">
        <v>0</v>
      </c>
      <c r="CF45" s="14">
        <v>0</v>
      </c>
      <c r="CG45" s="19">
        <v>0</v>
      </c>
      <c r="CH45" s="19">
        <v>894</v>
      </c>
      <c r="CI45" s="19">
        <v>0</v>
      </c>
      <c r="CJ45" s="19">
        <v>0</v>
      </c>
      <c r="CK45" s="19">
        <v>22</v>
      </c>
      <c r="CL45" s="19">
        <v>0</v>
      </c>
      <c r="CM45" s="19">
        <v>0</v>
      </c>
      <c r="CN45" s="19">
        <v>0</v>
      </c>
      <c r="CO45" s="19">
        <v>0</v>
      </c>
      <c r="CP45" s="19">
        <v>0</v>
      </c>
      <c r="CQ45" s="19">
        <v>0</v>
      </c>
      <c r="CR45" s="19">
        <v>137579</v>
      </c>
      <c r="CS45" s="19">
        <v>82</v>
      </c>
      <c r="CT45" s="19">
        <v>0</v>
      </c>
      <c r="CU45" s="19">
        <v>0</v>
      </c>
      <c r="CV45" s="19">
        <v>0</v>
      </c>
      <c r="CW45" s="19">
        <v>0</v>
      </c>
      <c r="CX45" s="19">
        <v>365</v>
      </c>
      <c r="CY45" s="19">
        <v>0</v>
      </c>
      <c r="CZ45" s="19">
        <v>0</v>
      </c>
      <c r="DA45" s="19">
        <v>0</v>
      </c>
      <c r="DB45" s="19">
        <v>0</v>
      </c>
      <c r="DC45" s="19">
        <v>0</v>
      </c>
      <c r="DD45" s="19">
        <v>0</v>
      </c>
      <c r="DE45" s="19">
        <v>0</v>
      </c>
      <c r="DF45" s="19">
        <v>0</v>
      </c>
      <c r="DG45" s="19">
        <v>10</v>
      </c>
      <c r="DH45" s="19">
        <v>0</v>
      </c>
      <c r="DI45" s="19">
        <v>0</v>
      </c>
      <c r="DJ45" s="19">
        <v>0</v>
      </c>
      <c r="DK45" s="19">
        <v>0</v>
      </c>
      <c r="DL45" s="19">
        <v>0</v>
      </c>
      <c r="DM45" s="19">
        <v>787</v>
      </c>
      <c r="DN45" s="19">
        <v>0</v>
      </c>
      <c r="DO45" s="19">
        <v>0</v>
      </c>
      <c r="DP45" s="19">
        <v>0</v>
      </c>
      <c r="DQ45" s="19">
        <v>0</v>
      </c>
      <c r="DR45" s="19">
        <v>0</v>
      </c>
      <c r="DS45" s="19">
        <v>0</v>
      </c>
      <c r="DT45" s="19">
        <v>0</v>
      </c>
      <c r="DU45" s="19">
        <v>0</v>
      </c>
      <c r="DV45" s="19">
        <v>0</v>
      </c>
      <c r="DW45" s="19">
        <v>0</v>
      </c>
      <c r="DX45" s="19">
        <v>0</v>
      </c>
      <c r="DY45" s="19">
        <v>0</v>
      </c>
      <c r="DZ45" s="19">
        <v>0</v>
      </c>
      <c r="EA45" s="19">
        <v>0</v>
      </c>
      <c r="EB45" s="19">
        <v>139739</v>
      </c>
      <c r="ED45" s="13">
        <f t="shared" si="2"/>
        <v>0</v>
      </c>
    </row>
    <row r="46" spans="1:134" x14ac:dyDescent="0.25">
      <c r="A46" s="22" t="s">
        <v>380</v>
      </c>
      <c r="B46" t="s">
        <v>270</v>
      </c>
      <c r="C46" s="10">
        <f t="shared" si="3"/>
        <v>42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96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121</v>
      </c>
      <c r="U46" s="14">
        <v>357</v>
      </c>
      <c r="V46" s="14">
        <v>0</v>
      </c>
      <c r="W46" s="14">
        <v>0</v>
      </c>
      <c r="X46" s="14">
        <v>1059</v>
      </c>
      <c r="Y46" s="14">
        <v>0</v>
      </c>
      <c r="Z46" s="14">
        <v>2476</v>
      </c>
      <c r="AA46" s="14">
        <v>0</v>
      </c>
      <c r="AB46" s="14">
        <v>2379</v>
      </c>
      <c r="AC46" s="14">
        <v>0</v>
      </c>
      <c r="AD46" s="14">
        <v>0</v>
      </c>
      <c r="AE46" s="14">
        <v>187</v>
      </c>
      <c r="AF46" s="14">
        <v>4084</v>
      </c>
      <c r="AG46" s="14">
        <v>121</v>
      </c>
      <c r="AH46" s="14">
        <v>629</v>
      </c>
      <c r="AI46" s="14">
        <v>1047</v>
      </c>
      <c r="AJ46" s="14">
        <v>193</v>
      </c>
      <c r="AK46" s="14">
        <v>17082</v>
      </c>
      <c r="AL46" s="14">
        <v>882</v>
      </c>
      <c r="AM46" s="14">
        <v>0</v>
      </c>
      <c r="AN46" s="14">
        <v>0</v>
      </c>
      <c r="AO46" s="14">
        <v>0</v>
      </c>
      <c r="AP46" s="14">
        <v>51</v>
      </c>
      <c r="AQ46" s="14">
        <v>714</v>
      </c>
      <c r="AR46" s="14">
        <v>109</v>
      </c>
      <c r="AS46" s="14">
        <v>71</v>
      </c>
      <c r="AT46" s="14">
        <v>0</v>
      </c>
      <c r="AU46" s="14">
        <v>320</v>
      </c>
      <c r="AV46" s="14">
        <v>118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2840</v>
      </c>
      <c r="BC46" s="14">
        <v>422</v>
      </c>
      <c r="BD46" s="14">
        <v>0</v>
      </c>
      <c r="BE46" s="14">
        <v>227</v>
      </c>
      <c r="BF46" s="14">
        <v>0</v>
      </c>
      <c r="BG46" s="14">
        <v>0</v>
      </c>
      <c r="BH46" s="14">
        <v>0</v>
      </c>
      <c r="BI46" s="14">
        <v>0</v>
      </c>
      <c r="BJ46" s="14">
        <v>16</v>
      </c>
      <c r="BK46" s="14">
        <v>857</v>
      </c>
      <c r="BL46" s="14">
        <v>4780</v>
      </c>
      <c r="BM46" s="14">
        <v>52</v>
      </c>
      <c r="BN46" s="14">
        <v>176</v>
      </c>
      <c r="BO46" s="14">
        <v>0</v>
      </c>
      <c r="BP46" s="14">
        <v>252</v>
      </c>
      <c r="BQ46" s="14">
        <v>0</v>
      </c>
      <c r="BR46" s="14">
        <v>0</v>
      </c>
      <c r="BS46" s="14">
        <v>0</v>
      </c>
      <c r="BT46" s="14">
        <v>68</v>
      </c>
      <c r="BU46" s="14">
        <v>0</v>
      </c>
      <c r="BV46" s="14">
        <v>690</v>
      </c>
      <c r="BW46" s="14">
        <v>0</v>
      </c>
      <c r="BX46" s="14">
        <v>1071</v>
      </c>
      <c r="BY46" s="14">
        <v>95</v>
      </c>
      <c r="BZ46" s="14">
        <v>244</v>
      </c>
      <c r="CA46" s="14">
        <v>1</v>
      </c>
      <c r="CB46" s="14">
        <v>480</v>
      </c>
      <c r="CC46" s="14">
        <v>22</v>
      </c>
      <c r="CD46" s="14">
        <v>9</v>
      </c>
      <c r="CE46" s="14">
        <v>577</v>
      </c>
      <c r="CF46" s="14">
        <v>0</v>
      </c>
      <c r="CG46" s="19">
        <v>0</v>
      </c>
      <c r="CH46" s="19">
        <v>0</v>
      </c>
      <c r="CI46" s="19">
        <v>0</v>
      </c>
      <c r="CJ46" s="19">
        <v>1425</v>
      </c>
      <c r="CK46" s="19">
        <v>257</v>
      </c>
      <c r="CL46" s="19">
        <v>6137</v>
      </c>
      <c r="CM46" s="19">
        <v>0</v>
      </c>
      <c r="CN46" s="19">
        <v>0</v>
      </c>
      <c r="CO46" s="19">
        <v>0</v>
      </c>
      <c r="CP46" s="19">
        <v>0</v>
      </c>
      <c r="CQ46" s="19">
        <v>0</v>
      </c>
      <c r="CR46" s="19">
        <v>41</v>
      </c>
      <c r="CS46" s="19">
        <v>750238</v>
      </c>
      <c r="CT46" s="19">
        <v>807</v>
      </c>
      <c r="CU46" s="19">
        <v>0</v>
      </c>
      <c r="CV46" s="19">
        <v>0</v>
      </c>
      <c r="CW46" s="19">
        <v>0</v>
      </c>
      <c r="CX46" s="19">
        <v>1152</v>
      </c>
      <c r="CY46" s="19">
        <v>0</v>
      </c>
      <c r="CZ46" s="19">
        <v>0</v>
      </c>
      <c r="DA46" s="19">
        <v>3204</v>
      </c>
      <c r="DB46" s="19">
        <v>0</v>
      </c>
      <c r="DC46" s="19">
        <v>0</v>
      </c>
      <c r="DD46" s="19">
        <v>0</v>
      </c>
      <c r="DE46" s="19">
        <v>500</v>
      </c>
      <c r="DF46" s="19">
        <v>0</v>
      </c>
      <c r="DG46" s="19">
        <v>2038</v>
      </c>
      <c r="DH46" s="19">
        <v>0</v>
      </c>
      <c r="DI46" s="19">
        <v>983</v>
      </c>
      <c r="DJ46" s="19">
        <v>500</v>
      </c>
      <c r="DK46" s="19">
        <v>0</v>
      </c>
      <c r="DL46" s="19">
        <v>72</v>
      </c>
      <c r="DM46" s="19">
        <v>2216</v>
      </c>
      <c r="DN46" s="19">
        <v>0</v>
      </c>
      <c r="DO46" s="19">
        <v>306</v>
      </c>
      <c r="DP46" s="19">
        <v>0</v>
      </c>
      <c r="DQ46" s="19">
        <v>0</v>
      </c>
      <c r="DR46" s="19">
        <v>0</v>
      </c>
      <c r="DS46" s="19">
        <v>0</v>
      </c>
      <c r="DT46" s="19">
        <v>0</v>
      </c>
      <c r="DU46" s="19">
        <v>0</v>
      </c>
      <c r="DV46" s="19">
        <v>0</v>
      </c>
      <c r="DW46" s="19">
        <v>0</v>
      </c>
      <c r="DX46" s="19">
        <v>0</v>
      </c>
      <c r="DY46" s="19">
        <v>7262</v>
      </c>
      <c r="DZ46" s="19">
        <v>235</v>
      </c>
      <c r="EA46" s="19">
        <v>0</v>
      </c>
      <c r="EB46" s="19">
        <v>822348</v>
      </c>
      <c r="ED46" s="13">
        <f t="shared" si="2"/>
        <v>0</v>
      </c>
    </row>
    <row r="47" spans="1:134" x14ac:dyDescent="0.25">
      <c r="A47" s="22" t="s">
        <v>381</v>
      </c>
      <c r="B47" t="s">
        <v>382</v>
      </c>
      <c r="C47" s="10">
        <f t="shared" si="3"/>
        <v>43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82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14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66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16</v>
      </c>
      <c r="BO47" s="14">
        <v>0</v>
      </c>
      <c r="BP47" s="14">
        <v>0</v>
      </c>
      <c r="BQ47" s="14">
        <v>0</v>
      </c>
      <c r="BR47" s="14">
        <v>0</v>
      </c>
      <c r="BS47" s="14">
        <v>18</v>
      </c>
      <c r="BT47" s="14">
        <v>0</v>
      </c>
      <c r="BU47" s="14">
        <v>0</v>
      </c>
      <c r="BV47" s="14">
        <v>0</v>
      </c>
      <c r="BW47" s="14">
        <v>0</v>
      </c>
      <c r="BX47" s="14">
        <v>0</v>
      </c>
      <c r="BY47" s="14">
        <v>0</v>
      </c>
      <c r="BZ47" s="14">
        <v>0</v>
      </c>
      <c r="CA47" s="14">
        <v>0</v>
      </c>
      <c r="CB47" s="14">
        <v>0</v>
      </c>
      <c r="CC47" s="14">
        <v>0</v>
      </c>
      <c r="CD47" s="14">
        <v>0</v>
      </c>
      <c r="CE47" s="14">
        <v>0</v>
      </c>
      <c r="CF47" s="14">
        <v>0</v>
      </c>
      <c r="CG47" s="19">
        <v>0</v>
      </c>
      <c r="CH47" s="19">
        <v>0</v>
      </c>
      <c r="CI47" s="19">
        <v>0</v>
      </c>
      <c r="CJ47" s="19">
        <v>0</v>
      </c>
      <c r="CK47" s="19">
        <v>0</v>
      </c>
      <c r="CL47" s="19">
        <v>0</v>
      </c>
      <c r="CM47" s="19">
        <v>0</v>
      </c>
      <c r="CN47" s="19">
        <v>0</v>
      </c>
      <c r="CO47" s="19">
        <v>0</v>
      </c>
      <c r="CP47" s="19">
        <v>0</v>
      </c>
      <c r="CQ47" s="19">
        <v>0</v>
      </c>
      <c r="CR47" s="19">
        <v>0</v>
      </c>
      <c r="CS47" s="19">
        <v>270</v>
      </c>
      <c r="CT47" s="19">
        <v>194565</v>
      </c>
      <c r="CU47" s="19">
        <v>80600</v>
      </c>
      <c r="CV47" s="19">
        <v>1229</v>
      </c>
      <c r="CW47" s="19">
        <v>0</v>
      </c>
      <c r="CX47" s="19">
        <v>1551</v>
      </c>
      <c r="CY47" s="19">
        <v>0</v>
      </c>
      <c r="CZ47" s="19">
        <v>0</v>
      </c>
      <c r="DA47" s="19">
        <v>0</v>
      </c>
      <c r="DB47" s="19">
        <v>0</v>
      </c>
      <c r="DC47" s="19">
        <v>0</v>
      </c>
      <c r="DD47" s="19">
        <v>0</v>
      </c>
      <c r="DE47" s="19">
        <v>0</v>
      </c>
      <c r="DF47" s="19">
        <v>0</v>
      </c>
      <c r="DG47" s="19">
        <v>1307</v>
      </c>
      <c r="DH47" s="19">
        <v>0</v>
      </c>
      <c r="DI47" s="19">
        <v>0</v>
      </c>
      <c r="DJ47" s="19">
        <v>0</v>
      </c>
      <c r="DK47" s="19">
        <v>0</v>
      </c>
      <c r="DL47" s="19">
        <v>10333</v>
      </c>
      <c r="DM47" s="19">
        <v>0</v>
      </c>
      <c r="DN47" s="19">
        <v>0</v>
      </c>
      <c r="DO47" s="19">
        <v>27</v>
      </c>
      <c r="DP47" s="19">
        <v>0</v>
      </c>
      <c r="DQ47" s="19">
        <v>0</v>
      </c>
      <c r="DR47" s="19">
        <v>0</v>
      </c>
      <c r="DS47" s="19">
        <v>0</v>
      </c>
      <c r="DT47" s="19">
        <v>0</v>
      </c>
      <c r="DU47" s="19">
        <v>0</v>
      </c>
      <c r="DV47" s="19">
        <v>0</v>
      </c>
      <c r="DW47" s="19">
        <v>0</v>
      </c>
      <c r="DX47" s="19">
        <v>0</v>
      </c>
      <c r="DY47" s="19">
        <v>0</v>
      </c>
      <c r="DZ47" s="19">
        <v>0</v>
      </c>
      <c r="EA47" s="19">
        <v>0</v>
      </c>
      <c r="EB47" s="19">
        <v>290078</v>
      </c>
      <c r="ED47" s="13">
        <f t="shared" si="2"/>
        <v>0</v>
      </c>
    </row>
    <row r="48" spans="1:134" x14ac:dyDescent="0.25">
      <c r="A48" s="22" t="s">
        <v>383</v>
      </c>
      <c r="B48" t="s">
        <v>273</v>
      </c>
      <c r="C48" s="10">
        <f t="shared" si="3"/>
        <v>44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S48" s="19">
        <v>0</v>
      </c>
      <c r="AT48" s="19">
        <v>0</v>
      </c>
      <c r="AU48" s="19">
        <v>0</v>
      </c>
      <c r="AV48" s="19">
        <v>0</v>
      </c>
      <c r="AW48" s="19">
        <v>0</v>
      </c>
      <c r="AX48" s="19">
        <v>0</v>
      </c>
      <c r="AY48" s="19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0</v>
      </c>
      <c r="BE48" s="19">
        <v>0</v>
      </c>
      <c r="BF48" s="19">
        <v>0</v>
      </c>
      <c r="BG48" s="19">
        <v>0</v>
      </c>
      <c r="BH48" s="19">
        <v>0</v>
      </c>
      <c r="BI48" s="19">
        <v>0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0</v>
      </c>
      <c r="BT48" s="19">
        <v>0</v>
      </c>
      <c r="BU48" s="19">
        <v>0</v>
      </c>
      <c r="BV48" s="19">
        <v>0</v>
      </c>
      <c r="BW48" s="19">
        <v>0</v>
      </c>
      <c r="BX48" s="19">
        <v>0</v>
      </c>
      <c r="BY48" s="19">
        <v>0</v>
      </c>
      <c r="BZ48" s="19">
        <v>0</v>
      </c>
      <c r="CA48" s="19">
        <v>0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>
        <v>0</v>
      </c>
      <c r="CH48" s="19">
        <v>0</v>
      </c>
      <c r="CI48" s="19">
        <v>0</v>
      </c>
      <c r="CJ48" s="19">
        <v>0</v>
      </c>
      <c r="CK48" s="19">
        <v>0</v>
      </c>
      <c r="CL48" s="19">
        <v>0</v>
      </c>
      <c r="CM48" s="19">
        <v>0</v>
      </c>
      <c r="CN48" s="19">
        <v>0</v>
      </c>
      <c r="CO48" s="19">
        <v>0</v>
      </c>
      <c r="CP48" s="19">
        <v>0</v>
      </c>
      <c r="CQ48" s="19">
        <v>0</v>
      </c>
      <c r="CR48" s="19">
        <v>0</v>
      </c>
      <c r="CS48" s="19">
        <v>7</v>
      </c>
      <c r="CT48" s="19">
        <v>0</v>
      </c>
      <c r="CU48" s="19">
        <v>0</v>
      </c>
      <c r="CV48" s="19">
        <v>15683</v>
      </c>
      <c r="CW48" s="19">
        <v>0</v>
      </c>
      <c r="CX48" s="19">
        <v>0</v>
      </c>
      <c r="CY48" s="19">
        <v>0</v>
      </c>
      <c r="CZ48" s="19">
        <v>0</v>
      </c>
      <c r="DA48" s="19">
        <v>0</v>
      </c>
      <c r="DB48" s="19">
        <v>0</v>
      </c>
      <c r="DC48" s="19">
        <v>0</v>
      </c>
      <c r="DD48" s="19">
        <v>0</v>
      </c>
      <c r="DE48" s="19">
        <v>0</v>
      </c>
      <c r="DF48" s="19">
        <v>0</v>
      </c>
      <c r="DG48" s="19">
        <v>326</v>
      </c>
      <c r="DH48" s="19">
        <v>0</v>
      </c>
      <c r="DI48" s="19">
        <v>0</v>
      </c>
      <c r="DJ48" s="19">
        <v>0</v>
      </c>
      <c r="DK48" s="19">
        <v>0</v>
      </c>
      <c r="DL48" s="19">
        <v>0</v>
      </c>
      <c r="DM48" s="19">
        <v>0</v>
      </c>
      <c r="DN48" s="19">
        <v>0</v>
      </c>
      <c r="DO48" s="19">
        <v>0</v>
      </c>
      <c r="DP48" s="19">
        <v>0</v>
      </c>
      <c r="DQ48" s="19">
        <v>0</v>
      </c>
      <c r="DR48" s="19">
        <v>0</v>
      </c>
      <c r="DS48" s="19">
        <v>0</v>
      </c>
      <c r="DT48" s="19">
        <v>0</v>
      </c>
      <c r="DU48" s="19">
        <v>0</v>
      </c>
      <c r="DV48" s="19">
        <v>0</v>
      </c>
      <c r="DW48" s="19">
        <v>0</v>
      </c>
      <c r="DX48" s="19">
        <v>0</v>
      </c>
      <c r="DY48" s="19">
        <v>0</v>
      </c>
      <c r="DZ48" s="19">
        <v>0</v>
      </c>
      <c r="EA48" s="19">
        <v>0</v>
      </c>
      <c r="EB48" s="19">
        <v>16016</v>
      </c>
      <c r="ED48" s="13">
        <f t="shared" si="2"/>
        <v>0</v>
      </c>
    </row>
    <row r="49" spans="1:134" x14ac:dyDescent="0.25">
      <c r="A49" s="22" t="s">
        <v>384</v>
      </c>
      <c r="B49" t="s">
        <v>274</v>
      </c>
      <c r="C49" s="10">
        <f t="shared" si="3"/>
        <v>45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19">
        <v>0</v>
      </c>
      <c r="AW49" s="19">
        <v>0</v>
      </c>
      <c r="AX49" s="19">
        <v>0</v>
      </c>
      <c r="AY49" s="1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0</v>
      </c>
      <c r="BE49" s="19">
        <v>0</v>
      </c>
      <c r="BF49" s="19">
        <v>0</v>
      </c>
      <c r="BG49" s="19">
        <v>0</v>
      </c>
      <c r="BH49" s="19">
        <v>0</v>
      </c>
      <c r="BI49" s="19">
        <v>0</v>
      </c>
      <c r="BJ49" s="19">
        <v>0</v>
      </c>
      <c r="BK49" s="19">
        <v>0</v>
      </c>
      <c r="BL49" s="19">
        <v>0</v>
      </c>
      <c r="BM49" s="19">
        <v>0</v>
      </c>
      <c r="BN49" s="19">
        <v>0</v>
      </c>
      <c r="BO49" s="19">
        <v>0</v>
      </c>
      <c r="BP49" s="19">
        <v>0</v>
      </c>
      <c r="BQ49" s="19">
        <v>0</v>
      </c>
      <c r="BR49" s="19">
        <v>0</v>
      </c>
      <c r="BS49" s="19">
        <v>0</v>
      </c>
      <c r="BT49" s="19">
        <v>0</v>
      </c>
      <c r="BU49" s="19">
        <v>0</v>
      </c>
      <c r="BV49" s="19">
        <v>0</v>
      </c>
      <c r="BW49" s="19">
        <v>0</v>
      </c>
      <c r="BX49" s="19">
        <v>0</v>
      </c>
      <c r="BY49" s="19">
        <v>0</v>
      </c>
      <c r="BZ49" s="19">
        <v>0</v>
      </c>
      <c r="CA49" s="19">
        <v>0</v>
      </c>
      <c r="CB49" s="19">
        <v>0</v>
      </c>
      <c r="CC49" s="19">
        <v>0</v>
      </c>
      <c r="CD49" s="19">
        <v>0</v>
      </c>
      <c r="CE49" s="19">
        <v>0</v>
      </c>
      <c r="CF49" s="19">
        <v>0</v>
      </c>
      <c r="CG49" s="19">
        <v>0</v>
      </c>
      <c r="CH49" s="19">
        <v>0</v>
      </c>
      <c r="CI49" s="19">
        <v>0</v>
      </c>
      <c r="CJ49" s="19">
        <v>0</v>
      </c>
      <c r="CK49" s="19">
        <v>0</v>
      </c>
      <c r="CL49" s="19">
        <v>0</v>
      </c>
      <c r="CM49" s="19">
        <v>0</v>
      </c>
      <c r="CN49" s="19">
        <v>0</v>
      </c>
      <c r="CO49" s="19">
        <v>0</v>
      </c>
      <c r="CP49" s="19">
        <v>0</v>
      </c>
      <c r="CQ49" s="19">
        <v>0</v>
      </c>
      <c r="CR49" s="19">
        <v>0</v>
      </c>
      <c r="CS49" s="19">
        <v>17</v>
      </c>
      <c r="CT49" s="19">
        <v>0</v>
      </c>
      <c r="CU49" s="19">
        <v>0</v>
      </c>
      <c r="CV49" s="19">
        <v>0</v>
      </c>
      <c r="CW49" s="19">
        <v>35007</v>
      </c>
      <c r="CX49" s="19">
        <v>0</v>
      </c>
      <c r="CY49" s="19">
        <v>0</v>
      </c>
      <c r="CZ49" s="19">
        <v>0</v>
      </c>
      <c r="DA49" s="19">
        <v>0</v>
      </c>
      <c r="DB49" s="19">
        <v>0</v>
      </c>
      <c r="DC49" s="19">
        <v>0</v>
      </c>
      <c r="DD49" s="19">
        <v>0</v>
      </c>
      <c r="DE49" s="19">
        <v>0</v>
      </c>
      <c r="DF49" s="19">
        <v>0</v>
      </c>
      <c r="DG49" s="19">
        <v>406</v>
      </c>
      <c r="DH49" s="19">
        <v>0</v>
      </c>
      <c r="DI49" s="19">
        <v>0</v>
      </c>
      <c r="DJ49" s="19">
        <v>0</v>
      </c>
      <c r="DK49" s="19">
        <v>0</v>
      </c>
      <c r="DL49" s="19">
        <v>0</v>
      </c>
      <c r="DM49" s="19">
        <v>0</v>
      </c>
      <c r="DN49" s="19">
        <v>0</v>
      </c>
      <c r="DO49" s="19">
        <v>0</v>
      </c>
      <c r="DP49" s="19">
        <v>0</v>
      </c>
      <c r="DQ49" s="19">
        <v>0</v>
      </c>
      <c r="DR49" s="19">
        <v>0</v>
      </c>
      <c r="DS49" s="19">
        <v>0</v>
      </c>
      <c r="DT49" s="19">
        <v>0</v>
      </c>
      <c r="DU49" s="19">
        <v>0</v>
      </c>
      <c r="DV49" s="19">
        <v>0</v>
      </c>
      <c r="DW49" s="19">
        <v>0</v>
      </c>
      <c r="DX49" s="19">
        <v>0</v>
      </c>
      <c r="DY49" s="19">
        <v>0</v>
      </c>
      <c r="DZ49" s="19">
        <v>0</v>
      </c>
      <c r="EA49" s="19">
        <v>0</v>
      </c>
      <c r="EB49" s="19">
        <v>35430</v>
      </c>
      <c r="ED49" s="13">
        <f t="shared" si="2"/>
        <v>0</v>
      </c>
    </row>
    <row r="50" spans="1:134" x14ac:dyDescent="0.25">
      <c r="A50" s="22" t="s">
        <v>385</v>
      </c>
      <c r="B50" t="s">
        <v>386</v>
      </c>
      <c r="C50" s="10">
        <f t="shared" si="3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0</v>
      </c>
      <c r="BY50" s="19">
        <v>0</v>
      </c>
      <c r="BZ50" s="19">
        <v>0</v>
      </c>
      <c r="CA50" s="19">
        <v>0</v>
      </c>
      <c r="CB50" s="19">
        <v>0</v>
      </c>
      <c r="CC50" s="19">
        <v>0</v>
      </c>
      <c r="CD50" s="19">
        <v>0</v>
      </c>
      <c r="CE50" s="19">
        <v>0</v>
      </c>
      <c r="CF50" s="19">
        <v>0</v>
      </c>
      <c r="CG50" s="19">
        <v>0</v>
      </c>
      <c r="CH50" s="19">
        <v>0</v>
      </c>
      <c r="CI50" s="19">
        <v>0</v>
      </c>
      <c r="CJ50" s="19">
        <v>0</v>
      </c>
      <c r="CK50" s="19">
        <v>0</v>
      </c>
      <c r="CL50" s="19">
        <v>0</v>
      </c>
      <c r="CM50" s="19">
        <v>0</v>
      </c>
      <c r="CN50" s="19">
        <v>0</v>
      </c>
      <c r="CO50" s="19">
        <v>0</v>
      </c>
      <c r="CP50" s="19">
        <v>0</v>
      </c>
      <c r="CQ50" s="19">
        <v>0</v>
      </c>
      <c r="CR50" s="19">
        <v>-10</v>
      </c>
      <c r="CS50" s="19">
        <v>0</v>
      </c>
      <c r="CT50" s="19">
        <v>0</v>
      </c>
      <c r="CU50" s="19">
        <v>0</v>
      </c>
      <c r="CV50" s="19">
        <v>5505</v>
      </c>
      <c r="CW50" s="19">
        <v>0</v>
      </c>
      <c r="CX50" s="19">
        <v>74671</v>
      </c>
      <c r="CY50" s="19">
        <v>19460</v>
      </c>
      <c r="CZ50" s="19">
        <v>0</v>
      </c>
      <c r="DA50" s="19">
        <v>0</v>
      </c>
      <c r="DB50" s="19">
        <v>0</v>
      </c>
      <c r="DC50" s="19">
        <v>0</v>
      </c>
      <c r="DD50" s="19">
        <v>61</v>
      </c>
      <c r="DE50" s="19">
        <v>0</v>
      </c>
      <c r="DF50" s="19">
        <v>0</v>
      </c>
      <c r="DG50" s="19">
        <v>653</v>
      </c>
      <c r="DH50" s="19">
        <v>0</v>
      </c>
      <c r="DI50" s="19">
        <v>0</v>
      </c>
      <c r="DJ50" s="19">
        <v>0</v>
      </c>
      <c r="DK50" s="19">
        <v>0</v>
      </c>
      <c r="DL50" s="19">
        <v>61</v>
      </c>
      <c r="DM50" s="19">
        <v>0</v>
      </c>
      <c r="DN50" s="19">
        <v>0</v>
      </c>
      <c r="DO50" s="19">
        <v>0</v>
      </c>
      <c r="DP50" s="19">
        <v>0</v>
      </c>
      <c r="DQ50" s="19">
        <v>0</v>
      </c>
      <c r="DR50" s="19">
        <v>0</v>
      </c>
      <c r="DS50" s="19">
        <v>0</v>
      </c>
      <c r="DT50" s="19">
        <v>0</v>
      </c>
      <c r="DU50" s="19">
        <v>0</v>
      </c>
      <c r="DV50" s="19">
        <v>0</v>
      </c>
      <c r="DW50" s="19">
        <v>0</v>
      </c>
      <c r="DX50" s="19">
        <v>0</v>
      </c>
      <c r="DY50" s="19">
        <v>0</v>
      </c>
      <c r="DZ50" s="19">
        <v>0</v>
      </c>
      <c r="EA50" s="19">
        <v>0</v>
      </c>
      <c r="EB50" s="19">
        <v>100401</v>
      </c>
      <c r="ED50" s="13">
        <f t="shared" si="2"/>
        <v>0</v>
      </c>
    </row>
    <row r="51" spans="1:134" x14ac:dyDescent="0.25">
      <c r="A51" s="22" t="s">
        <v>387</v>
      </c>
      <c r="B51" t="s">
        <v>388</v>
      </c>
      <c r="C51" s="10">
        <f t="shared" si="3"/>
        <v>47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C51" s="19">
        <v>0</v>
      </c>
      <c r="CD51" s="19">
        <v>0</v>
      </c>
      <c r="CE51" s="19">
        <v>0</v>
      </c>
      <c r="CF51" s="19">
        <v>0</v>
      </c>
      <c r="CG51" s="19">
        <v>0</v>
      </c>
      <c r="CH51" s="19">
        <v>0</v>
      </c>
      <c r="CI51" s="19">
        <v>0</v>
      </c>
      <c r="CJ51" s="19">
        <v>0</v>
      </c>
      <c r="CK51" s="19">
        <v>0</v>
      </c>
      <c r="CL51" s="19">
        <v>0</v>
      </c>
      <c r="CM51" s="19">
        <v>0</v>
      </c>
      <c r="CN51" s="19">
        <v>0</v>
      </c>
      <c r="CO51" s="19">
        <v>0</v>
      </c>
      <c r="CP51" s="19">
        <v>0</v>
      </c>
      <c r="CQ51" s="19">
        <v>0</v>
      </c>
      <c r="CR51" s="19">
        <v>0</v>
      </c>
      <c r="CS51" s="19">
        <v>250</v>
      </c>
      <c r="CT51" s="19">
        <v>0</v>
      </c>
      <c r="CU51" s="19">
        <v>0</v>
      </c>
      <c r="CV51" s="19">
        <v>0</v>
      </c>
      <c r="CW51" s="19">
        <v>0</v>
      </c>
      <c r="CX51" s="19">
        <v>0</v>
      </c>
      <c r="CY51" s="19">
        <v>0</v>
      </c>
      <c r="CZ51" s="19">
        <v>20874</v>
      </c>
      <c r="DA51" s="19">
        <v>0</v>
      </c>
      <c r="DB51" s="19">
        <v>0</v>
      </c>
      <c r="DC51" s="19">
        <v>0</v>
      </c>
      <c r="DD51" s="19">
        <v>0</v>
      </c>
      <c r="DE51" s="19">
        <v>0</v>
      </c>
      <c r="DF51" s="19">
        <v>0</v>
      </c>
      <c r="DG51" s="19">
        <v>188</v>
      </c>
      <c r="DH51" s="19">
        <v>0</v>
      </c>
      <c r="DI51" s="19">
        <v>0</v>
      </c>
      <c r="DJ51" s="19">
        <v>0</v>
      </c>
      <c r="DK51" s="19">
        <v>0</v>
      </c>
      <c r="DL51" s="19">
        <v>0</v>
      </c>
      <c r="DM51" s="19">
        <v>0</v>
      </c>
      <c r="DN51" s="19">
        <v>0</v>
      </c>
      <c r="DO51" s="19">
        <v>0</v>
      </c>
      <c r="DP51" s="19">
        <v>0</v>
      </c>
      <c r="DQ51" s="19">
        <v>0</v>
      </c>
      <c r="DR51" s="19">
        <v>0</v>
      </c>
      <c r="DS51" s="19">
        <v>0</v>
      </c>
      <c r="DT51" s="19">
        <v>0</v>
      </c>
      <c r="DU51" s="19">
        <v>0</v>
      </c>
      <c r="DV51" s="19">
        <v>0</v>
      </c>
      <c r="DW51" s="19">
        <v>0</v>
      </c>
      <c r="DX51" s="19">
        <v>0</v>
      </c>
      <c r="DY51" s="19">
        <v>0</v>
      </c>
      <c r="DZ51" s="19">
        <v>0</v>
      </c>
      <c r="EA51" s="19">
        <v>0</v>
      </c>
      <c r="EB51" s="19">
        <v>21312</v>
      </c>
      <c r="ED51" s="13">
        <f t="shared" si="2"/>
        <v>0</v>
      </c>
    </row>
    <row r="52" spans="1:134" x14ac:dyDescent="0.25">
      <c r="A52" s="22" t="s">
        <v>389</v>
      </c>
      <c r="B52" t="s">
        <v>390</v>
      </c>
      <c r="C52" s="10">
        <f t="shared" si="3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C52" s="19">
        <v>0</v>
      </c>
      <c r="CD52" s="19">
        <v>0</v>
      </c>
      <c r="CE52" s="19">
        <v>0</v>
      </c>
      <c r="CF52" s="19">
        <v>0</v>
      </c>
      <c r="CG52" s="19">
        <v>0</v>
      </c>
      <c r="CH52" s="19">
        <v>0</v>
      </c>
      <c r="CI52" s="19">
        <v>0</v>
      </c>
      <c r="CJ52" s="19">
        <v>0</v>
      </c>
      <c r="CK52" s="19">
        <v>0</v>
      </c>
      <c r="CL52" s="19">
        <v>0</v>
      </c>
      <c r="CM52" s="19">
        <v>0</v>
      </c>
      <c r="CN52" s="19">
        <v>0</v>
      </c>
      <c r="CO52" s="19">
        <v>0</v>
      </c>
      <c r="CP52" s="19">
        <v>0</v>
      </c>
      <c r="CQ52" s="19">
        <v>0</v>
      </c>
      <c r="CR52" s="19">
        <v>0</v>
      </c>
      <c r="CS52" s="19">
        <v>96</v>
      </c>
      <c r="CT52" s="19">
        <v>0</v>
      </c>
      <c r="CU52" s="19">
        <v>0</v>
      </c>
      <c r="CV52" s="19">
        <v>0</v>
      </c>
      <c r="CW52" s="19">
        <v>0</v>
      </c>
      <c r="CX52" s="19">
        <v>0</v>
      </c>
      <c r="CY52" s="19">
        <v>0</v>
      </c>
      <c r="CZ52" s="19">
        <v>0</v>
      </c>
      <c r="DA52" s="19">
        <v>191025</v>
      </c>
      <c r="DB52" s="19">
        <v>0</v>
      </c>
      <c r="DC52" s="19">
        <v>0</v>
      </c>
      <c r="DD52" s="19">
        <v>0</v>
      </c>
      <c r="DE52" s="19">
        <v>0</v>
      </c>
      <c r="DF52" s="19">
        <v>0</v>
      </c>
      <c r="DG52" s="19">
        <v>674</v>
      </c>
      <c r="DH52" s="19">
        <v>0</v>
      </c>
      <c r="DI52" s="19">
        <v>0</v>
      </c>
      <c r="DJ52" s="19">
        <v>0</v>
      </c>
      <c r="DK52" s="19">
        <v>0</v>
      </c>
      <c r="DL52" s="19">
        <v>0</v>
      </c>
      <c r="DM52" s="19">
        <v>401</v>
      </c>
      <c r="DN52" s="19">
        <v>0</v>
      </c>
      <c r="DO52" s="19">
        <v>0</v>
      </c>
      <c r="DP52" s="19">
        <v>0</v>
      </c>
      <c r="DQ52" s="19">
        <v>0</v>
      </c>
      <c r="DR52" s="19">
        <v>0</v>
      </c>
      <c r="DS52" s="19">
        <v>0</v>
      </c>
      <c r="DT52" s="19">
        <v>0</v>
      </c>
      <c r="DU52" s="19">
        <v>0</v>
      </c>
      <c r="DV52" s="19">
        <v>0</v>
      </c>
      <c r="DW52" s="19">
        <v>0</v>
      </c>
      <c r="DX52" s="19">
        <v>0</v>
      </c>
      <c r="DY52" s="19">
        <v>0</v>
      </c>
      <c r="DZ52" s="19">
        <v>0</v>
      </c>
      <c r="EA52" s="19">
        <v>0</v>
      </c>
      <c r="EB52" s="19">
        <v>192196</v>
      </c>
      <c r="ED52" s="13">
        <f t="shared" si="2"/>
        <v>0</v>
      </c>
    </row>
    <row r="53" spans="1:134" x14ac:dyDescent="0.25">
      <c r="A53" s="22" t="s">
        <v>391</v>
      </c>
      <c r="B53" t="s">
        <v>392</v>
      </c>
      <c r="C53" s="10">
        <f t="shared" si="3"/>
        <v>49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1295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C53" s="19">
        <v>0</v>
      </c>
      <c r="CD53" s="19">
        <v>0</v>
      </c>
      <c r="CE53" s="19">
        <v>0</v>
      </c>
      <c r="CF53" s="19">
        <v>0</v>
      </c>
      <c r="CG53" s="19">
        <v>0</v>
      </c>
      <c r="CH53" s="19">
        <v>0</v>
      </c>
      <c r="CI53" s="19">
        <v>0</v>
      </c>
      <c r="CJ53" s="19">
        <v>0</v>
      </c>
      <c r="CK53" s="19">
        <v>0</v>
      </c>
      <c r="CL53" s="19">
        <v>0</v>
      </c>
      <c r="CM53" s="19">
        <v>0</v>
      </c>
      <c r="CN53" s="19">
        <v>0</v>
      </c>
      <c r="CO53" s="19">
        <v>0</v>
      </c>
      <c r="CP53" s="19">
        <v>0</v>
      </c>
      <c r="CQ53" s="19">
        <v>0</v>
      </c>
      <c r="CR53" s="19">
        <v>0</v>
      </c>
      <c r="CS53" s="19">
        <v>179</v>
      </c>
      <c r="CT53" s="19">
        <v>0</v>
      </c>
      <c r="CU53" s="19">
        <v>0</v>
      </c>
      <c r="CV53" s="19">
        <v>0</v>
      </c>
      <c r="CW53" s="19">
        <v>0</v>
      </c>
      <c r="CX53" s="19">
        <v>0</v>
      </c>
      <c r="CY53" s="19">
        <v>0</v>
      </c>
      <c r="CZ53" s="19">
        <v>0</v>
      </c>
      <c r="DA53" s="19">
        <v>0</v>
      </c>
      <c r="DB53" s="19">
        <v>19866</v>
      </c>
      <c r="DC53" s="19">
        <v>0</v>
      </c>
      <c r="DD53" s="19">
        <v>0</v>
      </c>
      <c r="DE53" s="19">
        <v>0</v>
      </c>
      <c r="DF53" s="19">
        <v>0</v>
      </c>
      <c r="DG53" s="19">
        <v>225</v>
      </c>
      <c r="DH53" s="19">
        <v>0</v>
      </c>
      <c r="DI53" s="19">
        <v>0</v>
      </c>
      <c r="DJ53" s="19">
        <v>25</v>
      </c>
      <c r="DK53" s="19">
        <v>0</v>
      </c>
      <c r="DL53" s="19">
        <v>0</v>
      </c>
      <c r="DM53" s="19">
        <v>0</v>
      </c>
      <c r="DN53" s="19">
        <v>0</v>
      </c>
      <c r="DO53" s="19">
        <v>0</v>
      </c>
      <c r="DP53" s="19">
        <v>0</v>
      </c>
      <c r="DQ53" s="19">
        <v>0</v>
      </c>
      <c r="DR53" s="19">
        <v>0</v>
      </c>
      <c r="DS53" s="19">
        <v>0</v>
      </c>
      <c r="DT53" s="19">
        <v>0</v>
      </c>
      <c r="DU53" s="19">
        <v>0</v>
      </c>
      <c r="DV53" s="19">
        <v>0</v>
      </c>
      <c r="DW53" s="19">
        <v>0</v>
      </c>
      <c r="DX53" s="19">
        <v>0</v>
      </c>
      <c r="DY53" s="19">
        <v>0</v>
      </c>
      <c r="DZ53" s="19">
        <v>0</v>
      </c>
      <c r="EA53" s="19">
        <v>0</v>
      </c>
      <c r="EB53" s="19">
        <v>21590</v>
      </c>
      <c r="ED53" s="13">
        <f t="shared" si="2"/>
        <v>0</v>
      </c>
    </row>
    <row r="54" spans="1:134" x14ac:dyDescent="0.25">
      <c r="A54" s="22" t="s">
        <v>393</v>
      </c>
      <c r="B54" t="s">
        <v>394</v>
      </c>
      <c r="C54" s="10">
        <f t="shared" si="3"/>
        <v>50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C54" s="19">
        <v>0</v>
      </c>
      <c r="CD54" s="19">
        <v>0</v>
      </c>
      <c r="CE54" s="19">
        <v>0</v>
      </c>
      <c r="CF54" s="19">
        <v>0</v>
      </c>
      <c r="CG54" s="19">
        <v>0</v>
      </c>
      <c r="CH54" s="19">
        <v>0</v>
      </c>
      <c r="CI54" s="19">
        <v>0</v>
      </c>
      <c r="CJ54" s="19">
        <v>0</v>
      </c>
      <c r="CK54" s="19">
        <v>0</v>
      </c>
      <c r="CL54" s="19">
        <v>0</v>
      </c>
      <c r="CM54" s="19">
        <v>0</v>
      </c>
      <c r="CN54" s="19">
        <v>0</v>
      </c>
      <c r="CO54" s="19">
        <v>0</v>
      </c>
      <c r="CP54" s="19">
        <v>0</v>
      </c>
      <c r="CQ54" s="19">
        <v>0</v>
      </c>
      <c r="CR54" s="19">
        <v>0</v>
      </c>
      <c r="CS54" s="19">
        <v>73</v>
      </c>
      <c r="CT54" s="19">
        <v>0</v>
      </c>
      <c r="CU54" s="19">
        <v>0</v>
      </c>
      <c r="CV54" s="19">
        <v>0</v>
      </c>
      <c r="CW54" s="19">
        <v>0</v>
      </c>
      <c r="CX54" s="19">
        <v>0</v>
      </c>
      <c r="CY54" s="19">
        <v>0</v>
      </c>
      <c r="CZ54" s="19">
        <v>0</v>
      </c>
      <c r="DA54" s="19">
        <v>0</v>
      </c>
      <c r="DB54" s="19">
        <v>0</v>
      </c>
      <c r="DC54" s="19">
        <v>38380</v>
      </c>
      <c r="DD54" s="19">
        <v>0</v>
      </c>
      <c r="DE54" s="19">
        <v>0</v>
      </c>
      <c r="DF54" s="19">
        <v>0</v>
      </c>
      <c r="DG54" s="19">
        <v>41</v>
      </c>
      <c r="DH54" s="19">
        <v>0</v>
      </c>
      <c r="DI54" s="19">
        <v>0</v>
      </c>
      <c r="DJ54" s="19">
        <v>0</v>
      </c>
      <c r="DK54" s="19">
        <v>0</v>
      </c>
      <c r="DL54" s="19">
        <v>0</v>
      </c>
      <c r="DM54" s="19">
        <v>0</v>
      </c>
      <c r="DN54" s="19">
        <v>0</v>
      </c>
      <c r="DO54" s="19">
        <v>0</v>
      </c>
      <c r="DP54" s="19">
        <v>0</v>
      </c>
      <c r="DQ54" s="19">
        <v>0</v>
      </c>
      <c r="DR54" s="19">
        <v>0</v>
      </c>
      <c r="DS54" s="19">
        <v>0</v>
      </c>
      <c r="DT54" s="19">
        <v>0</v>
      </c>
      <c r="DU54" s="19">
        <v>0</v>
      </c>
      <c r="DV54" s="19">
        <v>0</v>
      </c>
      <c r="DW54" s="19">
        <v>0</v>
      </c>
      <c r="DX54" s="19">
        <v>0</v>
      </c>
      <c r="DY54" s="19">
        <v>0</v>
      </c>
      <c r="DZ54" s="19">
        <v>0</v>
      </c>
      <c r="EA54" s="19">
        <v>0</v>
      </c>
      <c r="EB54" s="19">
        <v>38494</v>
      </c>
      <c r="ED54" s="13">
        <f t="shared" si="2"/>
        <v>0</v>
      </c>
    </row>
    <row r="55" spans="1:134" x14ac:dyDescent="0.25">
      <c r="A55" s="22" t="s">
        <v>395</v>
      </c>
      <c r="B55" t="s">
        <v>396</v>
      </c>
      <c r="C55" s="10">
        <f t="shared" si="3"/>
        <v>51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19">
        <v>0</v>
      </c>
      <c r="AS55" s="19">
        <v>0</v>
      </c>
      <c r="AT55" s="19">
        <v>0</v>
      </c>
      <c r="AU55" s="19">
        <v>0</v>
      </c>
      <c r="AV55" s="19">
        <v>0</v>
      </c>
      <c r="AW55" s="19">
        <v>0</v>
      </c>
      <c r="AX55" s="19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19">
        <v>0</v>
      </c>
      <c r="BH55" s="19">
        <v>0</v>
      </c>
      <c r="BI55" s="19">
        <v>0</v>
      </c>
      <c r="BJ55" s="19">
        <v>0</v>
      </c>
      <c r="BK55" s="19">
        <v>0</v>
      </c>
      <c r="BL55" s="19">
        <v>0</v>
      </c>
      <c r="BM55" s="19">
        <v>0</v>
      </c>
      <c r="BN55" s="19">
        <v>0</v>
      </c>
      <c r="BO55" s="19">
        <v>0</v>
      </c>
      <c r="BP55" s="19">
        <v>0</v>
      </c>
      <c r="BQ55" s="19">
        <v>0</v>
      </c>
      <c r="BR55" s="19">
        <v>0</v>
      </c>
      <c r="BS55" s="19">
        <v>0</v>
      </c>
      <c r="BT55" s="19">
        <v>0</v>
      </c>
      <c r="BU55" s="19">
        <v>0</v>
      </c>
      <c r="BV55" s="19">
        <v>0</v>
      </c>
      <c r="BW55" s="19">
        <v>0</v>
      </c>
      <c r="BX55" s="19">
        <v>0</v>
      </c>
      <c r="BY55" s="19">
        <v>0</v>
      </c>
      <c r="BZ55" s="19">
        <v>0</v>
      </c>
      <c r="CA55" s="19">
        <v>0</v>
      </c>
      <c r="CB55" s="19">
        <v>0</v>
      </c>
      <c r="CC55" s="19">
        <v>0</v>
      </c>
      <c r="CD55" s="19">
        <v>0</v>
      </c>
      <c r="CE55" s="19">
        <v>0</v>
      </c>
      <c r="CF55" s="19">
        <v>0</v>
      </c>
      <c r="CG55" s="19">
        <v>0</v>
      </c>
      <c r="CH55" s="19">
        <v>0</v>
      </c>
      <c r="CI55" s="19">
        <v>0</v>
      </c>
      <c r="CJ55" s="19">
        <v>0</v>
      </c>
      <c r="CK55" s="19">
        <v>0</v>
      </c>
      <c r="CL55" s="19">
        <v>0</v>
      </c>
      <c r="CM55" s="19">
        <v>0</v>
      </c>
      <c r="CN55" s="19">
        <v>0</v>
      </c>
      <c r="CO55" s="19">
        <v>0</v>
      </c>
      <c r="CP55" s="19">
        <v>0</v>
      </c>
      <c r="CQ55" s="19">
        <v>0</v>
      </c>
      <c r="CR55" s="19">
        <v>0</v>
      </c>
      <c r="CS55" s="19">
        <v>-880</v>
      </c>
      <c r="CT55" s="19">
        <v>0</v>
      </c>
      <c r="CU55" s="19">
        <v>0</v>
      </c>
      <c r="CV55" s="19">
        <v>0</v>
      </c>
      <c r="CW55" s="19">
        <v>0</v>
      </c>
      <c r="CX55" s="19">
        <v>0</v>
      </c>
      <c r="CY55" s="19">
        <v>0</v>
      </c>
      <c r="CZ55" s="19">
        <v>0</v>
      </c>
      <c r="DA55" s="19">
        <v>0</v>
      </c>
      <c r="DB55" s="19">
        <v>0</v>
      </c>
      <c r="DC55" s="19">
        <v>0</v>
      </c>
      <c r="DD55" s="19">
        <v>160126</v>
      </c>
      <c r="DE55" s="19">
        <v>0</v>
      </c>
      <c r="DF55" s="19">
        <v>0</v>
      </c>
      <c r="DG55" s="19">
        <v>563</v>
      </c>
      <c r="DH55" s="19">
        <v>0</v>
      </c>
      <c r="DI55" s="19">
        <v>0</v>
      </c>
      <c r="DJ55" s="19">
        <v>573</v>
      </c>
      <c r="DK55" s="19">
        <v>0</v>
      </c>
      <c r="DL55" s="19">
        <v>0</v>
      </c>
      <c r="DM55" s="19">
        <v>0</v>
      </c>
      <c r="DN55" s="19">
        <v>0</v>
      </c>
      <c r="DO55" s="19">
        <v>0</v>
      </c>
      <c r="DP55" s="19">
        <v>0</v>
      </c>
      <c r="DQ55" s="19">
        <v>0</v>
      </c>
      <c r="DR55" s="19">
        <v>0</v>
      </c>
      <c r="DS55" s="19">
        <v>0</v>
      </c>
      <c r="DT55" s="19">
        <v>0</v>
      </c>
      <c r="DU55" s="19">
        <v>0</v>
      </c>
      <c r="DV55" s="19">
        <v>0</v>
      </c>
      <c r="DW55" s="19">
        <v>0</v>
      </c>
      <c r="DX55" s="19">
        <v>0</v>
      </c>
      <c r="DY55" s="19">
        <v>0</v>
      </c>
      <c r="DZ55" s="19">
        <v>0</v>
      </c>
      <c r="EA55" s="19">
        <v>0</v>
      </c>
      <c r="EB55" s="19">
        <v>160382</v>
      </c>
      <c r="ED55" s="13">
        <f>EB55-SUM(D55:EA55)</f>
        <v>0</v>
      </c>
    </row>
    <row r="56" spans="1:134" x14ac:dyDescent="0.25">
      <c r="A56" s="22" t="s">
        <v>397</v>
      </c>
      <c r="B56" t="s">
        <v>282</v>
      </c>
      <c r="C56" s="10">
        <f t="shared" si="3"/>
        <v>52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0</v>
      </c>
      <c r="AS56" s="19">
        <v>0</v>
      </c>
      <c r="AT56" s="19">
        <v>0</v>
      </c>
      <c r="AU56" s="19">
        <v>0</v>
      </c>
      <c r="AV56" s="19">
        <v>0</v>
      </c>
      <c r="AW56" s="19">
        <v>0</v>
      </c>
      <c r="AX56" s="19">
        <v>0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</v>
      </c>
      <c r="BH56" s="19">
        <v>0</v>
      </c>
      <c r="BI56" s="19">
        <v>0</v>
      </c>
      <c r="BJ56" s="19">
        <v>0</v>
      </c>
      <c r="BK56" s="19">
        <v>0</v>
      </c>
      <c r="BL56" s="19">
        <v>0</v>
      </c>
      <c r="BM56" s="19">
        <v>0</v>
      </c>
      <c r="BN56" s="19">
        <v>0</v>
      </c>
      <c r="BO56" s="19">
        <v>0</v>
      </c>
      <c r="BP56" s="19">
        <v>0</v>
      </c>
      <c r="BQ56" s="19">
        <v>0</v>
      </c>
      <c r="BR56" s="19">
        <v>0</v>
      </c>
      <c r="BS56" s="19">
        <v>0</v>
      </c>
      <c r="BT56" s="19">
        <v>0</v>
      </c>
      <c r="BU56" s="19">
        <v>0</v>
      </c>
      <c r="BV56" s="19">
        <v>0</v>
      </c>
      <c r="BW56" s="19">
        <v>8</v>
      </c>
      <c r="BX56" s="19">
        <v>8</v>
      </c>
      <c r="BY56" s="19">
        <v>0</v>
      </c>
      <c r="BZ56" s="19">
        <v>0</v>
      </c>
      <c r="CA56" s="19">
        <v>0</v>
      </c>
      <c r="CB56" s="19">
        <v>0</v>
      </c>
      <c r="CC56" s="19">
        <v>0</v>
      </c>
      <c r="CD56" s="19">
        <v>0</v>
      </c>
      <c r="CE56" s="19">
        <v>44</v>
      </c>
      <c r="CF56" s="19">
        <v>0</v>
      </c>
      <c r="CG56" s="19">
        <v>0</v>
      </c>
      <c r="CH56" s="19">
        <v>0</v>
      </c>
      <c r="CI56" s="19">
        <v>0</v>
      </c>
      <c r="CJ56" s="19">
        <v>0</v>
      </c>
      <c r="CK56" s="19">
        <v>0</v>
      </c>
      <c r="CL56" s="19">
        <v>0</v>
      </c>
      <c r="CM56" s="19">
        <v>0</v>
      </c>
      <c r="CN56" s="19">
        <v>0</v>
      </c>
      <c r="CO56" s="19">
        <v>0</v>
      </c>
      <c r="CP56" s="19">
        <v>0</v>
      </c>
      <c r="CQ56" s="19">
        <v>0</v>
      </c>
      <c r="CR56" s="19">
        <v>0</v>
      </c>
      <c r="CS56" s="19">
        <v>-134</v>
      </c>
      <c r="CT56" s="19">
        <v>0</v>
      </c>
      <c r="CU56" s="19">
        <v>0</v>
      </c>
      <c r="CV56" s="19">
        <v>0</v>
      </c>
      <c r="CW56" s="19">
        <v>0</v>
      </c>
      <c r="CX56" s="19">
        <v>0</v>
      </c>
      <c r="CY56" s="19">
        <v>0</v>
      </c>
      <c r="CZ56" s="19">
        <v>0</v>
      </c>
      <c r="DA56" s="19">
        <v>0</v>
      </c>
      <c r="DB56" s="19">
        <v>0</v>
      </c>
      <c r="DC56" s="19">
        <v>0</v>
      </c>
      <c r="DD56" s="19">
        <v>0</v>
      </c>
      <c r="DE56" s="19">
        <v>100732</v>
      </c>
      <c r="DF56" s="19">
        <v>0</v>
      </c>
      <c r="DG56" s="19">
        <v>99</v>
      </c>
      <c r="DH56" s="19">
        <v>0</v>
      </c>
      <c r="DI56" s="19">
        <v>0</v>
      </c>
      <c r="DJ56" s="19">
        <v>950</v>
      </c>
      <c r="DK56" s="19">
        <v>0</v>
      </c>
      <c r="DL56" s="19">
        <v>0</v>
      </c>
      <c r="DM56" s="19">
        <v>0</v>
      </c>
      <c r="DN56" s="19">
        <v>0</v>
      </c>
      <c r="DO56" s="19">
        <v>0</v>
      </c>
      <c r="DP56" s="19">
        <v>0</v>
      </c>
      <c r="DQ56" s="19">
        <v>0</v>
      </c>
      <c r="DR56" s="19">
        <v>0</v>
      </c>
      <c r="DS56" s="19">
        <v>0</v>
      </c>
      <c r="DT56" s="19">
        <v>0</v>
      </c>
      <c r="DU56" s="19">
        <v>0</v>
      </c>
      <c r="DV56" s="19">
        <v>0</v>
      </c>
      <c r="DW56" s="19">
        <v>0</v>
      </c>
      <c r="DX56" s="19">
        <v>0</v>
      </c>
      <c r="DY56" s="19">
        <v>0</v>
      </c>
      <c r="DZ56" s="19">
        <v>0</v>
      </c>
      <c r="EA56" s="19">
        <v>0</v>
      </c>
      <c r="EB56" s="19">
        <v>101707</v>
      </c>
      <c r="ED56" s="13">
        <f t="shared" si="2"/>
        <v>0</v>
      </c>
    </row>
    <row r="57" spans="1:134" x14ac:dyDescent="0.25">
      <c r="A57" s="22" t="s">
        <v>398</v>
      </c>
      <c r="B57" t="s">
        <v>283</v>
      </c>
      <c r="C57" s="10">
        <f t="shared" si="3"/>
        <v>53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</v>
      </c>
      <c r="BH57" s="19">
        <v>0</v>
      </c>
      <c r="BI57" s="19">
        <v>0</v>
      </c>
      <c r="BJ57" s="19">
        <v>0</v>
      </c>
      <c r="BK57" s="19">
        <v>0</v>
      </c>
      <c r="BL57" s="19">
        <v>0</v>
      </c>
      <c r="BM57" s="19">
        <v>0</v>
      </c>
      <c r="BN57" s="19">
        <v>0</v>
      </c>
      <c r="BO57" s="19">
        <v>0</v>
      </c>
      <c r="BP57" s="19">
        <v>0</v>
      </c>
      <c r="BQ57" s="19">
        <v>0</v>
      </c>
      <c r="BR57" s="19">
        <v>0</v>
      </c>
      <c r="BS57" s="19">
        <v>0</v>
      </c>
      <c r="BT57" s="19">
        <v>0</v>
      </c>
      <c r="BU57" s="19">
        <v>0</v>
      </c>
      <c r="BV57" s="19">
        <v>0</v>
      </c>
      <c r="BW57" s="19">
        <v>0</v>
      </c>
      <c r="BX57" s="19">
        <v>0</v>
      </c>
      <c r="BY57" s="19">
        <v>0</v>
      </c>
      <c r="BZ57" s="19">
        <v>0</v>
      </c>
      <c r="CA57" s="19">
        <v>0</v>
      </c>
      <c r="CB57" s="19">
        <v>0</v>
      </c>
      <c r="CC57" s="19">
        <v>0</v>
      </c>
      <c r="CD57" s="19">
        <v>0</v>
      </c>
      <c r="CE57" s="19">
        <v>0</v>
      </c>
      <c r="CF57" s="19">
        <v>0</v>
      </c>
      <c r="CG57" s="19">
        <v>0</v>
      </c>
      <c r="CH57" s="19">
        <v>0</v>
      </c>
      <c r="CI57" s="19">
        <v>0</v>
      </c>
      <c r="CJ57" s="19">
        <v>0</v>
      </c>
      <c r="CK57" s="19">
        <v>0</v>
      </c>
      <c r="CL57" s="19">
        <v>0</v>
      </c>
      <c r="CM57" s="19">
        <v>0</v>
      </c>
      <c r="CN57" s="19">
        <v>0</v>
      </c>
      <c r="CO57" s="19">
        <v>0</v>
      </c>
      <c r="CP57" s="19">
        <v>0</v>
      </c>
      <c r="CQ57" s="19">
        <v>0</v>
      </c>
      <c r="CR57" s="19">
        <v>0</v>
      </c>
      <c r="CS57" s="19">
        <v>0</v>
      </c>
      <c r="CT57" s="19">
        <v>0</v>
      </c>
      <c r="CU57" s="19">
        <v>0</v>
      </c>
      <c r="CV57" s="19">
        <v>0</v>
      </c>
      <c r="CW57" s="19">
        <v>0</v>
      </c>
      <c r="CX57" s="19">
        <v>0</v>
      </c>
      <c r="CY57" s="19">
        <v>0</v>
      </c>
      <c r="CZ57" s="19">
        <v>0</v>
      </c>
      <c r="DA57" s="19">
        <v>0</v>
      </c>
      <c r="DB57" s="19">
        <v>0</v>
      </c>
      <c r="DC57" s="19">
        <v>0</v>
      </c>
      <c r="DD57" s="19">
        <v>0</v>
      </c>
      <c r="DE57" s="19">
        <v>0</v>
      </c>
      <c r="DF57" s="19">
        <v>434052</v>
      </c>
      <c r="DG57" s="19">
        <v>9147</v>
      </c>
      <c r="DH57" s="19">
        <v>0</v>
      </c>
      <c r="DI57" s="19">
        <v>0</v>
      </c>
      <c r="DJ57" s="19">
        <v>60</v>
      </c>
      <c r="DK57" s="19">
        <v>0</v>
      </c>
      <c r="DL57" s="19">
        <v>0</v>
      </c>
      <c r="DM57" s="19">
        <v>388</v>
      </c>
      <c r="DN57" s="19">
        <v>0</v>
      </c>
      <c r="DO57" s="19">
        <v>0</v>
      </c>
      <c r="DP57" s="19">
        <v>0</v>
      </c>
      <c r="DQ57" s="19">
        <v>0</v>
      </c>
      <c r="DR57" s="19">
        <v>0</v>
      </c>
      <c r="DS57" s="19">
        <v>0</v>
      </c>
      <c r="DT57" s="19">
        <v>0</v>
      </c>
      <c r="DU57" s="19">
        <v>0</v>
      </c>
      <c r="DV57" s="19">
        <v>0</v>
      </c>
      <c r="DW57" s="19">
        <v>1119</v>
      </c>
      <c r="DX57" s="19">
        <v>0</v>
      </c>
      <c r="DY57" s="19">
        <v>0</v>
      </c>
      <c r="DZ57" s="19">
        <v>0</v>
      </c>
      <c r="EA57" s="19">
        <v>0</v>
      </c>
      <c r="EB57" s="19">
        <v>444766</v>
      </c>
      <c r="ED57" s="13">
        <f>EB57-SUM(D57:EA57)</f>
        <v>0</v>
      </c>
    </row>
    <row r="58" spans="1:134" x14ac:dyDescent="0.25">
      <c r="A58" s="22" t="s">
        <v>399</v>
      </c>
      <c r="B58" t="s">
        <v>400</v>
      </c>
      <c r="C58" s="10">
        <f t="shared" si="3"/>
        <v>54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0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0</v>
      </c>
      <c r="CC58" s="19">
        <v>0</v>
      </c>
      <c r="CD58" s="19">
        <v>0</v>
      </c>
      <c r="CE58" s="19">
        <v>0</v>
      </c>
      <c r="CF58" s="19">
        <v>0</v>
      </c>
      <c r="CG58" s="19">
        <v>0</v>
      </c>
      <c r="CH58" s="19">
        <v>0</v>
      </c>
      <c r="CI58" s="19">
        <v>0</v>
      </c>
      <c r="CJ58" s="19">
        <v>0</v>
      </c>
      <c r="CK58" s="19">
        <v>0</v>
      </c>
      <c r="CL58" s="19">
        <v>0</v>
      </c>
      <c r="CM58" s="19">
        <v>0</v>
      </c>
      <c r="CN58" s="19">
        <v>0</v>
      </c>
      <c r="CO58" s="19">
        <v>0</v>
      </c>
      <c r="CP58" s="19">
        <v>0</v>
      </c>
      <c r="CQ58" s="19">
        <v>0</v>
      </c>
      <c r="CR58" s="19">
        <v>0</v>
      </c>
      <c r="CS58" s="19">
        <v>0</v>
      </c>
      <c r="CT58" s="19">
        <v>0</v>
      </c>
      <c r="CU58" s="19">
        <v>0</v>
      </c>
      <c r="CV58" s="19">
        <v>0</v>
      </c>
      <c r="CW58" s="19">
        <v>0</v>
      </c>
      <c r="CX58" s="19">
        <v>0</v>
      </c>
      <c r="CY58" s="19">
        <v>0</v>
      </c>
      <c r="CZ58" s="19">
        <v>0</v>
      </c>
      <c r="DA58" s="19">
        <v>0</v>
      </c>
      <c r="DB58" s="19">
        <v>0</v>
      </c>
      <c r="DC58" s="19">
        <v>0</v>
      </c>
      <c r="DD58" s="19">
        <v>0</v>
      </c>
      <c r="DE58" s="19">
        <v>0</v>
      </c>
      <c r="DF58" s="19">
        <v>0</v>
      </c>
      <c r="DG58" s="19">
        <v>121774</v>
      </c>
      <c r="DH58" s="19">
        <v>335975</v>
      </c>
      <c r="DI58" s="19">
        <v>0</v>
      </c>
      <c r="DJ58" s="19">
        <v>0</v>
      </c>
      <c r="DK58" s="19">
        <v>0</v>
      </c>
      <c r="DL58" s="19">
        <v>0</v>
      </c>
      <c r="DM58" s="19">
        <v>0</v>
      </c>
      <c r="DN58" s="19">
        <v>0</v>
      </c>
      <c r="DO58" s="19">
        <v>0</v>
      </c>
      <c r="DP58" s="19">
        <v>0</v>
      </c>
      <c r="DQ58" s="19">
        <v>0</v>
      </c>
      <c r="DR58" s="19">
        <v>0</v>
      </c>
      <c r="DS58" s="19">
        <v>0</v>
      </c>
      <c r="DT58" s="19">
        <v>0</v>
      </c>
      <c r="DU58" s="19">
        <v>0</v>
      </c>
      <c r="DV58" s="19">
        <v>0</v>
      </c>
      <c r="DW58" s="19">
        <v>0</v>
      </c>
      <c r="DX58" s="19">
        <v>0</v>
      </c>
      <c r="DY58" s="19">
        <v>0</v>
      </c>
      <c r="DZ58" s="19">
        <v>0</v>
      </c>
      <c r="EA58" s="19">
        <v>0</v>
      </c>
      <c r="EB58" s="19">
        <v>457749</v>
      </c>
      <c r="ED58" s="13">
        <f t="shared" si="2"/>
        <v>0</v>
      </c>
    </row>
    <row r="59" spans="1:134" x14ac:dyDescent="0.25">
      <c r="A59" s="22" t="s">
        <v>401</v>
      </c>
      <c r="B59" t="s">
        <v>402</v>
      </c>
      <c r="C59" s="10">
        <f t="shared" si="3"/>
        <v>55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0</v>
      </c>
      <c r="AM59" s="19">
        <v>0</v>
      </c>
      <c r="AN59" s="19">
        <v>0</v>
      </c>
      <c r="AO59" s="19">
        <v>0</v>
      </c>
      <c r="AP59" s="19">
        <v>0</v>
      </c>
      <c r="AQ59" s="19">
        <v>0</v>
      </c>
      <c r="AR59" s="19">
        <v>0</v>
      </c>
      <c r="AS59" s="19">
        <v>0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0</v>
      </c>
      <c r="BH59" s="19">
        <v>0</v>
      </c>
      <c r="BI59" s="19">
        <v>0</v>
      </c>
      <c r="BJ59" s="19">
        <v>0</v>
      </c>
      <c r="BK59" s="19">
        <v>0</v>
      </c>
      <c r="BL59" s="19">
        <v>0</v>
      </c>
      <c r="BM59" s="19">
        <v>0</v>
      </c>
      <c r="BN59" s="19">
        <v>0</v>
      </c>
      <c r="BO59" s="19">
        <v>0</v>
      </c>
      <c r="BP59" s="19">
        <v>0</v>
      </c>
      <c r="BQ59" s="19">
        <v>0</v>
      </c>
      <c r="BR59" s="19">
        <v>0</v>
      </c>
      <c r="BS59" s="19">
        <v>0</v>
      </c>
      <c r="BT59" s="19">
        <v>0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0</v>
      </c>
      <c r="CC59" s="19">
        <v>0</v>
      </c>
      <c r="CD59" s="19">
        <v>0</v>
      </c>
      <c r="CE59" s="19">
        <v>0</v>
      </c>
      <c r="CF59" s="19">
        <v>0</v>
      </c>
      <c r="CG59" s="19">
        <v>0</v>
      </c>
      <c r="CH59" s="19">
        <v>0</v>
      </c>
      <c r="CI59" s="19">
        <v>0</v>
      </c>
      <c r="CJ59" s="19">
        <v>0</v>
      </c>
      <c r="CK59" s="19">
        <v>0</v>
      </c>
      <c r="CL59" s="19">
        <v>0</v>
      </c>
      <c r="CM59" s="19">
        <v>0</v>
      </c>
      <c r="CN59" s="19">
        <v>0</v>
      </c>
      <c r="CO59" s="19">
        <v>0</v>
      </c>
      <c r="CP59" s="19">
        <v>0</v>
      </c>
      <c r="CQ59" s="19">
        <v>0</v>
      </c>
      <c r="CR59" s="19">
        <v>0</v>
      </c>
      <c r="CS59" s="19">
        <v>-3</v>
      </c>
      <c r="CT59" s="19">
        <v>0</v>
      </c>
      <c r="CU59" s="19">
        <v>0</v>
      </c>
      <c r="CV59" s="19">
        <v>0</v>
      </c>
      <c r="CW59" s="19">
        <v>0</v>
      </c>
      <c r="CX59" s="19">
        <v>0</v>
      </c>
      <c r="CY59" s="19">
        <v>0</v>
      </c>
      <c r="CZ59" s="19">
        <v>0</v>
      </c>
      <c r="DA59" s="19">
        <v>0</v>
      </c>
      <c r="DB59" s="19">
        <v>0</v>
      </c>
      <c r="DC59" s="19">
        <v>0</v>
      </c>
      <c r="DD59" s="19">
        <v>0</v>
      </c>
      <c r="DE59" s="19">
        <v>0</v>
      </c>
      <c r="DF59" s="19">
        <v>0</v>
      </c>
      <c r="DG59" s="19">
        <v>106</v>
      </c>
      <c r="DH59" s="19">
        <v>0</v>
      </c>
      <c r="DI59" s="19">
        <v>160303</v>
      </c>
      <c r="DJ59" s="19">
        <v>0</v>
      </c>
      <c r="DK59" s="19">
        <v>0</v>
      </c>
      <c r="DL59" s="19">
        <v>0</v>
      </c>
      <c r="DM59" s="19">
        <v>0</v>
      </c>
      <c r="DN59" s="19">
        <v>0</v>
      </c>
      <c r="DO59" s="19">
        <v>0</v>
      </c>
      <c r="DP59" s="19">
        <v>0</v>
      </c>
      <c r="DQ59" s="19">
        <v>0</v>
      </c>
      <c r="DR59" s="19">
        <v>0</v>
      </c>
      <c r="DS59" s="19">
        <v>0</v>
      </c>
      <c r="DT59" s="19">
        <v>0</v>
      </c>
      <c r="DU59" s="19">
        <v>0</v>
      </c>
      <c r="DV59" s="19">
        <v>0</v>
      </c>
      <c r="DW59" s="19">
        <v>0</v>
      </c>
      <c r="DX59" s="19">
        <v>0</v>
      </c>
      <c r="DY59" s="19">
        <v>0</v>
      </c>
      <c r="DZ59" s="19">
        <v>0</v>
      </c>
      <c r="EA59" s="19">
        <v>0</v>
      </c>
      <c r="EB59" s="19">
        <v>160406</v>
      </c>
      <c r="ED59" s="13">
        <f t="shared" ref="ED59:ED71" si="4">EB59-SUM(D59:EA59)</f>
        <v>0</v>
      </c>
    </row>
    <row r="60" spans="1:134" x14ac:dyDescent="0.25">
      <c r="A60" s="22" t="s">
        <v>403</v>
      </c>
      <c r="B60" t="s">
        <v>404</v>
      </c>
      <c r="C60" s="10">
        <f t="shared" si="3"/>
        <v>56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19">
        <v>0</v>
      </c>
      <c r="AP60" s="19">
        <v>0</v>
      </c>
      <c r="AQ60" s="19">
        <v>0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10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0</v>
      </c>
      <c r="BU60" s="19">
        <v>0</v>
      </c>
      <c r="BV60" s="19">
        <v>38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0</v>
      </c>
      <c r="CC60" s="19">
        <v>0</v>
      </c>
      <c r="CD60" s="19">
        <v>0</v>
      </c>
      <c r="CE60" s="19">
        <v>30</v>
      </c>
      <c r="CF60" s="19">
        <v>0</v>
      </c>
      <c r="CG60" s="19">
        <v>0</v>
      </c>
      <c r="CH60" s="19">
        <v>0</v>
      </c>
      <c r="CI60" s="19">
        <v>0</v>
      </c>
      <c r="CJ60" s="19">
        <v>0</v>
      </c>
      <c r="CK60" s="19">
        <v>0</v>
      </c>
      <c r="CL60" s="19">
        <v>0</v>
      </c>
      <c r="CM60" s="19">
        <v>0</v>
      </c>
      <c r="CN60" s="19">
        <v>0</v>
      </c>
      <c r="CO60" s="19">
        <v>0</v>
      </c>
      <c r="CP60" s="19">
        <v>0</v>
      </c>
      <c r="CQ60" s="19">
        <v>0</v>
      </c>
      <c r="CR60" s="19">
        <v>0</v>
      </c>
      <c r="CS60" s="19">
        <v>12</v>
      </c>
      <c r="CT60" s="19">
        <v>0</v>
      </c>
      <c r="CU60" s="19">
        <v>0</v>
      </c>
      <c r="CV60" s="19">
        <v>0</v>
      </c>
      <c r="CW60" s="19">
        <v>0</v>
      </c>
      <c r="CX60" s="19">
        <v>0</v>
      </c>
      <c r="CY60" s="19">
        <v>0</v>
      </c>
      <c r="CZ60" s="19">
        <v>0</v>
      </c>
      <c r="DA60" s="19">
        <v>0</v>
      </c>
      <c r="DB60" s="19">
        <v>0</v>
      </c>
      <c r="DC60" s="19">
        <v>0</v>
      </c>
      <c r="DD60" s="19">
        <v>0</v>
      </c>
      <c r="DE60" s="19">
        <v>0</v>
      </c>
      <c r="DF60" s="19">
        <v>0</v>
      </c>
      <c r="DG60" s="19">
        <v>886</v>
      </c>
      <c r="DH60" s="19">
        <v>0</v>
      </c>
      <c r="DI60" s="19">
        <v>0</v>
      </c>
      <c r="DJ60" s="19">
        <v>5612</v>
      </c>
      <c r="DK60" s="19">
        <v>62731</v>
      </c>
      <c r="DL60" s="19">
        <v>0</v>
      </c>
      <c r="DM60" s="19">
        <v>0</v>
      </c>
      <c r="DN60" s="19">
        <v>0</v>
      </c>
      <c r="DO60" s="19">
        <v>0</v>
      </c>
      <c r="DP60" s="19">
        <v>0</v>
      </c>
      <c r="DQ60" s="19">
        <v>0</v>
      </c>
      <c r="DR60" s="19">
        <v>0</v>
      </c>
      <c r="DS60" s="19">
        <v>0</v>
      </c>
      <c r="DT60" s="19">
        <v>0</v>
      </c>
      <c r="DU60" s="19">
        <v>0</v>
      </c>
      <c r="DV60" s="19">
        <v>0</v>
      </c>
      <c r="DW60" s="19">
        <v>0</v>
      </c>
      <c r="DX60" s="19">
        <v>0</v>
      </c>
      <c r="DY60" s="19">
        <v>0</v>
      </c>
      <c r="DZ60" s="19">
        <v>0</v>
      </c>
      <c r="EA60" s="19">
        <v>0</v>
      </c>
      <c r="EB60" s="19">
        <v>69319</v>
      </c>
      <c r="ED60" s="13">
        <f t="shared" si="4"/>
        <v>0</v>
      </c>
    </row>
    <row r="61" spans="1:134" x14ac:dyDescent="0.25">
      <c r="A61" s="22" t="s">
        <v>405</v>
      </c>
      <c r="B61" t="s">
        <v>406</v>
      </c>
      <c r="C61" s="10">
        <f t="shared" si="3"/>
        <v>57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</v>
      </c>
      <c r="BH61" s="19">
        <v>0</v>
      </c>
      <c r="BI61" s="19">
        <v>0</v>
      </c>
      <c r="BJ61" s="19">
        <v>0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19">
        <v>0</v>
      </c>
      <c r="CA61" s="19">
        <v>0</v>
      </c>
      <c r="CB61" s="19">
        <v>0</v>
      </c>
      <c r="CC61" s="19">
        <v>0</v>
      </c>
      <c r="CD61" s="19">
        <v>0</v>
      </c>
      <c r="CE61" s="19">
        <v>0</v>
      </c>
      <c r="CF61" s="19">
        <v>0</v>
      </c>
      <c r="CG61" s="19">
        <v>0</v>
      </c>
      <c r="CH61" s="19">
        <v>0</v>
      </c>
      <c r="CI61" s="19">
        <v>0</v>
      </c>
      <c r="CJ61" s="19">
        <v>0</v>
      </c>
      <c r="CK61" s="19">
        <v>0</v>
      </c>
      <c r="CL61" s="19">
        <v>0</v>
      </c>
      <c r="CM61" s="19">
        <v>0</v>
      </c>
      <c r="CN61" s="19">
        <v>0</v>
      </c>
      <c r="CO61" s="19">
        <v>0</v>
      </c>
      <c r="CP61" s="19">
        <v>0</v>
      </c>
      <c r="CQ61" s="19">
        <v>0</v>
      </c>
      <c r="CR61" s="19">
        <v>0</v>
      </c>
      <c r="CS61" s="19">
        <v>21</v>
      </c>
      <c r="CT61" s="19">
        <v>0</v>
      </c>
      <c r="CU61" s="19">
        <v>0</v>
      </c>
      <c r="CV61" s="19">
        <v>0</v>
      </c>
      <c r="CW61" s="19">
        <v>0</v>
      </c>
      <c r="CX61" s="19">
        <v>0</v>
      </c>
      <c r="CY61" s="19">
        <v>0</v>
      </c>
      <c r="CZ61" s="19">
        <v>0</v>
      </c>
      <c r="DA61" s="19">
        <v>0</v>
      </c>
      <c r="DB61" s="19">
        <v>0</v>
      </c>
      <c r="DC61" s="19">
        <v>0</v>
      </c>
      <c r="DD61" s="19">
        <v>0</v>
      </c>
      <c r="DE61" s="19">
        <v>0</v>
      </c>
      <c r="DF61" s="19">
        <v>0</v>
      </c>
      <c r="DG61" s="19">
        <v>28</v>
      </c>
      <c r="DH61" s="19">
        <v>0</v>
      </c>
      <c r="DI61" s="19">
        <v>0</v>
      </c>
      <c r="DJ61" s="19">
        <v>0</v>
      </c>
      <c r="DK61" s="19">
        <v>0</v>
      </c>
      <c r="DL61" s="19">
        <v>80355</v>
      </c>
      <c r="DM61" s="19">
        <v>0</v>
      </c>
      <c r="DN61" s="19">
        <v>0</v>
      </c>
      <c r="DO61" s="19">
        <v>0</v>
      </c>
      <c r="DP61" s="19">
        <v>0</v>
      </c>
      <c r="DQ61" s="19">
        <v>0</v>
      </c>
      <c r="DR61" s="19">
        <v>0</v>
      </c>
      <c r="DS61" s="19">
        <v>0</v>
      </c>
      <c r="DT61" s="19">
        <v>0</v>
      </c>
      <c r="DU61" s="19">
        <v>0</v>
      </c>
      <c r="DV61" s="19">
        <v>0</v>
      </c>
      <c r="DW61" s="19">
        <v>0</v>
      </c>
      <c r="DX61" s="19">
        <v>0</v>
      </c>
      <c r="DY61" s="19">
        <v>0</v>
      </c>
      <c r="DZ61" s="19">
        <v>0</v>
      </c>
      <c r="EA61" s="19">
        <v>0</v>
      </c>
      <c r="EB61" s="19">
        <v>80404</v>
      </c>
      <c r="ED61" s="13">
        <f t="shared" si="4"/>
        <v>0</v>
      </c>
    </row>
    <row r="62" spans="1:134" x14ac:dyDescent="0.25">
      <c r="A62" s="22" t="s">
        <v>407</v>
      </c>
      <c r="B62" t="s">
        <v>408</v>
      </c>
      <c r="C62" s="10">
        <f t="shared" si="3"/>
        <v>58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33</v>
      </c>
      <c r="AQ62" s="19">
        <v>0</v>
      </c>
      <c r="AR62" s="19">
        <v>0</v>
      </c>
      <c r="AS62" s="19">
        <v>0</v>
      </c>
      <c r="AT62" s="19">
        <v>0</v>
      </c>
      <c r="AU62" s="19">
        <v>0</v>
      </c>
      <c r="AV62" s="19">
        <v>0</v>
      </c>
      <c r="AW62" s="19">
        <v>0</v>
      </c>
      <c r="AX62" s="19">
        <v>0</v>
      </c>
      <c r="AY62" s="1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0</v>
      </c>
      <c r="BG62" s="19">
        <v>0</v>
      </c>
      <c r="BH62" s="19">
        <v>0</v>
      </c>
      <c r="BI62" s="19">
        <v>0</v>
      </c>
      <c r="BJ62" s="19">
        <v>0</v>
      </c>
      <c r="BK62" s="19">
        <v>0</v>
      </c>
      <c r="BL62" s="19">
        <v>0</v>
      </c>
      <c r="BM62" s="19">
        <v>0</v>
      </c>
      <c r="BN62" s="19">
        <v>0</v>
      </c>
      <c r="BO62" s="19">
        <v>0</v>
      </c>
      <c r="BP62" s="19">
        <v>0</v>
      </c>
      <c r="BQ62" s="19">
        <v>0</v>
      </c>
      <c r="BR62" s="19">
        <v>0</v>
      </c>
      <c r="BS62" s="19">
        <v>0</v>
      </c>
      <c r="BT62" s="19">
        <v>0</v>
      </c>
      <c r="BU62" s="19">
        <v>0</v>
      </c>
      <c r="BV62" s="19">
        <v>4</v>
      </c>
      <c r="BW62" s="19">
        <v>0</v>
      </c>
      <c r="BX62" s="19">
        <v>0</v>
      </c>
      <c r="BY62" s="19">
        <v>0</v>
      </c>
      <c r="BZ62" s="19">
        <v>0</v>
      </c>
      <c r="CA62" s="19">
        <v>0</v>
      </c>
      <c r="CB62" s="19">
        <v>0</v>
      </c>
      <c r="CC62" s="19">
        <v>0</v>
      </c>
      <c r="CD62" s="19">
        <v>0</v>
      </c>
      <c r="CE62" s="19">
        <v>0</v>
      </c>
      <c r="CF62" s="19">
        <v>0</v>
      </c>
      <c r="CG62" s="19">
        <v>57</v>
      </c>
      <c r="CH62" s="19">
        <v>0</v>
      </c>
      <c r="CI62" s="19">
        <v>0</v>
      </c>
      <c r="CJ62" s="19">
        <v>0</v>
      </c>
      <c r="CK62" s="19">
        <v>0</v>
      </c>
      <c r="CL62" s="19">
        <v>3125</v>
      </c>
      <c r="CM62" s="19">
        <v>0</v>
      </c>
      <c r="CN62" s="19">
        <v>0</v>
      </c>
      <c r="CO62" s="19">
        <v>0</v>
      </c>
      <c r="CP62" s="19">
        <v>0</v>
      </c>
      <c r="CQ62" s="19">
        <v>0</v>
      </c>
      <c r="CR62" s="19">
        <v>102</v>
      </c>
      <c r="CS62" s="19">
        <v>112</v>
      </c>
      <c r="CT62" s="19">
        <v>7</v>
      </c>
      <c r="CU62" s="19">
        <v>0</v>
      </c>
      <c r="CV62" s="19">
        <v>0</v>
      </c>
      <c r="CW62" s="19">
        <v>0</v>
      </c>
      <c r="CX62" s="19">
        <v>0</v>
      </c>
      <c r="CY62" s="19">
        <v>0</v>
      </c>
      <c r="CZ62" s="19">
        <v>0</v>
      </c>
      <c r="DA62" s="19">
        <v>0</v>
      </c>
      <c r="DB62" s="19">
        <v>0</v>
      </c>
      <c r="DC62" s="19">
        <v>0</v>
      </c>
      <c r="DD62" s="19">
        <v>0</v>
      </c>
      <c r="DE62" s="19">
        <v>0</v>
      </c>
      <c r="DF62" s="19">
        <v>0</v>
      </c>
      <c r="DG62" s="19">
        <v>1197</v>
      </c>
      <c r="DH62" s="19">
        <v>0</v>
      </c>
      <c r="DI62" s="19">
        <v>0</v>
      </c>
      <c r="DJ62" s="19">
        <v>66</v>
      </c>
      <c r="DK62" s="19">
        <v>0</v>
      </c>
      <c r="DL62" s="19">
        <v>0</v>
      </c>
      <c r="DM62" s="19">
        <v>40507</v>
      </c>
      <c r="DN62" s="19">
        <v>0</v>
      </c>
      <c r="DO62" s="19">
        <v>0</v>
      </c>
      <c r="DP62" s="19">
        <v>0</v>
      </c>
      <c r="DQ62" s="19">
        <v>0</v>
      </c>
      <c r="DR62" s="19">
        <v>0</v>
      </c>
      <c r="DS62" s="19">
        <v>0</v>
      </c>
      <c r="DT62" s="19">
        <v>0</v>
      </c>
      <c r="DU62" s="19">
        <v>0</v>
      </c>
      <c r="DV62" s="19">
        <v>0</v>
      </c>
      <c r="DW62" s="19">
        <v>0</v>
      </c>
      <c r="DX62" s="19">
        <v>0</v>
      </c>
      <c r="DY62" s="19">
        <v>0</v>
      </c>
      <c r="DZ62" s="19">
        <v>0</v>
      </c>
      <c r="EA62" s="19">
        <v>0</v>
      </c>
      <c r="EB62" s="19">
        <v>45210</v>
      </c>
      <c r="ED62" s="13">
        <f t="shared" si="4"/>
        <v>0</v>
      </c>
    </row>
    <row r="63" spans="1:134" x14ac:dyDescent="0.25">
      <c r="A63" s="22" t="s">
        <v>409</v>
      </c>
      <c r="B63" t="s">
        <v>410</v>
      </c>
      <c r="C63" s="10">
        <f t="shared" si="3"/>
        <v>59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6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S63" s="19">
        <v>0</v>
      </c>
      <c r="AT63" s="19">
        <v>0</v>
      </c>
      <c r="AU63" s="19">
        <v>0</v>
      </c>
      <c r="AV63" s="19">
        <v>0</v>
      </c>
      <c r="AW63" s="19">
        <v>0</v>
      </c>
      <c r="AX63" s="19">
        <v>0</v>
      </c>
      <c r="AY63" s="1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0</v>
      </c>
      <c r="BG63" s="19">
        <v>0</v>
      </c>
      <c r="BH63" s="19">
        <v>0</v>
      </c>
      <c r="BI63" s="19">
        <v>0</v>
      </c>
      <c r="BJ63" s="19">
        <v>0</v>
      </c>
      <c r="BK63" s="19">
        <v>0</v>
      </c>
      <c r="BL63" s="19">
        <v>0</v>
      </c>
      <c r="BM63" s="19">
        <v>0</v>
      </c>
      <c r="BN63" s="19">
        <v>0</v>
      </c>
      <c r="BO63" s="19">
        <v>0</v>
      </c>
      <c r="BP63" s="19">
        <v>0</v>
      </c>
      <c r="BQ63" s="19">
        <v>0</v>
      </c>
      <c r="BR63" s="19">
        <v>0</v>
      </c>
      <c r="BS63" s="19">
        <v>0</v>
      </c>
      <c r="BT63" s="19">
        <v>0</v>
      </c>
      <c r="BU63" s="19">
        <v>0</v>
      </c>
      <c r="BV63" s="19">
        <v>0</v>
      </c>
      <c r="BW63" s="19">
        <v>0</v>
      </c>
      <c r="BX63" s="19">
        <v>0</v>
      </c>
      <c r="BY63" s="19">
        <v>0</v>
      </c>
      <c r="BZ63" s="19">
        <v>0</v>
      </c>
      <c r="CA63" s="19">
        <v>0</v>
      </c>
      <c r="CB63" s="19">
        <v>0</v>
      </c>
      <c r="CC63" s="19">
        <v>0</v>
      </c>
      <c r="CD63" s="19">
        <v>0</v>
      </c>
      <c r="CE63" s="19">
        <v>0</v>
      </c>
      <c r="CF63" s="19">
        <v>0</v>
      </c>
      <c r="CG63" s="19">
        <v>0</v>
      </c>
      <c r="CH63" s="19">
        <v>0</v>
      </c>
      <c r="CI63" s="19">
        <v>0</v>
      </c>
      <c r="CJ63" s="19">
        <v>0</v>
      </c>
      <c r="CK63" s="19">
        <v>0</v>
      </c>
      <c r="CL63" s="19">
        <v>0</v>
      </c>
      <c r="CM63" s="19">
        <v>0</v>
      </c>
      <c r="CN63" s="19">
        <v>0</v>
      </c>
      <c r="CO63" s="19">
        <v>0</v>
      </c>
      <c r="CP63" s="19">
        <v>0</v>
      </c>
      <c r="CQ63" s="19">
        <v>0</v>
      </c>
      <c r="CR63" s="19">
        <v>0</v>
      </c>
      <c r="CS63" s="19">
        <v>71</v>
      </c>
      <c r="CT63" s="19">
        <v>0</v>
      </c>
      <c r="CU63" s="19">
        <v>0</v>
      </c>
      <c r="CV63" s="19">
        <v>0</v>
      </c>
      <c r="CW63" s="19">
        <v>0</v>
      </c>
      <c r="CX63" s="19">
        <v>0</v>
      </c>
      <c r="CY63" s="19">
        <v>0</v>
      </c>
      <c r="CZ63" s="19">
        <v>0</v>
      </c>
      <c r="DA63" s="19">
        <v>0</v>
      </c>
      <c r="DB63" s="19">
        <v>0</v>
      </c>
      <c r="DC63" s="19">
        <v>0</v>
      </c>
      <c r="DD63" s="19">
        <v>0</v>
      </c>
      <c r="DE63" s="19">
        <v>0</v>
      </c>
      <c r="DF63" s="19">
        <v>0</v>
      </c>
      <c r="DG63" s="19">
        <v>475</v>
      </c>
      <c r="DH63" s="19">
        <v>0</v>
      </c>
      <c r="DI63" s="19">
        <v>0</v>
      </c>
      <c r="DJ63" s="19">
        <v>52</v>
      </c>
      <c r="DK63" s="19">
        <v>0</v>
      </c>
      <c r="DL63" s="19">
        <v>0</v>
      </c>
      <c r="DM63" s="19">
        <v>0</v>
      </c>
      <c r="DN63" s="19">
        <v>75029</v>
      </c>
      <c r="DO63" s="19">
        <v>106599</v>
      </c>
      <c r="DP63" s="19">
        <v>0</v>
      </c>
      <c r="DQ63" s="19">
        <v>0</v>
      </c>
      <c r="DR63" s="19">
        <v>0</v>
      </c>
      <c r="DS63" s="19">
        <v>0</v>
      </c>
      <c r="DT63" s="19">
        <v>0</v>
      </c>
      <c r="DU63" s="19">
        <v>0</v>
      </c>
      <c r="DV63" s="19">
        <v>0</v>
      </c>
      <c r="DW63" s="19">
        <v>0</v>
      </c>
      <c r="DX63" s="19">
        <v>0</v>
      </c>
      <c r="DY63" s="19">
        <v>0</v>
      </c>
      <c r="DZ63" s="19">
        <v>0</v>
      </c>
      <c r="EA63" s="19">
        <v>0</v>
      </c>
      <c r="EB63" s="19">
        <v>182232</v>
      </c>
      <c r="ED63" s="13">
        <f t="shared" si="4"/>
        <v>0</v>
      </c>
    </row>
    <row r="64" spans="1:134" x14ac:dyDescent="0.25">
      <c r="A64" s="22" t="s">
        <v>411</v>
      </c>
      <c r="B64" t="s">
        <v>412</v>
      </c>
      <c r="C64" s="10">
        <f t="shared" si="3"/>
        <v>60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19">
        <v>0</v>
      </c>
      <c r="AP64" s="19">
        <v>0</v>
      </c>
      <c r="AQ64" s="19">
        <v>0</v>
      </c>
      <c r="AR64" s="19">
        <v>0</v>
      </c>
      <c r="AS64" s="19">
        <v>0</v>
      </c>
      <c r="AT64" s="19">
        <v>0</v>
      </c>
      <c r="AU64" s="19">
        <v>0</v>
      </c>
      <c r="AV64" s="19">
        <v>0</v>
      </c>
      <c r="AW64" s="19">
        <v>0</v>
      </c>
      <c r="AX64" s="19">
        <v>0</v>
      </c>
      <c r="AY64" s="19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0</v>
      </c>
      <c r="BG64" s="19">
        <v>0</v>
      </c>
      <c r="BH64" s="19">
        <v>0</v>
      </c>
      <c r="BI64" s="19">
        <v>0</v>
      </c>
      <c r="BJ64" s="19">
        <v>0</v>
      </c>
      <c r="BK64" s="19">
        <v>0</v>
      </c>
      <c r="BL64" s="19">
        <v>0</v>
      </c>
      <c r="BM64" s="19">
        <v>0</v>
      </c>
      <c r="BN64" s="19">
        <v>0</v>
      </c>
      <c r="BO64" s="19">
        <v>0</v>
      </c>
      <c r="BP64" s="19">
        <v>0</v>
      </c>
      <c r="BQ64" s="19">
        <v>0</v>
      </c>
      <c r="BR64" s="19">
        <v>0</v>
      </c>
      <c r="BS64" s="19">
        <v>0</v>
      </c>
      <c r="BT64" s="19">
        <v>0</v>
      </c>
      <c r="BU64" s="19">
        <v>0</v>
      </c>
      <c r="BV64" s="19">
        <v>0</v>
      </c>
      <c r="BW64" s="19">
        <v>0</v>
      </c>
      <c r="BX64" s="19">
        <v>0</v>
      </c>
      <c r="BY64" s="19">
        <v>0</v>
      </c>
      <c r="BZ64" s="19">
        <v>0</v>
      </c>
      <c r="CA64" s="19">
        <v>0</v>
      </c>
      <c r="CB64" s="19">
        <v>0</v>
      </c>
      <c r="CC64" s="19">
        <v>0</v>
      </c>
      <c r="CD64" s="19">
        <v>0</v>
      </c>
      <c r="CE64" s="19">
        <v>0</v>
      </c>
      <c r="CF64" s="19">
        <v>0</v>
      </c>
      <c r="CG64" s="19">
        <v>0</v>
      </c>
      <c r="CH64" s="19">
        <v>0</v>
      </c>
      <c r="CI64" s="19">
        <v>0</v>
      </c>
      <c r="CJ64" s="19">
        <v>0</v>
      </c>
      <c r="CK64" s="19">
        <v>0</v>
      </c>
      <c r="CL64" s="19">
        <v>0</v>
      </c>
      <c r="CM64" s="19">
        <v>0</v>
      </c>
      <c r="CN64" s="19">
        <v>0</v>
      </c>
      <c r="CO64" s="19">
        <v>0</v>
      </c>
      <c r="CP64" s="19">
        <v>0</v>
      </c>
      <c r="CQ64" s="19">
        <v>0</v>
      </c>
      <c r="CR64" s="19">
        <v>0</v>
      </c>
      <c r="CS64" s="19">
        <v>108</v>
      </c>
      <c r="CT64" s="19">
        <v>0</v>
      </c>
      <c r="CU64" s="19">
        <v>0</v>
      </c>
      <c r="CV64" s="19">
        <v>0</v>
      </c>
      <c r="CW64" s="19">
        <v>0</v>
      </c>
      <c r="CX64" s="19">
        <v>0</v>
      </c>
      <c r="CY64" s="19">
        <v>0</v>
      </c>
      <c r="CZ64" s="19">
        <v>0</v>
      </c>
      <c r="DA64" s="19">
        <v>0</v>
      </c>
      <c r="DB64" s="19">
        <v>0</v>
      </c>
      <c r="DC64" s="19">
        <v>0</v>
      </c>
      <c r="DD64" s="19">
        <v>0</v>
      </c>
      <c r="DE64" s="19">
        <v>0</v>
      </c>
      <c r="DF64" s="19">
        <v>0</v>
      </c>
      <c r="DG64" s="19">
        <v>73</v>
      </c>
      <c r="DH64" s="19">
        <v>0</v>
      </c>
      <c r="DI64" s="19">
        <v>0</v>
      </c>
      <c r="DJ64" s="19">
        <v>0</v>
      </c>
      <c r="DK64" s="19">
        <v>0</v>
      </c>
      <c r="DL64" s="19">
        <v>0</v>
      </c>
      <c r="DM64" s="19">
        <v>0</v>
      </c>
      <c r="DN64" s="19">
        <v>0</v>
      </c>
      <c r="DO64" s="19">
        <v>0</v>
      </c>
      <c r="DP64" s="19">
        <v>32924</v>
      </c>
      <c r="DQ64" s="19">
        <v>0</v>
      </c>
      <c r="DR64" s="19">
        <v>0</v>
      </c>
      <c r="DS64" s="19">
        <v>0</v>
      </c>
      <c r="DT64" s="19">
        <v>0</v>
      </c>
      <c r="DU64" s="19">
        <v>0</v>
      </c>
      <c r="DV64" s="19">
        <v>0</v>
      </c>
      <c r="DW64" s="19">
        <v>0</v>
      </c>
      <c r="DX64" s="19">
        <v>0</v>
      </c>
      <c r="DY64" s="19">
        <v>0</v>
      </c>
      <c r="DZ64" s="19">
        <v>0</v>
      </c>
      <c r="EA64" s="19">
        <v>0</v>
      </c>
      <c r="EB64" s="19">
        <v>33105</v>
      </c>
      <c r="ED64" s="13">
        <f t="shared" si="4"/>
        <v>0</v>
      </c>
    </row>
    <row r="65" spans="1:134" x14ac:dyDescent="0.25">
      <c r="A65" s="22" t="s">
        <v>413</v>
      </c>
      <c r="B65" t="s">
        <v>414</v>
      </c>
      <c r="C65" s="10">
        <f t="shared" si="3"/>
        <v>61</v>
      </c>
      <c r="D65" s="19">
        <v>489</v>
      </c>
      <c r="E65" s="19">
        <v>344</v>
      </c>
      <c r="F65" s="19">
        <v>1</v>
      </c>
      <c r="G65" s="19">
        <v>0</v>
      </c>
      <c r="H65" s="19">
        <v>0</v>
      </c>
      <c r="I65" s="19">
        <v>295</v>
      </c>
      <c r="J65" s="19">
        <v>0</v>
      </c>
      <c r="K65" s="19">
        <v>444</v>
      </c>
      <c r="L65" s="19">
        <v>24</v>
      </c>
      <c r="M65" s="19">
        <v>10</v>
      </c>
      <c r="N65" s="19">
        <v>2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3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1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687</v>
      </c>
      <c r="BE65" s="19">
        <v>0</v>
      </c>
      <c r="BF65" s="19">
        <v>0</v>
      </c>
      <c r="BG65" s="19">
        <v>0</v>
      </c>
      <c r="BH65" s="19">
        <v>0</v>
      </c>
      <c r="BI65" s="19">
        <v>23</v>
      </c>
      <c r="BJ65" s="19">
        <v>0</v>
      </c>
      <c r="BK65" s="19">
        <v>0</v>
      </c>
      <c r="BL65" s="19">
        <v>215</v>
      </c>
      <c r="BM65" s="19">
        <v>0</v>
      </c>
      <c r="BN65" s="19">
        <v>0</v>
      </c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19">
        <v>0</v>
      </c>
      <c r="BV65" s="19">
        <v>131</v>
      </c>
      <c r="BW65" s="19">
        <v>0</v>
      </c>
      <c r="BX65" s="19">
        <v>0</v>
      </c>
      <c r="BY65" s="19">
        <v>0</v>
      </c>
      <c r="BZ65" s="19">
        <v>0</v>
      </c>
      <c r="CA65" s="19">
        <v>0</v>
      </c>
      <c r="CB65" s="19">
        <v>0</v>
      </c>
      <c r="CC65" s="19">
        <v>0</v>
      </c>
      <c r="CD65" s="19">
        <v>0</v>
      </c>
      <c r="CE65" s="19">
        <v>170</v>
      </c>
      <c r="CF65" s="19">
        <v>0</v>
      </c>
      <c r="CG65" s="19">
        <v>0</v>
      </c>
      <c r="CH65" s="19">
        <v>0</v>
      </c>
      <c r="CI65" s="19">
        <v>0</v>
      </c>
      <c r="CJ65" s="19">
        <v>0</v>
      </c>
      <c r="CK65" s="19">
        <v>0</v>
      </c>
      <c r="CL65" s="19">
        <v>8</v>
      </c>
      <c r="CM65" s="19">
        <v>416</v>
      </c>
      <c r="CN65" s="19">
        <v>2150</v>
      </c>
      <c r="CO65" s="19">
        <v>0</v>
      </c>
      <c r="CP65" s="19">
        <v>0</v>
      </c>
      <c r="CQ65" s="19">
        <v>0</v>
      </c>
      <c r="CR65" s="19">
        <v>0</v>
      </c>
      <c r="CS65" s="19">
        <v>212</v>
      </c>
      <c r="CT65" s="19">
        <v>0</v>
      </c>
      <c r="CU65" s="19">
        <v>2366</v>
      </c>
      <c r="CV65" s="19">
        <v>37</v>
      </c>
      <c r="CW65" s="19">
        <v>3</v>
      </c>
      <c r="CX65" s="19">
        <v>3309</v>
      </c>
      <c r="CY65" s="19">
        <v>0</v>
      </c>
      <c r="CZ65" s="19">
        <v>445</v>
      </c>
      <c r="DA65" s="19">
        <v>329</v>
      </c>
      <c r="DB65" s="19">
        <v>243</v>
      </c>
      <c r="DC65" s="19">
        <v>46</v>
      </c>
      <c r="DD65" s="19">
        <v>2</v>
      </c>
      <c r="DE65" s="19">
        <v>897</v>
      </c>
      <c r="DF65" s="19">
        <v>488</v>
      </c>
      <c r="DG65" s="19">
        <v>1448</v>
      </c>
      <c r="DH65" s="19">
        <v>0</v>
      </c>
      <c r="DI65" s="19">
        <v>5240</v>
      </c>
      <c r="DJ65" s="19">
        <v>9331</v>
      </c>
      <c r="DK65" s="19">
        <v>1341</v>
      </c>
      <c r="DL65" s="19">
        <v>6498</v>
      </c>
      <c r="DM65" s="19">
        <v>0</v>
      </c>
      <c r="DN65" s="19">
        <v>0</v>
      </c>
      <c r="DO65" s="19">
        <v>414</v>
      </c>
      <c r="DP65" s="19">
        <v>0</v>
      </c>
      <c r="DQ65" s="19">
        <v>574249</v>
      </c>
      <c r="DR65" s="19">
        <v>12176</v>
      </c>
      <c r="DS65" s="19">
        <v>0</v>
      </c>
      <c r="DT65" s="19">
        <v>2504</v>
      </c>
      <c r="DU65" s="19">
        <v>0</v>
      </c>
      <c r="DV65" s="19">
        <v>502</v>
      </c>
      <c r="DW65" s="19">
        <v>701</v>
      </c>
      <c r="DX65" s="19">
        <v>0</v>
      </c>
      <c r="DY65" s="19">
        <v>0</v>
      </c>
      <c r="DZ65" s="19">
        <v>0</v>
      </c>
      <c r="EA65" s="19">
        <v>0</v>
      </c>
      <c r="EB65" s="19">
        <v>628194</v>
      </c>
      <c r="ED65" s="13">
        <f t="shared" si="4"/>
        <v>0</v>
      </c>
    </row>
    <row r="66" spans="1:134" x14ac:dyDescent="0.25">
      <c r="A66" s="22" t="s">
        <v>415</v>
      </c>
      <c r="B66" t="s">
        <v>48</v>
      </c>
      <c r="C66" s="10">
        <f t="shared" si="3"/>
        <v>62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1</v>
      </c>
      <c r="J66" s="19">
        <v>0</v>
      </c>
      <c r="K66" s="19">
        <v>0</v>
      </c>
      <c r="L66" s="19">
        <v>0</v>
      </c>
      <c r="M66" s="19">
        <v>7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  <c r="AL66" s="19">
        <v>0</v>
      </c>
      <c r="AM66" s="19">
        <v>0</v>
      </c>
      <c r="AN66" s="19">
        <v>0</v>
      </c>
      <c r="AO66" s="19">
        <v>0</v>
      </c>
      <c r="AP66" s="19">
        <v>0</v>
      </c>
      <c r="AQ66" s="19">
        <v>0</v>
      </c>
      <c r="AR66" s="19">
        <v>0</v>
      </c>
      <c r="AS66" s="19">
        <v>0</v>
      </c>
      <c r="AT66" s="19">
        <v>0</v>
      </c>
      <c r="AU66" s="19">
        <v>0</v>
      </c>
      <c r="AV66" s="19">
        <v>0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0</v>
      </c>
      <c r="BH66" s="19">
        <v>0</v>
      </c>
      <c r="BI66" s="19">
        <v>0</v>
      </c>
      <c r="BJ66" s="19">
        <v>0</v>
      </c>
      <c r="BK66" s="19">
        <v>0</v>
      </c>
      <c r="BL66" s="19">
        <v>0</v>
      </c>
      <c r="BM66" s="19">
        <v>0</v>
      </c>
      <c r="BN66" s="19">
        <v>0</v>
      </c>
      <c r="BO66" s="19">
        <v>0</v>
      </c>
      <c r="BP66" s="19">
        <v>0</v>
      </c>
      <c r="BQ66" s="19">
        <v>0</v>
      </c>
      <c r="BR66" s="19">
        <v>0</v>
      </c>
      <c r="BS66" s="19">
        <v>0</v>
      </c>
      <c r="BT66" s="19">
        <v>0</v>
      </c>
      <c r="BU66" s="19">
        <v>0</v>
      </c>
      <c r="BV66" s="19">
        <v>0</v>
      </c>
      <c r="BW66" s="19">
        <v>0</v>
      </c>
      <c r="BX66" s="19">
        <v>0</v>
      </c>
      <c r="BY66" s="19">
        <v>0</v>
      </c>
      <c r="BZ66" s="19">
        <v>0</v>
      </c>
      <c r="CA66" s="19">
        <v>0</v>
      </c>
      <c r="CB66" s="19">
        <v>0</v>
      </c>
      <c r="CC66" s="19">
        <v>0</v>
      </c>
      <c r="CD66" s="19">
        <v>0</v>
      </c>
      <c r="CE66" s="19">
        <v>0</v>
      </c>
      <c r="CF66" s="19">
        <v>0</v>
      </c>
      <c r="CG66" s="19">
        <v>0</v>
      </c>
      <c r="CH66" s="19">
        <v>0</v>
      </c>
      <c r="CI66" s="19">
        <v>0</v>
      </c>
      <c r="CJ66" s="19">
        <v>0</v>
      </c>
      <c r="CK66" s="19">
        <v>0</v>
      </c>
      <c r="CL66" s="19">
        <v>0</v>
      </c>
      <c r="CM66" s="19">
        <v>0</v>
      </c>
      <c r="CN66" s="19">
        <v>1</v>
      </c>
      <c r="CO66" s="19">
        <v>0</v>
      </c>
      <c r="CP66" s="19">
        <v>0</v>
      </c>
      <c r="CQ66" s="19">
        <v>0</v>
      </c>
      <c r="CR66" s="19">
        <v>0</v>
      </c>
      <c r="CS66" s="19">
        <v>9</v>
      </c>
      <c r="CT66" s="19">
        <v>0</v>
      </c>
      <c r="CU66" s="19">
        <v>0</v>
      </c>
      <c r="CV66" s="19">
        <v>0</v>
      </c>
      <c r="CW66" s="19">
        <v>0</v>
      </c>
      <c r="CX66" s="19">
        <v>0</v>
      </c>
      <c r="CY66" s="19">
        <v>0</v>
      </c>
      <c r="CZ66" s="19">
        <v>32</v>
      </c>
      <c r="DA66" s="19">
        <v>0</v>
      </c>
      <c r="DB66" s="19">
        <v>2</v>
      </c>
      <c r="DC66" s="19">
        <v>0</v>
      </c>
      <c r="DD66" s="19">
        <v>0</v>
      </c>
      <c r="DE66" s="19">
        <v>0</v>
      </c>
      <c r="DF66" s="19">
        <v>0</v>
      </c>
      <c r="DG66" s="19">
        <v>112</v>
      </c>
      <c r="DH66" s="19">
        <v>0</v>
      </c>
      <c r="DI66" s="19">
        <v>192</v>
      </c>
      <c r="DJ66" s="19">
        <v>15364</v>
      </c>
      <c r="DK66" s="19">
        <v>130</v>
      </c>
      <c r="DL66" s="19">
        <v>27</v>
      </c>
      <c r="DM66" s="19">
        <v>0</v>
      </c>
      <c r="DN66" s="19">
        <v>0</v>
      </c>
      <c r="DO66" s="19">
        <v>299</v>
      </c>
      <c r="DP66" s="19">
        <v>0</v>
      </c>
      <c r="DQ66" s="19">
        <v>0</v>
      </c>
      <c r="DR66" s="19">
        <v>0</v>
      </c>
      <c r="DS66" s="19">
        <v>235352</v>
      </c>
      <c r="DT66" s="19">
        <v>694</v>
      </c>
      <c r="DU66" s="19">
        <v>0</v>
      </c>
      <c r="DV66" s="19">
        <v>104</v>
      </c>
      <c r="DW66" s="19">
        <v>2</v>
      </c>
      <c r="DX66" s="19">
        <v>0</v>
      </c>
      <c r="DY66" s="19">
        <v>0</v>
      </c>
      <c r="DZ66" s="19">
        <v>0</v>
      </c>
      <c r="EA66" s="19">
        <v>0</v>
      </c>
      <c r="EB66" s="19">
        <v>252328</v>
      </c>
      <c r="ED66" s="13">
        <f t="shared" si="4"/>
        <v>0</v>
      </c>
    </row>
    <row r="67" spans="1:134" x14ac:dyDescent="0.25">
      <c r="A67" s="22" t="s">
        <v>416</v>
      </c>
      <c r="B67" t="s">
        <v>295</v>
      </c>
      <c r="C67" s="10">
        <f t="shared" si="3"/>
        <v>63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0</v>
      </c>
      <c r="AM67" s="19">
        <v>0</v>
      </c>
      <c r="AN67" s="19">
        <v>0</v>
      </c>
      <c r="AO67" s="19">
        <v>0</v>
      </c>
      <c r="AP67" s="19">
        <v>0</v>
      </c>
      <c r="AQ67" s="19">
        <v>0</v>
      </c>
      <c r="AR67" s="19">
        <v>0</v>
      </c>
      <c r="AS67" s="19">
        <v>0</v>
      </c>
      <c r="AT67" s="19">
        <v>0</v>
      </c>
      <c r="AU67" s="19">
        <v>0</v>
      </c>
      <c r="AV67" s="19">
        <v>0</v>
      </c>
      <c r="AW67" s="19">
        <v>0</v>
      </c>
      <c r="AX67" s="19">
        <v>0</v>
      </c>
      <c r="AY67" s="19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0</v>
      </c>
      <c r="BG67" s="19">
        <v>0</v>
      </c>
      <c r="BH67" s="19">
        <v>0</v>
      </c>
      <c r="BI67" s="19">
        <v>0</v>
      </c>
      <c r="BJ67" s="19">
        <v>0</v>
      </c>
      <c r="BK67" s="19">
        <v>0</v>
      </c>
      <c r="BL67" s="19">
        <v>0</v>
      </c>
      <c r="BM67" s="19">
        <v>0</v>
      </c>
      <c r="BN67" s="19">
        <v>0</v>
      </c>
      <c r="BO67" s="19">
        <v>0</v>
      </c>
      <c r="BP67" s="19">
        <v>0</v>
      </c>
      <c r="BQ67" s="19">
        <v>0</v>
      </c>
      <c r="BR67" s="19">
        <v>0</v>
      </c>
      <c r="BS67" s="19">
        <v>0</v>
      </c>
      <c r="BT67" s="19">
        <v>0</v>
      </c>
      <c r="BU67" s="19">
        <v>0</v>
      </c>
      <c r="BV67" s="19">
        <v>0</v>
      </c>
      <c r="BW67" s="19">
        <v>0</v>
      </c>
      <c r="BX67" s="19">
        <v>0</v>
      </c>
      <c r="BY67" s="19">
        <v>0</v>
      </c>
      <c r="BZ67" s="19">
        <v>0</v>
      </c>
      <c r="CA67" s="19">
        <v>0</v>
      </c>
      <c r="CB67" s="19">
        <v>0</v>
      </c>
      <c r="CC67" s="19">
        <v>0</v>
      </c>
      <c r="CD67" s="19">
        <v>0</v>
      </c>
      <c r="CE67" s="19">
        <v>0</v>
      </c>
      <c r="CF67" s="19">
        <v>0</v>
      </c>
      <c r="CG67" s="19">
        <v>0</v>
      </c>
      <c r="CH67" s="19">
        <v>0</v>
      </c>
      <c r="CI67" s="19">
        <v>0</v>
      </c>
      <c r="CJ67" s="19">
        <v>0</v>
      </c>
      <c r="CK67" s="19">
        <v>0</v>
      </c>
      <c r="CL67" s="19">
        <v>0</v>
      </c>
      <c r="CM67" s="19">
        <v>0</v>
      </c>
      <c r="CN67" s="19">
        <v>0</v>
      </c>
      <c r="CO67" s="19">
        <v>0</v>
      </c>
      <c r="CP67" s="19">
        <v>0</v>
      </c>
      <c r="CQ67" s="19">
        <v>0</v>
      </c>
      <c r="CR67" s="19">
        <v>0</v>
      </c>
      <c r="CS67" s="19">
        <v>96</v>
      </c>
      <c r="CT67" s="19">
        <v>0</v>
      </c>
      <c r="CU67" s="19">
        <v>0</v>
      </c>
      <c r="CV67" s="19">
        <v>0</v>
      </c>
      <c r="CW67" s="19">
        <v>0</v>
      </c>
      <c r="CX67" s="19">
        <v>0</v>
      </c>
      <c r="CY67" s="19">
        <v>0</v>
      </c>
      <c r="CZ67" s="19">
        <v>0</v>
      </c>
      <c r="DA67" s="19">
        <v>0</v>
      </c>
      <c r="DB67" s="19">
        <v>0</v>
      </c>
      <c r="DC67" s="19">
        <v>0</v>
      </c>
      <c r="DD67" s="19">
        <v>0</v>
      </c>
      <c r="DE67" s="19">
        <v>0</v>
      </c>
      <c r="DF67" s="19">
        <v>0</v>
      </c>
      <c r="DG67" s="19">
        <v>179</v>
      </c>
      <c r="DH67" s="19">
        <v>0</v>
      </c>
      <c r="DI67" s="19">
        <v>0</v>
      </c>
      <c r="DJ67" s="19">
        <v>998</v>
      </c>
      <c r="DK67" s="19">
        <v>0</v>
      </c>
      <c r="DL67" s="19">
        <v>0</v>
      </c>
      <c r="DM67" s="19">
        <v>0</v>
      </c>
      <c r="DN67" s="19">
        <v>0</v>
      </c>
      <c r="DO67" s="19">
        <v>0</v>
      </c>
      <c r="DP67" s="19">
        <v>0</v>
      </c>
      <c r="DQ67" s="19">
        <v>0</v>
      </c>
      <c r="DR67" s="19">
        <v>0</v>
      </c>
      <c r="DS67" s="19">
        <v>0</v>
      </c>
      <c r="DT67" s="19">
        <v>82366</v>
      </c>
      <c r="DU67" s="19">
        <v>0</v>
      </c>
      <c r="DV67" s="19">
        <v>0</v>
      </c>
      <c r="DW67" s="19">
        <v>0</v>
      </c>
      <c r="DX67" s="19">
        <v>0</v>
      </c>
      <c r="DY67" s="19">
        <v>0</v>
      </c>
      <c r="DZ67" s="19">
        <v>0</v>
      </c>
      <c r="EA67" s="19">
        <v>0</v>
      </c>
      <c r="EB67" s="19">
        <v>83639</v>
      </c>
      <c r="ED67" s="13">
        <f t="shared" si="4"/>
        <v>0</v>
      </c>
    </row>
    <row r="68" spans="1:134" x14ac:dyDescent="0.25">
      <c r="A68" s="22" t="s">
        <v>417</v>
      </c>
      <c r="B68" t="s">
        <v>49</v>
      </c>
      <c r="C68" s="10">
        <f t="shared" si="3"/>
        <v>64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0</v>
      </c>
      <c r="AQ68" s="19">
        <v>0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1</v>
      </c>
      <c r="BE68" s="19">
        <v>0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0</v>
      </c>
      <c r="BM68" s="19">
        <v>0</v>
      </c>
      <c r="BN68" s="19">
        <v>0</v>
      </c>
      <c r="BO68" s="19">
        <v>0</v>
      </c>
      <c r="BP68" s="19">
        <v>0</v>
      </c>
      <c r="BQ68" s="19">
        <v>0</v>
      </c>
      <c r="BR68" s="19">
        <v>0</v>
      </c>
      <c r="BS68" s="19">
        <v>0</v>
      </c>
      <c r="BT68" s="19">
        <v>0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0</v>
      </c>
      <c r="CC68" s="19">
        <v>0</v>
      </c>
      <c r="CD68" s="19">
        <v>0</v>
      </c>
      <c r="CE68" s="19">
        <v>0</v>
      </c>
      <c r="CF68" s="19">
        <v>0</v>
      </c>
      <c r="CG68" s="19">
        <v>0</v>
      </c>
      <c r="CH68" s="19">
        <v>0</v>
      </c>
      <c r="CI68" s="19">
        <v>0</v>
      </c>
      <c r="CJ68" s="19">
        <v>0</v>
      </c>
      <c r="CK68" s="19">
        <v>0</v>
      </c>
      <c r="CL68" s="19">
        <v>0</v>
      </c>
      <c r="CM68" s="19">
        <v>0</v>
      </c>
      <c r="CN68" s="19">
        <v>0</v>
      </c>
      <c r="CO68" s="19">
        <v>0</v>
      </c>
      <c r="CP68" s="19">
        <v>0</v>
      </c>
      <c r="CQ68" s="19">
        <v>0</v>
      </c>
      <c r="CR68" s="19">
        <v>0</v>
      </c>
      <c r="CS68" s="19">
        <v>0</v>
      </c>
      <c r="CT68" s="19">
        <v>0</v>
      </c>
      <c r="CU68" s="19">
        <v>0</v>
      </c>
      <c r="CV68" s="19">
        <v>0</v>
      </c>
      <c r="CW68" s="19">
        <v>0</v>
      </c>
      <c r="CX68" s="19">
        <v>0</v>
      </c>
      <c r="CY68" s="19">
        <v>0</v>
      </c>
      <c r="CZ68" s="19">
        <v>0</v>
      </c>
      <c r="DA68" s="19">
        <v>0</v>
      </c>
      <c r="DB68" s="19">
        <v>0</v>
      </c>
      <c r="DC68" s="19">
        <v>0</v>
      </c>
      <c r="DD68" s="19">
        <v>0</v>
      </c>
      <c r="DE68" s="19">
        <v>0</v>
      </c>
      <c r="DF68" s="19">
        <v>0</v>
      </c>
      <c r="DG68" s="19">
        <v>0</v>
      </c>
      <c r="DH68" s="19">
        <v>0</v>
      </c>
      <c r="DI68" s="19">
        <v>1</v>
      </c>
      <c r="DJ68" s="19">
        <v>1467</v>
      </c>
      <c r="DK68" s="19">
        <v>6</v>
      </c>
      <c r="DL68" s="19">
        <v>0</v>
      </c>
      <c r="DM68" s="19">
        <v>0</v>
      </c>
      <c r="DN68" s="19">
        <v>0</v>
      </c>
      <c r="DO68" s="19">
        <v>2</v>
      </c>
      <c r="DP68" s="19">
        <v>0</v>
      </c>
      <c r="DQ68" s="19">
        <v>0</v>
      </c>
      <c r="DR68" s="19">
        <v>0</v>
      </c>
      <c r="DS68" s="19">
        <v>0</v>
      </c>
      <c r="DT68" s="19">
        <v>0</v>
      </c>
      <c r="DU68" s="19">
        <v>142611</v>
      </c>
      <c r="DV68" s="19">
        <v>2137</v>
      </c>
      <c r="DW68" s="19">
        <v>0</v>
      </c>
      <c r="DX68" s="19">
        <v>0</v>
      </c>
      <c r="DY68" s="19">
        <v>0</v>
      </c>
      <c r="DZ68" s="19">
        <v>0</v>
      </c>
      <c r="EA68" s="19">
        <v>0</v>
      </c>
      <c r="EB68" s="19">
        <v>146225</v>
      </c>
      <c r="ED68" s="13">
        <f t="shared" si="4"/>
        <v>0</v>
      </c>
    </row>
    <row r="69" spans="1:134" x14ac:dyDescent="0.25">
      <c r="A69" s="22" t="s">
        <v>418</v>
      </c>
      <c r="B69" t="s">
        <v>296</v>
      </c>
      <c r="C69" s="10">
        <f t="shared" si="3"/>
        <v>65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</v>
      </c>
      <c r="BM69" s="19">
        <v>0</v>
      </c>
      <c r="BN69" s="19">
        <v>0</v>
      </c>
      <c r="BO69" s="19">
        <v>0</v>
      </c>
      <c r="BP69" s="19">
        <v>0</v>
      </c>
      <c r="BQ69" s="19">
        <v>0</v>
      </c>
      <c r="BR69" s="19">
        <v>0</v>
      </c>
      <c r="BS69" s="19">
        <v>0</v>
      </c>
      <c r="BT69" s="19">
        <v>0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0</v>
      </c>
      <c r="CC69" s="19">
        <v>0</v>
      </c>
      <c r="CD69" s="19">
        <v>0</v>
      </c>
      <c r="CE69" s="19">
        <v>0</v>
      </c>
      <c r="CF69" s="19">
        <v>0</v>
      </c>
      <c r="CG69" s="19">
        <v>0</v>
      </c>
      <c r="CH69" s="19">
        <v>0</v>
      </c>
      <c r="CI69" s="19">
        <v>0</v>
      </c>
      <c r="CJ69" s="19">
        <v>0</v>
      </c>
      <c r="CK69" s="19">
        <v>0</v>
      </c>
      <c r="CL69" s="19">
        <v>0</v>
      </c>
      <c r="CM69" s="19">
        <v>0</v>
      </c>
      <c r="CN69" s="19">
        <v>0</v>
      </c>
      <c r="CO69" s="19">
        <v>0</v>
      </c>
      <c r="CP69" s="19">
        <v>0</v>
      </c>
      <c r="CQ69" s="19">
        <v>0</v>
      </c>
      <c r="CR69" s="19">
        <v>0</v>
      </c>
      <c r="CS69" s="19">
        <v>0</v>
      </c>
      <c r="CT69" s="19">
        <v>0</v>
      </c>
      <c r="CU69" s="19">
        <v>0</v>
      </c>
      <c r="CV69" s="19">
        <v>0</v>
      </c>
      <c r="CW69" s="19">
        <v>0</v>
      </c>
      <c r="CX69" s="19">
        <v>0</v>
      </c>
      <c r="CY69" s="19">
        <v>0</v>
      </c>
      <c r="CZ69" s="19">
        <v>0</v>
      </c>
      <c r="DA69" s="19">
        <v>0</v>
      </c>
      <c r="DB69" s="19">
        <v>0</v>
      </c>
      <c r="DC69" s="19">
        <v>0</v>
      </c>
      <c r="DD69" s="19">
        <v>0</v>
      </c>
      <c r="DE69" s="19">
        <v>0</v>
      </c>
      <c r="DF69" s="19">
        <v>0</v>
      </c>
      <c r="DG69" s="19">
        <v>646</v>
      </c>
      <c r="DH69" s="19">
        <v>0</v>
      </c>
      <c r="DI69" s="19">
        <v>0</v>
      </c>
      <c r="DJ69" s="19">
        <v>30</v>
      </c>
      <c r="DK69" s="19">
        <v>0</v>
      </c>
      <c r="DL69" s="19">
        <v>0</v>
      </c>
      <c r="DM69" s="19">
        <v>0</v>
      </c>
      <c r="DN69" s="19">
        <v>0</v>
      </c>
      <c r="DO69" s="19">
        <v>0</v>
      </c>
      <c r="DP69" s="19">
        <v>0</v>
      </c>
      <c r="DQ69" s="19">
        <v>0</v>
      </c>
      <c r="DR69" s="19">
        <v>0</v>
      </c>
      <c r="DS69" s="19">
        <v>0</v>
      </c>
      <c r="DT69" s="19">
        <v>0</v>
      </c>
      <c r="DU69" s="19">
        <v>0</v>
      </c>
      <c r="DV69" s="19">
        <v>155881</v>
      </c>
      <c r="DW69" s="19">
        <v>0</v>
      </c>
      <c r="DX69" s="19">
        <v>0</v>
      </c>
      <c r="DY69" s="19">
        <v>0</v>
      </c>
      <c r="DZ69" s="19">
        <v>0</v>
      </c>
      <c r="EA69" s="19">
        <v>0</v>
      </c>
      <c r="EB69" s="19">
        <v>156557</v>
      </c>
      <c r="ED69" s="13">
        <f t="shared" si="4"/>
        <v>0</v>
      </c>
    </row>
    <row r="70" spans="1:134" x14ac:dyDescent="0.25">
      <c r="A70" s="22" t="s">
        <v>419</v>
      </c>
      <c r="B70" t="s">
        <v>420</v>
      </c>
      <c r="C70" s="10">
        <f t="shared" si="3"/>
        <v>66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0</v>
      </c>
      <c r="AQ70" s="19">
        <v>0</v>
      </c>
      <c r="AR70" s="19">
        <v>0</v>
      </c>
      <c r="AS70" s="19">
        <v>0</v>
      </c>
      <c r="AT70" s="19">
        <v>0</v>
      </c>
      <c r="AU70" s="19">
        <v>0</v>
      </c>
      <c r="AV70" s="19">
        <v>0</v>
      </c>
      <c r="AW70" s="19">
        <v>0</v>
      </c>
      <c r="AX70" s="19">
        <v>0</v>
      </c>
      <c r="AY70" s="19">
        <v>0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0</v>
      </c>
      <c r="BF70" s="19">
        <v>0</v>
      </c>
      <c r="BG70" s="19">
        <v>0</v>
      </c>
      <c r="BH70" s="19">
        <v>0</v>
      </c>
      <c r="BI70" s="19">
        <v>0</v>
      </c>
      <c r="BJ70" s="19">
        <v>0</v>
      </c>
      <c r="BK70" s="19">
        <v>0</v>
      </c>
      <c r="BL70" s="19">
        <v>0</v>
      </c>
      <c r="BM70" s="19">
        <v>0</v>
      </c>
      <c r="BN70" s="19">
        <v>0</v>
      </c>
      <c r="BO70" s="19">
        <v>0</v>
      </c>
      <c r="BP70" s="19">
        <v>0</v>
      </c>
      <c r="BQ70" s="19">
        <v>0</v>
      </c>
      <c r="BR70" s="19">
        <v>0</v>
      </c>
      <c r="BS70" s="19">
        <v>0</v>
      </c>
      <c r="BT70" s="19">
        <v>0</v>
      </c>
      <c r="BU70" s="19">
        <v>0</v>
      </c>
      <c r="BV70" s="19">
        <v>0</v>
      </c>
      <c r="BW70" s="19">
        <v>0</v>
      </c>
      <c r="BX70" s="19">
        <v>0</v>
      </c>
      <c r="BY70" s="19">
        <v>0</v>
      </c>
      <c r="BZ70" s="19">
        <v>0</v>
      </c>
      <c r="CA70" s="19">
        <v>0</v>
      </c>
      <c r="CB70" s="19">
        <v>0</v>
      </c>
      <c r="CC70" s="19">
        <v>0</v>
      </c>
      <c r="CD70" s="19">
        <v>0</v>
      </c>
      <c r="CE70" s="19">
        <v>0</v>
      </c>
      <c r="CF70" s="19">
        <v>0</v>
      </c>
      <c r="CG70" s="19">
        <v>0</v>
      </c>
      <c r="CH70" s="19">
        <v>0</v>
      </c>
      <c r="CI70" s="19">
        <v>0</v>
      </c>
      <c r="CJ70" s="19">
        <v>0</v>
      </c>
      <c r="CK70" s="19">
        <v>0</v>
      </c>
      <c r="CL70" s="19">
        <v>0</v>
      </c>
      <c r="CM70" s="19">
        <v>0</v>
      </c>
      <c r="CN70" s="19">
        <v>0</v>
      </c>
      <c r="CO70" s="19">
        <v>0</v>
      </c>
      <c r="CP70" s="19">
        <v>0</v>
      </c>
      <c r="CQ70" s="19">
        <v>0</v>
      </c>
      <c r="CR70" s="19">
        <v>0</v>
      </c>
      <c r="CS70" s="19">
        <v>91</v>
      </c>
      <c r="CT70" s="19">
        <v>0</v>
      </c>
      <c r="CU70" s="19">
        <v>0</v>
      </c>
      <c r="CV70" s="19">
        <v>0</v>
      </c>
      <c r="CW70" s="19">
        <v>0</v>
      </c>
      <c r="CX70" s="19">
        <v>0</v>
      </c>
      <c r="CY70" s="19">
        <v>0</v>
      </c>
      <c r="CZ70" s="19">
        <v>0</v>
      </c>
      <c r="DA70" s="19">
        <v>0</v>
      </c>
      <c r="DB70" s="19">
        <v>0</v>
      </c>
      <c r="DC70" s="19">
        <v>0</v>
      </c>
      <c r="DD70" s="19">
        <v>0</v>
      </c>
      <c r="DE70" s="19">
        <v>0</v>
      </c>
      <c r="DF70" s="19">
        <v>0</v>
      </c>
      <c r="DG70" s="19">
        <v>327</v>
      </c>
      <c r="DH70" s="19">
        <v>0</v>
      </c>
      <c r="DI70" s="19">
        <v>0</v>
      </c>
      <c r="DJ70" s="19">
        <v>0</v>
      </c>
      <c r="DK70" s="19">
        <v>0</v>
      </c>
      <c r="DL70" s="19">
        <v>2078</v>
      </c>
      <c r="DM70" s="19">
        <v>0</v>
      </c>
      <c r="DN70" s="19">
        <v>0</v>
      </c>
      <c r="DO70" s="19">
        <v>0</v>
      </c>
      <c r="DP70" s="19">
        <v>0</v>
      </c>
      <c r="DQ70" s="19">
        <v>0</v>
      </c>
      <c r="DR70" s="19">
        <v>0</v>
      </c>
      <c r="DS70" s="19">
        <v>0</v>
      </c>
      <c r="DT70" s="19">
        <v>0</v>
      </c>
      <c r="DU70" s="19">
        <v>0</v>
      </c>
      <c r="DV70" s="19">
        <v>0</v>
      </c>
      <c r="DW70" s="19">
        <v>28673</v>
      </c>
      <c r="DX70" s="19">
        <v>0</v>
      </c>
      <c r="DY70" s="19">
        <v>0</v>
      </c>
      <c r="DZ70" s="19">
        <v>0</v>
      </c>
      <c r="EA70" s="19">
        <v>0</v>
      </c>
      <c r="EB70" s="19">
        <v>31169</v>
      </c>
      <c r="ED70" s="13">
        <f t="shared" si="4"/>
        <v>0</v>
      </c>
    </row>
    <row r="71" spans="1:134" x14ac:dyDescent="0.25">
      <c r="A71" s="22" t="s">
        <v>421</v>
      </c>
      <c r="B71" t="s">
        <v>422</v>
      </c>
      <c r="C71" s="10">
        <f t="shared" ref="C71:C73" si="5">C70+1</f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0</v>
      </c>
      <c r="CC71" s="19">
        <v>0</v>
      </c>
      <c r="CD71" s="19">
        <v>0</v>
      </c>
      <c r="CE71" s="19">
        <v>0</v>
      </c>
      <c r="CF71" s="19">
        <v>0</v>
      </c>
      <c r="CG71" s="19">
        <v>0</v>
      </c>
      <c r="CH71" s="19">
        <v>0</v>
      </c>
      <c r="CI71" s="19">
        <v>0</v>
      </c>
      <c r="CJ71" s="19">
        <v>0</v>
      </c>
      <c r="CK71" s="19">
        <v>0</v>
      </c>
      <c r="CL71" s="19">
        <v>0</v>
      </c>
      <c r="CM71" s="19">
        <v>0</v>
      </c>
      <c r="CN71" s="19">
        <v>0</v>
      </c>
      <c r="CO71" s="19">
        <v>0</v>
      </c>
      <c r="CP71" s="19">
        <v>0</v>
      </c>
      <c r="CQ71" s="19">
        <v>0</v>
      </c>
      <c r="CR71" s="19">
        <v>0</v>
      </c>
      <c r="CS71" s="19">
        <v>853</v>
      </c>
      <c r="CT71" s="19">
        <v>0</v>
      </c>
      <c r="CU71" s="19">
        <v>0</v>
      </c>
      <c r="CV71" s="19">
        <v>0</v>
      </c>
      <c r="CW71" s="19">
        <v>0</v>
      </c>
      <c r="CX71" s="19">
        <v>0</v>
      </c>
      <c r="CY71" s="19">
        <v>0</v>
      </c>
      <c r="CZ71" s="19">
        <v>0</v>
      </c>
      <c r="DA71" s="19">
        <v>0</v>
      </c>
      <c r="DB71" s="19">
        <v>0</v>
      </c>
      <c r="DC71" s="19">
        <v>0</v>
      </c>
      <c r="DD71" s="19">
        <v>0</v>
      </c>
      <c r="DE71" s="19">
        <v>0</v>
      </c>
      <c r="DF71" s="19">
        <v>0</v>
      </c>
      <c r="DG71" s="19">
        <v>266</v>
      </c>
      <c r="DH71" s="19">
        <v>0</v>
      </c>
      <c r="DI71" s="19">
        <v>0</v>
      </c>
      <c r="DJ71" s="19">
        <v>0</v>
      </c>
      <c r="DK71" s="19">
        <v>0</v>
      </c>
      <c r="DL71" s="19">
        <v>0</v>
      </c>
      <c r="DM71" s="19">
        <v>0</v>
      </c>
      <c r="DN71" s="19">
        <v>0</v>
      </c>
      <c r="DO71" s="19">
        <v>0</v>
      </c>
      <c r="DP71" s="19">
        <v>0</v>
      </c>
      <c r="DQ71" s="19">
        <v>0</v>
      </c>
      <c r="DR71" s="19">
        <v>0</v>
      </c>
      <c r="DS71" s="19">
        <v>0</v>
      </c>
      <c r="DT71" s="19">
        <v>0</v>
      </c>
      <c r="DU71" s="19">
        <v>0</v>
      </c>
      <c r="DV71" s="19">
        <v>0</v>
      </c>
      <c r="DW71" s="19">
        <v>0</v>
      </c>
      <c r="DX71" s="19">
        <v>79327</v>
      </c>
      <c r="DY71" s="19">
        <v>16665</v>
      </c>
      <c r="DZ71" s="19">
        <v>34068</v>
      </c>
      <c r="EA71" s="19">
        <v>0</v>
      </c>
      <c r="EB71" s="19">
        <v>131179</v>
      </c>
      <c r="ED71" s="13">
        <f t="shared" si="4"/>
        <v>0</v>
      </c>
    </row>
    <row r="72" spans="1:134" x14ac:dyDescent="0.25">
      <c r="A72" s="27">
        <v>9700</v>
      </c>
      <c r="B72" t="s">
        <v>71</v>
      </c>
      <c r="C72" s="10">
        <f t="shared" si="5"/>
        <v>68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0</v>
      </c>
      <c r="AP72" s="19">
        <v>0</v>
      </c>
      <c r="AQ72" s="19">
        <v>0</v>
      </c>
      <c r="AR72" s="19">
        <v>0</v>
      </c>
      <c r="AS72" s="19">
        <v>0</v>
      </c>
      <c r="AT72" s="19">
        <v>0</v>
      </c>
      <c r="AU72" s="19">
        <v>0</v>
      </c>
      <c r="AV72" s="19">
        <v>0</v>
      </c>
      <c r="AW72" s="19">
        <v>0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</v>
      </c>
      <c r="BD72" s="19">
        <v>0</v>
      </c>
      <c r="BE72" s="19">
        <v>0</v>
      </c>
      <c r="BF72" s="19">
        <v>0</v>
      </c>
      <c r="BG72" s="19">
        <v>0</v>
      </c>
      <c r="BH72" s="19">
        <v>0</v>
      </c>
      <c r="BI72" s="19">
        <v>0</v>
      </c>
      <c r="BJ72" s="19">
        <v>0</v>
      </c>
      <c r="BK72" s="19">
        <v>0</v>
      </c>
      <c r="BL72" s="19">
        <v>0</v>
      </c>
      <c r="BM72" s="19">
        <v>0</v>
      </c>
      <c r="BN72" s="19">
        <v>0</v>
      </c>
      <c r="BO72" s="19">
        <v>0</v>
      </c>
      <c r="BP72" s="19">
        <v>0</v>
      </c>
      <c r="BQ72" s="19">
        <v>0</v>
      </c>
      <c r="BR72" s="19">
        <v>0</v>
      </c>
      <c r="BS72" s="19">
        <v>0</v>
      </c>
      <c r="BT72" s="19">
        <v>0</v>
      </c>
      <c r="BU72" s="19">
        <v>0</v>
      </c>
      <c r="BV72" s="19">
        <v>0</v>
      </c>
      <c r="BW72" s="19">
        <v>0</v>
      </c>
      <c r="BX72" s="19">
        <v>0</v>
      </c>
      <c r="BY72" s="19">
        <v>0</v>
      </c>
      <c r="BZ72" s="19">
        <v>0</v>
      </c>
      <c r="CA72" s="19">
        <v>0</v>
      </c>
      <c r="CB72" s="19">
        <v>0</v>
      </c>
      <c r="CC72" s="19">
        <v>0</v>
      </c>
      <c r="CD72" s="19">
        <v>0</v>
      </c>
      <c r="CE72" s="19">
        <v>0</v>
      </c>
      <c r="CF72" s="19">
        <v>0</v>
      </c>
      <c r="CG72" s="19">
        <v>0</v>
      </c>
      <c r="CH72" s="19">
        <v>0</v>
      </c>
      <c r="CI72" s="19">
        <v>0</v>
      </c>
      <c r="CJ72" s="19">
        <v>0</v>
      </c>
      <c r="CK72" s="19">
        <v>0</v>
      </c>
      <c r="CL72" s="19">
        <v>0</v>
      </c>
      <c r="CM72" s="19">
        <v>0</v>
      </c>
      <c r="CN72" s="19">
        <v>0</v>
      </c>
      <c r="CO72" s="19">
        <v>0</v>
      </c>
      <c r="CP72" s="19">
        <v>0</v>
      </c>
      <c r="CQ72" s="19">
        <v>0</v>
      </c>
      <c r="CR72" s="19">
        <v>0</v>
      </c>
      <c r="CS72" s="19">
        <v>0</v>
      </c>
      <c r="CT72" s="19">
        <v>0</v>
      </c>
      <c r="CU72" s="19">
        <v>0</v>
      </c>
      <c r="CV72" s="19">
        <v>0</v>
      </c>
      <c r="CW72" s="19">
        <v>0</v>
      </c>
      <c r="CX72" s="19">
        <v>0</v>
      </c>
      <c r="CY72" s="19">
        <v>0</v>
      </c>
      <c r="CZ72" s="19">
        <v>0</v>
      </c>
      <c r="DA72" s="19">
        <v>0</v>
      </c>
      <c r="DB72" s="19">
        <v>0</v>
      </c>
      <c r="DC72" s="19">
        <v>0</v>
      </c>
      <c r="DD72" s="19">
        <v>0</v>
      </c>
      <c r="DE72" s="19">
        <v>0</v>
      </c>
      <c r="DF72" s="19">
        <v>0</v>
      </c>
      <c r="DG72" s="19">
        <v>0</v>
      </c>
      <c r="DH72" s="19">
        <v>0</v>
      </c>
      <c r="DI72" s="19">
        <v>0</v>
      </c>
      <c r="DJ72" s="19">
        <v>0</v>
      </c>
      <c r="DK72" s="19">
        <v>0</v>
      </c>
      <c r="DL72" s="19">
        <v>0</v>
      </c>
      <c r="DM72" s="19">
        <v>0</v>
      </c>
      <c r="DN72" s="19">
        <v>0</v>
      </c>
      <c r="DO72" s="19">
        <v>0</v>
      </c>
      <c r="DP72" s="19">
        <v>0</v>
      </c>
      <c r="DQ72" s="19">
        <v>0</v>
      </c>
      <c r="DR72" s="19">
        <v>0</v>
      </c>
      <c r="DS72" s="19">
        <v>0</v>
      </c>
      <c r="DT72" s="19">
        <v>0</v>
      </c>
      <c r="DU72" s="19">
        <v>0</v>
      </c>
      <c r="DV72" s="19">
        <v>0</v>
      </c>
      <c r="DW72" s="19">
        <v>0</v>
      </c>
      <c r="DX72" s="19">
        <v>0</v>
      </c>
      <c r="DY72" s="19">
        <v>0</v>
      </c>
      <c r="DZ72" s="19">
        <v>0</v>
      </c>
      <c r="EA72" s="19">
        <v>53656</v>
      </c>
      <c r="EB72" s="19">
        <v>53656</v>
      </c>
      <c r="ED72" s="13">
        <f t="shared" si="2"/>
        <v>0</v>
      </c>
    </row>
    <row r="73" spans="1:134" x14ac:dyDescent="0.25">
      <c r="B73" t="s">
        <v>36</v>
      </c>
      <c r="C73" s="10">
        <f t="shared" si="5"/>
        <v>69</v>
      </c>
      <c r="D73" s="19">
        <v>11500</v>
      </c>
      <c r="E73" s="19">
        <v>26861</v>
      </c>
      <c r="F73" s="19">
        <v>7875</v>
      </c>
      <c r="G73" s="19">
        <v>44863</v>
      </c>
      <c r="H73" s="19">
        <v>84057</v>
      </c>
      <c r="I73" s="19">
        <v>50156</v>
      </c>
      <c r="J73" s="19">
        <v>4827</v>
      </c>
      <c r="K73" s="19">
        <v>12805</v>
      </c>
      <c r="L73" s="19">
        <v>16648</v>
      </c>
      <c r="M73" s="19">
        <v>55411</v>
      </c>
      <c r="N73" s="19">
        <v>23993</v>
      </c>
      <c r="O73" s="19">
        <v>7316</v>
      </c>
      <c r="P73" s="19">
        <v>20477</v>
      </c>
      <c r="Q73" s="19">
        <v>20720</v>
      </c>
      <c r="R73" s="19">
        <v>9707</v>
      </c>
      <c r="S73" s="19">
        <v>1240</v>
      </c>
      <c r="T73" s="19">
        <v>17996</v>
      </c>
      <c r="U73" s="19">
        <v>179255</v>
      </c>
      <c r="V73" s="19">
        <v>77770</v>
      </c>
      <c r="W73" s="19">
        <v>11312</v>
      </c>
      <c r="X73" s="19">
        <v>97540</v>
      </c>
      <c r="Y73" s="19">
        <v>11786</v>
      </c>
      <c r="Z73" s="19">
        <v>42815</v>
      </c>
      <c r="AA73" s="19">
        <v>4103</v>
      </c>
      <c r="AB73" s="19">
        <v>18532</v>
      </c>
      <c r="AC73" s="19">
        <v>39044</v>
      </c>
      <c r="AD73" s="19">
        <v>39810</v>
      </c>
      <c r="AE73" s="19">
        <v>21305</v>
      </c>
      <c r="AF73" s="19">
        <v>52979</v>
      </c>
      <c r="AG73" s="19">
        <v>9960</v>
      </c>
      <c r="AH73" s="19">
        <v>13081</v>
      </c>
      <c r="AI73" s="19">
        <v>33874</v>
      </c>
      <c r="AJ73" s="19">
        <v>24602</v>
      </c>
      <c r="AK73" s="19">
        <v>90414</v>
      </c>
      <c r="AL73" s="19">
        <v>63917</v>
      </c>
      <c r="AM73" s="19">
        <v>15270</v>
      </c>
      <c r="AN73" s="19">
        <v>9477</v>
      </c>
      <c r="AO73" s="19">
        <v>17234</v>
      </c>
      <c r="AP73" s="19">
        <v>21521</v>
      </c>
      <c r="AQ73" s="19">
        <v>59929</v>
      </c>
      <c r="AR73" s="19">
        <v>37764</v>
      </c>
      <c r="AS73" s="19">
        <v>25234</v>
      </c>
      <c r="AT73" s="19">
        <v>13087</v>
      </c>
      <c r="AU73" s="19">
        <v>52135</v>
      </c>
      <c r="AV73" s="19">
        <v>21107</v>
      </c>
      <c r="AW73" s="19">
        <v>8889</v>
      </c>
      <c r="AX73" s="19">
        <v>67748</v>
      </c>
      <c r="AY73" s="19">
        <v>9578</v>
      </c>
      <c r="AZ73" s="19">
        <v>18463</v>
      </c>
      <c r="BA73" s="19">
        <v>96084</v>
      </c>
      <c r="BB73" s="19">
        <v>124133</v>
      </c>
      <c r="BC73" s="19">
        <v>45983</v>
      </c>
      <c r="BD73" s="19">
        <v>25105</v>
      </c>
      <c r="BE73" s="19">
        <v>29999</v>
      </c>
      <c r="BF73" s="19">
        <v>37465</v>
      </c>
      <c r="BG73" s="19">
        <v>31145</v>
      </c>
      <c r="BH73" s="19">
        <v>22647</v>
      </c>
      <c r="BI73" s="19">
        <v>20724</v>
      </c>
      <c r="BJ73" s="19">
        <v>17203</v>
      </c>
      <c r="BK73" s="19">
        <v>34086</v>
      </c>
      <c r="BL73" s="19">
        <v>52620</v>
      </c>
      <c r="BM73" s="19">
        <v>25317</v>
      </c>
      <c r="BN73" s="19">
        <v>66987</v>
      </c>
      <c r="BO73" s="19">
        <v>17298</v>
      </c>
      <c r="BP73" s="19">
        <v>25460</v>
      </c>
      <c r="BQ73" s="19">
        <v>42175</v>
      </c>
      <c r="BR73" s="19">
        <v>11673</v>
      </c>
      <c r="BS73" s="19">
        <v>88303</v>
      </c>
      <c r="BT73" s="19">
        <v>40926</v>
      </c>
      <c r="BU73" s="19">
        <v>6276</v>
      </c>
      <c r="BV73" s="19">
        <v>96449</v>
      </c>
      <c r="BW73" s="19">
        <v>3919</v>
      </c>
      <c r="BX73" s="19">
        <v>24834</v>
      </c>
      <c r="BY73" s="19">
        <v>45102</v>
      </c>
      <c r="BZ73" s="19">
        <v>10717</v>
      </c>
      <c r="CA73" s="19">
        <v>53065</v>
      </c>
      <c r="CB73" s="19">
        <v>19310</v>
      </c>
      <c r="CC73" s="19">
        <v>30313</v>
      </c>
      <c r="CD73" s="19">
        <v>20596</v>
      </c>
      <c r="CE73" s="19">
        <v>85477</v>
      </c>
      <c r="CF73" s="19">
        <v>126290</v>
      </c>
      <c r="CG73" s="19">
        <v>62986</v>
      </c>
      <c r="CH73" s="19">
        <v>85628</v>
      </c>
      <c r="CI73" s="19">
        <v>42144</v>
      </c>
      <c r="CJ73" s="19">
        <v>39213</v>
      </c>
      <c r="CK73" s="19">
        <v>29230</v>
      </c>
      <c r="CL73" s="19">
        <v>63768</v>
      </c>
      <c r="CM73" s="19">
        <v>177911</v>
      </c>
      <c r="CN73" s="19">
        <v>58273</v>
      </c>
      <c r="CO73" s="19">
        <v>345540</v>
      </c>
      <c r="CP73" s="19">
        <v>161116</v>
      </c>
      <c r="CQ73" s="19">
        <v>135812</v>
      </c>
      <c r="CR73" s="19">
        <v>140607</v>
      </c>
      <c r="CS73" s="19">
        <v>764654</v>
      </c>
      <c r="CT73" s="19">
        <v>195526</v>
      </c>
      <c r="CU73" s="19">
        <v>82966</v>
      </c>
      <c r="CV73" s="19">
        <v>22454</v>
      </c>
      <c r="CW73" s="19">
        <v>35010</v>
      </c>
      <c r="CX73" s="19">
        <v>81048</v>
      </c>
      <c r="CY73" s="19">
        <v>19460</v>
      </c>
      <c r="CZ73" s="19">
        <v>21484</v>
      </c>
      <c r="DA73" s="19">
        <v>194558</v>
      </c>
      <c r="DB73" s="19">
        <v>20111</v>
      </c>
      <c r="DC73" s="19">
        <v>38426</v>
      </c>
      <c r="DD73" s="19">
        <v>160189</v>
      </c>
      <c r="DE73" s="19">
        <v>102129</v>
      </c>
      <c r="DF73" s="19">
        <v>434540</v>
      </c>
      <c r="DG73" s="19">
        <v>165366</v>
      </c>
      <c r="DH73" s="19">
        <v>335975</v>
      </c>
      <c r="DI73" s="19">
        <v>166719</v>
      </c>
      <c r="DJ73" s="19">
        <v>48811</v>
      </c>
      <c r="DK73" s="19">
        <v>64208</v>
      </c>
      <c r="DL73" s="19">
        <v>99424</v>
      </c>
      <c r="DM73" s="19">
        <v>44665</v>
      </c>
      <c r="DN73" s="19">
        <v>75029</v>
      </c>
      <c r="DO73" s="19">
        <v>107647</v>
      </c>
      <c r="DP73" s="19">
        <v>32924</v>
      </c>
      <c r="DQ73" s="19">
        <v>574249</v>
      </c>
      <c r="DR73" s="19">
        <v>12176</v>
      </c>
      <c r="DS73" s="19">
        <v>235352</v>
      </c>
      <c r="DT73" s="19">
        <v>85564</v>
      </c>
      <c r="DU73" s="19">
        <v>142611</v>
      </c>
      <c r="DV73" s="19">
        <v>158624</v>
      </c>
      <c r="DW73" s="19">
        <v>30495</v>
      </c>
      <c r="DX73" s="19">
        <v>79327</v>
      </c>
      <c r="DY73" s="19">
        <v>24858</v>
      </c>
      <c r="DZ73" s="19">
        <v>34303</v>
      </c>
      <c r="EA73" s="19">
        <v>53656</v>
      </c>
      <c r="EB73" s="19">
        <v>9090434</v>
      </c>
      <c r="ED73" s="13">
        <f t="shared" si="2"/>
        <v>0</v>
      </c>
    </row>
    <row r="74" spans="1:134" x14ac:dyDescent="0.25">
      <c r="ED74" s="13"/>
    </row>
    <row r="75" spans="1:134" x14ac:dyDescent="0.25">
      <c r="B75" s="12" t="s">
        <v>23</v>
      </c>
      <c r="D75" s="15">
        <f t="shared" ref="D75:BO75" si="6">D73-SUM(D5:D72)</f>
        <v>0</v>
      </c>
      <c r="E75" s="15">
        <f t="shared" si="6"/>
        <v>0</v>
      </c>
      <c r="F75" s="15">
        <f t="shared" si="6"/>
        <v>0</v>
      </c>
      <c r="G75" s="15">
        <f t="shared" si="6"/>
        <v>0</v>
      </c>
      <c r="H75" s="15">
        <f t="shared" si="6"/>
        <v>0</v>
      </c>
      <c r="I75" s="15">
        <f t="shared" si="6"/>
        <v>0</v>
      </c>
      <c r="J75" s="15">
        <f t="shared" si="6"/>
        <v>0</v>
      </c>
      <c r="K75" s="15">
        <f t="shared" si="6"/>
        <v>0</v>
      </c>
      <c r="L75" s="15">
        <f t="shared" si="6"/>
        <v>0</v>
      </c>
      <c r="M75" s="15">
        <f t="shared" si="6"/>
        <v>0</v>
      </c>
      <c r="N75" s="15">
        <f t="shared" si="6"/>
        <v>0</v>
      </c>
      <c r="O75" s="15">
        <f t="shared" si="6"/>
        <v>0</v>
      </c>
      <c r="P75" s="15">
        <f t="shared" si="6"/>
        <v>0</v>
      </c>
      <c r="Q75" s="15">
        <f t="shared" si="6"/>
        <v>0</v>
      </c>
      <c r="R75" s="15">
        <f t="shared" si="6"/>
        <v>0</v>
      </c>
      <c r="S75" s="15">
        <f t="shared" si="6"/>
        <v>0</v>
      </c>
      <c r="T75" s="15">
        <f t="shared" si="6"/>
        <v>0</v>
      </c>
      <c r="U75" s="15">
        <f t="shared" si="6"/>
        <v>0</v>
      </c>
      <c r="V75" s="15">
        <f t="shared" si="6"/>
        <v>0</v>
      </c>
      <c r="W75" s="15">
        <f t="shared" si="6"/>
        <v>0</v>
      </c>
      <c r="X75" s="15">
        <f t="shared" si="6"/>
        <v>0</v>
      </c>
      <c r="Y75" s="15">
        <f t="shared" si="6"/>
        <v>0</v>
      </c>
      <c r="Z75" s="15">
        <f t="shared" si="6"/>
        <v>0</v>
      </c>
      <c r="AA75" s="15">
        <f t="shared" si="6"/>
        <v>0</v>
      </c>
      <c r="AB75" s="15">
        <f t="shared" si="6"/>
        <v>0</v>
      </c>
      <c r="AC75" s="15">
        <f t="shared" si="6"/>
        <v>0</v>
      </c>
      <c r="AD75" s="15">
        <f t="shared" si="6"/>
        <v>0</v>
      </c>
      <c r="AE75" s="15">
        <f t="shared" si="6"/>
        <v>0</v>
      </c>
      <c r="AF75" s="15">
        <f t="shared" si="6"/>
        <v>0</v>
      </c>
      <c r="AG75" s="15">
        <f t="shared" si="6"/>
        <v>0</v>
      </c>
      <c r="AH75" s="15">
        <f t="shared" si="6"/>
        <v>0</v>
      </c>
      <c r="AI75" s="15">
        <f t="shared" si="6"/>
        <v>0</v>
      </c>
      <c r="AJ75" s="15">
        <f t="shared" si="6"/>
        <v>0</v>
      </c>
      <c r="AK75" s="15">
        <f t="shared" si="6"/>
        <v>0</v>
      </c>
      <c r="AL75" s="15">
        <f t="shared" si="6"/>
        <v>0</v>
      </c>
      <c r="AM75" s="15">
        <f t="shared" si="6"/>
        <v>0</v>
      </c>
      <c r="AN75" s="15">
        <f t="shared" si="6"/>
        <v>0</v>
      </c>
      <c r="AO75" s="15">
        <f t="shared" si="6"/>
        <v>0</v>
      </c>
      <c r="AP75" s="15">
        <f t="shared" si="6"/>
        <v>0</v>
      </c>
      <c r="AQ75" s="15">
        <f t="shared" si="6"/>
        <v>0</v>
      </c>
      <c r="AR75" s="15">
        <f t="shared" si="6"/>
        <v>0</v>
      </c>
      <c r="AS75" s="15">
        <f t="shared" si="6"/>
        <v>0</v>
      </c>
      <c r="AT75" s="15">
        <f t="shared" si="6"/>
        <v>0</v>
      </c>
      <c r="AU75" s="15">
        <f t="shared" si="6"/>
        <v>0</v>
      </c>
      <c r="AV75" s="15">
        <f t="shared" si="6"/>
        <v>0</v>
      </c>
      <c r="AW75" s="15">
        <f t="shared" si="6"/>
        <v>0</v>
      </c>
      <c r="AX75" s="15">
        <f t="shared" si="6"/>
        <v>0</v>
      </c>
      <c r="AY75" s="15">
        <f t="shared" si="6"/>
        <v>0</v>
      </c>
      <c r="AZ75" s="15">
        <f t="shared" si="6"/>
        <v>0</v>
      </c>
      <c r="BA75" s="15">
        <f t="shared" si="6"/>
        <v>0</v>
      </c>
      <c r="BB75" s="15">
        <f t="shared" si="6"/>
        <v>0</v>
      </c>
      <c r="BC75" s="15">
        <f t="shared" si="6"/>
        <v>0</v>
      </c>
      <c r="BD75" s="15">
        <f t="shared" si="6"/>
        <v>0</v>
      </c>
      <c r="BE75" s="15">
        <f t="shared" si="6"/>
        <v>0</v>
      </c>
      <c r="BF75" s="15">
        <f t="shared" si="6"/>
        <v>0</v>
      </c>
      <c r="BG75" s="15">
        <f t="shared" si="6"/>
        <v>0</v>
      </c>
      <c r="BH75" s="15">
        <f t="shared" si="6"/>
        <v>0</v>
      </c>
      <c r="BI75" s="15">
        <f t="shared" si="6"/>
        <v>0</v>
      </c>
      <c r="BJ75" s="15">
        <f t="shared" si="6"/>
        <v>0</v>
      </c>
      <c r="BK75" s="15">
        <f t="shared" si="6"/>
        <v>0</v>
      </c>
      <c r="BL75" s="15">
        <f t="shared" si="6"/>
        <v>0</v>
      </c>
      <c r="BM75" s="15">
        <f t="shared" si="6"/>
        <v>0</v>
      </c>
      <c r="BN75" s="15">
        <f t="shared" si="6"/>
        <v>0</v>
      </c>
      <c r="BO75" s="15">
        <f t="shared" si="6"/>
        <v>0</v>
      </c>
      <c r="BP75" s="15">
        <f t="shared" ref="BP75:DZ75" si="7">BP73-SUM(BP5:BP72)</f>
        <v>0</v>
      </c>
      <c r="BQ75" s="15">
        <f t="shared" si="7"/>
        <v>0</v>
      </c>
      <c r="BR75" s="15">
        <f t="shared" si="7"/>
        <v>0</v>
      </c>
      <c r="BS75" s="15">
        <f t="shared" si="7"/>
        <v>0</v>
      </c>
      <c r="BT75" s="15">
        <f t="shared" si="7"/>
        <v>0</v>
      </c>
      <c r="BU75" s="15">
        <f t="shared" si="7"/>
        <v>0</v>
      </c>
      <c r="BV75" s="15">
        <f t="shared" si="7"/>
        <v>0</v>
      </c>
      <c r="BW75" s="15">
        <f t="shared" si="7"/>
        <v>0</v>
      </c>
      <c r="BX75" s="15">
        <f t="shared" si="7"/>
        <v>0</v>
      </c>
      <c r="BY75" s="15">
        <f t="shared" si="7"/>
        <v>0</v>
      </c>
      <c r="BZ75" s="15">
        <f t="shared" si="7"/>
        <v>0</v>
      </c>
      <c r="CA75" s="15">
        <f t="shared" si="7"/>
        <v>0</v>
      </c>
      <c r="CB75" s="15">
        <f t="shared" si="7"/>
        <v>0</v>
      </c>
      <c r="CC75" s="15">
        <f t="shared" si="7"/>
        <v>0</v>
      </c>
      <c r="CD75" s="15">
        <f t="shared" si="7"/>
        <v>0</v>
      </c>
      <c r="CE75" s="15">
        <f t="shared" si="7"/>
        <v>0</v>
      </c>
      <c r="CF75" s="15">
        <f t="shared" si="7"/>
        <v>0</v>
      </c>
      <c r="CG75" s="15">
        <f t="shared" si="7"/>
        <v>0</v>
      </c>
      <c r="CH75" s="15">
        <f t="shared" si="7"/>
        <v>0</v>
      </c>
      <c r="CI75" s="15">
        <f t="shared" si="7"/>
        <v>0</v>
      </c>
      <c r="CJ75" s="15">
        <f t="shared" si="7"/>
        <v>0</v>
      </c>
      <c r="CK75" s="15">
        <f t="shared" si="7"/>
        <v>0</v>
      </c>
      <c r="CL75" s="15">
        <f t="shared" si="7"/>
        <v>0</v>
      </c>
      <c r="CM75" s="15">
        <f t="shared" si="7"/>
        <v>0</v>
      </c>
      <c r="CN75" s="15">
        <f t="shared" si="7"/>
        <v>0</v>
      </c>
      <c r="CO75" s="15">
        <f t="shared" si="7"/>
        <v>0</v>
      </c>
      <c r="CP75" s="15">
        <f t="shared" si="7"/>
        <v>0</v>
      </c>
      <c r="CQ75" s="15">
        <f t="shared" si="7"/>
        <v>0</v>
      </c>
      <c r="CR75" s="15">
        <f t="shared" si="7"/>
        <v>0</v>
      </c>
      <c r="CS75" s="15">
        <f t="shared" si="7"/>
        <v>0</v>
      </c>
      <c r="CT75" s="15">
        <f t="shared" si="7"/>
        <v>0</v>
      </c>
      <c r="CU75" s="15">
        <f t="shared" si="7"/>
        <v>0</v>
      </c>
      <c r="CV75" s="15">
        <f t="shared" si="7"/>
        <v>0</v>
      </c>
      <c r="CW75" s="15">
        <f t="shared" si="7"/>
        <v>0</v>
      </c>
      <c r="CX75" s="15">
        <f t="shared" si="7"/>
        <v>0</v>
      </c>
      <c r="CY75" s="15">
        <f t="shared" si="7"/>
        <v>0</v>
      </c>
      <c r="CZ75" s="15">
        <f t="shared" si="7"/>
        <v>0</v>
      </c>
      <c r="DA75" s="15">
        <f t="shared" si="7"/>
        <v>0</v>
      </c>
      <c r="DB75" s="15">
        <f t="shared" si="7"/>
        <v>0</v>
      </c>
      <c r="DC75" s="15">
        <f t="shared" si="7"/>
        <v>0</v>
      </c>
      <c r="DD75" s="15">
        <f t="shared" si="7"/>
        <v>0</v>
      </c>
      <c r="DE75" s="15">
        <f t="shared" si="7"/>
        <v>0</v>
      </c>
      <c r="DF75" s="15">
        <f t="shared" si="7"/>
        <v>0</v>
      </c>
      <c r="DG75" s="15">
        <f t="shared" si="7"/>
        <v>0</v>
      </c>
      <c r="DH75" s="15">
        <f t="shared" si="7"/>
        <v>0</v>
      </c>
      <c r="DI75" s="15">
        <f t="shared" si="7"/>
        <v>0</v>
      </c>
      <c r="DJ75" s="15">
        <f t="shared" si="7"/>
        <v>0</v>
      </c>
      <c r="DK75" s="15">
        <f t="shared" si="7"/>
        <v>0</v>
      </c>
      <c r="DL75" s="15">
        <f t="shared" si="7"/>
        <v>0</v>
      </c>
      <c r="DM75" s="15">
        <f t="shared" si="7"/>
        <v>0</v>
      </c>
      <c r="DN75" s="15">
        <f t="shared" si="7"/>
        <v>0</v>
      </c>
      <c r="DO75" s="15">
        <f t="shared" si="7"/>
        <v>0</v>
      </c>
      <c r="DP75" s="15">
        <f t="shared" si="7"/>
        <v>0</v>
      </c>
      <c r="DQ75" s="15">
        <f t="shared" si="7"/>
        <v>0</v>
      </c>
      <c r="DR75" s="15">
        <f t="shared" si="7"/>
        <v>0</v>
      </c>
      <c r="DS75" s="15">
        <f t="shared" si="7"/>
        <v>0</v>
      </c>
      <c r="DT75" s="15">
        <f t="shared" si="7"/>
        <v>0</v>
      </c>
      <c r="DU75" s="15">
        <f t="shared" si="7"/>
        <v>0</v>
      </c>
      <c r="DV75" s="15">
        <f t="shared" si="7"/>
        <v>0</v>
      </c>
      <c r="DW75" s="15">
        <f t="shared" si="7"/>
        <v>0</v>
      </c>
      <c r="DX75" s="15">
        <f t="shared" si="7"/>
        <v>0</v>
      </c>
      <c r="DY75" s="15">
        <f t="shared" si="7"/>
        <v>0</v>
      </c>
      <c r="DZ75" s="15">
        <f t="shared" si="7"/>
        <v>0</v>
      </c>
      <c r="EA75" s="15">
        <f>EA73-SUM(EA5:EA72)</f>
        <v>0</v>
      </c>
      <c r="EB75" s="15">
        <f>EB73-SUM(EB5:EB72)</f>
        <v>0</v>
      </c>
      <c r="ED75" s="13">
        <f t="shared" si="2"/>
        <v>0</v>
      </c>
    </row>
  </sheetData>
  <phoneticPr fontId="2" type="noConversion"/>
  <pageMargins left="0.78740157499999996" right="0.78740157499999996" top="0.984251969" bottom="0.984251969" header="0.5" footer="0.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69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3.2" x14ac:dyDescent="0.25"/>
  <cols>
    <col min="2" max="2" width="31.33203125" customWidth="1"/>
    <col min="3" max="3" width="6" customWidth="1"/>
    <col min="4" max="4" width="11.6640625" bestFit="1" customWidth="1"/>
    <col min="5" max="17" width="10.6640625" bestFit="1" customWidth="1"/>
    <col min="18" max="18" width="9.6640625" bestFit="1" customWidth="1"/>
    <col min="19" max="25" width="10.6640625" bestFit="1" customWidth="1"/>
    <col min="26" max="26" width="9.6640625" bestFit="1" customWidth="1"/>
    <col min="27" max="29" width="10.6640625" bestFit="1" customWidth="1"/>
    <col min="30" max="31" width="9.6640625" bestFit="1" customWidth="1"/>
    <col min="32" max="33" width="10.6640625" bestFit="1" customWidth="1"/>
    <col min="34" max="34" width="9.6640625" bestFit="1" customWidth="1"/>
    <col min="35" max="35" width="10.6640625" bestFit="1" customWidth="1"/>
    <col min="36" max="37" width="11.6640625" bestFit="1" customWidth="1"/>
    <col min="38" max="42" width="10.6640625" bestFit="1" customWidth="1"/>
    <col min="43" max="44" width="11.6640625" bestFit="1" customWidth="1"/>
    <col min="45" max="45" width="10.6640625" bestFit="1" customWidth="1"/>
    <col min="46" max="71" width="10.6640625" customWidth="1"/>
    <col min="72" max="72" width="12.6640625" bestFit="1" customWidth="1"/>
    <col min="73" max="74" width="10" bestFit="1" customWidth="1"/>
    <col min="75" max="75" width="9" customWidth="1"/>
    <col min="76" max="77" width="10" bestFit="1" customWidth="1"/>
    <col min="78" max="79" width="11" bestFit="1" customWidth="1"/>
    <col min="80" max="80" width="12.44140625" customWidth="1"/>
    <col min="82" max="82" width="10.44140625" customWidth="1"/>
    <col min="86" max="86" width="10.33203125" bestFit="1" customWidth="1"/>
  </cols>
  <sheetData>
    <row r="1" spans="1:87" x14ac:dyDescent="0.25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7" x14ac:dyDescent="0.25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7" ht="36.75" customHeight="1" x14ac:dyDescent="0.25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7" x14ac:dyDescent="0.25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7" x14ac:dyDescent="0.25">
      <c r="A5" s="24" t="s">
        <v>79</v>
      </c>
      <c r="B5" s="24" t="s">
        <v>207</v>
      </c>
      <c r="C5">
        <f>C4+1</f>
        <v>1</v>
      </c>
      <c r="D5" s="19">
        <v>144.00650830649252</v>
      </c>
      <c r="E5" s="19">
        <v>138.06809559282269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23.753650854679179</v>
      </c>
      <c r="L5" s="19">
        <v>0</v>
      </c>
      <c r="M5" s="19">
        <v>7658.5729297294765</v>
      </c>
      <c r="N5" s="19">
        <v>204.87523862160791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334.53058287006513</v>
      </c>
      <c r="AT5" s="19">
        <v>0</v>
      </c>
      <c r="AU5" s="19">
        <v>0</v>
      </c>
      <c r="AV5" s="19">
        <v>0</v>
      </c>
      <c r="AW5" s="19">
        <v>0</v>
      </c>
      <c r="AX5" s="19">
        <v>0.49486772613914948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182.11132321920707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8686.4131969204936</v>
      </c>
      <c r="BU5" s="19">
        <v>795.49976519697361</v>
      </c>
      <c r="BV5" s="19">
        <v>0</v>
      </c>
      <c r="BW5" s="19">
        <v>0</v>
      </c>
      <c r="BX5" s="19">
        <v>329.08703788253445</v>
      </c>
      <c r="BY5" s="19">
        <v>0</v>
      </c>
      <c r="BZ5" s="19">
        <v>1689</v>
      </c>
      <c r="CA5" s="19">
        <v>2813.5868030795077</v>
      </c>
      <c r="CB5" s="19">
        <v>11500</v>
      </c>
      <c r="CD5" s="19">
        <f>SUM(D5:BS5)-BT5</f>
        <v>0</v>
      </c>
      <c r="CE5" s="19">
        <f>SUM(BU5:BZ5)-CA5</f>
        <v>0</v>
      </c>
      <c r="CF5" s="19">
        <f>BT5+CA5-CB5</f>
        <v>0</v>
      </c>
      <c r="CH5" s="33">
        <v>11500</v>
      </c>
      <c r="CI5" s="33">
        <f>CH5-CB5</f>
        <v>0</v>
      </c>
    </row>
    <row r="6" spans="1:87" x14ac:dyDescent="0.25">
      <c r="A6" s="24" t="s">
        <v>80</v>
      </c>
      <c r="B6" s="25" t="s">
        <v>50</v>
      </c>
      <c r="C6">
        <f t="shared" ref="C6:C69" si="2">C5+1</f>
        <v>2</v>
      </c>
      <c r="D6" s="19">
        <v>670.96077670066643</v>
      </c>
      <c r="E6" s="19">
        <v>2404.8605771176035</v>
      </c>
      <c r="F6" s="19">
        <v>10.13065051928997</v>
      </c>
      <c r="G6" s="19">
        <v>0</v>
      </c>
      <c r="H6" s="19">
        <v>0</v>
      </c>
      <c r="I6" s="19">
        <v>0</v>
      </c>
      <c r="J6" s="19">
        <v>0</v>
      </c>
      <c r="K6" s="19">
        <v>459.77567741392932</v>
      </c>
      <c r="L6" s="19">
        <v>0</v>
      </c>
      <c r="M6" s="19">
        <v>7212.2438889252826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355.35204898432511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130.13989513241728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271.96900240247686</v>
      </c>
      <c r="BM6" s="19">
        <v>0.77928080917615161</v>
      </c>
      <c r="BN6" s="19">
        <v>0</v>
      </c>
      <c r="BO6" s="19">
        <v>0</v>
      </c>
      <c r="BP6" s="19">
        <v>1.5585616183523032</v>
      </c>
      <c r="BQ6" s="19">
        <v>0</v>
      </c>
      <c r="BR6" s="19">
        <v>0</v>
      </c>
      <c r="BS6" s="19">
        <v>0</v>
      </c>
      <c r="BT6" s="19">
        <v>11517.770359623519</v>
      </c>
      <c r="BU6" s="19">
        <v>11011.065482187012</v>
      </c>
      <c r="BV6" s="19">
        <v>0</v>
      </c>
      <c r="BW6" s="19">
        <v>0</v>
      </c>
      <c r="BX6" s="19">
        <v>3311.1641581894678</v>
      </c>
      <c r="BY6" s="19">
        <v>0</v>
      </c>
      <c r="BZ6" s="19">
        <v>1021</v>
      </c>
      <c r="CA6" s="19">
        <v>15343.229640376483</v>
      </c>
      <c r="CB6" s="19">
        <v>26861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  <c r="CH6" s="33">
        <v>26861</v>
      </c>
      <c r="CI6" s="33">
        <f t="shared" ref="CI6:CI69" si="6">CH6-CB6</f>
        <v>0</v>
      </c>
    </row>
    <row r="7" spans="1:87" x14ac:dyDescent="0.25">
      <c r="A7" s="24" t="s">
        <v>81</v>
      </c>
      <c r="B7" s="24" t="s">
        <v>208</v>
      </c>
      <c r="C7">
        <f t="shared" si="2"/>
        <v>3</v>
      </c>
      <c r="D7" s="19">
        <v>162.47693972014827</v>
      </c>
      <c r="E7" s="19">
        <v>15.232213098763896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447.65781829145016</v>
      </c>
      <c r="N7" s="19">
        <v>0</v>
      </c>
      <c r="O7" s="19">
        <v>0</v>
      </c>
      <c r="P7" s="19">
        <v>3472.0983524571266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43.15793711316438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157.39953535389364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0.84623406104243881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4298.8690300955886</v>
      </c>
      <c r="BU7" s="19">
        <v>2149.8997995991986</v>
      </c>
      <c r="BV7" s="19">
        <v>0</v>
      </c>
      <c r="BW7" s="19">
        <v>0</v>
      </c>
      <c r="BX7" s="19">
        <v>4.231170305212193</v>
      </c>
      <c r="BY7" s="19">
        <v>0</v>
      </c>
      <c r="BZ7" s="19">
        <v>1422</v>
      </c>
      <c r="CA7" s="19">
        <v>3576.1309699044104</v>
      </c>
      <c r="CB7" s="19">
        <v>7875</v>
      </c>
      <c r="CD7" s="19">
        <f t="shared" si="3"/>
        <v>0</v>
      </c>
      <c r="CE7" s="19">
        <f t="shared" si="4"/>
        <v>0</v>
      </c>
      <c r="CF7" s="19">
        <f t="shared" si="5"/>
        <v>0</v>
      </c>
      <c r="CH7" s="33">
        <v>7875</v>
      </c>
      <c r="CI7" s="33">
        <f t="shared" si="6"/>
        <v>0</v>
      </c>
    </row>
    <row r="8" spans="1:87" x14ac:dyDescent="0.25">
      <c r="A8" s="24" t="s">
        <v>82</v>
      </c>
      <c r="B8" s="24" t="s">
        <v>51</v>
      </c>
      <c r="C8">
        <f t="shared" si="2"/>
        <v>4</v>
      </c>
      <c r="D8" s="19">
        <v>598.54510047648637</v>
      </c>
      <c r="E8" s="19">
        <v>145.91860368759063</v>
      </c>
      <c r="F8" s="19">
        <v>2.7882535736482286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27038.624321524752</v>
      </c>
      <c r="M8" s="19">
        <v>0</v>
      </c>
      <c r="N8" s="19">
        <v>1559.5631655272425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13412.429107105861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904.32357571990883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43662.19212761549</v>
      </c>
      <c r="BU8" s="19">
        <v>0</v>
      </c>
      <c r="BV8" s="19">
        <v>0</v>
      </c>
      <c r="BW8" s="19">
        <v>0</v>
      </c>
      <c r="BX8" s="19">
        <v>1200.8078723845038</v>
      </c>
      <c r="BY8" s="19">
        <v>0</v>
      </c>
      <c r="BZ8" s="19">
        <v>0</v>
      </c>
      <c r="CA8" s="19">
        <v>1200.8078723845038</v>
      </c>
      <c r="CB8" s="19">
        <v>44863</v>
      </c>
      <c r="CD8" s="19">
        <f t="shared" si="3"/>
        <v>0</v>
      </c>
      <c r="CE8" s="19">
        <f t="shared" si="4"/>
        <v>0</v>
      </c>
      <c r="CF8" s="19">
        <f t="shared" si="5"/>
        <v>0</v>
      </c>
      <c r="CH8" s="33">
        <v>44863</v>
      </c>
      <c r="CI8" s="33">
        <f t="shared" si="6"/>
        <v>0</v>
      </c>
    </row>
    <row r="9" spans="1:87" x14ac:dyDescent="0.25">
      <c r="A9" s="24" t="s">
        <v>83</v>
      </c>
      <c r="B9" s="24" t="s">
        <v>209</v>
      </c>
      <c r="C9">
        <f t="shared" si="2"/>
        <v>5</v>
      </c>
      <c r="D9" s="19">
        <v>1654.1862921227646</v>
      </c>
      <c r="E9" s="19">
        <v>139.13716475798952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387.40151756146111</v>
      </c>
      <c r="L9" s="19">
        <v>0</v>
      </c>
      <c r="M9" s="19">
        <v>24579.989714011102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983.05408564305014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8597.4036315165558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36341.172405612924</v>
      </c>
      <c r="BU9" s="19">
        <v>46403.170068027212</v>
      </c>
      <c r="BV9" s="19">
        <v>0</v>
      </c>
      <c r="BW9" s="19">
        <v>0</v>
      </c>
      <c r="BX9" s="19">
        <v>63.657526359864477</v>
      </c>
      <c r="BY9" s="19">
        <v>0</v>
      </c>
      <c r="BZ9" s="19">
        <v>1249</v>
      </c>
      <c r="CA9" s="19">
        <v>47715.827594387076</v>
      </c>
      <c r="CB9" s="19">
        <v>84057</v>
      </c>
      <c r="CD9" s="19">
        <f t="shared" si="3"/>
        <v>0</v>
      </c>
      <c r="CE9" s="19">
        <f t="shared" si="4"/>
        <v>0</v>
      </c>
      <c r="CF9" s="19">
        <f t="shared" si="5"/>
        <v>0</v>
      </c>
      <c r="CH9" s="33">
        <v>84057</v>
      </c>
      <c r="CI9" s="33">
        <f t="shared" si="6"/>
        <v>0</v>
      </c>
    </row>
    <row r="10" spans="1:87" x14ac:dyDescent="0.25">
      <c r="A10" s="24" t="s">
        <v>84</v>
      </c>
      <c r="B10" s="24" t="s">
        <v>210</v>
      </c>
      <c r="C10">
        <f t="shared" si="2"/>
        <v>6</v>
      </c>
      <c r="D10" s="19">
        <v>3176.781744403751</v>
      </c>
      <c r="E10" s="19">
        <v>854.84044653937281</v>
      </c>
      <c r="F10" s="19">
        <v>62.4607293138369</v>
      </c>
      <c r="G10" s="19">
        <v>0</v>
      </c>
      <c r="H10" s="19">
        <v>0</v>
      </c>
      <c r="I10" s="19">
        <v>0</v>
      </c>
      <c r="J10" s="19">
        <v>0</v>
      </c>
      <c r="K10" s="19">
        <v>20.336051404505039</v>
      </c>
      <c r="L10" s="19">
        <v>0</v>
      </c>
      <c r="M10" s="19">
        <v>3269.7465508243458</v>
      </c>
      <c r="N10" s="19">
        <v>0</v>
      </c>
      <c r="O10" s="19">
        <v>4138.3864608167751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161.23583613571853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24.693776705470398</v>
      </c>
      <c r="AQ10" s="19">
        <v>5.8103004012871535</v>
      </c>
      <c r="AR10" s="19">
        <v>0</v>
      </c>
      <c r="AS10" s="19">
        <v>644.94334454287412</v>
      </c>
      <c r="AT10" s="19">
        <v>0</v>
      </c>
      <c r="AU10" s="19">
        <v>0</v>
      </c>
      <c r="AV10" s="19">
        <v>0</v>
      </c>
      <c r="AW10" s="19">
        <v>0</v>
      </c>
      <c r="AX10" s="19">
        <v>148.16266023282245</v>
      </c>
      <c r="AY10" s="19">
        <v>1799.7405492986959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2.9051502006435768</v>
      </c>
      <c r="BG10" s="19">
        <v>0</v>
      </c>
      <c r="BH10" s="19">
        <v>0</v>
      </c>
      <c r="BI10" s="19">
        <v>0</v>
      </c>
      <c r="BJ10" s="19">
        <v>102.4065445726861</v>
      </c>
      <c r="BK10" s="19">
        <v>0</v>
      </c>
      <c r="BL10" s="19">
        <v>400.91072768881378</v>
      </c>
      <c r="BM10" s="19">
        <v>284.70471966307048</v>
      </c>
      <c r="BN10" s="19">
        <v>36.314377508044721</v>
      </c>
      <c r="BO10" s="19">
        <v>118.38487067622576</v>
      </c>
      <c r="BP10" s="19">
        <v>122.01630842703022</v>
      </c>
      <c r="BQ10" s="19">
        <v>0.72628755016089419</v>
      </c>
      <c r="BR10" s="19">
        <v>172.85643693829286</v>
      </c>
      <c r="BS10" s="19">
        <v>0</v>
      </c>
      <c r="BT10" s="19">
        <v>15548.363873844426</v>
      </c>
      <c r="BU10" s="19">
        <v>654.06022902765233</v>
      </c>
      <c r="BV10" s="19">
        <v>23.52734636790116</v>
      </c>
      <c r="BW10" s="19">
        <v>0</v>
      </c>
      <c r="BX10" s="19">
        <v>33675.048550760017</v>
      </c>
      <c r="BY10" s="19">
        <v>0</v>
      </c>
      <c r="BZ10" s="19">
        <v>255</v>
      </c>
      <c r="CA10" s="19">
        <v>34607.636126155579</v>
      </c>
      <c r="CB10" s="19">
        <v>50156</v>
      </c>
      <c r="CD10" s="19">
        <f t="shared" si="3"/>
        <v>0</v>
      </c>
      <c r="CE10" s="19">
        <f t="shared" si="4"/>
        <v>0</v>
      </c>
      <c r="CF10" s="19">
        <f t="shared" si="5"/>
        <v>0</v>
      </c>
      <c r="CH10" s="33">
        <v>50156</v>
      </c>
      <c r="CI10" s="33">
        <f t="shared" si="6"/>
        <v>0</v>
      </c>
    </row>
    <row r="11" spans="1:87" x14ac:dyDescent="0.25">
      <c r="A11" s="24" t="s">
        <v>85</v>
      </c>
      <c r="B11" s="24" t="s">
        <v>211</v>
      </c>
      <c r="C11">
        <f t="shared" si="2"/>
        <v>7</v>
      </c>
      <c r="D11" s="19">
        <v>5.1116475693600343</v>
      </c>
      <c r="E11" s="19">
        <v>4.4726916231900287</v>
      </c>
      <c r="F11" s="19">
        <v>1.9168678385100126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3518.0914396120424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44.726916231900283</v>
      </c>
      <c r="AY11" s="19">
        <v>157.82211870399104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5.7506035155300363</v>
      </c>
      <c r="BM11" s="19">
        <v>4.4726916231900287</v>
      </c>
      <c r="BN11" s="19">
        <v>0</v>
      </c>
      <c r="BO11" s="19">
        <v>1.2779118923400086</v>
      </c>
      <c r="BP11" s="19">
        <v>0</v>
      </c>
      <c r="BQ11" s="19">
        <v>0</v>
      </c>
      <c r="BR11" s="19">
        <v>2.5558237846800171</v>
      </c>
      <c r="BS11" s="19">
        <v>0</v>
      </c>
      <c r="BT11" s="19">
        <v>3746.1987123947342</v>
      </c>
      <c r="BU11" s="19">
        <v>15.022769393698701</v>
      </c>
      <c r="BV11" s="19">
        <v>0</v>
      </c>
      <c r="BW11" s="19">
        <v>0</v>
      </c>
      <c r="BX11" s="19">
        <v>967.37930250138629</v>
      </c>
      <c r="BY11" s="19">
        <v>98.399215710180655</v>
      </c>
      <c r="BZ11" s="19">
        <v>0</v>
      </c>
      <c r="CA11" s="19">
        <v>1080.8012876052655</v>
      </c>
      <c r="CB11" s="19">
        <v>4827</v>
      </c>
      <c r="CD11" s="19">
        <f t="shared" si="3"/>
        <v>0</v>
      </c>
      <c r="CE11" s="19">
        <f t="shared" si="4"/>
        <v>0</v>
      </c>
      <c r="CF11" s="19">
        <f t="shared" si="5"/>
        <v>0</v>
      </c>
      <c r="CH11" s="33">
        <v>4827</v>
      </c>
      <c r="CI11" s="33">
        <f t="shared" si="6"/>
        <v>0</v>
      </c>
    </row>
    <row r="12" spans="1:87" x14ac:dyDescent="0.25">
      <c r="A12" s="24" t="s">
        <v>86</v>
      </c>
      <c r="B12" s="25" t="s">
        <v>52</v>
      </c>
      <c r="C12">
        <f t="shared" si="2"/>
        <v>8</v>
      </c>
      <c r="D12" s="19">
        <v>21.681871921423532</v>
      </c>
      <c r="E12" s="19">
        <v>76.872091357774337</v>
      </c>
      <c r="F12" s="19">
        <v>0.98553963279197876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4248.6613569662204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3.942158531167915</v>
      </c>
      <c r="BH12" s="19">
        <v>0</v>
      </c>
      <c r="BI12" s="19">
        <v>0</v>
      </c>
      <c r="BJ12" s="19">
        <v>0</v>
      </c>
      <c r="BK12" s="19">
        <v>0</v>
      </c>
      <c r="BL12" s="19">
        <v>205.97778325352357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4.9276981639598931</v>
      </c>
      <c r="BS12" s="19">
        <v>0</v>
      </c>
      <c r="BT12" s="19">
        <v>4563.0484998268612</v>
      </c>
      <c r="BU12" s="19">
        <v>9240.1672234099406</v>
      </c>
      <c r="BV12" s="19">
        <v>0</v>
      </c>
      <c r="BW12" s="19">
        <v>0</v>
      </c>
      <c r="BX12" s="19">
        <v>295.66188983759361</v>
      </c>
      <c r="BY12" s="19">
        <v>196.12238692560376</v>
      </c>
      <c r="BZ12" s="19">
        <v>-1490</v>
      </c>
      <c r="CA12" s="19">
        <v>8241.9515001731379</v>
      </c>
      <c r="CB12" s="19">
        <v>12805</v>
      </c>
      <c r="CD12" s="19">
        <f t="shared" si="3"/>
        <v>0</v>
      </c>
      <c r="CE12" s="19">
        <f t="shared" si="4"/>
        <v>0</v>
      </c>
      <c r="CF12" s="19">
        <f t="shared" si="5"/>
        <v>0</v>
      </c>
      <c r="CH12" s="33">
        <v>12805</v>
      </c>
      <c r="CI12" s="33">
        <f t="shared" si="6"/>
        <v>0</v>
      </c>
    </row>
    <row r="13" spans="1:87" x14ac:dyDescent="0.25">
      <c r="A13" s="24" t="s">
        <v>87</v>
      </c>
      <c r="B13" s="24" t="s">
        <v>212</v>
      </c>
      <c r="C13">
        <f t="shared" si="2"/>
        <v>9</v>
      </c>
      <c r="D13" s="19">
        <v>38.249120223001071</v>
      </c>
      <c r="E13" s="19">
        <v>11.474736066900325</v>
      </c>
      <c r="F13" s="19">
        <v>0.63748533705001786</v>
      </c>
      <c r="G13" s="19">
        <v>0</v>
      </c>
      <c r="H13" s="19">
        <v>0</v>
      </c>
      <c r="I13" s="19">
        <v>0</v>
      </c>
      <c r="J13" s="19">
        <v>0</v>
      </c>
      <c r="K13" s="19">
        <v>0.63748533705001786</v>
      </c>
      <c r="L13" s="19">
        <v>0</v>
      </c>
      <c r="M13" s="19">
        <v>1657.4618763300473</v>
      </c>
      <c r="N13" s="19">
        <v>12.112221403950345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69.485901738451957</v>
      </c>
      <c r="AT13" s="19">
        <v>0</v>
      </c>
      <c r="AU13" s="19">
        <v>0</v>
      </c>
      <c r="AV13" s="19">
        <v>0</v>
      </c>
      <c r="AW13" s="19">
        <v>0</v>
      </c>
      <c r="AX13" s="19">
        <v>13.387192078050376</v>
      </c>
      <c r="AY13" s="19">
        <v>337.86722863650954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1.2749706741000357</v>
      </c>
      <c r="BH13" s="19">
        <v>0</v>
      </c>
      <c r="BI13" s="19">
        <v>0</v>
      </c>
      <c r="BJ13" s="19">
        <v>0</v>
      </c>
      <c r="BK13" s="19">
        <v>0</v>
      </c>
      <c r="BL13" s="19">
        <v>80.323152468302254</v>
      </c>
      <c r="BM13" s="19">
        <v>58.648651008601647</v>
      </c>
      <c r="BN13" s="19">
        <v>1.9124560111500539</v>
      </c>
      <c r="BO13" s="19">
        <v>21.037016122650595</v>
      </c>
      <c r="BP13" s="19">
        <v>12.112221403950345</v>
      </c>
      <c r="BQ13" s="19">
        <v>0</v>
      </c>
      <c r="BR13" s="19">
        <v>2.5499413482000715</v>
      </c>
      <c r="BS13" s="19">
        <v>0</v>
      </c>
      <c r="BT13" s="19">
        <v>2319.1716561879653</v>
      </c>
      <c r="BU13" s="19">
        <v>959.47171268584668</v>
      </c>
      <c r="BV13" s="19">
        <v>4.4765398725622711</v>
      </c>
      <c r="BW13" s="19">
        <v>0</v>
      </c>
      <c r="BX13" s="19">
        <v>13292.206762829925</v>
      </c>
      <c r="BY13" s="19">
        <v>72.673328423702046</v>
      </c>
      <c r="BZ13" s="19">
        <v>0</v>
      </c>
      <c r="CA13" s="19">
        <v>14328.828343812032</v>
      </c>
      <c r="CB13" s="19">
        <v>16648</v>
      </c>
      <c r="CD13" s="19">
        <f t="shared" si="3"/>
        <v>0</v>
      </c>
      <c r="CE13" s="19">
        <f t="shared" si="4"/>
        <v>0</v>
      </c>
      <c r="CF13" s="19">
        <f t="shared" si="5"/>
        <v>0</v>
      </c>
      <c r="CH13" s="33">
        <v>16648</v>
      </c>
      <c r="CI13" s="33">
        <f t="shared" si="6"/>
        <v>0</v>
      </c>
    </row>
    <row r="14" spans="1:87" x14ac:dyDescent="0.25">
      <c r="A14" s="24" t="s">
        <v>88</v>
      </c>
      <c r="B14" s="24" t="s">
        <v>213</v>
      </c>
      <c r="C14">
        <f t="shared" si="2"/>
        <v>10</v>
      </c>
      <c r="D14" s="19">
        <v>298.27049451897807</v>
      </c>
      <c r="E14" s="19">
        <v>1602.7547054875208</v>
      </c>
      <c r="F14" s="19">
        <v>8.0856459357554318</v>
      </c>
      <c r="G14" s="19">
        <v>0</v>
      </c>
      <c r="H14" s="19">
        <v>0</v>
      </c>
      <c r="I14" s="19">
        <v>0</v>
      </c>
      <c r="J14" s="19">
        <v>0</v>
      </c>
      <c r="K14" s="19">
        <v>40815.442278589442</v>
      </c>
      <c r="L14" s="19">
        <v>0</v>
      </c>
      <c r="M14" s="19">
        <v>24.256937807266294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4.4920255198641268</v>
      </c>
      <c r="BI14" s="19">
        <v>0</v>
      </c>
      <c r="BJ14" s="19">
        <v>0</v>
      </c>
      <c r="BK14" s="19">
        <v>0</v>
      </c>
      <c r="BL14" s="19">
        <v>86.246889981391263</v>
      </c>
      <c r="BM14" s="19">
        <v>52.107496030423896</v>
      </c>
      <c r="BN14" s="19">
        <v>3.5936204158913028</v>
      </c>
      <c r="BO14" s="19">
        <v>0</v>
      </c>
      <c r="BP14" s="19">
        <v>70.974003213853223</v>
      </c>
      <c r="BQ14" s="19">
        <v>0</v>
      </c>
      <c r="BR14" s="19">
        <v>0</v>
      </c>
      <c r="BS14" s="19">
        <v>0</v>
      </c>
      <c r="BT14" s="19">
        <v>42966.224097500395</v>
      </c>
      <c r="BU14" s="19">
        <v>1776.4958351671639</v>
      </c>
      <c r="BV14" s="19">
        <v>0</v>
      </c>
      <c r="BW14" s="19">
        <v>0</v>
      </c>
      <c r="BX14" s="19">
        <v>711.53684234647778</v>
      </c>
      <c r="BY14" s="19">
        <v>9720.7432249859721</v>
      </c>
      <c r="BZ14" s="19">
        <v>236</v>
      </c>
      <c r="CA14" s="19">
        <v>12444.775902499616</v>
      </c>
      <c r="CB14" s="19">
        <v>55411</v>
      </c>
      <c r="CD14" s="19">
        <f t="shared" si="3"/>
        <v>0</v>
      </c>
      <c r="CE14" s="19">
        <f t="shared" si="4"/>
        <v>0</v>
      </c>
      <c r="CF14" s="19">
        <f t="shared" si="5"/>
        <v>0</v>
      </c>
      <c r="CH14" s="33">
        <v>55411</v>
      </c>
      <c r="CI14" s="33">
        <f t="shared" si="6"/>
        <v>0</v>
      </c>
    </row>
    <row r="15" spans="1:87" x14ac:dyDescent="0.25">
      <c r="A15" s="25" t="s">
        <v>89</v>
      </c>
      <c r="B15" s="24" t="s">
        <v>54</v>
      </c>
      <c r="C15">
        <f t="shared" si="2"/>
        <v>11</v>
      </c>
      <c r="D15" s="19">
        <v>51.40883328725463</v>
      </c>
      <c r="E15" s="19">
        <v>1041.4434614321262</v>
      </c>
      <c r="F15" s="19">
        <v>32.337814487144044</v>
      </c>
      <c r="G15" s="19">
        <v>0</v>
      </c>
      <c r="H15" s="19">
        <v>0</v>
      </c>
      <c r="I15" s="19">
        <v>0</v>
      </c>
      <c r="J15" s="19">
        <v>0</v>
      </c>
      <c r="K15" s="19">
        <v>13365.467479955765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72.138201548244396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0.82917473043959078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9.9500967652750898</v>
      </c>
      <c r="BS15" s="19">
        <v>0</v>
      </c>
      <c r="BT15" s="19">
        <v>14573.57506220625</v>
      </c>
      <c r="BU15" s="19">
        <v>0</v>
      </c>
      <c r="BV15" s="19">
        <v>0</v>
      </c>
      <c r="BW15" s="19">
        <v>0</v>
      </c>
      <c r="BX15" s="19">
        <v>9419.4249377937504</v>
      </c>
      <c r="BY15" s="19">
        <v>0</v>
      </c>
      <c r="BZ15" s="19">
        <v>0</v>
      </c>
      <c r="CA15" s="19">
        <v>9419.4249377937504</v>
      </c>
      <c r="CB15" s="19">
        <v>23993</v>
      </c>
      <c r="CD15" s="19">
        <f t="shared" si="3"/>
        <v>0</v>
      </c>
      <c r="CE15" s="19">
        <f t="shared" si="4"/>
        <v>0</v>
      </c>
      <c r="CF15" s="19">
        <f t="shared" si="5"/>
        <v>0</v>
      </c>
      <c r="CH15" s="33">
        <v>23993</v>
      </c>
      <c r="CI15" s="33">
        <f t="shared" si="6"/>
        <v>0</v>
      </c>
    </row>
    <row r="16" spans="1:87" x14ac:dyDescent="0.25">
      <c r="A16" s="25" t="s">
        <v>90</v>
      </c>
      <c r="B16" s="24" t="s">
        <v>214</v>
      </c>
      <c r="C16">
        <f t="shared" si="2"/>
        <v>12</v>
      </c>
      <c r="D16" s="19">
        <v>35.943325000883952</v>
      </c>
      <c r="E16" s="19">
        <v>181.55987244036251</v>
      </c>
      <c r="F16" s="19">
        <v>1.8432474359427666</v>
      </c>
      <c r="G16" s="19">
        <v>0</v>
      </c>
      <c r="H16" s="19">
        <v>0</v>
      </c>
      <c r="I16" s="19">
        <v>0</v>
      </c>
      <c r="J16" s="19">
        <v>0</v>
      </c>
      <c r="K16" s="19">
        <v>6867.9399463227473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7087.2863911999375</v>
      </c>
      <c r="BU16" s="19">
        <v>6.602292768959436</v>
      </c>
      <c r="BV16" s="19">
        <v>0</v>
      </c>
      <c r="BW16" s="19">
        <v>0</v>
      </c>
      <c r="BX16" s="19">
        <v>189.85448590210498</v>
      </c>
      <c r="BY16" s="19">
        <v>32.256830128998409</v>
      </c>
      <c r="BZ16" s="19">
        <v>0</v>
      </c>
      <c r="CA16" s="19">
        <v>228.71360880006281</v>
      </c>
      <c r="CB16" s="19">
        <v>7316</v>
      </c>
      <c r="CD16" s="19">
        <f t="shared" si="3"/>
        <v>0</v>
      </c>
      <c r="CE16" s="19">
        <f t="shared" si="4"/>
        <v>0</v>
      </c>
      <c r="CF16" s="19">
        <f t="shared" si="5"/>
        <v>0</v>
      </c>
      <c r="CH16" s="33">
        <v>7316</v>
      </c>
      <c r="CI16" s="33">
        <f t="shared" si="6"/>
        <v>0</v>
      </c>
    </row>
    <row r="17" spans="1:87" x14ac:dyDescent="0.25">
      <c r="A17" s="24" t="s">
        <v>91</v>
      </c>
      <c r="B17" s="24" t="s">
        <v>215</v>
      </c>
      <c r="C17">
        <f t="shared" si="2"/>
        <v>13</v>
      </c>
      <c r="D17" s="19">
        <v>73.968502108787746</v>
      </c>
      <c r="E17" s="19">
        <v>1535.9341908471811</v>
      </c>
      <c r="F17" s="19">
        <v>1.7404353437361821</v>
      </c>
      <c r="G17" s="19">
        <v>0</v>
      </c>
      <c r="H17" s="19">
        <v>0</v>
      </c>
      <c r="I17" s="19">
        <v>0</v>
      </c>
      <c r="J17" s="19">
        <v>0</v>
      </c>
      <c r="K17" s="19">
        <v>9803.002073594047</v>
      </c>
      <c r="L17" s="19">
        <v>0</v>
      </c>
      <c r="M17" s="19">
        <v>1328.8223849425754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4.3510883593404559</v>
      </c>
      <c r="AT17" s="19">
        <v>0</v>
      </c>
      <c r="AU17" s="19">
        <v>0</v>
      </c>
      <c r="AV17" s="19">
        <v>0</v>
      </c>
      <c r="AW17" s="19">
        <v>0</v>
      </c>
      <c r="AX17" s="19">
        <v>207.11180590460569</v>
      </c>
      <c r="AY17" s="19">
        <v>893.71354900852953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39.159795234064106</v>
      </c>
      <c r="BM17" s="19">
        <v>36.549142218459835</v>
      </c>
      <c r="BN17" s="19">
        <v>4.3510883593404559</v>
      </c>
      <c r="BO17" s="19">
        <v>19.144788781098004</v>
      </c>
      <c r="BP17" s="19">
        <v>7.8319590468128206</v>
      </c>
      <c r="BQ17" s="19">
        <v>0</v>
      </c>
      <c r="BR17" s="19">
        <v>0</v>
      </c>
      <c r="BS17" s="19">
        <v>0</v>
      </c>
      <c r="BT17" s="19">
        <v>13955.680803748579</v>
      </c>
      <c r="BU17" s="19">
        <v>373.86665531335149</v>
      </c>
      <c r="BV17" s="19">
        <v>5.4712193460490468</v>
      </c>
      <c r="BW17" s="19">
        <v>0</v>
      </c>
      <c r="BX17" s="19">
        <v>6057.5852138737837</v>
      </c>
      <c r="BY17" s="19">
        <v>64.396107718238753</v>
      </c>
      <c r="BZ17" s="19">
        <v>20</v>
      </c>
      <c r="CA17" s="19">
        <v>6521.319196251422</v>
      </c>
      <c r="CB17" s="19">
        <v>20477</v>
      </c>
      <c r="CD17" s="19">
        <f t="shared" si="3"/>
        <v>0</v>
      </c>
      <c r="CE17" s="19">
        <f t="shared" si="4"/>
        <v>0</v>
      </c>
      <c r="CF17" s="19">
        <f t="shared" si="5"/>
        <v>0</v>
      </c>
      <c r="CH17" s="33">
        <v>20477</v>
      </c>
      <c r="CI17" s="33">
        <f t="shared" si="6"/>
        <v>0</v>
      </c>
    </row>
    <row r="18" spans="1:87" x14ac:dyDescent="0.25">
      <c r="A18" s="24" t="s">
        <v>92</v>
      </c>
      <c r="B18" s="24" t="s">
        <v>53</v>
      </c>
      <c r="C18">
        <f t="shared" si="2"/>
        <v>14</v>
      </c>
      <c r="D18" s="19">
        <v>964.77408778591894</v>
      </c>
      <c r="E18" s="19">
        <v>1223.6159162162871</v>
      </c>
      <c r="F18" s="19">
        <v>1705.2676140057513</v>
      </c>
      <c r="G18" s="19">
        <v>1.4706922069907302</v>
      </c>
      <c r="H18" s="19">
        <v>0</v>
      </c>
      <c r="I18" s="19">
        <v>0</v>
      </c>
      <c r="J18" s="19">
        <v>0</v>
      </c>
      <c r="K18" s="19">
        <v>315.46347839951159</v>
      </c>
      <c r="L18" s="19">
        <v>0</v>
      </c>
      <c r="M18" s="19">
        <v>222.07452325560021</v>
      </c>
      <c r="N18" s="19">
        <v>0.73534610349536511</v>
      </c>
      <c r="O18" s="19">
        <v>7.3534610349536518</v>
      </c>
      <c r="P18" s="19">
        <v>54.415611658657006</v>
      </c>
      <c r="Q18" s="19">
        <v>13.971575966411939</v>
      </c>
      <c r="R18" s="19">
        <v>19.118998690879486</v>
      </c>
      <c r="S18" s="19">
        <v>2864.1730731144462</v>
      </c>
      <c r="T18" s="19">
        <v>2923.0007613940761</v>
      </c>
      <c r="U18" s="19">
        <v>0</v>
      </c>
      <c r="V18" s="19">
        <v>0</v>
      </c>
      <c r="W18" s="19">
        <v>0.73534610349536511</v>
      </c>
      <c r="X18" s="19">
        <v>160.30545056198957</v>
      </c>
      <c r="Y18" s="19">
        <v>0</v>
      </c>
      <c r="Z18" s="19">
        <v>0</v>
      </c>
      <c r="AA18" s="19">
        <v>0</v>
      </c>
      <c r="AB18" s="19">
        <v>1373.626521329342</v>
      </c>
      <c r="AC18" s="19">
        <v>79.417379177499427</v>
      </c>
      <c r="AD18" s="19">
        <v>609.60191979765773</v>
      </c>
      <c r="AE18" s="19">
        <v>0</v>
      </c>
      <c r="AF18" s="19">
        <v>11.765537655925842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2.206038310486095</v>
      </c>
      <c r="AN18" s="19">
        <v>0</v>
      </c>
      <c r="AO18" s="19">
        <v>0</v>
      </c>
      <c r="AP18" s="19">
        <v>0</v>
      </c>
      <c r="AQ18" s="19">
        <v>433.11885495876999</v>
      </c>
      <c r="AR18" s="19">
        <v>0</v>
      </c>
      <c r="AS18" s="19">
        <v>303.69794074358578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4.41207662097219</v>
      </c>
      <c r="BH18" s="19">
        <v>0</v>
      </c>
      <c r="BI18" s="19">
        <v>0</v>
      </c>
      <c r="BJ18" s="19">
        <v>0</v>
      </c>
      <c r="BK18" s="19">
        <v>0</v>
      </c>
      <c r="BL18" s="19">
        <v>15.442268173402665</v>
      </c>
      <c r="BM18" s="19">
        <v>6.6181149314582859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13316.382588197568</v>
      </c>
      <c r="BU18" s="19">
        <v>466.83105238319962</v>
      </c>
      <c r="BV18" s="19">
        <v>0</v>
      </c>
      <c r="BW18" s="19">
        <v>0</v>
      </c>
      <c r="BX18" s="19">
        <v>5982.7758980382914</v>
      </c>
      <c r="BY18" s="19">
        <v>564.01046138094512</v>
      </c>
      <c r="BZ18" s="19">
        <v>390</v>
      </c>
      <c r="CA18" s="19">
        <v>7403.6174118024337</v>
      </c>
      <c r="CB18" s="19">
        <v>20720</v>
      </c>
      <c r="CD18" s="19">
        <f t="shared" si="3"/>
        <v>0</v>
      </c>
      <c r="CE18" s="19">
        <f t="shared" si="4"/>
        <v>0</v>
      </c>
      <c r="CF18" s="19">
        <f t="shared" si="5"/>
        <v>0</v>
      </c>
      <c r="CH18" s="33">
        <v>20720</v>
      </c>
      <c r="CI18" s="33">
        <f t="shared" si="6"/>
        <v>0</v>
      </c>
    </row>
    <row r="19" spans="1:87" x14ac:dyDescent="0.25">
      <c r="A19" s="24" t="s">
        <v>93</v>
      </c>
      <c r="B19" s="25" t="s">
        <v>216</v>
      </c>
      <c r="C19">
        <f t="shared" si="2"/>
        <v>15</v>
      </c>
      <c r="D19" s="19">
        <v>11.886693171624486</v>
      </c>
      <c r="E19" s="19">
        <v>20.277300116300591</v>
      </c>
      <c r="F19" s="19">
        <v>401.3506988536738</v>
      </c>
      <c r="G19" s="19">
        <v>0</v>
      </c>
      <c r="H19" s="19">
        <v>0</v>
      </c>
      <c r="I19" s="19">
        <v>0</v>
      </c>
      <c r="J19" s="19">
        <v>0</v>
      </c>
      <c r="K19" s="19">
        <v>1047.4274335937337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37.05851400565281</v>
      </c>
      <c r="AY19" s="19">
        <v>369.88592281113841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53.839727895005019</v>
      </c>
      <c r="BM19" s="19">
        <v>63.628769330460479</v>
      </c>
      <c r="BN19" s="19">
        <v>6.2929552085070801</v>
      </c>
      <c r="BO19" s="19">
        <v>27.269472570197344</v>
      </c>
      <c r="BP19" s="19">
        <v>11.886693171624486</v>
      </c>
      <c r="BQ19" s="19">
        <v>0</v>
      </c>
      <c r="BR19" s="19">
        <v>0</v>
      </c>
      <c r="BS19" s="19">
        <v>0</v>
      </c>
      <c r="BT19" s="19">
        <v>2050.8041807279187</v>
      </c>
      <c r="BU19" s="19">
        <v>196.81568485724611</v>
      </c>
      <c r="BV19" s="19">
        <v>5.0250813155041563</v>
      </c>
      <c r="BW19" s="19">
        <v>0</v>
      </c>
      <c r="BX19" s="19">
        <v>7454.3550530993325</v>
      </c>
      <c r="BY19" s="19">
        <v>0</v>
      </c>
      <c r="BZ19" s="19">
        <v>0</v>
      </c>
      <c r="CA19" s="19">
        <v>7656.1958192720831</v>
      </c>
      <c r="CB19" s="19">
        <v>9707</v>
      </c>
      <c r="CD19" s="19">
        <f t="shared" si="3"/>
        <v>0</v>
      </c>
      <c r="CE19" s="19">
        <f t="shared" si="4"/>
        <v>0</v>
      </c>
      <c r="CF19" s="19">
        <f t="shared" si="5"/>
        <v>0</v>
      </c>
      <c r="CH19" s="33">
        <v>9707</v>
      </c>
      <c r="CI19" s="33">
        <f t="shared" si="6"/>
        <v>0</v>
      </c>
    </row>
    <row r="20" spans="1:87" x14ac:dyDescent="0.25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0.769035532994924</v>
      </c>
      <c r="K20" s="19">
        <v>0.92284263959390855</v>
      </c>
      <c r="L20" s="19">
        <v>0</v>
      </c>
      <c r="M20" s="19">
        <v>1.0766497461928937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3.9989847715736042</v>
      </c>
      <c r="W20" s="19">
        <v>0</v>
      </c>
      <c r="X20" s="19">
        <v>9.0746192893401023</v>
      </c>
      <c r="Y20" s="19">
        <v>0</v>
      </c>
      <c r="Z20" s="19">
        <v>0</v>
      </c>
      <c r="AA20" s="19">
        <v>0</v>
      </c>
      <c r="AB20" s="19">
        <v>0</v>
      </c>
      <c r="AC20" s="19">
        <v>0.769035532994924</v>
      </c>
      <c r="AD20" s="19">
        <v>880.69949238578749</v>
      </c>
      <c r="AE20" s="19">
        <v>61.984263959390887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9.2284263959390813</v>
      </c>
      <c r="AL20" s="19">
        <v>0</v>
      </c>
      <c r="AM20" s="19">
        <v>0</v>
      </c>
      <c r="AN20" s="19">
        <v>0</v>
      </c>
      <c r="AO20" s="19">
        <v>241.78477157360393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1.6918781725888321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1212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28</v>
      </c>
      <c r="CA20" s="19">
        <v>28</v>
      </c>
      <c r="CB20" s="19">
        <v>1240</v>
      </c>
      <c r="CD20" s="19">
        <f t="shared" si="3"/>
        <v>0</v>
      </c>
      <c r="CE20" s="19">
        <f t="shared" si="4"/>
        <v>0</v>
      </c>
      <c r="CF20" s="19">
        <f t="shared" si="5"/>
        <v>0</v>
      </c>
      <c r="CH20" s="33">
        <v>1240</v>
      </c>
      <c r="CI20" s="33">
        <f t="shared" si="6"/>
        <v>0</v>
      </c>
    </row>
    <row r="21" spans="1:87" x14ac:dyDescent="0.25">
      <c r="A21" s="24" t="s">
        <v>95</v>
      </c>
      <c r="B21" s="24" t="s">
        <v>57</v>
      </c>
      <c r="C21">
        <f t="shared" si="2"/>
        <v>17</v>
      </c>
      <c r="D21" s="19">
        <v>37.292277440777632</v>
      </c>
      <c r="E21" s="19">
        <v>271.33346689669241</v>
      </c>
      <c r="F21" s="19">
        <v>8.3586139091398159</v>
      </c>
      <c r="G21" s="19">
        <v>305.41089283395473</v>
      </c>
      <c r="H21" s="19">
        <v>255.90217967981897</v>
      </c>
      <c r="I21" s="19">
        <v>0</v>
      </c>
      <c r="J21" s="19">
        <v>0</v>
      </c>
      <c r="K21" s="19">
        <v>36.649307140074576</v>
      </c>
      <c r="L21" s="19">
        <v>10.930495111952064</v>
      </c>
      <c r="M21" s="19">
        <v>200.60673381935558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2.5718812028122509</v>
      </c>
      <c r="U21" s="19">
        <v>0</v>
      </c>
      <c r="V21" s="19">
        <v>0</v>
      </c>
      <c r="W21" s="19">
        <v>143.38237705678296</v>
      </c>
      <c r="X21" s="19">
        <v>2697.2604114493483</v>
      </c>
      <c r="Y21" s="19">
        <v>70.726733077336917</v>
      </c>
      <c r="Z21" s="19">
        <v>0</v>
      </c>
      <c r="AA21" s="19">
        <v>0</v>
      </c>
      <c r="AB21" s="19">
        <v>0</v>
      </c>
      <c r="AC21" s="19">
        <v>4622.95646205502</v>
      </c>
      <c r="AD21" s="19">
        <v>349.13287328176295</v>
      </c>
      <c r="AE21" s="19">
        <v>223.11069434396273</v>
      </c>
      <c r="AF21" s="19">
        <v>0.64297030070306271</v>
      </c>
      <c r="AG21" s="19">
        <v>0</v>
      </c>
      <c r="AH21" s="19">
        <v>35.363366538668458</v>
      </c>
      <c r="AI21" s="19">
        <v>0</v>
      </c>
      <c r="AJ21" s="19">
        <v>0</v>
      </c>
      <c r="AK21" s="19">
        <v>25.075841727419448</v>
      </c>
      <c r="AL21" s="19">
        <v>0</v>
      </c>
      <c r="AM21" s="19">
        <v>24.432871426716378</v>
      </c>
      <c r="AN21" s="19">
        <v>0</v>
      </c>
      <c r="AO21" s="19">
        <v>0</v>
      </c>
      <c r="AP21" s="19">
        <v>279.04911050512919</v>
      </c>
      <c r="AQ21" s="19">
        <v>6308.1816201977472</v>
      </c>
      <c r="AR21" s="19">
        <v>0</v>
      </c>
      <c r="AS21" s="19">
        <v>52.080594356948083</v>
      </c>
      <c r="AT21" s="19">
        <v>0</v>
      </c>
      <c r="AU21" s="19">
        <v>0</v>
      </c>
      <c r="AV21" s="19">
        <v>0</v>
      </c>
      <c r="AW21" s="19">
        <v>3.8578218042183767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281.62099170794147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47.579802252026631</v>
      </c>
      <c r="BM21" s="19">
        <v>14.145346615467378</v>
      </c>
      <c r="BN21" s="19">
        <v>0</v>
      </c>
      <c r="BO21" s="19">
        <v>2.5718812028122509</v>
      </c>
      <c r="BP21" s="19">
        <v>0.64297030070306271</v>
      </c>
      <c r="BQ21" s="19">
        <v>0</v>
      </c>
      <c r="BR21" s="19">
        <v>0</v>
      </c>
      <c r="BS21" s="19">
        <v>0</v>
      </c>
      <c r="BT21" s="19">
        <v>16310.870588235292</v>
      </c>
      <c r="BU21" s="19">
        <v>1090.1294117647058</v>
      </c>
      <c r="BV21" s="19">
        <v>0</v>
      </c>
      <c r="BW21" s="19">
        <v>0</v>
      </c>
      <c r="BX21" s="19">
        <v>0</v>
      </c>
      <c r="BY21" s="19">
        <v>0</v>
      </c>
      <c r="BZ21" s="19">
        <v>595</v>
      </c>
      <c r="CA21" s="19">
        <v>1685.1294117647058</v>
      </c>
      <c r="CB21" s="19">
        <v>17996</v>
      </c>
      <c r="CD21" s="19">
        <f t="shared" si="3"/>
        <v>0</v>
      </c>
      <c r="CE21" s="19">
        <f t="shared" si="4"/>
        <v>0</v>
      </c>
      <c r="CF21" s="19">
        <f t="shared" si="5"/>
        <v>0</v>
      </c>
      <c r="CH21" s="33">
        <v>17996</v>
      </c>
      <c r="CI21" s="33">
        <f t="shared" si="6"/>
        <v>0</v>
      </c>
    </row>
    <row r="22" spans="1:87" x14ac:dyDescent="0.25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1.4716648691427225</v>
      </c>
      <c r="H22" s="19">
        <v>6267.8206776788556</v>
      </c>
      <c r="I22" s="19">
        <v>72.847411022564785</v>
      </c>
      <c r="J22" s="19">
        <v>12.509151387713144</v>
      </c>
      <c r="K22" s="19">
        <v>66.960751545993887</v>
      </c>
      <c r="L22" s="19">
        <v>0</v>
      </c>
      <c r="M22" s="19">
        <v>650.47587216108343</v>
      </c>
      <c r="N22" s="19">
        <v>137.60066526484457</v>
      </c>
      <c r="O22" s="19">
        <v>0</v>
      </c>
      <c r="P22" s="19">
        <v>142.75149230684411</v>
      </c>
      <c r="Q22" s="19">
        <v>0</v>
      </c>
      <c r="R22" s="19">
        <v>0</v>
      </c>
      <c r="S22" s="19">
        <v>36.791621728568067</v>
      </c>
      <c r="T22" s="19">
        <v>623.98590451651444</v>
      </c>
      <c r="U22" s="19">
        <v>0</v>
      </c>
      <c r="V22" s="19">
        <v>121531.55655867516</v>
      </c>
      <c r="W22" s="19">
        <v>0</v>
      </c>
      <c r="X22" s="19">
        <v>1529.0597990392889</v>
      </c>
      <c r="Y22" s="19">
        <v>79.469902933707033</v>
      </c>
      <c r="Z22" s="19">
        <v>25.754135209997646</v>
      </c>
      <c r="AA22" s="19">
        <v>30.90496225199718</v>
      </c>
      <c r="AB22" s="19">
        <v>94.922384059705621</v>
      </c>
      <c r="AC22" s="19">
        <v>589.4017800916605</v>
      </c>
      <c r="AD22" s="19">
        <v>311.99295225825722</v>
      </c>
      <c r="AE22" s="19">
        <v>298.0121360014013</v>
      </c>
      <c r="AF22" s="19">
        <v>381.89703354253658</v>
      </c>
      <c r="AG22" s="19">
        <v>0</v>
      </c>
      <c r="AH22" s="19">
        <v>20.603308167998119</v>
      </c>
      <c r="AI22" s="19">
        <v>21.339140602569479</v>
      </c>
      <c r="AJ22" s="19">
        <v>101.54487597084787</v>
      </c>
      <c r="AK22" s="19">
        <v>182.4864437736976</v>
      </c>
      <c r="AL22" s="19">
        <v>0</v>
      </c>
      <c r="AM22" s="19">
        <v>0</v>
      </c>
      <c r="AN22" s="19">
        <v>0</v>
      </c>
      <c r="AO22" s="19">
        <v>9893.2670828119535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59.602427200280268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143165.0301350732</v>
      </c>
      <c r="BU22" s="19">
        <v>28223.020384398889</v>
      </c>
      <c r="BV22" s="19">
        <v>0</v>
      </c>
      <c r="BW22" s="19">
        <v>0</v>
      </c>
      <c r="BX22" s="19">
        <v>0</v>
      </c>
      <c r="BY22" s="19">
        <v>7247.9494805279091</v>
      </c>
      <c r="BZ22" s="19">
        <v>619</v>
      </c>
      <c r="CA22" s="19">
        <v>36089.969864926796</v>
      </c>
      <c r="CB22" s="19">
        <v>179255</v>
      </c>
      <c r="CD22" s="19">
        <f t="shared" si="3"/>
        <v>0</v>
      </c>
      <c r="CE22" s="19">
        <f t="shared" si="4"/>
        <v>0</v>
      </c>
      <c r="CF22" s="19">
        <f t="shared" si="5"/>
        <v>0</v>
      </c>
      <c r="CH22" s="33">
        <v>179255</v>
      </c>
      <c r="CI22" s="33">
        <f t="shared" si="6"/>
        <v>0</v>
      </c>
    </row>
    <row r="23" spans="1:87" x14ac:dyDescent="0.25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1167.0738908144044</v>
      </c>
      <c r="J23" s="19">
        <v>35.047263988420553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186.62668073833945</v>
      </c>
      <c r="AD23" s="19">
        <v>13636.890417894438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7.0094527976841103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15032.647706233285</v>
      </c>
      <c r="BU23" s="19">
        <v>62611.352293766715</v>
      </c>
      <c r="BV23" s="19">
        <v>0</v>
      </c>
      <c r="BW23" s="19">
        <v>0</v>
      </c>
      <c r="BX23" s="19">
        <v>0</v>
      </c>
      <c r="BY23" s="19">
        <v>0</v>
      </c>
      <c r="BZ23" s="19">
        <v>126</v>
      </c>
      <c r="CA23" s="19">
        <v>62737.352293766715</v>
      </c>
      <c r="CB23" s="19">
        <v>77770</v>
      </c>
      <c r="CD23" s="19">
        <f t="shared" si="3"/>
        <v>0</v>
      </c>
      <c r="CE23" s="19">
        <f t="shared" si="4"/>
        <v>0</v>
      </c>
      <c r="CF23" s="19">
        <f t="shared" si="5"/>
        <v>0</v>
      </c>
      <c r="CH23" s="33">
        <v>77770</v>
      </c>
      <c r="CI23" s="33">
        <f t="shared" si="6"/>
        <v>0</v>
      </c>
    </row>
    <row r="24" spans="1:87" x14ac:dyDescent="0.25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21.389813785007057</v>
      </c>
      <c r="I24" s="19">
        <v>5.0660085280279876</v>
      </c>
      <c r="J24" s="19">
        <v>673.2162443912747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27.018712149482596</v>
      </c>
      <c r="AD24" s="19">
        <v>1192.2006735959196</v>
      </c>
      <c r="AE24" s="19">
        <v>5653.1026274427868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8.4433475467133139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0.56288983644755419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7581.0003172756587</v>
      </c>
      <c r="BU24" s="19">
        <v>4447.9996827243403</v>
      </c>
      <c r="BV24" s="19">
        <v>0</v>
      </c>
      <c r="BW24" s="19">
        <v>0</v>
      </c>
      <c r="BX24" s="19">
        <v>0</v>
      </c>
      <c r="BY24" s="19">
        <v>0</v>
      </c>
      <c r="BZ24" s="19">
        <v>-717</v>
      </c>
      <c r="CA24" s="19">
        <v>3730.9996827243403</v>
      </c>
      <c r="CB24" s="19">
        <v>11312</v>
      </c>
      <c r="CD24" s="19">
        <f t="shared" si="3"/>
        <v>0</v>
      </c>
      <c r="CE24" s="19">
        <f t="shared" si="4"/>
        <v>0</v>
      </c>
      <c r="CF24" s="19">
        <f t="shared" si="5"/>
        <v>0</v>
      </c>
      <c r="CH24" s="33">
        <v>11312</v>
      </c>
      <c r="CI24" s="33">
        <f t="shared" si="6"/>
        <v>0</v>
      </c>
    </row>
    <row r="25" spans="1:87" x14ac:dyDescent="0.25">
      <c r="A25" s="24" t="s">
        <v>99</v>
      </c>
      <c r="B25" s="25" t="s">
        <v>218</v>
      </c>
      <c r="C25">
        <f t="shared" si="2"/>
        <v>21</v>
      </c>
      <c r="D25" s="19">
        <v>4.1908948226546885</v>
      </c>
      <c r="E25" s="19">
        <v>1044.2312933114601</v>
      </c>
      <c r="F25" s="19">
        <v>0.69848247044244827</v>
      </c>
      <c r="G25" s="19">
        <v>0</v>
      </c>
      <c r="H25" s="19">
        <v>0</v>
      </c>
      <c r="I25" s="19">
        <v>0</v>
      </c>
      <c r="J25" s="19">
        <v>0</v>
      </c>
      <c r="K25" s="19">
        <v>2223.2697034183129</v>
      </c>
      <c r="L25" s="19">
        <v>0</v>
      </c>
      <c r="M25" s="19">
        <v>224.91135548246834</v>
      </c>
      <c r="N25" s="19">
        <v>0</v>
      </c>
      <c r="O25" s="19">
        <v>0</v>
      </c>
      <c r="P25" s="19">
        <v>0</v>
      </c>
      <c r="Q25" s="19">
        <v>0</v>
      </c>
      <c r="R25" s="19">
        <v>2459.3567784278598</v>
      </c>
      <c r="S25" s="19">
        <v>0</v>
      </c>
      <c r="T25" s="19">
        <v>0</v>
      </c>
      <c r="U25" s="19">
        <v>0</v>
      </c>
      <c r="V25" s="19">
        <v>0</v>
      </c>
      <c r="W25" s="19">
        <v>484.74683448705912</v>
      </c>
      <c r="X25" s="19">
        <v>0</v>
      </c>
      <c r="Y25" s="19">
        <v>0</v>
      </c>
      <c r="Z25" s="19">
        <v>1070.7736271882732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38.416535874334642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0.69848247044244827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187.89178454901852</v>
      </c>
      <c r="AY25" s="19">
        <v>6540.5898532230858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759.25044537094118</v>
      </c>
      <c r="BM25" s="19">
        <v>747.37624337341958</v>
      </c>
      <c r="BN25" s="19">
        <v>85.913343864421122</v>
      </c>
      <c r="BO25" s="19">
        <v>315.01559416954422</v>
      </c>
      <c r="BP25" s="19">
        <v>194.87660925344306</v>
      </c>
      <c r="BQ25" s="19">
        <v>3.4924123522122414</v>
      </c>
      <c r="BR25" s="19">
        <v>81.023966571323982</v>
      </c>
      <c r="BS25" s="19">
        <v>0</v>
      </c>
      <c r="BT25" s="19">
        <v>16466.724240680716</v>
      </c>
      <c r="BU25" s="19">
        <v>14246.042259267895</v>
      </c>
      <c r="BV25" s="19">
        <v>61.053334110515273</v>
      </c>
      <c r="BW25" s="19">
        <v>0</v>
      </c>
      <c r="BX25" s="19">
        <v>66795.180165940867</v>
      </c>
      <c r="BY25" s="19">
        <v>0</v>
      </c>
      <c r="BZ25" s="19">
        <v>-29</v>
      </c>
      <c r="CA25" s="19">
        <v>81073.27575931928</v>
      </c>
      <c r="CB25" s="19">
        <v>97540</v>
      </c>
      <c r="CD25" s="19">
        <f t="shared" si="3"/>
        <v>0</v>
      </c>
      <c r="CE25" s="19">
        <f t="shared" si="4"/>
        <v>0</v>
      </c>
      <c r="CF25" s="19">
        <f t="shared" si="5"/>
        <v>0</v>
      </c>
      <c r="CH25" s="33">
        <v>97540</v>
      </c>
      <c r="CI25" s="33">
        <f t="shared" si="6"/>
        <v>0</v>
      </c>
    </row>
    <row r="26" spans="1:87" x14ac:dyDescent="0.25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2953.8540060596006</v>
      </c>
      <c r="L26" s="19">
        <v>0</v>
      </c>
      <c r="M26" s="19">
        <v>1.6469774218341797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8.2348871091708968</v>
      </c>
      <c r="AY26" s="19">
        <v>573.97163150921153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32.116059725766505</v>
      </c>
      <c r="BM26" s="19">
        <v>24.704661327512692</v>
      </c>
      <c r="BN26" s="19">
        <v>2.4704661327512691</v>
      </c>
      <c r="BO26" s="19">
        <v>9.8818645310050766</v>
      </c>
      <c r="BP26" s="19">
        <v>28.822104882098138</v>
      </c>
      <c r="BQ26" s="19">
        <v>0</v>
      </c>
      <c r="BR26" s="19">
        <v>0</v>
      </c>
      <c r="BS26" s="19">
        <v>0</v>
      </c>
      <c r="BT26" s="19">
        <v>3635.7026586989523</v>
      </c>
      <c r="BU26" s="19">
        <v>2350.4238047089411</v>
      </c>
      <c r="BV26" s="19">
        <v>10.619384659829553</v>
      </c>
      <c r="BW26" s="19">
        <v>0</v>
      </c>
      <c r="BX26" s="19">
        <v>5569.2541519322776</v>
      </c>
      <c r="BY26" s="19">
        <v>0</v>
      </c>
      <c r="BZ26" s="19">
        <v>220</v>
      </c>
      <c r="CA26" s="19">
        <v>8150.2973413010486</v>
      </c>
      <c r="CB26" s="19">
        <v>11786</v>
      </c>
      <c r="CD26" s="19">
        <f t="shared" si="3"/>
        <v>0</v>
      </c>
      <c r="CE26" s="19">
        <f t="shared" si="4"/>
        <v>0</v>
      </c>
      <c r="CF26" s="19">
        <f t="shared" si="5"/>
        <v>0</v>
      </c>
      <c r="CH26" s="33">
        <v>11786</v>
      </c>
      <c r="CI26" s="33">
        <f t="shared" si="6"/>
        <v>0</v>
      </c>
    </row>
    <row r="27" spans="1:87" x14ac:dyDescent="0.25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2008.0116245919753</v>
      </c>
      <c r="L27" s="19">
        <v>0</v>
      </c>
      <c r="M27" s="19">
        <v>27.413127980777819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306.87473822926279</v>
      </c>
      <c r="AT27" s="19">
        <v>0</v>
      </c>
      <c r="AU27" s="19">
        <v>0</v>
      </c>
      <c r="AV27" s="19">
        <v>0</v>
      </c>
      <c r="AW27" s="19">
        <v>0</v>
      </c>
      <c r="AX27" s="19">
        <v>27.413127980777819</v>
      </c>
      <c r="AY27" s="19">
        <v>2228.0781242154417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173.61647721159284</v>
      </c>
      <c r="BM27" s="19">
        <v>181.23123498403112</v>
      </c>
      <c r="BN27" s="19">
        <v>25.890176426290164</v>
      </c>
      <c r="BO27" s="19">
        <v>76.147577724382842</v>
      </c>
      <c r="BP27" s="19">
        <v>67.009868397456884</v>
      </c>
      <c r="BQ27" s="19">
        <v>0</v>
      </c>
      <c r="BR27" s="19">
        <v>35.789361530459928</v>
      </c>
      <c r="BS27" s="19">
        <v>0</v>
      </c>
      <c r="BT27" s="19">
        <v>5157.475439272449</v>
      </c>
      <c r="BU27" s="19">
        <v>15034.841554310233</v>
      </c>
      <c r="BV27" s="19">
        <v>0</v>
      </c>
      <c r="BW27" s="19">
        <v>0</v>
      </c>
      <c r="BX27" s="19">
        <v>22539.683006417319</v>
      </c>
      <c r="BY27" s="19">
        <v>0</v>
      </c>
      <c r="BZ27" s="19">
        <v>83</v>
      </c>
      <c r="CA27" s="19">
        <v>37657.52456072755</v>
      </c>
      <c r="CB27" s="19">
        <v>42815</v>
      </c>
      <c r="CD27" s="19">
        <f t="shared" si="3"/>
        <v>0</v>
      </c>
      <c r="CE27" s="19">
        <f t="shared" si="4"/>
        <v>0</v>
      </c>
      <c r="CF27" s="19">
        <f t="shared" si="5"/>
        <v>0</v>
      </c>
      <c r="CH27" s="33">
        <v>42815</v>
      </c>
      <c r="CI27" s="33">
        <f t="shared" si="6"/>
        <v>0</v>
      </c>
    </row>
    <row r="28" spans="1:87" x14ac:dyDescent="0.25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7.5703183904364311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4.3828159102526696</v>
      </c>
      <c r="AY28" s="19">
        <v>346.24245690996094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19.523452691125531</v>
      </c>
      <c r="BM28" s="19">
        <v>20.718766121194445</v>
      </c>
      <c r="BN28" s="19">
        <v>1.1953134300689103</v>
      </c>
      <c r="BO28" s="19">
        <v>9.5625074405512827</v>
      </c>
      <c r="BP28" s="19">
        <v>2.7890646701607902</v>
      </c>
      <c r="BQ28" s="19">
        <v>0</v>
      </c>
      <c r="BR28" s="19">
        <v>3.5859402902067297</v>
      </c>
      <c r="BS28" s="19">
        <v>0</v>
      </c>
      <c r="BT28" s="19">
        <v>415.5706358539577</v>
      </c>
      <c r="BU28" s="19">
        <v>352.3800777873812</v>
      </c>
      <c r="BV28" s="19">
        <v>0</v>
      </c>
      <c r="BW28" s="19">
        <v>0</v>
      </c>
      <c r="BX28" s="19">
        <v>3099.0492863586619</v>
      </c>
      <c r="BY28" s="19">
        <v>0</v>
      </c>
      <c r="BZ28" s="19">
        <v>236</v>
      </c>
      <c r="CA28" s="19">
        <v>3687.4293641460431</v>
      </c>
      <c r="CB28" s="19">
        <v>4103</v>
      </c>
      <c r="CD28" s="19">
        <f t="shared" si="3"/>
        <v>0</v>
      </c>
      <c r="CE28" s="19">
        <f t="shared" si="4"/>
        <v>0</v>
      </c>
      <c r="CF28" s="19">
        <f t="shared" si="5"/>
        <v>0</v>
      </c>
      <c r="CH28" s="33">
        <v>4103</v>
      </c>
      <c r="CI28" s="33">
        <f t="shared" si="6"/>
        <v>0</v>
      </c>
    </row>
    <row r="29" spans="1:87" x14ac:dyDescent="0.25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5932.2483071230072</v>
      </c>
      <c r="L29" s="19">
        <v>0</v>
      </c>
      <c r="M29" s="19">
        <v>130.79996876468078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76.601086679868317</v>
      </c>
      <c r="AY29" s="19">
        <v>282.55683860215578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440.81757428980819</v>
      </c>
      <c r="BM29" s="19">
        <v>227.63530475621241</v>
      </c>
      <c r="BN29" s="19">
        <v>24.570159878448329</v>
      </c>
      <c r="BO29" s="19">
        <v>93.944728947008301</v>
      </c>
      <c r="BP29" s="19">
        <v>92.499425424746633</v>
      </c>
      <c r="BQ29" s="19">
        <v>0</v>
      </c>
      <c r="BR29" s="19">
        <v>4.3359105667849995</v>
      </c>
      <c r="BS29" s="19">
        <v>0</v>
      </c>
      <c r="BT29" s="19">
        <v>7306.0093050327223</v>
      </c>
      <c r="BU29" s="19">
        <v>0</v>
      </c>
      <c r="BV29" s="19">
        <v>19.907152114999413</v>
      </c>
      <c r="BW29" s="19">
        <v>0</v>
      </c>
      <c r="BX29" s="19">
        <v>11076.083542852279</v>
      </c>
      <c r="BY29" s="19">
        <v>0</v>
      </c>
      <c r="BZ29" s="19">
        <v>130</v>
      </c>
      <c r="CA29" s="19">
        <v>11225.990694967277</v>
      </c>
      <c r="CB29" s="19">
        <v>18532</v>
      </c>
      <c r="CD29" s="19">
        <f t="shared" si="3"/>
        <v>0</v>
      </c>
      <c r="CE29" s="19">
        <f t="shared" si="4"/>
        <v>0</v>
      </c>
      <c r="CF29" s="19">
        <f t="shared" si="5"/>
        <v>0</v>
      </c>
      <c r="CH29" s="33">
        <v>18532</v>
      </c>
      <c r="CI29" s="33">
        <f t="shared" si="6"/>
        <v>0</v>
      </c>
    </row>
    <row r="30" spans="1:87" x14ac:dyDescent="0.25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2907.1467283669913</v>
      </c>
      <c r="L30" s="19">
        <v>0</v>
      </c>
      <c r="M30" s="19">
        <v>1012.0020511776743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8.4604673088808795</v>
      </c>
      <c r="Z30" s="19">
        <v>0</v>
      </c>
      <c r="AA30" s="19">
        <v>1.3016103552124427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8.4604673088808795</v>
      </c>
      <c r="AT30" s="19">
        <v>0</v>
      </c>
      <c r="AU30" s="19">
        <v>0</v>
      </c>
      <c r="AV30" s="19">
        <v>0</v>
      </c>
      <c r="AW30" s="19">
        <v>0</v>
      </c>
      <c r="AX30" s="19">
        <v>48.8103883204666</v>
      </c>
      <c r="AY30" s="19">
        <v>810.90325129735163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0.65080517760622136</v>
      </c>
      <c r="BH30" s="19">
        <v>0</v>
      </c>
      <c r="BI30" s="19">
        <v>0</v>
      </c>
      <c r="BJ30" s="19">
        <v>0</v>
      </c>
      <c r="BK30" s="19">
        <v>0</v>
      </c>
      <c r="BL30" s="19">
        <v>105.43043877220785</v>
      </c>
      <c r="BM30" s="19">
        <v>102.17641288417676</v>
      </c>
      <c r="BN30" s="19">
        <v>10.412882841699542</v>
      </c>
      <c r="BO30" s="19">
        <v>50.762803853285256</v>
      </c>
      <c r="BP30" s="19">
        <v>41.000726189191937</v>
      </c>
      <c r="BQ30" s="19">
        <v>0</v>
      </c>
      <c r="BR30" s="19">
        <v>33.841869235523518</v>
      </c>
      <c r="BS30" s="19">
        <v>0</v>
      </c>
      <c r="BT30" s="19">
        <v>5141.3609030891485</v>
      </c>
      <c r="BU30" s="19">
        <v>206.01591162798448</v>
      </c>
      <c r="BV30" s="19">
        <v>9.7715056898648758</v>
      </c>
      <c r="BW30" s="19">
        <v>0</v>
      </c>
      <c r="BX30" s="19">
        <v>33746.851679592997</v>
      </c>
      <c r="BY30" s="19">
        <v>0</v>
      </c>
      <c r="BZ30" s="19">
        <v>-60</v>
      </c>
      <c r="CA30" s="19">
        <v>33902.639096910854</v>
      </c>
      <c r="CB30" s="19">
        <v>39044</v>
      </c>
      <c r="CD30" s="19">
        <f t="shared" si="3"/>
        <v>0</v>
      </c>
      <c r="CE30" s="19">
        <f t="shared" si="4"/>
        <v>0</v>
      </c>
      <c r="CF30" s="19">
        <f t="shared" si="5"/>
        <v>0</v>
      </c>
      <c r="CH30" s="33">
        <v>39044</v>
      </c>
      <c r="CI30" s="33">
        <f t="shared" si="6"/>
        <v>0</v>
      </c>
    </row>
    <row r="31" spans="1:87" x14ac:dyDescent="0.25">
      <c r="A31" s="24" t="s">
        <v>105</v>
      </c>
      <c r="B31" s="24" t="s">
        <v>222</v>
      </c>
      <c r="C31">
        <f t="shared" si="2"/>
        <v>27</v>
      </c>
      <c r="D31" s="19">
        <v>15.663324728943518</v>
      </c>
      <c r="E31" s="19">
        <v>69.701795043798654</v>
      </c>
      <c r="F31" s="19">
        <v>0.78316623644717587</v>
      </c>
      <c r="G31" s="19">
        <v>0</v>
      </c>
      <c r="H31" s="19">
        <v>0</v>
      </c>
      <c r="I31" s="19">
        <v>0</v>
      </c>
      <c r="J31" s="19">
        <v>0</v>
      </c>
      <c r="K31" s="19">
        <v>356.34063758346497</v>
      </c>
      <c r="L31" s="19">
        <v>1733.9300474940483</v>
      </c>
      <c r="M31" s="19">
        <v>5047.5063939020474</v>
      </c>
      <c r="N31" s="19">
        <v>994.62112028791353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556.04802787749486</v>
      </c>
      <c r="X31" s="19">
        <v>0</v>
      </c>
      <c r="Y31" s="19">
        <v>473.81557305054145</v>
      </c>
      <c r="Z31" s="19">
        <v>0</v>
      </c>
      <c r="AA31" s="19">
        <v>0.78316623644717587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10.181161073813286</v>
      </c>
      <c r="AT31" s="19">
        <v>0</v>
      </c>
      <c r="AU31" s="19">
        <v>0</v>
      </c>
      <c r="AV31" s="19">
        <v>0</v>
      </c>
      <c r="AW31" s="19">
        <v>0</v>
      </c>
      <c r="AX31" s="19">
        <v>1.5663324728943517</v>
      </c>
      <c r="AY31" s="19">
        <v>903.773836860041</v>
      </c>
      <c r="AZ31" s="19">
        <v>0</v>
      </c>
      <c r="BA31" s="19">
        <v>0</v>
      </c>
      <c r="BB31" s="19">
        <v>0</v>
      </c>
      <c r="BC31" s="19">
        <v>0</v>
      </c>
      <c r="BD31" s="19">
        <v>1.5663324728943517</v>
      </c>
      <c r="BE31" s="19">
        <v>0</v>
      </c>
      <c r="BF31" s="19">
        <v>0</v>
      </c>
      <c r="BG31" s="19">
        <v>1.5663324728943517</v>
      </c>
      <c r="BH31" s="19">
        <v>0</v>
      </c>
      <c r="BI31" s="19">
        <v>0</v>
      </c>
      <c r="BJ31" s="19">
        <v>0.78316623644717587</v>
      </c>
      <c r="BK31" s="19">
        <v>0</v>
      </c>
      <c r="BL31" s="19">
        <v>71.268127516692999</v>
      </c>
      <c r="BM31" s="19">
        <v>72.83445998958733</v>
      </c>
      <c r="BN31" s="19">
        <v>6.2653298915774069</v>
      </c>
      <c r="BO31" s="19">
        <v>31.326649457887036</v>
      </c>
      <c r="BP31" s="19">
        <v>18.795989674732223</v>
      </c>
      <c r="BQ31" s="19">
        <v>0</v>
      </c>
      <c r="BR31" s="19">
        <v>7.048496128024583</v>
      </c>
      <c r="BS31" s="19">
        <v>0</v>
      </c>
      <c r="BT31" s="19">
        <v>10376.169466688634</v>
      </c>
      <c r="BU31" s="19">
        <v>21646.68949924636</v>
      </c>
      <c r="BV31" s="19">
        <v>0</v>
      </c>
      <c r="BW31" s="19">
        <v>0</v>
      </c>
      <c r="BX31" s="19">
        <v>6916.14103406501</v>
      </c>
      <c r="BY31" s="19">
        <v>0</v>
      </c>
      <c r="BZ31" s="19">
        <v>871</v>
      </c>
      <c r="CA31" s="19">
        <v>29433.83053331136</v>
      </c>
      <c r="CB31" s="19">
        <v>39810</v>
      </c>
      <c r="CD31" s="19">
        <f t="shared" si="3"/>
        <v>0</v>
      </c>
      <c r="CE31" s="19">
        <f t="shared" si="4"/>
        <v>0</v>
      </c>
      <c r="CF31" s="19">
        <f t="shared" si="5"/>
        <v>0</v>
      </c>
      <c r="CH31" s="33">
        <v>39810</v>
      </c>
      <c r="CI31" s="33">
        <f t="shared" si="6"/>
        <v>0</v>
      </c>
    </row>
    <row r="32" spans="1:87" x14ac:dyDescent="0.25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74.150369880453084</v>
      </c>
      <c r="L32" s="19">
        <v>0</v>
      </c>
      <c r="M32" s="19">
        <v>1397.2048267473947</v>
      </c>
      <c r="N32" s="19">
        <v>252.11125759354047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4.2371639931687488</v>
      </c>
      <c r="AU32" s="19">
        <v>0</v>
      </c>
      <c r="AV32" s="19">
        <v>0</v>
      </c>
      <c r="AW32" s="19">
        <v>0</v>
      </c>
      <c r="AX32" s="19">
        <v>1.0592909982921872</v>
      </c>
      <c r="AY32" s="19">
        <v>727.20327032758621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1.0592909982921872</v>
      </c>
      <c r="BH32" s="19">
        <v>0</v>
      </c>
      <c r="BI32" s="19">
        <v>0</v>
      </c>
      <c r="BJ32" s="19">
        <v>0</v>
      </c>
      <c r="BK32" s="19">
        <v>0</v>
      </c>
      <c r="BL32" s="19">
        <v>205.50245366868421</v>
      </c>
      <c r="BM32" s="19">
        <v>200.20599867722325</v>
      </c>
      <c r="BN32" s="19">
        <v>18.537592470113271</v>
      </c>
      <c r="BO32" s="19">
        <v>83.683988865082782</v>
      </c>
      <c r="BP32" s="19">
        <v>38.664121437664818</v>
      </c>
      <c r="BQ32" s="19">
        <v>0</v>
      </c>
      <c r="BR32" s="19">
        <v>5.2964549914609353</v>
      </c>
      <c r="BS32" s="19">
        <v>0</v>
      </c>
      <c r="BT32" s="19">
        <v>3008.9160806489572</v>
      </c>
      <c r="BU32" s="19">
        <v>5171.8471896127412</v>
      </c>
      <c r="BV32" s="19">
        <v>23.003026788492544</v>
      </c>
      <c r="BW32" s="19">
        <v>0</v>
      </c>
      <c r="BX32" s="19">
        <v>12126.233702949809</v>
      </c>
      <c r="BY32" s="19">
        <v>0</v>
      </c>
      <c r="BZ32" s="19">
        <v>975</v>
      </c>
      <c r="CA32" s="19">
        <v>18296.083919351044</v>
      </c>
      <c r="CB32" s="19">
        <v>21305</v>
      </c>
      <c r="CD32" s="19">
        <f t="shared" si="3"/>
        <v>0</v>
      </c>
      <c r="CE32" s="19">
        <f t="shared" si="4"/>
        <v>0</v>
      </c>
      <c r="CF32" s="19">
        <f t="shared" si="5"/>
        <v>0</v>
      </c>
      <c r="CH32" s="33">
        <v>21305</v>
      </c>
      <c r="CI32" s="33">
        <f t="shared" si="6"/>
        <v>0</v>
      </c>
    </row>
    <row r="33" spans="1:87" x14ac:dyDescent="0.25">
      <c r="A33" s="24" t="s">
        <v>107</v>
      </c>
      <c r="B33" s="24" t="s">
        <v>224</v>
      </c>
      <c r="C33">
        <f t="shared" si="2"/>
        <v>29</v>
      </c>
      <c r="D33" s="19">
        <v>284.9857343646454</v>
      </c>
      <c r="E33" s="19">
        <v>1337.8924880848351</v>
      </c>
      <c r="F33" s="19">
        <v>3.8511585724952053</v>
      </c>
      <c r="G33" s="19">
        <v>0</v>
      </c>
      <c r="H33" s="19">
        <v>0</v>
      </c>
      <c r="I33" s="19">
        <v>0</v>
      </c>
      <c r="J33" s="19">
        <v>0</v>
      </c>
      <c r="K33" s="19">
        <v>5152.8501699985864</v>
      </c>
      <c r="L33" s="19">
        <v>0</v>
      </c>
      <c r="M33" s="19">
        <v>10495.947573478436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1303.2320609323779</v>
      </c>
      <c r="X33" s="19">
        <v>1.540463428998083</v>
      </c>
      <c r="Y33" s="19">
        <v>83.185025165896477</v>
      </c>
      <c r="Z33" s="19">
        <v>693.97877476363635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4.6213902869942487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297.30944179662993</v>
      </c>
      <c r="AT33" s="19">
        <v>0</v>
      </c>
      <c r="AU33" s="19">
        <v>0</v>
      </c>
      <c r="AV33" s="19">
        <v>0</v>
      </c>
      <c r="AW33" s="19">
        <v>0</v>
      </c>
      <c r="AX33" s="19">
        <v>3.8511585724952053</v>
      </c>
      <c r="AY33" s="19">
        <v>1950.996932826072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0.77023171449904149</v>
      </c>
      <c r="BH33" s="19">
        <v>0</v>
      </c>
      <c r="BI33" s="19">
        <v>0</v>
      </c>
      <c r="BJ33" s="19">
        <v>0</v>
      </c>
      <c r="BK33" s="19">
        <v>0</v>
      </c>
      <c r="BL33" s="19">
        <v>85.49572030939359</v>
      </c>
      <c r="BM33" s="19">
        <v>88.576647167389723</v>
      </c>
      <c r="BN33" s="19">
        <v>5.391622001493289</v>
      </c>
      <c r="BO33" s="19">
        <v>40.052049153950151</v>
      </c>
      <c r="BP33" s="19">
        <v>17.715329433477951</v>
      </c>
      <c r="BQ33" s="19">
        <v>0</v>
      </c>
      <c r="BR33" s="19">
        <v>11.553475717485618</v>
      </c>
      <c r="BS33" s="19">
        <v>0</v>
      </c>
      <c r="BT33" s="19">
        <v>21863.797447769786</v>
      </c>
      <c r="BU33" s="19">
        <v>16384.878957392881</v>
      </c>
      <c r="BV33" s="19">
        <v>0</v>
      </c>
      <c r="BW33" s="19">
        <v>0</v>
      </c>
      <c r="BX33" s="19">
        <v>15402.323594837331</v>
      </c>
      <c r="BY33" s="19">
        <v>0</v>
      </c>
      <c r="BZ33" s="19">
        <v>-672</v>
      </c>
      <c r="CA33" s="19">
        <v>31115.202552230217</v>
      </c>
      <c r="CB33" s="19">
        <v>52979</v>
      </c>
      <c r="CD33" s="19">
        <f t="shared" si="3"/>
        <v>0</v>
      </c>
      <c r="CE33" s="19">
        <f t="shared" si="4"/>
        <v>0</v>
      </c>
      <c r="CF33" s="19">
        <f t="shared" si="5"/>
        <v>0</v>
      </c>
      <c r="CH33" s="33">
        <v>52979</v>
      </c>
      <c r="CI33" s="33">
        <f t="shared" si="6"/>
        <v>0</v>
      </c>
    </row>
    <row r="34" spans="1:87" x14ac:dyDescent="0.25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132.189201986744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58.818131159239293</v>
      </c>
      <c r="AS34" s="19">
        <v>12.127449723554497</v>
      </c>
      <c r="AT34" s="19">
        <v>0</v>
      </c>
      <c r="AU34" s="19">
        <v>0</v>
      </c>
      <c r="AV34" s="19">
        <v>19.403919557687189</v>
      </c>
      <c r="AW34" s="19">
        <v>0</v>
      </c>
      <c r="AX34" s="19">
        <v>43.052446518618453</v>
      </c>
      <c r="AY34" s="19">
        <v>1093.2895925784378</v>
      </c>
      <c r="AZ34" s="19">
        <v>0</v>
      </c>
      <c r="BA34" s="19">
        <v>0</v>
      </c>
      <c r="BB34" s="19">
        <v>0</v>
      </c>
      <c r="BC34" s="19">
        <v>0</v>
      </c>
      <c r="BD34" s="19">
        <v>127.33822209732219</v>
      </c>
      <c r="BE34" s="19">
        <v>9.0955872926658721</v>
      </c>
      <c r="BF34" s="19">
        <v>7.8828423203104219</v>
      </c>
      <c r="BG34" s="19">
        <v>0</v>
      </c>
      <c r="BH34" s="19">
        <v>0</v>
      </c>
      <c r="BI34" s="19">
        <v>0</v>
      </c>
      <c r="BJ34" s="19">
        <v>0.60637248617772466</v>
      </c>
      <c r="BK34" s="19">
        <v>0</v>
      </c>
      <c r="BL34" s="19">
        <v>49.722543866573432</v>
      </c>
      <c r="BM34" s="19">
        <v>53.967151269817499</v>
      </c>
      <c r="BN34" s="19">
        <v>4.8509798894217973</v>
      </c>
      <c r="BO34" s="19">
        <v>21.22303701622036</v>
      </c>
      <c r="BP34" s="19">
        <v>29.71225182270852</v>
      </c>
      <c r="BQ34" s="19">
        <v>0</v>
      </c>
      <c r="BR34" s="19">
        <v>10.308332265021322</v>
      </c>
      <c r="BS34" s="19">
        <v>0</v>
      </c>
      <c r="BT34" s="19">
        <v>1673.5880618505207</v>
      </c>
      <c r="BU34" s="19">
        <v>1090.2675312825861</v>
      </c>
      <c r="BV34" s="19">
        <v>5.1117700729927007</v>
      </c>
      <c r="BW34" s="19">
        <v>0</v>
      </c>
      <c r="BX34" s="19">
        <v>6721.0326367939033</v>
      </c>
      <c r="BY34" s="19">
        <v>0</v>
      </c>
      <c r="BZ34" s="19">
        <v>470</v>
      </c>
      <c r="CA34" s="19">
        <v>8286.411938149482</v>
      </c>
      <c r="CB34" s="19">
        <v>9960</v>
      </c>
      <c r="CD34" s="19">
        <f t="shared" si="3"/>
        <v>0</v>
      </c>
      <c r="CE34" s="19">
        <f t="shared" si="4"/>
        <v>0</v>
      </c>
      <c r="CF34" s="19">
        <f t="shared" si="5"/>
        <v>0</v>
      </c>
      <c r="CH34" s="33">
        <v>9960</v>
      </c>
      <c r="CI34" s="33">
        <f t="shared" si="6"/>
        <v>0</v>
      </c>
    </row>
    <row r="35" spans="1:87" x14ac:dyDescent="0.25">
      <c r="A35" s="25" t="s">
        <v>109</v>
      </c>
      <c r="B35" s="24" t="s">
        <v>226</v>
      </c>
      <c r="C35">
        <f t="shared" si="2"/>
        <v>31</v>
      </c>
      <c r="D35" s="19">
        <v>8.7569483716355538</v>
      </c>
      <c r="E35" s="19">
        <v>20.432879533816291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201.40981254761766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4.0865759067632572</v>
      </c>
      <c r="AY35" s="19">
        <v>708.14522498626161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162.29544315431227</v>
      </c>
      <c r="BM35" s="19">
        <v>157.62507068943989</v>
      </c>
      <c r="BN35" s="19">
        <v>13.42732083650785</v>
      </c>
      <c r="BO35" s="19">
        <v>65.385214508212115</v>
      </c>
      <c r="BP35" s="19">
        <v>36.19538660276028</v>
      </c>
      <c r="BQ35" s="19">
        <v>0</v>
      </c>
      <c r="BR35" s="19">
        <v>13.42732083650785</v>
      </c>
      <c r="BS35" s="19">
        <v>0</v>
      </c>
      <c r="BT35" s="19">
        <v>1391.1871979738348</v>
      </c>
      <c r="BU35" s="19">
        <v>451.90787619870014</v>
      </c>
      <c r="BV35" s="19">
        <v>16.711539335545154</v>
      </c>
      <c r="BW35" s="19">
        <v>0</v>
      </c>
      <c r="BX35" s="19">
        <v>11061.193386491919</v>
      </c>
      <c r="BY35" s="19">
        <v>0</v>
      </c>
      <c r="BZ35" s="19">
        <v>160</v>
      </c>
      <c r="CA35" s="19">
        <v>11689.812802026167</v>
      </c>
      <c r="CB35" s="19">
        <v>13081</v>
      </c>
      <c r="CD35" s="19">
        <f t="shared" si="3"/>
        <v>0</v>
      </c>
      <c r="CE35" s="19">
        <f t="shared" si="4"/>
        <v>0</v>
      </c>
      <c r="CF35" s="19">
        <f t="shared" si="5"/>
        <v>0</v>
      </c>
      <c r="CH35" s="33">
        <v>13081</v>
      </c>
      <c r="CI35" s="33">
        <f t="shared" si="6"/>
        <v>0</v>
      </c>
    </row>
    <row r="36" spans="1:87" x14ac:dyDescent="0.25">
      <c r="A36" s="24" t="s">
        <v>110</v>
      </c>
      <c r="B36" s="24" t="s">
        <v>227</v>
      </c>
      <c r="C36">
        <f t="shared" si="2"/>
        <v>32</v>
      </c>
      <c r="D36" s="19">
        <v>11.693939971582001</v>
      </c>
      <c r="E36" s="19">
        <v>286.15758989283023</v>
      </c>
      <c r="F36" s="19">
        <v>0.68787882185776483</v>
      </c>
      <c r="G36" s="19">
        <v>18.572728190159648</v>
      </c>
      <c r="H36" s="19">
        <v>0</v>
      </c>
      <c r="I36" s="19">
        <v>2.0636364655732944</v>
      </c>
      <c r="J36" s="19">
        <v>0</v>
      </c>
      <c r="K36" s="19">
        <v>2652.4607370835411</v>
      </c>
      <c r="L36" s="19">
        <v>0</v>
      </c>
      <c r="M36" s="19">
        <v>5804.3214988358195</v>
      </c>
      <c r="N36" s="19">
        <v>1090.2879326445575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439.55456716711177</v>
      </c>
      <c r="U36" s="19">
        <v>0</v>
      </c>
      <c r="V36" s="19">
        <v>0</v>
      </c>
      <c r="W36" s="19">
        <v>0</v>
      </c>
      <c r="X36" s="19">
        <v>0</v>
      </c>
      <c r="Y36" s="19">
        <v>265.52122523709716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2124.1698018967772</v>
      </c>
      <c r="AT36" s="19">
        <v>0</v>
      </c>
      <c r="AU36" s="19">
        <v>0</v>
      </c>
      <c r="AV36" s="19">
        <v>0</v>
      </c>
      <c r="AW36" s="19">
        <v>0</v>
      </c>
      <c r="AX36" s="19">
        <v>1.3757576437155297</v>
      </c>
      <c r="AY36" s="19">
        <v>1344.8030967319303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2.7515152874310593</v>
      </c>
      <c r="BH36" s="19">
        <v>0</v>
      </c>
      <c r="BI36" s="19">
        <v>0</v>
      </c>
      <c r="BJ36" s="19">
        <v>0</v>
      </c>
      <c r="BK36" s="19">
        <v>0</v>
      </c>
      <c r="BL36" s="19">
        <v>57.09394221419447</v>
      </c>
      <c r="BM36" s="19">
        <v>61.221215145341084</v>
      </c>
      <c r="BN36" s="19">
        <v>2.7515152874310593</v>
      </c>
      <c r="BO36" s="19">
        <v>18.572728190159648</v>
      </c>
      <c r="BP36" s="19">
        <v>11.006061149724237</v>
      </c>
      <c r="BQ36" s="19">
        <v>0</v>
      </c>
      <c r="BR36" s="19">
        <v>28.890910518026121</v>
      </c>
      <c r="BS36" s="19">
        <v>0</v>
      </c>
      <c r="BT36" s="19">
        <v>14223.958278374866</v>
      </c>
      <c r="BU36" s="19">
        <v>280.38036483974429</v>
      </c>
      <c r="BV36" s="19">
        <v>9.2179845974710428</v>
      </c>
      <c r="BW36" s="19">
        <v>0</v>
      </c>
      <c r="BX36" s="19">
        <v>19190.443372187918</v>
      </c>
      <c r="BY36" s="19">
        <v>0</v>
      </c>
      <c r="BZ36" s="19">
        <v>170</v>
      </c>
      <c r="CA36" s="19">
        <v>19650.041721625134</v>
      </c>
      <c r="CB36" s="19">
        <v>33874</v>
      </c>
      <c r="CD36" s="19">
        <f t="shared" si="3"/>
        <v>0</v>
      </c>
      <c r="CE36" s="19">
        <f t="shared" si="4"/>
        <v>0</v>
      </c>
      <c r="CF36" s="19">
        <f t="shared" si="5"/>
        <v>0</v>
      </c>
      <c r="CH36" s="33">
        <v>33874</v>
      </c>
      <c r="CI36" s="33">
        <f t="shared" si="6"/>
        <v>0</v>
      </c>
    </row>
    <row r="37" spans="1:87" x14ac:dyDescent="0.25">
      <c r="A37" s="24" t="s">
        <v>111</v>
      </c>
      <c r="B37" s="24" t="s">
        <v>228</v>
      </c>
      <c r="C37">
        <f t="shared" si="2"/>
        <v>33</v>
      </c>
      <c r="D37" s="19">
        <v>719.81477499883749</v>
      </c>
      <c r="E37" s="19">
        <v>7720.8202717955237</v>
      </c>
      <c r="F37" s="19">
        <v>625.80387845902806</v>
      </c>
      <c r="G37" s="19">
        <v>0</v>
      </c>
      <c r="H37" s="19">
        <v>0</v>
      </c>
      <c r="I37" s="19">
        <v>0</v>
      </c>
      <c r="J37" s="19">
        <v>0</v>
      </c>
      <c r="K37" s="19">
        <v>6932.9528328835358</v>
      </c>
      <c r="L37" s="19">
        <v>0</v>
      </c>
      <c r="M37" s="19">
        <v>418.13801744571839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11.926755531169817</v>
      </c>
      <c r="BI37" s="19">
        <v>0</v>
      </c>
      <c r="BJ37" s="19">
        <v>0</v>
      </c>
      <c r="BK37" s="19">
        <v>0</v>
      </c>
      <c r="BL37" s="19">
        <v>41.392857431707014</v>
      </c>
      <c r="BM37" s="19">
        <v>45.602300560355197</v>
      </c>
      <c r="BN37" s="19">
        <v>0</v>
      </c>
      <c r="BO37" s="19">
        <v>3.5078692738734745</v>
      </c>
      <c r="BP37" s="19">
        <v>2.806295419098781</v>
      </c>
      <c r="BQ37" s="19">
        <v>21.047215643240861</v>
      </c>
      <c r="BR37" s="19">
        <v>460.93402258697483</v>
      </c>
      <c r="BS37" s="19">
        <v>0</v>
      </c>
      <c r="BT37" s="19">
        <v>17004.747092029062</v>
      </c>
      <c r="BU37" s="19">
        <v>368.90116312381821</v>
      </c>
      <c r="BV37" s="19">
        <v>0</v>
      </c>
      <c r="BW37" s="19">
        <v>0</v>
      </c>
      <c r="BX37" s="19">
        <v>7155.3517448471166</v>
      </c>
      <c r="BY37" s="19">
        <v>0</v>
      </c>
      <c r="BZ37" s="19">
        <v>73</v>
      </c>
      <c r="CA37" s="19">
        <v>7597.2529079709348</v>
      </c>
      <c r="CB37" s="19">
        <v>24602</v>
      </c>
      <c r="CD37" s="19">
        <f t="shared" si="3"/>
        <v>0</v>
      </c>
      <c r="CE37" s="19">
        <f t="shared" si="4"/>
        <v>0</v>
      </c>
      <c r="CF37" s="19">
        <f t="shared" si="5"/>
        <v>0</v>
      </c>
      <c r="CH37" s="33">
        <v>24602</v>
      </c>
      <c r="CI37" s="33">
        <f t="shared" si="6"/>
        <v>0</v>
      </c>
    </row>
    <row r="38" spans="1:87" x14ac:dyDescent="0.25">
      <c r="A38" s="25" t="s">
        <v>112</v>
      </c>
      <c r="B38" s="24" t="s">
        <v>60</v>
      </c>
      <c r="C38">
        <f t="shared" si="2"/>
        <v>34</v>
      </c>
      <c r="D38" s="19">
        <v>7.3026377298198701</v>
      </c>
      <c r="E38" s="19">
        <v>63.89808013592387</v>
      </c>
      <c r="F38" s="19">
        <v>3.0427657207582799</v>
      </c>
      <c r="G38" s="19">
        <v>0</v>
      </c>
      <c r="H38" s="19">
        <v>0</v>
      </c>
      <c r="I38" s="19">
        <v>0</v>
      </c>
      <c r="J38" s="19">
        <v>0</v>
      </c>
      <c r="K38" s="19">
        <v>1912.6825320686546</v>
      </c>
      <c r="L38" s="19">
        <v>0</v>
      </c>
      <c r="M38" s="19">
        <v>3489.4437285655936</v>
      </c>
      <c r="N38" s="19">
        <v>182.56594324549684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10.953956594729808</v>
      </c>
      <c r="Z38" s="19">
        <v>0</v>
      </c>
      <c r="AA38" s="19">
        <v>3.6513188649099351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1.2171062883033119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186.82581525455834</v>
      </c>
      <c r="AT38" s="19">
        <v>1.2171062883033119</v>
      </c>
      <c r="AU38" s="19">
        <v>0</v>
      </c>
      <c r="AV38" s="19">
        <v>0</v>
      </c>
      <c r="AW38" s="19">
        <v>12.17106288303312</v>
      </c>
      <c r="AX38" s="19">
        <v>149.09552031715572</v>
      </c>
      <c r="AY38" s="19">
        <v>2661.202899375191</v>
      </c>
      <c r="AZ38" s="19">
        <v>0</v>
      </c>
      <c r="BA38" s="19">
        <v>0</v>
      </c>
      <c r="BB38" s="19">
        <v>17.648041180398021</v>
      </c>
      <c r="BC38" s="19">
        <v>0</v>
      </c>
      <c r="BD38" s="19">
        <v>1.2171062883033119</v>
      </c>
      <c r="BE38" s="19">
        <v>0</v>
      </c>
      <c r="BF38" s="19">
        <v>11.562509738881465</v>
      </c>
      <c r="BG38" s="19">
        <v>3.0427657207582799</v>
      </c>
      <c r="BH38" s="19">
        <v>10.953956594729808</v>
      </c>
      <c r="BI38" s="19">
        <v>0</v>
      </c>
      <c r="BJ38" s="19">
        <v>0</v>
      </c>
      <c r="BK38" s="19">
        <v>0</v>
      </c>
      <c r="BL38" s="19">
        <v>467.36881470847169</v>
      </c>
      <c r="BM38" s="19">
        <v>634.11237620602549</v>
      </c>
      <c r="BN38" s="19">
        <v>79.720461883866932</v>
      </c>
      <c r="BO38" s="19">
        <v>775.90525879336133</v>
      </c>
      <c r="BP38" s="19">
        <v>244.02981080481399</v>
      </c>
      <c r="BQ38" s="19">
        <v>4.259872009061592</v>
      </c>
      <c r="BR38" s="19">
        <v>23.733572621914576</v>
      </c>
      <c r="BS38" s="19">
        <v>0</v>
      </c>
      <c r="BT38" s="19">
        <v>10958.825019883019</v>
      </c>
      <c r="BU38" s="19">
        <v>2056.9123533808847</v>
      </c>
      <c r="BV38" s="19">
        <v>118.02564568298835</v>
      </c>
      <c r="BW38" s="19">
        <v>0</v>
      </c>
      <c r="BX38" s="19">
        <v>74368.236981053109</v>
      </c>
      <c r="BY38" s="19">
        <v>0</v>
      </c>
      <c r="BZ38" s="19">
        <v>2912</v>
      </c>
      <c r="CA38" s="19">
        <v>79455.174980116979</v>
      </c>
      <c r="CB38" s="19">
        <v>90414</v>
      </c>
      <c r="CD38" s="19">
        <f t="shared" si="3"/>
        <v>0</v>
      </c>
      <c r="CE38" s="19">
        <f t="shared" si="4"/>
        <v>0</v>
      </c>
      <c r="CF38" s="19">
        <f t="shared" si="5"/>
        <v>0</v>
      </c>
      <c r="CH38" s="33">
        <v>90414</v>
      </c>
      <c r="CI38" s="33">
        <f t="shared" si="6"/>
        <v>0</v>
      </c>
    </row>
    <row r="39" spans="1:87" x14ac:dyDescent="0.25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276.6016345978054</v>
      </c>
      <c r="L39" s="19">
        <v>0</v>
      </c>
      <c r="M39" s="19">
        <v>0.55992233724252094</v>
      </c>
      <c r="N39" s="19">
        <v>5853.9880358705568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0.55992233724252094</v>
      </c>
      <c r="AS39" s="19">
        <v>7.278990384152773</v>
      </c>
      <c r="AT39" s="19">
        <v>3.9194563606976462</v>
      </c>
      <c r="AU39" s="19">
        <v>0</v>
      </c>
      <c r="AV39" s="19">
        <v>5.5992233724252118</v>
      </c>
      <c r="AW39" s="19">
        <v>0</v>
      </c>
      <c r="AX39" s="19">
        <v>378.5074999759442</v>
      </c>
      <c r="AY39" s="19">
        <v>20923.737820415765</v>
      </c>
      <c r="AZ39" s="19">
        <v>0</v>
      </c>
      <c r="BA39" s="19">
        <v>0</v>
      </c>
      <c r="BB39" s="19">
        <v>0</v>
      </c>
      <c r="BC39" s="19">
        <v>0</v>
      </c>
      <c r="BD39" s="19">
        <v>102.46578771538134</v>
      </c>
      <c r="BE39" s="19">
        <v>0</v>
      </c>
      <c r="BF39" s="19">
        <v>1.1198446744850419</v>
      </c>
      <c r="BG39" s="19">
        <v>0</v>
      </c>
      <c r="BH39" s="19">
        <v>0</v>
      </c>
      <c r="BI39" s="19">
        <v>0</v>
      </c>
      <c r="BJ39" s="19">
        <v>0.55992233724252094</v>
      </c>
      <c r="BK39" s="19">
        <v>0</v>
      </c>
      <c r="BL39" s="19">
        <v>55.992233724252102</v>
      </c>
      <c r="BM39" s="19">
        <v>59.351767747707228</v>
      </c>
      <c r="BN39" s="19">
        <v>5.5992233724252118</v>
      </c>
      <c r="BO39" s="19">
        <v>25.196505175913448</v>
      </c>
      <c r="BP39" s="19">
        <v>97.426486680198678</v>
      </c>
      <c r="BQ39" s="19">
        <v>20.717126477973284</v>
      </c>
      <c r="BR39" s="19">
        <v>10.078602070365374</v>
      </c>
      <c r="BS39" s="19">
        <v>0</v>
      </c>
      <c r="BT39" s="19">
        <v>27829.260005627781</v>
      </c>
      <c r="BU39" s="19">
        <v>2181.5498561718809</v>
      </c>
      <c r="BV39" s="19">
        <v>0</v>
      </c>
      <c r="BW39" s="19">
        <v>0</v>
      </c>
      <c r="BX39" s="19">
        <v>36696.190138200342</v>
      </c>
      <c r="BY39" s="19">
        <v>0</v>
      </c>
      <c r="BZ39" s="19">
        <v>-2790</v>
      </c>
      <c r="CA39" s="19">
        <v>36087.739994372219</v>
      </c>
      <c r="CB39" s="19">
        <v>63917</v>
      </c>
      <c r="CD39" s="19">
        <f t="shared" si="3"/>
        <v>0</v>
      </c>
      <c r="CE39" s="19">
        <f t="shared" si="4"/>
        <v>0</v>
      </c>
      <c r="CF39" s="19">
        <f t="shared" si="5"/>
        <v>0</v>
      </c>
      <c r="CH39" s="33">
        <v>63917</v>
      </c>
      <c r="CI39" s="33">
        <f t="shared" si="6"/>
        <v>0</v>
      </c>
    </row>
    <row r="40" spans="1:87" x14ac:dyDescent="0.25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406.03742076596723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406.03742076596723</v>
      </c>
      <c r="BU40" s="19">
        <v>6469.8161396001869</v>
      </c>
      <c r="BV40" s="19">
        <v>0</v>
      </c>
      <c r="BW40" s="19">
        <v>0</v>
      </c>
      <c r="BX40" s="19">
        <v>8547.146439633847</v>
      </c>
      <c r="BY40" s="19">
        <v>0</v>
      </c>
      <c r="BZ40" s="19">
        <v>-153</v>
      </c>
      <c r="CA40" s="19">
        <v>14863.962579234034</v>
      </c>
      <c r="CB40" s="19">
        <v>15270</v>
      </c>
      <c r="CD40" s="19">
        <f t="shared" si="3"/>
        <v>0</v>
      </c>
      <c r="CE40" s="19">
        <f t="shared" si="4"/>
        <v>0</v>
      </c>
      <c r="CF40" s="19">
        <f t="shared" si="5"/>
        <v>0</v>
      </c>
      <c r="CH40" s="33">
        <v>15270</v>
      </c>
      <c r="CI40" s="33">
        <f t="shared" si="6"/>
        <v>0</v>
      </c>
    </row>
    <row r="41" spans="1:87" x14ac:dyDescent="0.25">
      <c r="A41" s="24" t="s">
        <v>115</v>
      </c>
      <c r="B41" s="24" t="s">
        <v>229</v>
      </c>
      <c r="C41">
        <f t="shared" si="2"/>
        <v>37</v>
      </c>
      <c r="D41" s="19">
        <v>56.658952895306392</v>
      </c>
      <c r="E41" s="19">
        <v>1.8886317631768801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5019.3536826030868</v>
      </c>
      <c r="Q41" s="19">
        <v>3917.0222768288486</v>
      </c>
      <c r="R41" s="19">
        <v>36.51354742141968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74.915726606016236</v>
      </c>
      <c r="AB41" s="19">
        <v>42.80898663200928</v>
      </c>
      <c r="AC41" s="19">
        <v>0</v>
      </c>
      <c r="AD41" s="19">
        <v>0</v>
      </c>
      <c r="AE41" s="19">
        <v>0</v>
      </c>
      <c r="AF41" s="19">
        <v>11.331790579061277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0.62954392105895984</v>
      </c>
      <c r="AM41" s="19">
        <v>56.029408974247431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1.8886317631768801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9219.0411799874091</v>
      </c>
      <c r="BU41" s="19">
        <v>184.77937730164047</v>
      </c>
      <c r="BV41" s="19">
        <v>0</v>
      </c>
      <c r="BW41" s="19">
        <v>0</v>
      </c>
      <c r="BX41" s="19">
        <v>42.179442710950312</v>
      </c>
      <c r="BY41" s="19">
        <v>0</v>
      </c>
      <c r="BZ41" s="19">
        <v>31</v>
      </c>
      <c r="CA41" s="19">
        <v>257.95882001259076</v>
      </c>
      <c r="CB41" s="19">
        <v>9477</v>
      </c>
      <c r="CD41" s="19">
        <f t="shared" si="3"/>
        <v>0</v>
      </c>
      <c r="CE41" s="19">
        <f t="shared" si="4"/>
        <v>0</v>
      </c>
      <c r="CF41" s="19">
        <f t="shared" si="5"/>
        <v>0</v>
      </c>
      <c r="CH41" s="33">
        <v>9477</v>
      </c>
      <c r="CI41" s="33">
        <f t="shared" si="6"/>
        <v>0</v>
      </c>
    </row>
    <row r="42" spans="1:87" x14ac:dyDescent="0.25">
      <c r="A42" s="24" t="s">
        <v>116</v>
      </c>
      <c r="B42" s="24" t="s">
        <v>230</v>
      </c>
      <c r="C42">
        <f t="shared" si="2"/>
        <v>38</v>
      </c>
      <c r="D42" s="19">
        <v>164.31487085219143</v>
      </c>
      <c r="E42" s="19">
        <v>0</v>
      </c>
      <c r="F42" s="19">
        <v>0</v>
      </c>
      <c r="G42" s="19">
        <v>76.760231638979946</v>
      </c>
      <c r="H42" s="19">
        <v>0</v>
      </c>
      <c r="I42" s="19">
        <v>0</v>
      </c>
      <c r="J42" s="19">
        <v>0.59968930967953082</v>
      </c>
      <c r="K42" s="19">
        <v>0</v>
      </c>
      <c r="L42" s="19">
        <v>29.384776174297009</v>
      </c>
      <c r="M42" s="19">
        <v>59.369241658273538</v>
      </c>
      <c r="N42" s="19">
        <v>0</v>
      </c>
      <c r="O42" s="19">
        <v>0</v>
      </c>
      <c r="P42" s="19">
        <v>2112.1057486913078</v>
      </c>
      <c r="Q42" s="19">
        <v>9554.849771123967</v>
      </c>
      <c r="R42" s="19">
        <v>1901.6148009937924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6.5965824064748402</v>
      </c>
      <c r="Z42" s="19">
        <v>0</v>
      </c>
      <c r="AA42" s="19">
        <v>10.194718264552025</v>
      </c>
      <c r="AB42" s="19">
        <v>10.794407574231556</v>
      </c>
      <c r="AC42" s="19">
        <v>2.9984465483976552</v>
      </c>
      <c r="AD42" s="19">
        <v>0</v>
      </c>
      <c r="AE42" s="19">
        <v>0</v>
      </c>
      <c r="AF42" s="19">
        <v>24.587261696860757</v>
      </c>
      <c r="AG42" s="19">
        <v>0</v>
      </c>
      <c r="AH42" s="19">
        <v>1.7990679290385925</v>
      </c>
      <c r="AI42" s="19">
        <v>0</v>
      </c>
      <c r="AJ42" s="19">
        <v>0</v>
      </c>
      <c r="AK42" s="19">
        <v>1264.1450648044513</v>
      </c>
      <c r="AL42" s="19">
        <v>31.183844103335606</v>
      </c>
      <c r="AM42" s="19">
        <v>829.3703152867912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2.9984465483976552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2.9984465483976552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2.3987572387181233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25.786640316219831</v>
      </c>
      <c r="BS42" s="19">
        <v>0</v>
      </c>
      <c r="BT42" s="19">
        <v>16114.851129708355</v>
      </c>
      <c r="BU42" s="19">
        <v>502.85467413337</v>
      </c>
      <c r="BV42" s="19">
        <v>0</v>
      </c>
      <c r="BW42" s="19">
        <v>0</v>
      </c>
      <c r="BX42" s="19">
        <v>976.29419615827635</v>
      </c>
      <c r="BY42" s="19">
        <v>0</v>
      </c>
      <c r="BZ42" s="19">
        <v>-360</v>
      </c>
      <c r="CA42" s="19">
        <v>1119.1488702916463</v>
      </c>
      <c r="CB42" s="19">
        <v>17234</v>
      </c>
      <c r="CD42" s="19">
        <f t="shared" si="3"/>
        <v>0</v>
      </c>
      <c r="CE42" s="19">
        <f t="shared" si="4"/>
        <v>0</v>
      </c>
      <c r="CF42" s="19">
        <f t="shared" si="5"/>
        <v>0</v>
      </c>
      <c r="CH42" s="33">
        <v>17234</v>
      </c>
      <c r="CI42" s="33">
        <f t="shared" si="6"/>
        <v>0</v>
      </c>
    </row>
    <row r="43" spans="1:87" x14ac:dyDescent="0.25">
      <c r="A43" s="24" t="s">
        <v>117</v>
      </c>
      <c r="B43" s="24" t="s">
        <v>231</v>
      </c>
      <c r="C43">
        <f t="shared" si="2"/>
        <v>39</v>
      </c>
      <c r="D43" s="19">
        <v>217.79275398686065</v>
      </c>
      <c r="E43" s="19">
        <v>4.8184237607712523</v>
      </c>
      <c r="F43" s="19">
        <v>1.9273695043085008</v>
      </c>
      <c r="G43" s="19">
        <v>69.867144531183158</v>
      </c>
      <c r="H43" s="19">
        <v>43.847656223018397</v>
      </c>
      <c r="I43" s="19">
        <v>0</v>
      </c>
      <c r="J43" s="19">
        <v>2.891054256462751</v>
      </c>
      <c r="K43" s="19">
        <v>0</v>
      </c>
      <c r="L43" s="19">
        <v>57.821085129255053</v>
      </c>
      <c r="M43" s="19">
        <v>71.312671659414548</v>
      </c>
      <c r="N43" s="19">
        <v>0</v>
      </c>
      <c r="O43" s="19">
        <v>0</v>
      </c>
      <c r="P43" s="19">
        <v>1823.7733934519192</v>
      </c>
      <c r="Q43" s="19">
        <v>349.8175650319929</v>
      </c>
      <c r="R43" s="19">
        <v>600.85744296817506</v>
      </c>
      <c r="S43" s="19">
        <v>0</v>
      </c>
      <c r="T43" s="19">
        <v>71.794514035491659</v>
      </c>
      <c r="U43" s="19">
        <v>0</v>
      </c>
      <c r="V43" s="19">
        <v>0</v>
      </c>
      <c r="W43" s="19">
        <v>0</v>
      </c>
      <c r="X43" s="19">
        <v>0</v>
      </c>
      <c r="Y43" s="19">
        <v>13.491586530159505</v>
      </c>
      <c r="Z43" s="19">
        <v>0</v>
      </c>
      <c r="AA43" s="19">
        <v>0.48184237607712521</v>
      </c>
      <c r="AB43" s="19">
        <v>309.82464781759143</v>
      </c>
      <c r="AC43" s="19">
        <v>6.7457932650797527</v>
      </c>
      <c r="AD43" s="19">
        <v>0</v>
      </c>
      <c r="AE43" s="19">
        <v>0</v>
      </c>
      <c r="AF43" s="19">
        <v>0.96368475215425042</v>
      </c>
      <c r="AG43" s="19">
        <v>0</v>
      </c>
      <c r="AH43" s="19">
        <v>2.4092118803856262</v>
      </c>
      <c r="AI43" s="19">
        <v>3.8547390086170017</v>
      </c>
      <c r="AJ43" s="19">
        <v>2.891054256462751</v>
      </c>
      <c r="AK43" s="19">
        <v>0</v>
      </c>
      <c r="AL43" s="19">
        <v>33.24712394932164</v>
      </c>
      <c r="AM43" s="19">
        <v>238.03013378209988</v>
      </c>
      <c r="AN43" s="19">
        <v>0.48184237607712521</v>
      </c>
      <c r="AO43" s="19">
        <v>12.527901778005257</v>
      </c>
      <c r="AP43" s="19">
        <v>6.2639508890026283</v>
      </c>
      <c r="AQ43" s="19">
        <v>469.79631667519709</v>
      </c>
      <c r="AR43" s="19">
        <v>1.4455271282313755</v>
      </c>
      <c r="AS43" s="19">
        <v>70.830829283337437</v>
      </c>
      <c r="AT43" s="19">
        <v>24.092118803856273</v>
      </c>
      <c r="AU43" s="19">
        <v>7.7094780172340034</v>
      </c>
      <c r="AV43" s="19">
        <v>0</v>
      </c>
      <c r="AW43" s="19">
        <v>0</v>
      </c>
      <c r="AX43" s="19">
        <v>192.25510805477296</v>
      </c>
      <c r="AY43" s="19">
        <v>117.56953976281855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1.9273695043085008</v>
      </c>
      <c r="BH43" s="19">
        <v>0</v>
      </c>
      <c r="BI43" s="19">
        <v>0</v>
      </c>
      <c r="BJ43" s="19">
        <v>6.7457932650797527</v>
      </c>
      <c r="BK43" s="19">
        <v>0</v>
      </c>
      <c r="BL43" s="19">
        <v>21.682906923470629</v>
      </c>
      <c r="BM43" s="19">
        <v>32.28343919716739</v>
      </c>
      <c r="BN43" s="19">
        <v>0</v>
      </c>
      <c r="BO43" s="19">
        <v>11.564217025851004</v>
      </c>
      <c r="BP43" s="19">
        <v>6.7457932650797527</v>
      </c>
      <c r="BQ43" s="19">
        <v>0</v>
      </c>
      <c r="BR43" s="19">
        <v>433.17629609333562</v>
      </c>
      <c r="BS43" s="19">
        <v>0</v>
      </c>
      <c r="BT43" s="19">
        <v>5345.5593201996262</v>
      </c>
      <c r="BU43" s="19">
        <v>772.68837124824051</v>
      </c>
      <c r="BV43" s="19">
        <v>0</v>
      </c>
      <c r="BW43" s="19">
        <v>0</v>
      </c>
      <c r="BX43" s="19">
        <v>15344.752308552132</v>
      </c>
      <c r="BY43" s="19">
        <v>0</v>
      </c>
      <c r="BZ43" s="19">
        <v>58</v>
      </c>
      <c r="CA43" s="19">
        <v>16175.440679800371</v>
      </c>
      <c r="CB43" s="19">
        <v>21521</v>
      </c>
      <c r="CD43" s="19">
        <f t="shared" si="3"/>
        <v>0</v>
      </c>
      <c r="CE43" s="19">
        <f t="shared" si="4"/>
        <v>0</v>
      </c>
      <c r="CF43" s="19">
        <f t="shared" si="5"/>
        <v>0</v>
      </c>
      <c r="CH43" s="33">
        <v>21521</v>
      </c>
      <c r="CI43" s="33">
        <f t="shared" si="6"/>
        <v>0</v>
      </c>
    </row>
    <row r="44" spans="1:87" x14ac:dyDescent="0.25">
      <c r="A44" s="24" t="s">
        <v>118</v>
      </c>
      <c r="B44" s="25" t="s">
        <v>39</v>
      </c>
      <c r="C44">
        <f t="shared" si="2"/>
        <v>40</v>
      </c>
      <c r="D44" s="19">
        <v>1.3617898093698211</v>
      </c>
      <c r="E44" s="19">
        <v>0.90785987291321379</v>
      </c>
      <c r="F44" s="19">
        <v>8.1707388562189269</v>
      </c>
      <c r="G44" s="19">
        <v>2.7235796187396422</v>
      </c>
      <c r="H44" s="19">
        <v>46.754783455030505</v>
      </c>
      <c r="I44" s="19">
        <v>0</v>
      </c>
      <c r="J44" s="19">
        <v>0</v>
      </c>
      <c r="K44" s="19">
        <v>3.6314394916528552</v>
      </c>
      <c r="L44" s="19">
        <v>0</v>
      </c>
      <c r="M44" s="19">
        <v>4.0853694281094635</v>
      </c>
      <c r="N44" s="19">
        <v>0</v>
      </c>
      <c r="O44" s="19">
        <v>0</v>
      </c>
      <c r="P44" s="19">
        <v>5.9010891739358886</v>
      </c>
      <c r="Q44" s="19">
        <v>1558.3414718555314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4.0853694281094635</v>
      </c>
      <c r="Z44" s="19">
        <v>0</v>
      </c>
      <c r="AA44" s="19">
        <v>0</v>
      </c>
      <c r="AB44" s="19">
        <v>0</v>
      </c>
      <c r="AC44" s="19">
        <v>10.440388538501962</v>
      </c>
      <c r="AD44" s="19">
        <v>2.7235796187396422</v>
      </c>
      <c r="AE44" s="19">
        <v>0</v>
      </c>
      <c r="AF44" s="19">
        <v>47.208713391487109</v>
      </c>
      <c r="AG44" s="19">
        <v>0</v>
      </c>
      <c r="AH44" s="19">
        <v>0.90785987291321379</v>
      </c>
      <c r="AI44" s="19">
        <v>0.90785987291321379</v>
      </c>
      <c r="AJ44" s="19">
        <v>0</v>
      </c>
      <c r="AK44" s="19">
        <v>0</v>
      </c>
      <c r="AL44" s="19">
        <v>0</v>
      </c>
      <c r="AM44" s="19">
        <v>0</v>
      </c>
      <c r="AN44" s="19">
        <v>0.4539299364566069</v>
      </c>
      <c r="AO44" s="19">
        <v>66.273770722664594</v>
      </c>
      <c r="AP44" s="19">
        <v>75.352369451796733</v>
      </c>
      <c r="AQ44" s="19">
        <v>32.22902548841909</v>
      </c>
      <c r="AR44" s="19">
        <v>0.4539299364566069</v>
      </c>
      <c r="AS44" s="19">
        <v>246.9378854323941</v>
      </c>
      <c r="AT44" s="19">
        <v>136.1789809369821</v>
      </c>
      <c r="AU44" s="19">
        <v>5.4471592374792843</v>
      </c>
      <c r="AV44" s="19">
        <v>119.3835732880876</v>
      </c>
      <c r="AW44" s="19">
        <v>64.45805097683818</v>
      </c>
      <c r="AX44" s="19">
        <v>63.096261167468349</v>
      </c>
      <c r="AY44" s="19">
        <v>127.10038220784993</v>
      </c>
      <c r="AZ44" s="19">
        <v>0</v>
      </c>
      <c r="BA44" s="19">
        <v>88.970267545494963</v>
      </c>
      <c r="BB44" s="19">
        <v>37.676184725898366</v>
      </c>
      <c r="BC44" s="19">
        <v>0</v>
      </c>
      <c r="BD44" s="19">
        <v>532.91374540005654</v>
      </c>
      <c r="BE44" s="19">
        <v>24.966146505113379</v>
      </c>
      <c r="BF44" s="19">
        <v>4.5392993645660669</v>
      </c>
      <c r="BG44" s="19">
        <v>136.1789809369821</v>
      </c>
      <c r="BH44" s="19">
        <v>21.788636949917137</v>
      </c>
      <c r="BI44" s="19">
        <v>0</v>
      </c>
      <c r="BJ44" s="19">
        <v>108.03532487667243</v>
      </c>
      <c r="BK44" s="19">
        <v>146.61936947548401</v>
      </c>
      <c r="BL44" s="19">
        <v>338.63173259662869</v>
      </c>
      <c r="BM44" s="19">
        <v>440.31203836290871</v>
      </c>
      <c r="BN44" s="19">
        <v>0</v>
      </c>
      <c r="BO44" s="19">
        <v>24.512216568656761</v>
      </c>
      <c r="BP44" s="19">
        <v>17.249337585351064</v>
      </c>
      <c r="BQ44" s="19">
        <v>86.700617863211917</v>
      </c>
      <c r="BR44" s="19">
        <v>646.39622951420824</v>
      </c>
      <c r="BS44" s="19">
        <v>0</v>
      </c>
      <c r="BT44" s="19">
        <v>5291.0073393382108</v>
      </c>
      <c r="BU44" s="19">
        <v>1023.7417461037978</v>
      </c>
      <c r="BV44" s="19">
        <v>19.765985776970798</v>
      </c>
      <c r="BW44" s="19">
        <v>0</v>
      </c>
      <c r="BX44" s="19">
        <v>54014.484928781028</v>
      </c>
      <c r="BY44" s="19">
        <v>0</v>
      </c>
      <c r="BZ44" s="19">
        <v>-420</v>
      </c>
      <c r="CA44" s="19">
        <v>54637.992660661796</v>
      </c>
      <c r="CB44" s="19">
        <v>59929</v>
      </c>
      <c r="CD44" s="19">
        <f t="shared" si="3"/>
        <v>0</v>
      </c>
      <c r="CE44" s="19">
        <f t="shared" si="4"/>
        <v>0</v>
      </c>
      <c r="CF44" s="19">
        <f t="shared" si="5"/>
        <v>0</v>
      </c>
      <c r="CH44" s="33">
        <v>59929</v>
      </c>
      <c r="CI44" s="33">
        <f t="shared" si="6"/>
        <v>0</v>
      </c>
    </row>
    <row r="45" spans="1:87" x14ac:dyDescent="0.25">
      <c r="A45" s="24" t="s">
        <v>119</v>
      </c>
      <c r="B45" s="24" t="s">
        <v>232</v>
      </c>
      <c r="C45">
        <f t="shared" si="2"/>
        <v>41</v>
      </c>
      <c r="D45" s="19">
        <v>1.6118356881304718</v>
      </c>
      <c r="E45" s="19">
        <v>0.5372785627101575</v>
      </c>
      <c r="F45" s="19">
        <v>0</v>
      </c>
      <c r="G45" s="19">
        <v>0</v>
      </c>
      <c r="H45" s="19">
        <v>2.14911425084063</v>
      </c>
      <c r="I45" s="19">
        <v>0</v>
      </c>
      <c r="J45" s="19">
        <v>0</v>
      </c>
      <c r="K45" s="19">
        <v>2.6863928135507864</v>
      </c>
      <c r="L45" s="19">
        <v>0</v>
      </c>
      <c r="M45" s="19">
        <v>4.29822850168126</v>
      </c>
      <c r="N45" s="19">
        <v>0</v>
      </c>
      <c r="O45" s="19">
        <v>0</v>
      </c>
      <c r="P45" s="19">
        <v>0</v>
      </c>
      <c r="Q45" s="19">
        <v>0</v>
      </c>
      <c r="R45" s="19">
        <v>3403.1224162061371</v>
      </c>
      <c r="S45" s="19">
        <v>0</v>
      </c>
      <c r="T45" s="19">
        <v>54.80241339643608</v>
      </c>
      <c r="U45" s="19">
        <v>0</v>
      </c>
      <c r="V45" s="19">
        <v>0</v>
      </c>
      <c r="W45" s="19">
        <v>0</v>
      </c>
      <c r="X45" s="19">
        <v>0</v>
      </c>
      <c r="Y45" s="19">
        <v>1.6118356881304718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27.40120669821804</v>
      </c>
      <c r="AG45" s="19">
        <v>0</v>
      </c>
      <c r="AH45" s="19">
        <v>0</v>
      </c>
      <c r="AI45" s="19">
        <v>0</v>
      </c>
      <c r="AJ45" s="19">
        <v>1.074557125420315</v>
      </c>
      <c r="AK45" s="19">
        <v>3.2236713762609437</v>
      </c>
      <c r="AL45" s="19">
        <v>0</v>
      </c>
      <c r="AM45" s="19">
        <v>24.177535321957077</v>
      </c>
      <c r="AN45" s="19">
        <v>0</v>
      </c>
      <c r="AO45" s="19">
        <v>80.591784406523615</v>
      </c>
      <c r="AP45" s="19">
        <v>0</v>
      </c>
      <c r="AQ45" s="19">
        <v>23.640256759246924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0.5372785627101575</v>
      </c>
      <c r="AY45" s="19">
        <v>0</v>
      </c>
      <c r="AZ45" s="19">
        <v>0</v>
      </c>
      <c r="BA45" s="19">
        <v>20.953863945696146</v>
      </c>
      <c r="BB45" s="19">
        <v>0</v>
      </c>
      <c r="BC45" s="19">
        <v>1.6118356881304718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3.2236713762609437</v>
      </c>
      <c r="BK45" s="19">
        <v>43.519563579522746</v>
      </c>
      <c r="BL45" s="19">
        <v>18.267471132145353</v>
      </c>
      <c r="BM45" s="19">
        <v>0.5372785627101575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3719.57948964242</v>
      </c>
      <c r="BU45" s="19">
        <v>6195.7822569198006</v>
      </c>
      <c r="BV45" s="19">
        <v>0</v>
      </c>
      <c r="BW45" s="19">
        <v>0</v>
      </c>
      <c r="BX45" s="19">
        <v>29720.638253437781</v>
      </c>
      <c r="BY45" s="19">
        <v>0</v>
      </c>
      <c r="BZ45" s="19">
        <v>-1872</v>
      </c>
      <c r="CA45" s="19">
        <v>34044.42051035758</v>
      </c>
      <c r="CB45" s="19">
        <v>37764</v>
      </c>
      <c r="CD45" s="19">
        <f t="shared" si="3"/>
        <v>0</v>
      </c>
      <c r="CE45" s="19">
        <f t="shared" si="4"/>
        <v>0</v>
      </c>
      <c r="CF45" s="19">
        <f t="shared" si="5"/>
        <v>0</v>
      </c>
      <c r="CH45" s="33">
        <v>37764</v>
      </c>
      <c r="CI45" s="33">
        <f t="shared" si="6"/>
        <v>0</v>
      </c>
    </row>
    <row r="46" spans="1:87" x14ac:dyDescent="0.25">
      <c r="A46" s="24" t="s">
        <v>120</v>
      </c>
      <c r="B46" s="24" t="s">
        <v>233</v>
      </c>
      <c r="C46">
        <f t="shared" si="2"/>
        <v>42</v>
      </c>
      <c r="D46" s="19">
        <v>358.61576258633585</v>
      </c>
      <c r="E46" s="19">
        <v>235.60221611776711</v>
      </c>
      <c r="F46" s="19">
        <v>15.289819335076331</v>
      </c>
      <c r="G46" s="19">
        <v>6.2549260916221385</v>
      </c>
      <c r="H46" s="19">
        <v>0</v>
      </c>
      <c r="I46" s="19">
        <v>0</v>
      </c>
      <c r="J46" s="19">
        <v>0</v>
      </c>
      <c r="K46" s="19">
        <v>36.13957297381679</v>
      </c>
      <c r="L46" s="19">
        <v>0</v>
      </c>
      <c r="M46" s="19">
        <v>341.24096788738541</v>
      </c>
      <c r="N46" s="19">
        <v>76.449096675381682</v>
      </c>
      <c r="O46" s="19">
        <v>0</v>
      </c>
      <c r="P46" s="19">
        <v>27.799671518320611</v>
      </c>
      <c r="Q46" s="19">
        <v>0</v>
      </c>
      <c r="R46" s="19">
        <v>0</v>
      </c>
      <c r="S46" s="19">
        <v>3145.5328322979753</v>
      </c>
      <c r="T46" s="19">
        <v>329.42610749209916</v>
      </c>
      <c r="U46" s="19">
        <v>0</v>
      </c>
      <c r="V46" s="19">
        <v>0</v>
      </c>
      <c r="W46" s="19">
        <v>0</v>
      </c>
      <c r="X46" s="19">
        <v>18.069786486908395</v>
      </c>
      <c r="Y46" s="19">
        <v>42.394499065438929</v>
      </c>
      <c r="Z46" s="19">
        <v>0</v>
      </c>
      <c r="AA46" s="19">
        <v>0</v>
      </c>
      <c r="AB46" s="19">
        <v>0</v>
      </c>
      <c r="AC46" s="19">
        <v>38.919540125648851</v>
      </c>
      <c r="AD46" s="19">
        <v>14.594827547118321</v>
      </c>
      <c r="AE46" s="19">
        <v>0</v>
      </c>
      <c r="AF46" s="19">
        <v>223.78735572248087</v>
      </c>
      <c r="AG46" s="19">
        <v>0</v>
      </c>
      <c r="AH46" s="19">
        <v>2.7799671518320608</v>
      </c>
      <c r="AI46" s="19">
        <v>381.55049158895031</v>
      </c>
      <c r="AJ46" s="19">
        <v>274.52175624341589</v>
      </c>
      <c r="AK46" s="19">
        <v>85.48398991883586</v>
      </c>
      <c r="AL46" s="19">
        <v>302.32142776173663</v>
      </c>
      <c r="AM46" s="19">
        <v>5488.3501495044457</v>
      </c>
      <c r="AN46" s="19">
        <v>0</v>
      </c>
      <c r="AO46" s="19">
        <v>336.37602537167936</v>
      </c>
      <c r="AP46" s="19">
        <v>4.8649425157061064</v>
      </c>
      <c r="AQ46" s="19">
        <v>5306.9572928474036</v>
      </c>
      <c r="AR46" s="19">
        <v>0</v>
      </c>
      <c r="AS46" s="19">
        <v>2019.6461358059919</v>
      </c>
      <c r="AT46" s="19">
        <v>0</v>
      </c>
      <c r="AU46" s="19">
        <v>0</v>
      </c>
      <c r="AV46" s="19">
        <v>0</v>
      </c>
      <c r="AW46" s="19">
        <v>79.22906382721375</v>
      </c>
      <c r="AX46" s="19">
        <v>0</v>
      </c>
      <c r="AY46" s="19">
        <v>0</v>
      </c>
      <c r="AZ46" s="19">
        <v>0</v>
      </c>
      <c r="BA46" s="19">
        <v>154.28817692667931</v>
      </c>
      <c r="BB46" s="19">
        <v>0</v>
      </c>
      <c r="BC46" s="19">
        <v>0</v>
      </c>
      <c r="BD46" s="19">
        <v>0</v>
      </c>
      <c r="BE46" s="19">
        <v>406.57019595543886</v>
      </c>
      <c r="BF46" s="19">
        <v>0</v>
      </c>
      <c r="BG46" s="19">
        <v>0</v>
      </c>
      <c r="BH46" s="19">
        <v>0</v>
      </c>
      <c r="BI46" s="19">
        <v>0</v>
      </c>
      <c r="BJ46" s="19">
        <v>106.33374355757628</v>
      </c>
      <c r="BK46" s="19">
        <v>0</v>
      </c>
      <c r="BL46" s="19">
        <v>47.259441581145019</v>
      </c>
      <c r="BM46" s="19">
        <v>21.544745426698473</v>
      </c>
      <c r="BN46" s="19">
        <v>0</v>
      </c>
      <c r="BO46" s="19">
        <v>2.084975363874046</v>
      </c>
      <c r="BP46" s="19">
        <v>0</v>
      </c>
      <c r="BQ46" s="19">
        <v>0</v>
      </c>
      <c r="BR46" s="19">
        <v>165.40804553400761</v>
      </c>
      <c r="BS46" s="19">
        <v>0</v>
      </c>
      <c r="BT46" s="19">
        <v>20095.68754880601</v>
      </c>
      <c r="BU46" s="19">
        <v>3465.1441474089147</v>
      </c>
      <c r="BV46" s="19">
        <v>0</v>
      </c>
      <c r="BW46" s="19">
        <v>0</v>
      </c>
      <c r="BX46" s="19">
        <v>1762.4991742615266</v>
      </c>
      <c r="BY46" s="19">
        <v>73.6691295235496</v>
      </c>
      <c r="BZ46" s="19">
        <v>-163</v>
      </c>
      <c r="CA46" s="19">
        <v>5138.3124511939914</v>
      </c>
      <c r="CB46" s="19">
        <v>25234</v>
      </c>
      <c r="CD46" s="19">
        <f t="shared" si="3"/>
        <v>0</v>
      </c>
      <c r="CE46" s="19">
        <f t="shared" si="4"/>
        <v>0</v>
      </c>
      <c r="CF46" s="19">
        <f t="shared" si="5"/>
        <v>0</v>
      </c>
      <c r="CH46" s="33">
        <v>25234</v>
      </c>
      <c r="CI46" s="33">
        <f t="shared" si="6"/>
        <v>0</v>
      </c>
    </row>
    <row r="47" spans="1:87" x14ac:dyDescent="0.25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3529.4771520662466</v>
      </c>
      <c r="U47" s="19">
        <v>0</v>
      </c>
      <c r="V47" s="19">
        <v>0</v>
      </c>
      <c r="W47" s="19">
        <v>0</v>
      </c>
      <c r="X47" s="19">
        <v>13.142446987420859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3542.6195990536671</v>
      </c>
      <c r="BU47" s="19">
        <v>10310.380400946333</v>
      </c>
      <c r="BV47" s="19">
        <v>0</v>
      </c>
      <c r="BW47" s="19">
        <v>0</v>
      </c>
      <c r="BX47" s="19">
        <v>0</v>
      </c>
      <c r="BY47" s="19">
        <v>0</v>
      </c>
      <c r="BZ47" s="19">
        <v>-766</v>
      </c>
      <c r="CA47" s="19">
        <v>9544.3804009463329</v>
      </c>
      <c r="CB47" s="19">
        <v>13087</v>
      </c>
      <c r="CD47" s="19">
        <f t="shared" si="3"/>
        <v>0</v>
      </c>
      <c r="CE47" s="19">
        <f t="shared" si="4"/>
        <v>0</v>
      </c>
      <c r="CF47" s="19">
        <f t="shared" si="5"/>
        <v>0</v>
      </c>
      <c r="CH47" s="33">
        <v>13087</v>
      </c>
      <c r="CI47" s="33">
        <f t="shared" si="6"/>
        <v>0</v>
      </c>
    </row>
    <row r="48" spans="1:87" x14ac:dyDescent="0.25">
      <c r="A48" s="24" t="s">
        <v>122</v>
      </c>
      <c r="B48" s="24" t="s">
        <v>235</v>
      </c>
      <c r="C48">
        <f t="shared" si="2"/>
        <v>44</v>
      </c>
      <c r="D48" s="19">
        <v>286.40700625384369</v>
      </c>
      <c r="E48" s="19">
        <v>97.365737225368505</v>
      </c>
      <c r="F48" s="19">
        <v>12.644900938359546</v>
      </c>
      <c r="G48" s="19">
        <v>3.1612252345898866</v>
      </c>
      <c r="H48" s="19">
        <v>24.025311782883126</v>
      </c>
      <c r="I48" s="19">
        <v>49.94735870652022</v>
      </c>
      <c r="J48" s="19">
        <v>15.806126172949432</v>
      </c>
      <c r="K48" s="19">
        <v>2028.242110512871</v>
      </c>
      <c r="L48" s="19">
        <v>18.335106360621342</v>
      </c>
      <c r="M48" s="19">
        <v>2426.556490071197</v>
      </c>
      <c r="N48" s="19">
        <v>159.95799687024825</v>
      </c>
      <c r="O48" s="19">
        <v>663.22505421695826</v>
      </c>
      <c r="P48" s="19">
        <v>474.81603023540072</v>
      </c>
      <c r="Q48" s="19">
        <v>462.80337434395938</v>
      </c>
      <c r="R48" s="19">
        <v>496.3123618306123</v>
      </c>
      <c r="S48" s="19">
        <v>444.46826798333802</v>
      </c>
      <c r="T48" s="19">
        <v>5798.9515703316856</v>
      </c>
      <c r="U48" s="19">
        <v>1117.1769979040657</v>
      </c>
      <c r="V48" s="19">
        <v>78.398385817829165</v>
      </c>
      <c r="W48" s="19">
        <v>30.980007298980887</v>
      </c>
      <c r="X48" s="19">
        <v>48.682868612684253</v>
      </c>
      <c r="Y48" s="19">
        <v>140.35840041579095</v>
      </c>
      <c r="Z48" s="19">
        <v>1100.1063816372803</v>
      </c>
      <c r="AA48" s="19">
        <v>586.72340353988295</v>
      </c>
      <c r="AB48" s="19">
        <v>1534.4587288699311</v>
      </c>
      <c r="AC48" s="19">
        <v>1462.3827935212807</v>
      </c>
      <c r="AD48" s="19">
        <v>21.496331595211224</v>
      </c>
      <c r="AE48" s="19">
        <v>9.4836757037696575</v>
      </c>
      <c r="AF48" s="19">
        <v>979.34757767594658</v>
      </c>
      <c r="AG48" s="19">
        <v>1008.4308498341736</v>
      </c>
      <c r="AH48" s="19">
        <v>331.92864963193807</v>
      </c>
      <c r="AI48" s="19">
        <v>145.41636079113476</v>
      </c>
      <c r="AJ48" s="19">
        <v>371.76008758777067</v>
      </c>
      <c r="AK48" s="19">
        <v>589.25238372755473</v>
      </c>
      <c r="AL48" s="19">
        <v>48.682868612684253</v>
      </c>
      <c r="AM48" s="19">
        <v>654.37362356010635</v>
      </c>
      <c r="AN48" s="19">
        <v>10.115920750687634</v>
      </c>
      <c r="AO48" s="19">
        <v>42.992663190422448</v>
      </c>
      <c r="AP48" s="19">
        <v>42.992663190422448</v>
      </c>
      <c r="AQ48" s="19">
        <v>340.14783524187175</v>
      </c>
      <c r="AR48" s="19">
        <v>516.54420333198743</v>
      </c>
      <c r="AS48" s="19">
        <v>3891.4682637801507</v>
      </c>
      <c r="AT48" s="19">
        <v>125.18451928975949</v>
      </c>
      <c r="AU48" s="19">
        <v>41.095928049668508</v>
      </c>
      <c r="AV48" s="19">
        <v>13.909391032195497</v>
      </c>
      <c r="AW48" s="19">
        <v>188.40902398155723</v>
      </c>
      <c r="AX48" s="19">
        <v>141.6228905096269</v>
      </c>
      <c r="AY48" s="19">
        <v>811.17039519576485</v>
      </c>
      <c r="AZ48" s="19">
        <v>1078.6100500420691</v>
      </c>
      <c r="BA48" s="19">
        <v>77.133895723993206</v>
      </c>
      <c r="BB48" s="19">
        <v>33.508987486652792</v>
      </c>
      <c r="BC48" s="19">
        <v>244.04658811033929</v>
      </c>
      <c r="BD48" s="19">
        <v>1238.5680469123174</v>
      </c>
      <c r="BE48" s="19">
        <v>182.71881855929544</v>
      </c>
      <c r="BF48" s="19">
        <v>1122.8672033263276</v>
      </c>
      <c r="BG48" s="19">
        <v>364.17314702475477</v>
      </c>
      <c r="BH48" s="19">
        <v>333.82538477269196</v>
      </c>
      <c r="BI48" s="19">
        <v>328.76742439734807</v>
      </c>
      <c r="BJ48" s="19">
        <v>1333.4048039500142</v>
      </c>
      <c r="BK48" s="19">
        <v>32.876742439734812</v>
      </c>
      <c r="BL48" s="19">
        <v>514.01522314431554</v>
      </c>
      <c r="BM48" s="19">
        <v>582.29768821145706</v>
      </c>
      <c r="BN48" s="19">
        <v>288.93598644151558</v>
      </c>
      <c r="BO48" s="19">
        <v>80.295120958583098</v>
      </c>
      <c r="BP48" s="19">
        <v>465.96459957854927</v>
      </c>
      <c r="BQ48" s="19">
        <v>24.025311782883126</v>
      </c>
      <c r="BR48" s="19">
        <v>383.14049843229418</v>
      </c>
      <c r="BS48" s="19">
        <v>0</v>
      </c>
      <c r="BT48" s="19">
        <v>38597.295624248669</v>
      </c>
      <c r="BU48" s="19">
        <v>3522.8474540460597</v>
      </c>
      <c r="BV48" s="19">
        <v>0</v>
      </c>
      <c r="BW48" s="19">
        <v>0</v>
      </c>
      <c r="BX48" s="19">
        <v>9455.8569217052682</v>
      </c>
      <c r="BY48" s="19">
        <v>0</v>
      </c>
      <c r="BZ48" s="19">
        <v>559</v>
      </c>
      <c r="CA48" s="19">
        <v>13537.704375751326</v>
      </c>
      <c r="CB48" s="19">
        <v>52135</v>
      </c>
      <c r="CD48" s="19">
        <f t="shared" si="3"/>
        <v>0</v>
      </c>
      <c r="CE48" s="19">
        <f t="shared" si="4"/>
        <v>0</v>
      </c>
      <c r="CF48" s="19">
        <f t="shared" si="5"/>
        <v>0</v>
      </c>
      <c r="CH48" s="33">
        <v>52135</v>
      </c>
      <c r="CI48" s="33">
        <f t="shared" si="6"/>
        <v>0</v>
      </c>
    </row>
    <row r="49" spans="1:87" x14ac:dyDescent="0.25">
      <c r="A49" s="25" t="s">
        <v>123</v>
      </c>
      <c r="B49" s="24" t="s">
        <v>236</v>
      </c>
      <c r="C49">
        <f t="shared" si="2"/>
        <v>45</v>
      </c>
      <c r="D49" s="19">
        <v>3.1274794276484141</v>
      </c>
      <c r="E49" s="19">
        <v>0</v>
      </c>
      <c r="F49" s="19">
        <v>2.5019835421187304</v>
      </c>
      <c r="G49" s="19">
        <v>0</v>
      </c>
      <c r="H49" s="19">
        <v>3.7529753131780956</v>
      </c>
      <c r="I49" s="19">
        <v>8.1314465118858745</v>
      </c>
      <c r="J49" s="19">
        <v>3.7529753131780956</v>
      </c>
      <c r="K49" s="19">
        <v>39.406240788369999</v>
      </c>
      <c r="L49" s="19">
        <v>12.509917710593657</v>
      </c>
      <c r="M49" s="19">
        <v>63.800580324027628</v>
      </c>
      <c r="N49" s="19">
        <v>205.16265045373589</v>
      </c>
      <c r="O49" s="19">
        <v>0</v>
      </c>
      <c r="P49" s="19">
        <v>9.3824382829452393</v>
      </c>
      <c r="Q49" s="19">
        <v>10.633430054004604</v>
      </c>
      <c r="R49" s="19">
        <v>3.7529753131780956</v>
      </c>
      <c r="S49" s="19">
        <v>11.884421825063967</v>
      </c>
      <c r="T49" s="19">
        <v>118.21872236511005</v>
      </c>
      <c r="U49" s="19">
        <v>1368.584997538946</v>
      </c>
      <c r="V49" s="19">
        <v>3.7529753131780956</v>
      </c>
      <c r="W49" s="19">
        <v>5.629462969767145</v>
      </c>
      <c r="X49" s="19">
        <v>0.6254958855296826</v>
      </c>
      <c r="Y49" s="19">
        <v>15.011901252712383</v>
      </c>
      <c r="Z49" s="19">
        <v>0</v>
      </c>
      <c r="AA49" s="19">
        <v>6.8804547408265089</v>
      </c>
      <c r="AB49" s="19">
        <v>20.015868336949843</v>
      </c>
      <c r="AC49" s="19">
        <v>10.007934168474922</v>
      </c>
      <c r="AD49" s="19">
        <v>11.884421825063967</v>
      </c>
      <c r="AE49" s="19">
        <v>1.2509917710593652</v>
      </c>
      <c r="AF49" s="19">
        <v>19.390372451420159</v>
      </c>
      <c r="AG49" s="19">
        <v>160.75244258112841</v>
      </c>
      <c r="AH49" s="19">
        <v>11.25892593953429</v>
      </c>
      <c r="AI49" s="19">
        <v>20.015868336949843</v>
      </c>
      <c r="AJ49" s="19">
        <v>29.398306619895077</v>
      </c>
      <c r="AK49" s="19">
        <v>16.88838890930143</v>
      </c>
      <c r="AL49" s="19">
        <v>5.0039670842374608</v>
      </c>
      <c r="AM49" s="19">
        <v>24.394339535657622</v>
      </c>
      <c r="AN49" s="19">
        <v>0</v>
      </c>
      <c r="AO49" s="19">
        <v>18.139380680360794</v>
      </c>
      <c r="AP49" s="19">
        <v>6.8804547408265089</v>
      </c>
      <c r="AQ49" s="19">
        <v>36.904257246251269</v>
      </c>
      <c r="AR49" s="19">
        <v>92.573391058393028</v>
      </c>
      <c r="AS49" s="19">
        <v>5616.9530520565504</v>
      </c>
      <c r="AT49" s="19">
        <v>50.665166727904271</v>
      </c>
      <c r="AU49" s="19">
        <v>0.6254958855296826</v>
      </c>
      <c r="AV49" s="19">
        <v>34.402273704132547</v>
      </c>
      <c r="AW49" s="19">
        <v>40.031736673899687</v>
      </c>
      <c r="AX49" s="19">
        <v>1.8764876565890478</v>
      </c>
      <c r="AY49" s="19">
        <v>43.784711987077777</v>
      </c>
      <c r="AZ49" s="19">
        <v>2184.8571281551804</v>
      </c>
      <c r="BA49" s="19">
        <v>358.4091424085081</v>
      </c>
      <c r="BB49" s="19">
        <v>771.86192274362816</v>
      </c>
      <c r="BC49" s="19">
        <v>740.58712846714423</v>
      </c>
      <c r="BD49" s="19">
        <v>1837.0814158006774</v>
      </c>
      <c r="BE49" s="19">
        <v>265.21025546458537</v>
      </c>
      <c r="BF49" s="19">
        <v>456.61199643666845</v>
      </c>
      <c r="BG49" s="19">
        <v>277.72017317517907</v>
      </c>
      <c r="BH49" s="19">
        <v>3148.1207918708924</v>
      </c>
      <c r="BI49" s="19">
        <v>50.039670842374626</v>
      </c>
      <c r="BJ49" s="19">
        <v>1217.8404891262919</v>
      </c>
      <c r="BK49" s="19">
        <v>1.2509917710593652</v>
      </c>
      <c r="BL49" s="19">
        <v>1000.1679209619624</v>
      </c>
      <c r="BM49" s="19">
        <v>268.9632307777635</v>
      </c>
      <c r="BN49" s="19">
        <v>10.007934168474922</v>
      </c>
      <c r="BO49" s="19">
        <v>92.573391058393028</v>
      </c>
      <c r="BP49" s="19">
        <v>14.386405367182698</v>
      </c>
      <c r="BQ49" s="19">
        <v>332.13831521626145</v>
      </c>
      <c r="BR49" s="19">
        <v>387.80744902840308</v>
      </c>
      <c r="BS49" s="19">
        <v>0</v>
      </c>
      <c r="BT49" s="19">
        <v>21585.23751374381</v>
      </c>
      <c r="BU49" s="19">
        <v>28.341442594963723</v>
      </c>
      <c r="BV49" s="19">
        <v>0</v>
      </c>
      <c r="BW49" s="19">
        <v>0</v>
      </c>
      <c r="BX49" s="19">
        <v>373.42104366122061</v>
      </c>
      <c r="BY49" s="19">
        <v>0</v>
      </c>
      <c r="BZ49" s="19">
        <v>-880</v>
      </c>
      <c r="CA49" s="19">
        <v>-478.23751374381578</v>
      </c>
      <c r="CB49" s="19">
        <v>21107</v>
      </c>
      <c r="CD49" s="19">
        <f t="shared" si="3"/>
        <v>0</v>
      </c>
      <c r="CE49" s="19">
        <f t="shared" si="4"/>
        <v>0</v>
      </c>
      <c r="CF49" s="19">
        <f t="shared" si="5"/>
        <v>0</v>
      </c>
      <c r="CH49" s="33">
        <v>21107</v>
      </c>
      <c r="CI49" s="33">
        <f t="shared" si="6"/>
        <v>0</v>
      </c>
    </row>
    <row r="50" spans="1:87" x14ac:dyDescent="0.25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266.17946481736732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2507.4375037170362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103.73877912983438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2877.3557476642395</v>
      </c>
      <c r="BU50" s="19">
        <v>5172.3739449716268</v>
      </c>
      <c r="BV50" s="19">
        <v>0</v>
      </c>
      <c r="BW50" s="19">
        <v>0</v>
      </c>
      <c r="BX50" s="19">
        <v>95.270307364133643</v>
      </c>
      <c r="BY50" s="19">
        <v>0</v>
      </c>
      <c r="BZ50" s="19">
        <v>744</v>
      </c>
      <c r="CA50" s="19">
        <v>6011.6442523357609</v>
      </c>
      <c r="CB50" s="19">
        <v>8889</v>
      </c>
      <c r="CD50" s="19">
        <f t="shared" si="3"/>
        <v>0</v>
      </c>
      <c r="CE50" s="19">
        <f t="shared" si="4"/>
        <v>0</v>
      </c>
      <c r="CF50" s="19">
        <f t="shared" si="5"/>
        <v>0</v>
      </c>
      <c r="CH50" s="33">
        <v>8889</v>
      </c>
      <c r="CI50" s="33">
        <f t="shared" si="6"/>
        <v>0</v>
      </c>
    </row>
    <row r="51" spans="1:87" x14ac:dyDescent="0.25">
      <c r="A51" s="24" t="s">
        <v>125</v>
      </c>
      <c r="B51" s="25" t="s">
        <v>62</v>
      </c>
      <c r="C51">
        <f t="shared" si="2"/>
        <v>47</v>
      </c>
      <c r="D51" s="19">
        <v>418.21783171521031</v>
      </c>
      <c r="E51" s="19">
        <v>430.27653721682839</v>
      </c>
      <c r="F51" s="19">
        <v>49.879190938511329</v>
      </c>
      <c r="G51" s="19">
        <v>0.54812297734627835</v>
      </c>
      <c r="H51" s="19">
        <v>14.799320388349516</v>
      </c>
      <c r="I51" s="19">
        <v>1.0962459546925567</v>
      </c>
      <c r="J51" s="19">
        <v>2.7406148867313922</v>
      </c>
      <c r="K51" s="19">
        <v>293.79391585760521</v>
      </c>
      <c r="L51" s="19">
        <v>0.54812297734627835</v>
      </c>
      <c r="M51" s="19">
        <v>33.983624595469252</v>
      </c>
      <c r="N51" s="19">
        <v>56.456666666666663</v>
      </c>
      <c r="O51" s="19">
        <v>0.54812297734627835</v>
      </c>
      <c r="P51" s="19">
        <v>0.54812297734627835</v>
      </c>
      <c r="Q51" s="19">
        <v>0</v>
      </c>
      <c r="R51" s="19">
        <v>0</v>
      </c>
      <c r="S51" s="19">
        <v>89.892168284789648</v>
      </c>
      <c r="T51" s="19">
        <v>13.70307443365696</v>
      </c>
      <c r="U51" s="19">
        <v>0</v>
      </c>
      <c r="V51" s="19">
        <v>0.54812297734627835</v>
      </c>
      <c r="W51" s="19">
        <v>0</v>
      </c>
      <c r="X51" s="19">
        <v>0.54812297734627835</v>
      </c>
      <c r="Y51" s="19">
        <v>1.6443689320388348</v>
      </c>
      <c r="Z51" s="19">
        <v>0</v>
      </c>
      <c r="AA51" s="19">
        <v>0</v>
      </c>
      <c r="AB51" s="19">
        <v>0</v>
      </c>
      <c r="AC51" s="19">
        <v>1.6443689320388348</v>
      </c>
      <c r="AD51" s="19">
        <v>1.0962459546925567</v>
      </c>
      <c r="AE51" s="19">
        <v>0.54812297734627835</v>
      </c>
      <c r="AF51" s="19">
        <v>2.1924919093851134</v>
      </c>
      <c r="AG51" s="19">
        <v>0</v>
      </c>
      <c r="AH51" s="19">
        <v>1.0962459546925567</v>
      </c>
      <c r="AI51" s="19">
        <v>3.836860841423948</v>
      </c>
      <c r="AJ51" s="19">
        <v>24.665533980582524</v>
      </c>
      <c r="AK51" s="19">
        <v>5.4812297734627844</v>
      </c>
      <c r="AL51" s="19">
        <v>1.0962459546925567</v>
      </c>
      <c r="AM51" s="19">
        <v>3.836860841423948</v>
      </c>
      <c r="AN51" s="19">
        <v>6.0293527508090614</v>
      </c>
      <c r="AO51" s="19">
        <v>17.539935275080907</v>
      </c>
      <c r="AP51" s="19">
        <v>77.285339805825245</v>
      </c>
      <c r="AQ51" s="19">
        <v>769.01653721682851</v>
      </c>
      <c r="AR51" s="19">
        <v>608.41650485436901</v>
      </c>
      <c r="AS51" s="19">
        <v>1119.2671197411003</v>
      </c>
      <c r="AT51" s="19">
        <v>1071.5804207119741</v>
      </c>
      <c r="AU51" s="19">
        <v>14.251197411003236</v>
      </c>
      <c r="AV51" s="19">
        <v>63.034142394822005</v>
      </c>
      <c r="AW51" s="19">
        <v>59.745404530744331</v>
      </c>
      <c r="AX51" s="19">
        <v>36.176116504854363</v>
      </c>
      <c r="AY51" s="19">
        <v>105.78773462783171</v>
      </c>
      <c r="AZ51" s="19">
        <v>29.598640776699032</v>
      </c>
      <c r="BA51" s="19">
        <v>38.916731391585763</v>
      </c>
      <c r="BB51" s="19">
        <v>89.344045307443352</v>
      </c>
      <c r="BC51" s="19">
        <v>104.69148867313915</v>
      </c>
      <c r="BD51" s="19">
        <v>519.62058252427187</v>
      </c>
      <c r="BE51" s="19">
        <v>60.293527508090619</v>
      </c>
      <c r="BF51" s="19">
        <v>423.15093851132684</v>
      </c>
      <c r="BG51" s="19">
        <v>303.11200647249188</v>
      </c>
      <c r="BH51" s="19">
        <v>73.996601941747571</v>
      </c>
      <c r="BI51" s="19">
        <v>356.27993527508096</v>
      </c>
      <c r="BJ51" s="19">
        <v>421.50656957928811</v>
      </c>
      <c r="BK51" s="19">
        <v>81.670323624595454</v>
      </c>
      <c r="BL51" s="19">
        <v>761.34281553398046</v>
      </c>
      <c r="BM51" s="19">
        <v>121.13517799352752</v>
      </c>
      <c r="BN51" s="19">
        <v>19.732427184466019</v>
      </c>
      <c r="BO51" s="19">
        <v>32.887378640776703</v>
      </c>
      <c r="BP51" s="19">
        <v>139.22323624595469</v>
      </c>
      <c r="BQ51" s="19">
        <v>65.774757281553406</v>
      </c>
      <c r="BR51" s="19">
        <v>141.41572815533982</v>
      </c>
      <c r="BS51" s="19">
        <v>0</v>
      </c>
      <c r="BT51" s="19">
        <v>9187.0892233009708</v>
      </c>
      <c r="BU51" s="19">
        <v>0</v>
      </c>
      <c r="BV51" s="19">
        <v>0</v>
      </c>
      <c r="BW51" s="19">
        <v>0</v>
      </c>
      <c r="BX51" s="19">
        <v>58560.91077669902</v>
      </c>
      <c r="BY51" s="19">
        <v>0</v>
      </c>
      <c r="BZ51" s="19">
        <v>0</v>
      </c>
      <c r="CA51" s="19">
        <v>58560.91077669902</v>
      </c>
      <c r="CB51" s="19">
        <v>67748</v>
      </c>
      <c r="CD51" s="19">
        <f t="shared" si="3"/>
        <v>0</v>
      </c>
      <c r="CE51" s="19">
        <f t="shared" si="4"/>
        <v>0</v>
      </c>
      <c r="CF51" s="19">
        <f t="shared" si="5"/>
        <v>0</v>
      </c>
      <c r="CH51" s="33">
        <v>67748</v>
      </c>
      <c r="CI51" s="33">
        <f t="shared" si="6"/>
        <v>0</v>
      </c>
    </row>
    <row r="52" spans="1:87" x14ac:dyDescent="0.25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931.79668246445499</v>
      </c>
      <c r="W52" s="19">
        <v>0</v>
      </c>
      <c r="X52" s="19">
        <v>9255.2033175355446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10187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-609</v>
      </c>
      <c r="CA52" s="19">
        <v>-609</v>
      </c>
      <c r="CB52" s="19">
        <v>9578</v>
      </c>
      <c r="CD52" s="19">
        <f t="shared" si="3"/>
        <v>0</v>
      </c>
      <c r="CE52" s="19">
        <f t="shared" si="4"/>
        <v>0</v>
      </c>
      <c r="CF52" s="19">
        <f t="shared" si="5"/>
        <v>0</v>
      </c>
      <c r="CH52" s="33">
        <v>9578</v>
      </c>
      <c r="CI52" s="33">
        <f t="shared" si="6"/>
        <v>0</v>
      </c>
    </row>
    <row r="53" spans="1:87" x14ac:dyDescent="0.25">
      <c r="A53" s="25" t="s">
        <v>127</v>
      </c>
      <c r="B53" s="24" t="s">
        <v>239</v>
      </c>
      <c r="C53">
        <f t="shared" si="2"/>
        <v>49</v>
      </c>
      <c r="D53" s="19">
        <v>56.389641593428912</v>
      </c>
      <c r="E53" s="19">
        <v>33.83378495605735</v>
      </c>
      <c r="F53" s="19">
        <v>6.6340754815798713</v>
      </c>
      <c r="G53" s="19">
        <v>292.56272873767233</v>
      </c>
      <c r="H53" s="19">
        <v>37.150822696847285</v>
      </c>
      <c r="I53" s="19">
        <v>0</v>
      </c>
      <c r="J53" s="19">
        <v>184.42729838792042</v>
      </c>
      <c r="K53" s="19">
        <v>278.63117022635458</v>
      </c>
      <c r="L53" s="19">
        <v>0</v>
      </c>
      <c r="M53" s="19">
        <v>213.61723050687189</v>
      </c>
      <c r="N53" s="19">
        <v>60.370086882376832</v>
      </c>
      <c r="O53" s="19">
        <v>0</v>
      </c>
      <c r="P53" s="19">
        <v>23.21926418552955</v>
      </c>
      <c r="Q53" s="19">
        <v>0</v>
      </c>
      <c r="R53" s="19">
        <v>0</v>
      </c>
      <c r="S53" s="19">
        <v>16.585188703949676</v>
      </c>
      <c r="T53" s="19">
        <v>429.88809120637563</v>
      </c>
      <c r="U53" s="19">
        <v>0</v>
      </c>
      <c r="V53" s="19">
        <v>121.40358131291167</v>
      </c>
      <c r="W53" s="19">
        <v>0</v>
      </c>
      <c r="X53" s="19">
        <v>390.08363831689644</v>
      </c>
      <c r="Y53" s="19">
        <v>70.321200104746637</v>
      </c>
      <c r="Z53" s="19">
        <v>7.2974830297378599</v>
      </c>
      <c r="AA53" s="19">
        <v>4.6438528371059107</v>
      </c>
      <c r="AB53" s="19">
        <v>23.882671733687534</v>
      </c>
      <c r="AC53" s="19">
        <v>321.08925330846574</v>
      </c>
      <c r="AD53" s="19">
        <v>158.55440400975894</v>
      </c>
      <c r="AE53" s="19">
        <v>924.79012213223427</v>
      </c>
      <c r="AF53" s="19">
        <v>12.604743415001757</v>
      </c>
      <c r="AG53" s="19">
        <v>0</v>
      </c>
      <c r="AH53" s="19">
        <v>3.3170377407899356</v>
      </c>
      <c r="AI53" s="19">
        <v>56.389641593428912</v>
      </c>
      <c r="AJ53" s="19">
        <v>3.9804452889479234</v>
      </c>
      <c r="AK53" s="19">
        <v>1.9902226444739617</v>
      </c>
      <c r="AL53" s="19">
        <v>5.3072603852638975</v>
      </c>
      <c r="AM53" s="19">
        <v>1.9902226444739617</v>
      </c>
      <c r="AN53" s="19">
        <v>3.9804452889479234</v>
      </c>
      <c r="AO53" s="19">
        <v>1229.9575942849081</v>
      </c>
      <c r="AP53" s="19">
        <v>43.121490630269165</v>
      </c>
      <c r="AQ53" s="19">
        <v>604.36427637192628</v>
      </c>
      <c r="AR53" s="19">
        <v>3.3170377407899356</v>
      </c>
      <c r="AS53" s="19">
        <v>345.63533259031129</v>
      </c>
      <c r="AT53" s="19">
        <v>1.3268150963159744</v>
      </c>
      <c r="AU53" s="19">
        <v>640.85169152061553</v>
      </c>
      <c r="AV53" s="19">
        <v>0</v>
      </c>
      <c r="AW53" s="19">
        <v>228.87560411450559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1.9902226444739617</v>
      </c>
      <c r="BH53" s="19">
        <v>0</v>
      </c>
      <c r="BI53" s="19">
        <v>4.6438528371059107</v>
      </c>
      <c r="BJ53" s="19">
        <v>10.614520770527795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6859.6340479535875</v>
      </c>
      <c r="BU53" s="19">
        <v>10949.365952046412</v>
      </c>
      <c r="BV53" s="19">
        <v>0</v>
      </c>
      <c r="BW53" s="19">
        <v>0</v>
      </c>
      <c r="BX53" s="19">
        <v>0</v>
      </c>
      <c r="BY53" s="19">
        <v>0</v>
      </c>
      <c r="BZ53" s="19">
        <v>654</v>
      </c>
      <c r="CA53" s="19">
        <v>11603.365952046412</v>
      </c>
      <c r="CB53" s="19">
        <v>18463</v>
      </c>
      <c r="CD53" s="19">
        <f t="shared" si="3"/>
        <v>0</v>
      </c>
      <c r="CE53" s="19">
        <f t="shared" si="4"/>
        <v>0</v>
      </c>
      <c r="CF53" s="19">
        <f t="shared" si="5"/>
        <v>0</v>
      </c>
      <c r="CH53" s="33">
        <v>18463</v>
      </c>
      <c r="CI53" s="33">
        <f t="shared" si="6"/>
        <v>0</v>
      </c>
    </row>
    <row r="54" spans="1:87" x14ac:dyDescent="0.25">
      <c r="A54" s="25" t="s">
        <v>128</v>
      </c>
      <c r="B54" s="24" t="s">
        <v>240</v>
      </c>
      <c r="C54">
        <f t="shared" si="2"/>
        <v>50</v>
      </c>
      <c r="D54" s="19">
        <v>6881.9825161535537</v>
      </c>
      <c r="E54" s="19">
        <v>2176.5892816419614</v>
      </c>
      <c r="F54" s="19">
        <v>511.27936145952106</v>
      </c>
      <c r="G54" s="19">
        <v>575.39217027746099</v>
      </c>
      <c r="H54" s="19">
        <v>94.951881413911053</v>
      </c>
      <c r="I54" s="19">
        <v>1904.7185100722158</v>
      </c>
      <c r="J54" s="19">
        <v>748.2532877232992</v>
      </c>
      <c r="K54" s="19">
        <v>1307.4143671607753</v>
      </c>
      <c r="L54" s="19">
        <v>1078.5559863169897</v>
      </c>
      <c r="M54" s="19">
        <v>1951.788673508172</v>
      </c>
      <c r="N54" s="19">
        <v>346.53378943367539</v>
      </c>
      <c r="O54" s="19">
        <v>16.231090839984798</v>
      </c>
      <c r="P54" s="19">
        <v>123.35629038388443</v>
      </c>
      <c r="Q54" s="19">
        <v>92.517217787913339</v>
      </c>
      <c r="R54" s="19">
        <v>92.517217787913339</v>
      </c>
      <c r="S54" s="19">
        <v>46.258608893956669</v>
      </c>
      <c r="T54" s="19">
        <v>278.36320790573927</v>
      </c>
      <c r="U54" s="19">
        <v>25.158190801976431</v>
      </c>
      <c r="V54" s="19">
        <v>13.796427213987078</v>
      </c>
      <c r="W54" s="19">
        <v>620.02767008741921</v>
      </c>
      <c r="X54" s="19">
        <v>620.02767008741921</v>
      </c>
      <c r="Y54" s="19">
        <v>219.11972633979474</v>
      </c>
      <c r="Z54" s="19">
        <v>180.97666286583049</v>
      </c>
      <c r="AA54" s="19">
        <v>113.61763587989356</v>
      </c>
      <c r="AB54" s="19">
        <v>482.06339794754842</v>
      </c>
      <c r="AC54" s="19">
        <v>841.58206005321165</v>
      </c>
      <c r="AD54" s="19">
        <v>534.81444317749913</v>
      </c>
      <c r="AE54" s="19">
        <v>128.22561763587987</v>
      </c>
      <c r="AF54" s="19">
        <v>248.3356898517674</v>
      </c>
      <c r="AG54" s="19">
        <v>159.06469023185099</v>
      </c>
      <c r="AH54" s="19">
        <v>193.96153553781832</v>
      </c>
      <c r="AI54" s="19">
        <v>236.97392626377803</v>
      </c>
      <c r="AJ54" s="19">
        <v>846.45138730520716</v>
      </c>
      <c r="AK54" s="19">
        <v>165.5571265678449</v>
      </c>
      <c r="AL54" s="19">
        <v>116.86385404789051</v>
      </c>
      <c r="AM54" s="19">
        <v>170.42645381984036</v>
      </c>
      <c r="AN54" s="19">
        <v>137.96427213987076</v>
      </c>
      <c r="AO54" s="19">
        <v>3242.1603952869632</v>
      </c>
      <c r="AP54" s="19">
        <v>512.09091600152033</v>
      </c>
      <c r="AQ54" s="19">
        <v>5194.7606233371343</v>
      </c>
      <c r="AR54" s="19">
        <v>127.41406309388066</v>
      </c>
      <c r="AS54" s="19">
        <v>6494.0594450779172</v>
      </c>
      <c r="AT54" s="19">
        <v>49628.18335233751</v>
      </c>
      <c r="AU54" s="19">
        <v>309.20228050171039</v>
      </c>
      <c r="AV54" s="19">
        <v>48.693272519954384</v>
      </c>
      <c r="AW54" s="19">
        <v>919.49129608513863</v>
      </c>
      <c r="AX54" s="19">
        <v>12.173318129988596</v>
      </c>
      <c r="AY54" s="19">
        <v>4.0577727099961995</v>
      </c>
      <c r="AZ54" s="19">
        <v>1.6231090839984794</v>
      </c>
      <c r="BA54" s="19">
        <v>6.4924363359939177</v>
      </c>
      <c r="BB54" s="19">
        <v>1.6231090839984794</v>
      </c>
      <c r="BC54" s="19">
        <v>0</v>
      </c>
      <c r="BD54" s="19">
        <v>0</v>
      </c>
      <c r="BE54" s="19">
        <v>2.4346636259977195</v>
      </c>
      <c r="BF54" s="19">
        <v>0</v>
      </c>
      <c r="BG54" s="19">
        <v>12.984872671987835</v>
      </c>
      <c r="BH54" s="19">
        <v>0.81155454199923971</v>
      </c>
      <c r="BI54" s="19">
        <v>64.112808817939936</v>
      </c>
      <c r="BJ54" s="19">
        <v>0.81155454199923971</v>
      </c>
      <c r="BK54" s="19">
        <v>251.58190801976437</v>
      </c>
      <c r="BL54" s="19">
        <v>265.37833523375144</v>
      </c>
      <c r="BM54" s="19">
        <v>99.009654123907254</v>
      </c>
      <c r="BN54" s="19">
        <v>61.678145191942214</v>
      </c>
      <c r="BO54" s="19">
        <v>19.477309007981756</v>
      </c>
      <c r="BP54" s="19">
        <v>25.158190801976431</v>
      </c>
      <c r="BQ54" s="19">
        <v>41.389281641961226</v>
      </c>
      <c r="BR54" s="19">
        <v>198.83086278981378</v>
      </c>
      <c r="BS54" s="19">
        <v>0</v>
      </c>
      <c r="BT54" s="19">
        <v>91827.396427213986</v>
      </c>
      <c r="BU54" s="19">
        <v>0</v>
      </c>
      <c r="BV54" s="19">
        <v>0</v>
      </c>
      <c r="BW54" s="19">
        <v>0</v>
      </c>
      <c r="BX54" s="19">
        <v>4256.6035727860126</v>
      </c>
      <c r="BY54" s="19">
        <v>0</v>
      </c>
      <c r="BZ54" s="19">
        <v>0</v>
      </c>
      <c r="CA54" s="19">
        <v>4256.6035727860126</v>
      </c>
      <c r="CB54" s="19">
        <v>96084</v>
      </c>
      <c r="CD54" s="19">
        <f t="shared" si="3"/>
        <v>0</v>
      </c>
      <c r="CE54" s="19">
        <f t="shared" si="4"/>
        <v>0</v>
      </c>
      <c r="CF54" s="19">
        <f t="shared" si="5"/>
        <v>0</v>
      </c>
      <c r="CH54" s="33">
        <v>96084</v>
      </c>
      <c r="CI54" s="33">
        <f t="shared" si="6"/>
        <v>0</v>
      </c>
    </row>
    <row r="55" spans="1:87" x14ac:dyDescent="0.25">
      <c r="A55" s="24" t="s">
        <v>129</v>
      </c>
      <c r="B55" s="24" t="s">
        <v>241</v>
      </c>
      <c r="C55">
        <f t="shared" si="2"/>
        <v>51</v>
      </c>
      <c r="D55" s="19">
        <v>636.99157579101598</v>
      </c>
      <c r="E55" s="19">
        <v>513.04934214786215</v>
      </c>
      <c r="F55" s="19">
        <v>30.985558410788432</v>
      </c>
      <c r="G55" s="19">
        <v>9.5340179725502825</v>
      </c>
      <c r="H55" s="19">
        <v>343.22464701181025</v>
      </c>
      <c r="I55" s="19">
        <v>224.64529847821609</v>
      </c>
      <c r="J55" s="19">
        <v>85.210285629668178</v>
      </c>
      <c r="K55" s="19">
        <v>42.903080876476281</v>
      </c>
      <c r="L55" s="19">
        <v>0.59587612328439266</v>
      </c>
      <c r="M55" s="19">
        <v>327.13599168313169</v>
      </c>
      <c r="N55" s="19">
        <v>38.731948013485535</v>
      </c>
      <c r="O55" s="19">
        <v>2.3835044931375706</v>
      </c>
      <c r="P55" s="19">
        <v>54.224727218879735</v>
      </c>
      <c r="Q55" s="19">
        <v>0</v>
      </c>
      <c r="R55" s="19">
        <v>78.059772150255469</v>
      </c>
      <c r="S55" s="19">
        <v>0</v>
      </c>
      <c r="T55" s="19">
        <v>250.26797177944493</v>
      </c>
      <c r="U55" s="19">
        <v>0</v>
      </c>
      <c r="V55" s="19">
        <v>85804.970000706002</v>
      </c>
      <c r="W55" s="19">
        <v>0</v>
      </c>
      <c r="X55" s="19">
        <v>945.05953152904681</v>
      </c>
      <c r="Y55" s="19">
        <v>535.69263483266911</v>
      </c>
      <c r="Z55" s="19">
        <v>202.00200579340915</v>
      </c>
      <c r="AA55" s="19">
        <v>5.3628851095595351</v>
      </c>
      <c r="AB55" s="19">
        <v>937.31314192634977</v>
      </c>
      <c r="AC55" s="19">
        <v>1989.6303756465877</v>
      </c>
      <c r="AD55" s="19">
        <v>1430.6985720058274</v>
      </c>
      <c r="AE55" s="19">
        <v>115.00409179388784</v>
      </c>
      <c r="AF55" s="19">
        <v>89.977294615943308</v>
      </c>
      <c r="AG55" s="19">
        <v>0.59587612328439266</v>
      </c>
      <c r="AH55" s="19">
        <v>429.03080876476292</v>
      </c>
      <c r="AI55" s="19">
        <v>168.03706676619873</v>
      </c>
      <c r="AJ55" s="19">
        <v>120.96285302673174</v>
      </c>
      <c r="AK55" s="19">
        <v>198.42674905370276</v>
      </c>
      <c r="AL55" s="19">
        <v>7.746389602697108</v>
      </c>
      <c r="AM55" s="19">
        <v>48.265965986035816</v>
      </c>
      <c r="AN55" s="19">
        <v>101.29894095834678</v>
      </c>
      <c r="AO55" s="19">
        <v>118.57934853359416</v>
      </c>
      <c r="AP55" s="19">
        <v>89.977294615943308</v>
      </c>
      <c r="AQ55" s="19">
        <v>1744.1294128534178</v>
      </c>
      <c r="AR55" s="19">
        <v>2.9793806164219636</v>
      </c>
      <c r="AS55" s="19">
        <v>2769.6322210258572</v>
      </c>
      <c r="AT55" s="19">
        <v>2366.8199616856082</v>
      </c>
      <c r="AU55" s="19">
        <v>35.752567397063572</v>
      </c>
      <c r="AV55" s="19">
        <v>0</v>
      </c>
      <c r="AW55" s="19">
        <v>60.779364575008088</v>
      </c>
      <c r="AX55" s="19">
        <v>9.5340179725502825</v>
      </c>
      <c r="AY55" s="19">
        <v>1113.0965982952459</v>
      </c>
      <c r="AZ55" s="19">
        <v>0</v>
      </c>
      <c r="BA55" s="19">
        <v>2.3835044931375706</v>
      </c>
      <c r="BB55" s="19">
        <v>0</v>
      </c>
      <c r="BC55" s="19">
        <v>0</v>
      </c>
      <c r="BD55" s="19">
        <v>0</v>
      </c>
      <c r="BE55" s="19">
        <v>1.7876283698531781</v>
      </c>
      <c r="BF55" s="19">
        <v>0</v>
      </c>
      <c r="BG55" s="19">
        <v>116.79172016374098</v>
      </c>
      <c r="BH55" s="19">
        <v>11.917522465687854</v>
      </c>
      <c r="BI55" s="19">
        <v>126.32573813629129</v>
      </c>
      <c r="BJ55" s="19">
        <v>1.1917522465687853</v>
      </c>
      <c r="BK55" s="19">
        <v>0</v>
      </c>
      <c r="BL55" s="19">
        <v>305.68445124489352</v>
      </c>
      <c r="BM55" s="19">
        <v>79.251524396824237</v>
      </c>
      <c r="BN55" s="19">
        <v>0</v>
      </c>
      <c r="BO55" s="19">
        <v>10.72577021911907</v>
      </c>
      <c r="BP55" s="19">
        <v>16.684531451962993</v>
      </c>
      <c r="BQ55" s="19">
        <v>1.7876283698531781</v>
      </c>
      <c r="BR55" s="19">
        <v>118.57934853359416</v>
      </c>
      <c r="BS55" s="19">
        <v>0</v>
      </c>
      <c r="BT55" s="19">
        <v>104872.41006968326</v>
      </c>
      <c r="BU55" s="19">
        <v>2786.3939246287791</v>
      </c>
      <c r="BV55" s="19">
        <v>0</v>
      </c>
      <c r="BW55" s="19">
        <v>0</v>
      </c>
      <c r="BX55" s="19">
        <v>14392.196005687938</v>
      </c>
      <c r="BY55" s="19">
        <v>0</v>
      </c>
      <c r="BZ55" s="19">
        <v>2082</v>
      </c>
      <c r="CA55" s="19">
        <v>19260.589930316717</v>
      </c>
      <c r="CB55" s="19">
        <v>124133</v>
      </c>
      <c r="CD55" s="19">
        <f t="shared" si="3"/>
        <v>0</v>
      </c>
      <c r="CE55" s="19">
        <f t="shared" si="4"/>
        <v>0</v>
      </c>
      <c r="CF55" s="19">
        <f t="shared" si="5"/>
        <v>0</v>
      </c>
      <c r="CH55" s="33">
        <v>124133</v>
      </c>
      <c r="CI55" s="33">
        <f t="shared" si="6"/>
        <v>0</v>
      </c>
    </row>
    <row r="56" spans="1:87" x14ac:dyDescent="0.25">
      <c r="A56" s="24" t="s">
        <v>130</v>
      </c>
      <c r="B56" s="24" t="s">
        <v>242</v>
      </c>
      <c r="C56">
        <f t="shared" si="2"/>
        <v>52</v>
      </c>
      <c r="D56" s="19">
        <v>90.202063675253967</v>
      </c>
      <c r="E56" s="19">
        <v>64.741803766916163</v>
      </c>
      <c r="F56" s="19">
        <v>4.3646159842864813</v>
      </c>
      <c r="G56" s="19">
        <v>3.637179986905402</v>
      </c>
      <c r="H56" s="19">
        <v>303.34081090791057</v>
      </c>
      <c r="I56" s="19">
        <v>0</v>
      </c>
      <c r="J56" s="19">
        <v>0</v>
      </c>
      <c r="K56" s="19">
        <v>0</v>
      </c>
      <c r="L56" s="19">
        <v>91.656935670016139</v>
      </c>
      <c r="M56" s="19">
        <v>52.37539181143778</v>
      </c>
      <c r="N56" s="19">
        <v>24.732823910956728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0.72743599738108033</v>
      </c>
      <c r="U56" s="19">
        <v>0</v>
      </c>
      <c r="V56" s="19">
        <v>15625.325223745605</v>
      </c>
      <c r="W56" s="19">
        <v>257.51234307290241</v>
      </c>
      <c r="X56" s="19">
        <v>258.96721506766465</v>
      </c>
      <c r="Y56" s="19">
        <v>264.05926704933222</v>
      </c>
      <c r="Z56" s="19">
        <v>1128.9806679354363</v>
      </c>
      <c r="AA56" s="19">
        <v>673.60573357488045</v>
      </c>
      <c r="AB56" s="19">
        <v>0</v>
      </c>
      <c r="AC56" s="19">
        <v>0</v>
      </c>
      <c r="AD56" s="19">
        <v>0</v>
      </c>
      <c r="AE56" s="19">
        <v>0</v>
      </c>
      <c r="AF56" s="19">
        <v>36.371799869054016</v>
      </c>
      <c r="AG56" s="19">
        <v>0</v>
      </c>
      <c r="AH56" s="19">
        <v>2.1823079921432407</v>
      </c>
      <c r="AI56" s="19">
        <v>0.72743599738108033</v>
      </c>
      <c r="AJ56" s="19">
        <v>12.366411955478364</v>
      </c>
      <c r="AK56" s="19">
        <v>0.72743599738108033</v>
      </c>
      <c r="AL56" s="19">
        <v>0</v>
      </c>
      <c r="AM56" s="19">
        <v>2.1823079921432407</v>
      </c>
      <c r="AN56" s="19">
        <v>0</v>
      </c>
      <c r="AO56" s="19">
        <v>3.637179986905402</v>
      </c>
      <c r="AP56" s="19">
        <v>2.9097439895243213</v>
      </c>
      <c r="AQ56" s="19">
        <v>355.71620271934825</v>
      </c>
      <c r="AR56" s="19">
        <v>107.6605276123999</v>
      </c>
      <c r="AS56" s="19">
        <v>141.85001948931068</v>
      </c>
      <c r="AT56" s="19">
        <v>625.59495774772904</v>
      </c>
      <c r="AU56" s="19">
        <v>0</v>
      </c>
      <c r="AV56" s="19">
        <v>0</v>
      </c>
      <c r="AW56" s="19">
        <v>39.281543858578338</v>
      </c>
      <c r="AX56" s="19">
        <v>0</v>
      </c>
      <c r="AY56" s="19">
        <v>1.4548719947621607</v>
      </c>
      <c r="AZ56" s="19">
        <v>0</v>
      </c>
      <c r="BA56" s="19">
        <v>0.72743599738108033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66.196675761678307</v>
      </c>
      <c r="BH56" s="19">
        <v>16.003591942383764</v>
      </c>
      <c r="BI56" s="19">
        <v>0</v>
      </c>
      <c r="BJ56" s="19">
        <v>0</v>
      </c>
      <c r="BK56" s="19">
        <v>64.014367769535056</v>
      </c>
      <c r="BL56" s="19">
        <v>593.58777386296163</v>
      </c>
      <c r="BM56" s="19">
        <v>103.29591162811342</v>
      </c>
      <c r="BN56" s="19">
        <v>0</v>
      </c>
      <c r="BO56" s="19">
        <v>28.370003897862134</v>
      </c>
      <c r="BP56" s="19">
        <v>31.279747887386456</v>
      </c>
      <c r="BQ56" s="19">
        <v>0</v>
      </c>
      <c r="BR56" s="19">
        <v>92.38437166739719</v>
      </c>
      <c r="BS56" s="19">
        <v>0</v>
      </c>
      <c r="BT56" s="19">
        <v>21172.752139773726</v>
      </c>
      <c r="BU56" s="19">
        <v>3728.3178516398852</v>
      </c>
      <c r="BV56" s="19">
        <v>0</v>
      </c>
      <c r="BW56" s="19">
        <v>0</v>
      </c>
      <c r="BX56" s="19">
        <v>18724.930008586387</v>
      </c>
      <c r="BY56" s="19">
        <v>0</v>
      </c>
      <c r="BZ56" s="19">
        <v>2357</v>
      </c>
      <c r="CA56" s="19">
        <v>24810.247860226274</v>
      </c>
      <c r="CB56" s="19">
        <v>45983</v>
      </c>
      <c r="CD56" s="19">
        <f t="shared" si="3"/>
        <v>0</v>
      </c>
      <c r="CE56" s="19">
        <f t="shared" si="4"/>
        <v>0</v>
      </c>
      <c r="CF56" s="19">
        <f t="shared" si="5"/>
        <v>0</v>
      </c>
      <c r="CH56" s="33">
        <v>45983</v>
      </c>
      <c r="CI56" s="33">
        <f t="shared" si="6"/>
        <v>0</v>
      </c>
    </row>
    <row r="57" spans="1:87" x14ac:dyDescent="0.25">
      <c r="A57" s="25" t="s">
        <v>131</v>
      </c>
      <c r="B57" s="25" t="s">
        <v>63</v>
      </c>
      <c r="C57">
        <f t="shared" si="2"/>
        <v>53</v>
      </c>
      <c r="D57" s="19">
        <v>2199.3102314237199</v>
      </c>
      <c r="E57" s="19">
        <v>486.96513871247942</v>
      </c>
      <c r="F57" s="19">
        <v>29.536592611451272</v>
      </c>
      <c r="G57" s="19">
        <v>45.470807046576297</v>
      </c>
      <c r="H57" s="19">
        <v>443.82616792470202</v>
      </c>
      <c r="I57" s="19">
        <v>0.38863937646646429</v>
      </c>
      <c r="J57" s="19">
        <v>42.750331411311052</v>
      </c>
      <c r="K57" s="19">
        <v>0.38863937646646429</v>
      </c>
      <c r="L57" s="19">
        <v>63.736857740500113</v>
      </c>
      <c r="M57" s="19">
        <v>267.77253038539379</v>
      </c>
      <c r="N57" s="19">
        <v>49.357200811240936</v>
      </c>
      <c r="O57" s="19">
        <v>0</v>
      </c>
      <c r="P57" s="19">
        <v>103.76671351654591</v>
      </c>
      <c r="Q57" s="19">
        <v>0</v>
      </c>
      <c r="R57" s="19">
        <v>111.92814042234171</v>
      </c>
      <c r="S57" s="19">
        <v>0</v>
      </c>
      <c r="T57" s="19">
        <v>1092.8539266236969</v>
      </c>
      <c r="U57" s="19">
        <v>5.4409512705304977</v>
      </c>
      <c r="V57" s="19">
        <v>0</v>
      </c>
      <c r="W57" s="19">
        <v>4.6636725175975693</v>
      </c>
      <c r="X57" s="19">
        <v>10660.766735851577</v>
      </c>
      <c r="Y57" s="19">
        <v>1777.6365079576069</v>
      </c>
      <c r="Z57" s="19">
        <v>573.63171966450091</v>
      </c>
      <c r="AA57" s="19">
        <v>97.548483493082486</v>
      </c>
      <c r="AB57" s="19">
        <v>272.82484227945776</v>
      </c>
      <c r="AC57" s="19">
        <v>884.15458146120579</v>
      </c>
      <c r="AD57" s="19">
        <v>325.29115810243047</v>
      </c>
      <c r="AE57" s="19">
        <v>448.87847981876621</v>
      </c>
      <c r="AF57" s="19">
        <v>220.35852645648521</v>
      </c>
      <c r="AG57" s="19">
        <v>0</v>
      </c>
      <c r="AH57" s="19">
        <v>100.26895912834772</v>
      </c>
      <c r="AI57" s="19">
        <v>12.825099423393315</v>
      </c>
      <c r="AJ57" s="19">
        <v>4.6636725175975693</v>
      </c>
      <c r="AK57" s="19">
        <v>6.6068693999298906</v>
      </c>
      <c r="AL57" s="19">
        <v>161.28534123358264</v>
      </c>
      <c r="AM57" s="19">
        <v>113.09405855174111</v>
      </c>
      <c r="AN57" s="19">
        <v>101.43487725774712</v>
      </c>
      <c r="AO57" s="19">
        <v>86.666580952021505</v>
      </c>
      <c r="AP57" s="19">
        <v>423.61692034844589</v>
      </c>
      <c r="AQ57" s="19">
        <v>0.38863937646646429</v>
      </c>
      <c r="AR57" s="19">
        <v>0</v>
      </c>
      <c r="AS57" s="19">
        <v>211.4198207977565</v>
      </c>
      <c r="AT57" s="19">
        <v>0.38863937646646429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5.4409512705304977</v>
      </c>
      <c r="BH57" s="19">
        <v>1.1659181293993923</v>
      </c>
      <c r="BI57" s="19">
        <v>0</v>
      </c>
      <c r="BJ57" s="19">
        <v>0</v>
      </c>
      <c r="BK57" s="19">
        <v>0</v>
      </c>
      <c r="BL57" s="19">
        <v>3.1091150117317143</v>
      </c>
      <c r="BM57" s="19">
        <v>12.436460046926857</v>
      </c>
      <c r="BN57" s="19">
        <v>0</v>
      </c>
      <c r="BO57" s="19">
        <v>94.439368481350797</v>
      </c>
      <c r="BP57" s="19">
        <v>306.24782865557376</v>
      </c>
      <c r="BQ57" s="19">
        <v>0</v>
      </c>
      <c r="BR57" s="19">
        <v>175.66499816284181</v>
      </c>
      <c r="BS57" s="19">
        <v>0</v>
      </c>
      <c r="BT57" s="19">
        <v>22030.411694377988</v>
      </c>
      <c r="BU57" s="19">
        <v>1279.0382393397524</v>
      </c>
      <c r="BV57" s="19">
        <v>0</v>
      </c>
      <c r="BW57" s="19">
        <v>0</v>
      </c>
      <c r="BX57" s="19">
        <v>8.5500662822622111</v>
      </c>
      <c r="BY57" s="19">
        <v>0</v>
      </c>
      <c r="BZ57" s="19">
        <v>1787</v>
      </c>
      <c r="CA57" s="19">
        <v>3074.588305622015</v>
      </c>
      <c r="CB57" s="19">
        <v>25105</v>
      </c>
      <c r="CD57" s="19">
        <f t="shared" si="3"/>
        <v>0</v>
      </c>
      <c r="CE57" s="19">
        <f t="shared" si="4"/>
        <v>0</v>
      </c>
      <c r="CF57" s="19">
        <f t="shared" si="5"/>
        <v>0</v>
      </c>
      <c r="CH57" s="33">
        <v>25105</v>
      </c>
      <c r="CI57" s="33">
        <f t="shared" si="6"/>
        <v>0</v>
      </c>
    </row>
    <row r="58" spans="1:87" x14ac:dyDescent="0.25">
      <c r="A58" s="24" t="s">
        <v>132</v>
      </c>
      <c r="B58" s="24" t="s">
        <v>243</v>
      </c>
      <c r="C58">
        <f t="shared" si="2"/>
        <v>54</v>
      </c>
      <c r="D58" s="19">
        <v>23319.93641085751</v>
      </c>
      <c r="E58" s="19">
        <v>2308.6206494177341</v>
      </c>
      <c r="F58" s="19">
        <v>179.24073365044515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149.12829039717036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1298.4198745638246</v>
      </c>
      <c r="Y58" s="19">
        <v>15.05622162663739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2.150888803805342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27272.553069317128</v>
      </c>
      <c r="BU58" s="19">
        <v>686.44693068287154</v>
      </c>
      <c r="BV58" s="19">
        <v>0</v>
      </c>
      <c r="BW58" s="19">
        <v>0</v>
      </c>
      <c r="BX58" s="19">
        <v>0</v>
      </c>
      <c r="BY58" s="19">
        <v>0</v>
      </c>
      <c r="BZ58" s="19">
        <v>2040</v>
      </c>
      <c r="CA58" s="19">
        <v>2726.4469306828719</v>
      </c>
      <c r="CB58" s="19">
        <v>29999</v>
      </c>
      <c r="CD58" s="19">
        <f t="shared" si="3"/>
        <v>0</v>
      </c>
      <c r="CE58" s="19">
        <f t="shared" si="4"/>
        <v>0</v>
      </c>
      <c r="CF58" s="19">
        <f t="shared" si="5"/>
        <v>0</v>
      </c>
      <c r="CH58" s="33">
        <v>29999</v>
      </c>
      <c r="CI58" s="33">
        <f t="shared" si="6"/>
        <v>0</v>
      </c>
    </row>
    <row r="59" spans="1:87" x14ac:dyDescent="0.25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1.5342273373120969</v>
      </c>
      <c r="F59" s="19">
        <v>0</v>
      </c>
      <c r="G59" s="19">
        <v>0</v>
      </c>
      <c r="H59" s="19">
        <v>632.10166297258388</v>
      </c>
      <c r="I59" s="19">
        <v>132.45496012127774</v>
      </c>
      <c r="J59" s="19">
        <v>61.369093492483891</v>
      </c>
      <c r="K59" s="19">
        <v>213.76900899881883</v>
      </c>
      <c r="L59" s="19">
        <v>0</v>
      </c>
      <c r="M59" s="19">
        <v>188.19855337695054</v>
      </c>
      <c r="N59" s="19">
        <v>13.80804603580887</v>
      </c>
      <c r="O59" s="19">
        <v>0</v>
      </c>
      <c r="P59" s="19">
        <v>691.42512001531827</v>
      </c>
      <c r="Q59" s="19">
        <v>118.64691408546881</v>
      </c>
      <c r="R59" s="19">
        <v>403.50178971308139</v>
      </c>
      <c r="S59" s="19">
        <v>0</v>
      </c>
      <c r="T59" s="19">
        <v>788.59285137841789</v>
      </c>
      <c r="U59" s="19">
        <v>0</v>
      </c>
      <c r="V59" s="19">
        <v>0</v>
      </c>
      <c r="W59" s="19">
        <v>423.95815421057608</v>
      </c>
      <c r="X59" s="19">
        <v>11791.559905468339</v>
      </c>
      <c r="Y59" s="19">
        <v>7390.8844929448096</v>
      </c>
      <c r="Z59" s="19">
        <v>2190.3652285692374</v>
      </c>
      <c r="AA59" s="19">
        <v>1201.8114142278093</v>
      </c>
      <c r="AB59" s="19">
        <v>1411.4891503271297</v>
      </c>
      <c r="AC59" s="19">
        <v>0</v>
      </c>
      <c r="AD59" s="19">
        <v>275.13810249130267</v>
      </c>
      <c r="AE59" s="19">
        <v>170.81064355408009</v>
      </c>
      <c r="AF59" s="19">
        <v>313.49378592410511</v>
      </c>
      <c r="AG59" s="19">
        <v>0</v>
      </c>
      <c r="AH59" s="19">
        <v>59.323457042734404</v>
      </c>
      <c r="AI59" s="19">
        <v>5.6255002368110221</v>
      </c>
      <c r="AJ59" s="19">
        <v>18.922137160182526</v>
      </c>
      <c r="AK59" s="19">
        <v>0</v>
      </c>
      <c r="AL59" s="19">
        <v>1.0228182248747315</v>
      </c>
      <c r="AM59" s="19">
        <v>155.97977929339649</v>
      </c>
      <c r="AN59" s="19">
        <v>0</v>
      </c>
      <c r="AO59" s="19">
        <v>5.1140911243736555</v>
      </c>
      <c r="AP59" s="19">
        <v>85.916730889477421</v>
      </c>
      <c r="AQ59" s="19">
        <v>0</v>
      </c>
      <c r="AR59" s="19">
        <v>0</v>
      </c>
      <c r="AS59" s="19">
        <v>36.821456095490326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26.59327384674301</v>
      </c>
      <c r="BH59" s="19">
        <v>0</v>
      </c>
      <c r="BI59" s="19">
        <v>0</v>
      </c>
      <c r="BJ59" s="19">
        <v>0</v>
      </c>
      <c r="BK59" s="19">
        <v>0</v>
      </c>
      <c r="BL59" s="19">
        <v>4.091272899498926</v>
      </c>
      <c r="BM59" s="19">
        <v>19.433546272619893</v>
      </c>
      <c r="BN59" s="19">
        <v>0</v>
      </c>
      <c r="BO59" s="19">
        <v>47.561047456674999</v>
      </c>
      <c r="BP59" s="19">
        <v>37.844274320365052</v>
      </c>
      <c r="BQ59" s="19">
        <v>0</v>
      </c>
      <c r="BR59" s="19">
        <v>0</v>
      </c>
      <c r="BS59" s="19">
        <v>0</v>
      </c>
      <c r="BT59" s="19">
        <v>28919.162490108149</v>
      </c>
      <c r="BU59" s="19">
        <v>7321.8375098918486</v>
      </c>
      <c r="BV59" s="19">
        <v>0</v>
      </c>
      <c r="BW59" s="19">
        <v>0</v>
      </c>
      <c r="BX59" s="19">
        <v>0</v>
      </c>
      <c r="BY59" s="19">
        <v>0</v>
      </c>
      <c r="BZ59" s="19">
        <v>1224</v>
      </c>
      <c r="CA59" s="19">
        <v>8545.8375098918495</v>
      </c>
      <c r="CB59" s="19">
        <v>37465</v>
      </c>
      <c r="CD59" s="19">
        <f t="shared" si="3"/>
        <v>0</v>
      </c>
      <c r="CE59" s="19">
        <f t="shared" si="4"/>
        <v>0</v>
      </c>
      <c r="CF59" s="19">
        <f t="shared" si="5"/>
        <v>0</v>
      </c>
      <c r="CH59" s="33">
        <v>37465</v>
      </c>
      <c r="CI59" s="33">
        <f t="shared" si="6"/>
        <v>0</v>
      </c>
    </row>
    <row r="60" spans="1:87" x14ac:dyDescent="0.25">
      <c r="A60" s="24" t="s">
        <v>134</v>
      </c>
      <c r="B60" s="24" t="s">
        <v>244</v>
      </c>
      <c r="C60">
        <f t="shared" si="2"/>
        <v>56</v>
      </c>
      <c r="D60" s="19">
        <v>92.170933087865635</v>
      </c>
      <c r="E60" s="19">
        <v>5.0923167451859461</v>
      </c>
      <c r="F60" s="19">
        <v>0</v>
      </c>
      <c r="G60" s="19">
        <v>0</v>
      </c>
      <c r="H60" s="19">
        <v>440.48539845858454</v>
      </c>
      <c r="I60" s="19">
        <v>0</v>
      </c>
      <c r="J60" s="19">
        <v>0</v>
      </c>
      <c r="K60" s="19">
        <v>1.0184633490371893</v>
      </c>
      <c r="L60" s="19">
        <v>2.0369266980743785</v>
      </c>
      <c r="M60" s="19">
        <v>4.5830850706673525</v>
      </c>
      <c r="N60" s="19">
        <v>0</v>
      </c>
      <c r="O60" s="19">
        <v>17.313876933632216</v>
      </c>
      <c r="P60" s="19">
        <v>2398.4811869825812</v>
      </c>
      <c r="Q60" s="19">
        <v>0</v>
      </c>
      <c r="R60" s="19">
        <v>758.24596335818751</v>
      </c>
      <c r="S60" s="19">
        <v>337.62060020582823</v>
      </c>
      <c r="T60" s="19">
        <v>890.64619873302229</v>
      </c>
      <c r="U60" s="19">
        <v>28.5169737730413</v>
      </c>
      <c r="V60" s="19">
        <v>0</v>
      </c>
      <c r="W60" s="19">
        <v>0</v>
      </c>
      <c r="X60" s="19">
        <v>1179.3805581850652</v>
      </c>
      <c r="Y60" s="19">
        <v>1252.2006876412245</v>
      </c>
      <c r="Z60" s="19">
        <v>649.77961668572686</v>
      </c>
      <c r="AA60" s="19">
        <v>39.720070612450392</v>
      </c>
      <c r="AB60" s="19">
        <v>10984.12721936609</v>
      </c>
      <c r="AC60" s="19">
        <v>1118.7819889173522</v>
      </c>
      <c r="AD60" s="19">
        <v>0.50923167451859463</v>
      </c>
      <c r="AE60" s="19">
        <v>139.02024714357634</v>
      </c>
      <c r="AF60" s="19">
        <v>653.34423840735701</v>
      </c>
      <c r="AG60" s="19">
        <v>124.76176025705571</v>
      </c>
      <c r="AH60" s="19">
        <v>2130.6253261858001</v>
      </c>
      <c r="AI60" s="19">
        <v>124.76176025705571</v>
      </c>
      <c r="AJ60" s="19">
        <v>56.52471587156402</v>
      </c>
      <c r="AK60" s="19">
        <v>1055.6372612770467</v>
      </c>
      <c r="AL60" s="19">
        <v>206.74805985454941</v>
      </c>
      <c r="AM60" s="19">
        <v>1106.5604287289061</v>
      </c>
      <c r="AN60" s="19">
        <v>0</v>
      </c>
      <c r="AO60" s="19">
        <v>0</v>
      </c>
      <c r="AP60" s="19">
        <v>0</v>
      </c>
      <c r="AQ60" s="19">
        <v>0.50923167451859463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7.6384751177789205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25806.84280125334</v>
      </c>
      <c r="BU60" s="19">
        <v>5268.1571987466587</v>
      </c>
      <c r="BV60" s="19">
        <v>0</v>
      </c>
      <c r="BW60" s="19">
        <v>0</v>
      </c>
      <c r="BX60" s="19">
        <v>0</v>
      </c>
      <c r="BY60" s="19">
        <v>0</v>
      </c>
      <c r="BZ60" s="19">
        <v>70</v>
      </c>
      <c r="CA60" s="19">
        <v>5338.1571987466587</v>
      </c>
      <c r="CB60" s="19">
        <v>31145</v>
      </c>
      <c r="CD60" s="19">
        <f t="shared" si="3"/>
        <v>0</v>
      </c>
      <c r="CE60" s="19">
        <f t="shared" si="4"/>
        <v>0</v>
      </c>
      <c r="CF60" s="19">
        <f t="shared" si="5"/>
        <v>0</v>
      </c>
      <c r="CH60" s="33">
        <v>31145</v>
      </c>
      <c r="CI60" s="33">
        <f t="shared" si="6"/>
        <v>0</v>
      </c>
    </row>
    <row r="61" spans="1:87" x14ac:dyDescent="0.25">
      <c r="A61" s="24" t="s">
        <v>135</v>
      </c>
      <c r="B61" s="24" t="s">
        <v>245</v>
      </c>
      <c r="C61">
        <f t="shared" si="2"/>
        <v>57</v>
      </c>
      <c r="D61" s="19">
        <v>13370.906328770119</v>
      </c>
      <c r="E61" s="19">
        <v>1488.5274388633638</v>
      </c>
      <c r="F61" s="19">
        <v>50.06620318780935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19.38046575011975</v>
      </c>
      <c r="M61" s="19">
        <v>0.53834627083665965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2989.436841955971</v>
      </c>
      <c r="Z61" s="19">
        <v>364.99877162725522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25.840621000159658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4.3067701666932772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11.843617958406513</v>
      </c>
      <c r="BH61" s="19">
        <v>6.4601552500399144</v>
      </c>
      <c r="BI61" s="19">
        <v>0</v>
      </c>
      <c r="BJ61" s="19">
        <v>618.55986519132205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2.6917313541832981</v>
      </c>
      <c r="BR61" s="19">
        <v>0</v>
      </c>
      <c r="BS61" s="19">
        <v>0</v>
      </c>
      <c r="BT61" s="19">
        <v>18953.557157346277</v>
      </c>
      <c r="BU61" s="19">
        <v>780.57797588121082</v>
      </c>
      <c r="BV61" s="19">
        <v>0</v>
      </c>
      <c r="BW61" s="19">
        <v>0</v>
      </c>
      <c r="BX61" s="19">
        <v>271.86486677251315</v>
      </c>
      <c r="BY61" s="19">
        <v>0</v>
      </c>
      <c r="BZ61" s="19">
        <v>2641</v>
      </c>
      <c r="CA61" s="19">
        <v>3693.4428426537238</v>
      </c>
      <c r="CB61" s="19">
        <v>22647</v>
      </c>
      <c r="CD61" s="19">
        <f t="shared" si="3"/>
        <v>0</v>
      </c>
      <c r="CE61" s="19">
        <f t="shared" si="4"/>
        <v>0</v>
      </c>
      <c r="CF61" s="19">
        <f t="shared" si="5"/>
        <v>0</v>
      </c>
      <c r="CH61" s="33">
        <v>22647</v>
      </c>
      <c r="CI61" s="33">
        <f t="shared" si="6"/>
        <v>0</v>
      </c>
    </row>
    <row r="62" spans="1:87" x14ac:dyDescent="0.25">
      <c r="A62" s="24" t="s">
        <v>136</v>
      </c>
      <c r="B62" s="25" t="s">
        <v>246</v>
      </c>
      <c r="C62">
        <f t="shared" si="2"/>
        <v>58</v>
      </c>
      <c r="D62" s="19">
        <v>0</v>
      </c>
      <c r="E62" s="19">
        <v>18.044776347819155</v>
      </c>
      <c r="F62" s="19">
        <v>0</v>
      </c>
      <c r="G62" s="19">
        <v>1899.5134568804299</v>
      </c>
      <c r="H62" s="19">
        <v>144.95970332748061</v>
      </c>
      <c r="I62" s="19">
        <v>163.60597222022707</v>
      </c>
      <c r="J62" s="19">
        <v>120.29850898546107</v>
      </c>
      <c r="K62" s="19">
        <v>697.73135211567421</v>
      </c>
      <c r="L62" s="19">
        <v>11.428358353618805</v>
      </c>
      <c r="M62" s="19">
        <v>1962.0686815528704</v>
      </c>
      <c r="N62" s="19">
        <v>93.832837008659652</v>
      </c>
      <c r="O62" s="19">
        <v>5.4134329043457479</v>
      </c>
      <c r="P62" s="19">
        <v>123.30597171009761</v>
      </c>
      <c r="Q62" s="19">
        <v>0</v>
      </c>
      <c r="R62" s="19">
        <v>86.013433924604655</v>
      </c>
      <c r="S62" s="19">
        <v>259.24328686366863</v>
      </c>
      <c r="T62" s="19">
        <v>381.94776602883894</v>
      </c>
      <c r="U62" s="19">
        <v>233.37910743179449</v>
      </c>
      <c r="V62" s="19">
        <v>181.04925602311889</v>
      </c>
      <c r="W62" s="19">
        <v>93.832837008659652</v>
      </c>
      <c r="X62" s="19">
        <v>516.08060354762802</v>
      </c>
      <c r="Y62" s="19">
        <v>2267.6268943759419</v>
      </c>
      <c r="Z62" s="19">
        <v>790.36120403447921</v>
      </c>
      <c r="AA62" s="19">
        <v>659.83732178525406</v>
      </c>
      <c r="AB62" s="19">
        <v>964.7940420633978</v>
      </c>
      <c r="AC62" s="19">
        <v>380.14328839405687</v>
      </c>
      <c r="AD62" s="19">
        <v>300.7462724636527</v>
      </c>
      <c r="AE62" s="19">
        <v>34.886567605783711</v>
      </c>
      <c r="AF62" s="19">
        <v>149.17015114197173</v>
      </c>
      <c r="AG62" s="19">
        <v>3.0074627246365266</v>
      </c>
      <c r="AH62" s="19">
        <v>89.020896649241166</v>
      </c>
      <c r="AI62" s="19">
        <v>173.22985293906393</v>
      </c>
      <c r="AJ62" s="19">
        <v>65.562687397076289</v>
      </c>
      <c r="AK62" s="19">
        <v>13.232835988400721</v>
      </c>
      <c r="AL62" s="19">
        <v>19.849253982601077</v>
      </c>
      <c r="AM62" s="19">
        <v>268.26567503757815</v>
      </c>
      <c r="AN62" s="19">
        <v>183.4552262028281</v>
      </c>
      <c r="AO62" s="19">
        <v>12.029850898546107</v>
      </c>
      <c r="AP62" s="19">
        <v>145.56119587240789</v>
      </c>
      <c r="AQ62" s="19">
        <v>568.4104549563034</v>
      </c>
      <c r="AR62" s="19">
        <v>28.871642156510649</v>
      </c>
      <c r="AS62" s="19">
        <v>1248.6985232690856</v>
      </c>
      <c r="AT62" s="19">
        <v>4.8119403594184442</v>
      </c>
      <c r="AU62" s="19">
        <v>0</v>
      </c>
      <c r="AV62" s="19">
        <v>0</v>
      </c>
      <c r="AW62" s="19">
        <v>28.871642156510649</v>
      </c>
      <c r="AX62" s="19">
        <v>0</v>
      </c>
      <c r="AY62" s="19">
        <v>0</v>
      </c>
      <c r="AZ62" s="19">
        <v>0</v>
      </c>
      <c r="BA62" s="19">
        <v>0</v>
      </c>
      <c r="BB62" s="19">
        <v>0.60149254492730553</v>
      </c>
      <c r="BC62" s="19">
        <v>0.60149254492730553</v>
      </c>
      <c r="BD62" s="19">
        <v>19.849253982601077</v>
      </c>
      <c r="BE62" s="19">
        <v>20.450746527528384</v>
      </c>
      <c r="BF62" s="19">
        <v>0</v>
      </c>
      <c r="BG62" s="19">
        <v>12.029850898546107</v>
      </c>
      <c r="BH62" s="19">
        <v>10.225373263764192</v>
      </c>
      <c r="BI62" s="19">
        <v>0</v>
      </c>
      <c r="BJ62" s="19">
        <v>52.329851408675566</v>
      </c>
      <c r="BK62" s="19">
        <v>0.60149254492730553</v>
      </c>
      <c r="BL62" s="19">
        <v>36.691045240565622</v>
      </c>
      <c r="BM62" s="19">
        <v>228.56716707237609</v>
      </c>
      <c r="BN62" s="19">
        <v>0</v>
      </c>
      <c r="BO62" s="19">
        <v>557.58358914761209</v>
      </c>
      <c r="BP62" s="19">
        <v>0</v>
      </c>
      <c r="BQ62" s="19">
        <v>8.4208956289822758</v>
      </c>
      <c r="BR62" s="19">
        <v>6.0149254492730533</v>
      </c>
      <c r="BS62" s="19">
        <v>0</v>
      </c>
      <c r="BT62" s="19">
        <v>16346.161400944451</v>
      </c>
      <c r="BU62" s="19">
        <v>3194.0550129687149</v>
      </c>
      <c r="BV62" s="19">
        <v>0</v>
      </c>
      <c r="BW62" s="19">
        <v>0</v>
      </c>
      <c r="BX62" s="19">
        <v>315.78358608683527</v>
      </c>
      <c r="BY62" s="19">
        <v>0</v>
      </c>
      <c r="BZ62" s="19">
        <v>868</v>
      </c>
      <c r="CA62" s="19">
        <v>4377.8385990555498</v>
      </c>
      <c r="CB62" s="19">
        <v>20724</v>
      </c>
      <c r="CD62" s="19">
        <f t="shared" si="3"/>
        <v>0</v>
      </c>
      <c r="CE62" s="19">
        <f t="shared" si="4"/>
        <v>0</v>
      </c>
      <c r="CF62" s="19">
        <f t="shared" si="5"/>
        <v>0</v>
      </c>
      <c r="CH62" s="33">
        <v>20724</v>
      </c>
      <c r="CI62" s="33">
        <f t="shared" si="6"/>
        <v>0</v>
      </c>
    </row>
    <row r="63" spans="1:87" x14ac:dyDescent="0.25">
      <c r="A63" s="24" t="s">
        <v>137</v>
      </c>
      <c r="B63" s="24" t="s">
        <v>41</v>
      </c>
      <c r="C63">
        <f t="shared" si="2"/>
        <v>59</v>
      </c>
      <c r="D63" s="19">
        <v>12.481970394433409</v>
      </c>
      <c r="E63" s="19">
        <v>26.277832409333495</v>
      </c>
      <c r="F63" s="19">
        <v>1.3138916204666748</v>
      </c>
      <c r="G63" s="19">
        <v>0</v>
      </c>
      <c r="H63" s="19">
        <v>0</v>
      </c>
      <c r="I63" s="19">
        <v>0</v>
      </c>
      <c r="J63" s="19">
        <v>0</v>
      </c>
      <c r="K63" s="19">
        <v>1.3138916204666748</v>
      </c>
      <c r="L63" s="19">
        <v>0</v>
      </c>
      <c r="M63" s="19">
        <v>31.533398891200196</v>
      </c>
      <c r="N63" s="19">
        <v>0</v>
      </c>
      <c r="O63" s="19">
        <v>0</v>
      </c>
      <c r="P63" s="19">
        <v>42.044531854933595</v>
      </c>
      <c r="Q63" s="19">
        <v>37.445911183300225</v>
      </c>
      <c r="R63" s="19">
        <v>65.037635213100401</v>
      </c>
      <c r="S63" s="19">
        <v>192.48512239836779</v>
      </c>
      <c r="T63" s="19">
        <v>816.58364212003846</v>
      </c>
      <c r="U63" s="19">
        <v>644.46383983890405</v>
      </c>
      <c r="V63" s="19">
        <v>0</v>
      </c>
      <c r="W63" s="19">
        <v>0</v>
      </c>
      <c r="X63" s="19">
        <v>0</v>
      </c>
      <c r="Y63" s="19">
        <v>115.62246260106741</v>
      </c>
      <c r="Z63" s="19">
        <v>10.511132963733399</v>
      </c>
      <c r="AA63" s="19">
        <v>0.65694581023333742</v>
      </c>
      <c r="AB63" s="19">
        <v>1074.7633455417397</v>
      </c>
      <c r="AC63" s="19">
        <v>528.84137723783647</v>
      </c>
      <c r="AD63" s="19">
        <v>0</v>
      </c>
      <c r="AE63" s="19">
        <v>0</v>
      </c>
      <c r="AF63" s="19">
        <v>416.50364368793595</v>
      </c>
      <c r="AG63" s="19">
        <v>256.86581180123494</v>
      </c>
      <c r="AH63" s="19">
        <v>16.423645255833431</v>
      </c>
      <c r="AI63" s="19">
        <v>45.986206716333619</v>
      </c>
      <c r="AJ63" s="19">
        <v>566.28728842113685</v>
      </c>
      <c r="AK63" s="19">
        <v>172.11980228113441</v>
      </c>
      <c r="AL63" s="19">
        <v>107.08216706803398</v>
      </c>
      <c r="AM63" s="19">
        <v>214.16433413606796</v>
      </c>
      <c r="AN63" s="19">
        <v>342.92571294180209</v>
      </c>
      <c r="AO63" s="19">
        <v>88.030738571267207</v>
      </c>
      <c r="AP63" s="19">
        <v>100.51270896570064</v>
      </c>
      <c r="AQ63" s="19">
        <v>6765.227953782909</v>
      </c>
      <c r="AR63" s="19">
        <v>811.32807563817175</v>
      </c>
      <c r="AS63" s="19">
        <v>0</v>
      </c>
      <c r="AT63" s="19">
        <v>174.74758552206774</v>
      </c>
      <c r="AU63" s="19">
        <v>0</v>
      </c>
      <c r="AV63" s="19">
        <v>0</v>
      </c>
      <c r="AW63" s="19">
        <v>0</v>
      </c>
      <c r="AX63" s="19">
        <v>7.2264039125667132</v>
      </c>
      <c r="AY63" s="19">
        <v>0</v>
      </c>
      <c r="AZ63" s="19">
        <v>147.81280730250089</v>
      </c>
      <c r="BA63" s="19">
        <v>104.45438382710064</v>
      </c>
      <c r="BB63" s="19">
        <v>0</v>
      </c>
      <c r="BC63" s="19">
        <v>0</v>
      </c>
      <c r="BD63" s="19">
        <v>0.65694581023333742</v>
      </c>
      <c r="BE63" s="19">
        <v>903.95743488107223</v>
      </c>
      <c r="BF63" s="19">
        <v>0</v>
      </c>
      <c r="BG63" s="19">
        <v>2.6277832409333497</v>
      </c>
      <c r="BH63" s="19">
        <v>0.65694581023333742</v>
      </c>
      <c r="BI63" s="19">
        <v>13.138916204666748</v>
      </c>
      <c r="BJ63" s="19">
        <v>349.49517104413547</v>
      </c>
      <c r="BK63" s="19">
        <v>0</v>
      </c>
      <c r="BL63" s="19">
        <v>109.70995030896734</v>
      </c>
      <c r="BM63" s="19">
        <v>55.18344805960033</v>
      </c>
      <c r="BN63" s="19">
        <v>0</v>
      </c>
      <c r="BO63" s="19">
        <v>3.2847290511666869</v>
      </c>
      <c r="BP63" s="19">
        <v>0</v>
      </c>
      <c r="BQ63" s="19">
        <v>3.2847290511666869</v>
      </c>
      <c r="BR63" s="19">
        <v>68.979310074500418</v>
      </c>
      <c r="BS63" s="19">
        <v>0</v>
      </c>
      <c r="BT63" s="19">
        <v>15450.051565067632</v>
      </c>
      <c r="BU63" s="19">
        <v>457.69661308840415</v>
      </c>
      <c r="BV63" s="19">
        <v>0</v>
      </c>
      <c r="BW63" s="19">
        <v>0</v>
      </c>
      <c r="BX63" s="19">
        <v>208.25182184396797</v>
      </c>
      <c r="BY63" s="19">
        <v>0</v>
      </c>
      <c r="BZ63" s="19">
        <v>1087</v>
      </c>
      <c r="CA63" s="19">
        <v>1752.948434932372</v>
      </c>
      <c r="CB63" s="19">
        <v>17203</v>
      </c>
      <c r="CD63" s="19">
        <f t="shared" si="3"/>
        <v>0</v>
      </c>
      <c r="CE63" s="19">
        <f t="shared" si="4"/>
        <v>0</v>
      </c>
      <c r="CF63" s="19">
        <f t="shared" si="5"/>
        <v>0</v>
      </c>
      <c r="CH63" s="33">
        <v>17203</v>
      </c>
      <c r="CI63" s="33">
        <f t="shared" si="6"/>
        <v>0</v>
      </c>
    </row>
    <row r="64" spans="1:87" x14ac:dyDescent="0.25">
      <c r="A64" s="24" t="s">
        <v>138</v>
      </c>
      <c r="B64" s="24" t="s">
        <v>65</v>
      </c>
      <c r="C64">
        <f t="shared" si="2"/>
        <v>60</v>
      </c>
      <c r="D64" s="19">
        <v>1.3575242621475363</v>
      </c>
      <c r="E64" s="19">
        <v>14.593385818086023</v>
      </c>
      <c r="F64" s="19">
        <v>0</v>
      </c>
      <c r="G64" s="19">
        <v>0</v>
      </c>
      <c r="H64" s="19">
        <v>24.096055653118768</v>
      </c>
      <c r="I64" s="19">
        <v>22.059769259897468</v>
      </c>
      <c r="J64" s="19">
        <v>6.108859179663912</v>
      </c>
      <c r="K64" s="19">
        <v>21.381007128823693</v>
      </c>
      <c r="L64" s="19">
        <v>7.466383441811451</v>
      </c>
      <c r="M64" s="19">
        <v>87.560314908516119</v>
      </c>
      <c r="N64" s="19">
        <v>8.8239077039589837</v>
      </c>
      <c r="O64" s="19">
        <v>0</v>
      </c>
      <c r="P64" s="19">
        <v>18.326577538991749</v>
      </c>
      <c r="Q64" s="19">
        <v>19.005339670065517</v>
      </c>
      <c r="R64" s="19">
        <v>0.33938106553688407</v>
      </c>
      <c r="S64" s="19">
        <v>7.466383441811451</v>
      </c>
      <c r="T64" s="19">
        <v>15.61152901469667</v>
      </c>
      <c r="U64" s="19">
        <v>0.33938106553688407</v>
      </c>
      <c r="V64" s="19">
        <v>10.181431966106523</v>
      </c>
      <c r="W64" s="19">
        <v>0.33938106553688407</v>
      </c>
      <c r="X64" s="19">
        <v>23.417293522045</v>
      </c>
      <c r="Y64" s="19">
        <v>58.03416220680716</v>
      </c>
      <c r="Z64" s="19">
        <v>651.95102689635439</v>
      </c>
      <c r="AA64" s="19">
        <v>7.1270023762745671</v>
      </c>
      <c r="AB64" s="19">
        <v>12.896480490401595</v>
      </c>
      <c r="AC64" s="19">
        <v>27.150485242950733</v>
      </c>
      <c r="AD64" s="19">
        <v>7.8057645073483348</v>
      </c>
      <c r="AE64" s="19">
        <v>20.362863932213045</v>
      </c>
      <c r="AF64" s="19">
        <v>230.77912456508116</v>
      </c>
      <c r="AG64" s="19">
        <v>32.241201226003994</v>
      </c>
      <c r="AH64" s="19">
        <v>5.4300970485901452</v>
      </c>
      <c r="AI64" s="19">
        <v>15.61152901469667</v>
      </c>
      <c r="AJ64" s="19">
        <v>11.878337293790944</v>
      </c>
      <c r="AK64" s="19">
        <v>14.932766883622902</v>
      </c>
      <c r="AL64" s="19">
        <v>1.6969053276844208</v>
      </c>
      <c r="AM64" s="19">
        <v>2.7150485242950726</v>
      </c>
      <c r="AN64" s="19">
        <v>0</v>
      </c>
      <c r="AO64" s="19">
        <v>6.4482402452007976</v>
      </c>
      <c r="AP64" s="19">
        <v>22.399150325434356</v>
      </c>
      <c r="AQ64" s="19">
        <v>59.052305403417833</v>
      </c>
      <c r="AR64" s="19">
        <v>96.723603678011997</v>
      </c>
      <c r="AS64" s="19">
        <v>1019.8401019383371</v>
      </c>
      <c r="AT64" s="19">
        <v>151.70333629498711</v>
      </c>
      <c r="AU64" s="19">
        <v>4.4119538519794919</v>
      </c>
      <c r="AV64" s="19">
        <v>0.33938106553688407</v>
      </c>
      <c r="AW64" s="19">
        <v>46.83458704409</v>
      </c>
      <c r="AX64" s="19">
        <v>38.350060405667911</v>
      </c>
      <c r="AY64" s="19">
        <v>32.241201226003994</v>
      </c>
      <c r="AZ64" s="19">
        <v>5.4300970485901452</v>
      </c>
      <c r="BA64" s="19">
        <v>22.738531390971239</v>
      </c>
      <c r="BB64" s="19">
        <v>70.59126163167187</v>
      </c>
      <c r="BC64" s="19">
        <v>4.0725727864426062</v>
      </c>
      <c r="BD64" s="19">
        <v>9.1632887694958747</v>
      </c>
      <c r="BE64" s="19">
        <v>0</v>
      </c>
      <c r="BF64" s="19">
        <v>127.94666170740534</v>
      </c>
      <c r="BG64" s="19">
        <v>61.08859179663915</v>
      </c>
      <c r="BH64" s="19">
        <v>118.78337293790943</v>
      </c>
      <c r="BI64" s="19">
        <v>53.961589420364589</v>
      </c>
      <c r="BJ64" s="19">
        <v>877.63943547838255</v>
      </c>
      <c r="BK64" s="19">
        <v>0.67876213107376815</v>
      </c>
      <c r="BL64" s="19">
        <v>90.275363432811147</v>
      </c>
      <c r="BM64" s="19">
        <v>91.972268760495552</v>
      </c>
      <c r="BN64" s="19">
        <v>66.518688845229264</v>
      </c>
      <c r="BO64" s="19">
        <v>23.417293522045</v>
      </c>
      <c r="BP64" s="19">
        <v>227.72469497524926</v>
      </c>
      <c r="BQ64" s="19">
        <v>96.044841546938159</v>
      </c>
      <c r="BR64" s="19">
        <v>525.02250838555983</v>
      </c>
      <c r="BS64" s="19">
        <v>0</v>
      </c>
      <c r="BT64" s="19">
        <v>5340.5004472884093</v>
      </c>
      <c r="BU64" s="19">
        <v>2056.2389263519767</v>
      </c>
      <c r="BV64" s="19">
        <v>0</v>
      </c>
      <c r="BW64" s="19">
        <v>0</v>
      </c>
      <c r="BX64" s="19">
        <v>24444.260626359621</v>
      </c>
      <c r="BY64" s="19">
        <v>0</v>
      </c>
      <c r="BZ64" s="19">
        <v>2245</v>
      </c>
      <c r="CA64" s="19">
        <v>28745.499552711586</v>
      </c>
      <c r="CB64" s="19">
        <v>34086</v>
      </c>
      <c r="CD64" s="19">
        <f t="shared" si="3"/>
        <v>0</v>
      </c>
      <c r="CE64" s="19">
        <f t="shared" si="4"/>
        <v>0</v>
      </c>
      <c r="CF64" s="19">
        <f t="shared" si="5"/>
        <v>0</v>
      </c>
      <c r="CH64" s="33">
        <v>34086</v>
      </c>
      <c r="CI64" s="33">
        <f t="shared" si="6"/>
        <v>0</v>
      </c>
    </row>
    <row r="65" spans="1:87" x14ac:dyDescent="0.25">
      <c r="A65" s="24" t="s">
        <v>139</v>
      </c>
      <c r="B65" s="24" t="s">
        <v>40</v>
      </c>
      <c r="C65">
        <f t="shared" si="2"/>
        <v>61</v>
      </c>
      <c r="D65" s="19">
        <v>211.62896676852739</v>
      </c>
      <c r="E65" s="19">
        <v>1746.6338176637</v>
      </c>
      <c r="F65" s="19">
        <v>9.1322068211559664</v>
      </c>
      <c r="G65" s="19">
        <v>0</v>
      </c>
      <c r="H65" s="19">
        <v>101.24837997368574</v>
      </c>
      <c r="I65" s="19">
        <v>0</v>
      </c>
      <c r="J65" s="19">
        <v>0</v>
      </c>
      <c r="K65" s="19">
        <v>0</v>
      </c>
      <c r="L65" s="19">
        <v>0</v>
      </c>
      <c r="M65" s="19">
        <v>155.24751595965142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1.191157411455126</v>
      </c>
      <c r="Y65" s="19">
        <v>154.85046348916637</v>
      </c>
      <c r="Z65" s="19">
        <v>0</v>
      </c>
      <c r="AA65" s="19">
        <v>2466.092894182596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150.48288631383093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9.5292592916410079</v>
      </c>
      <c r="BH65" s="19">
        <v>26.999567992982868</v>
      </c>
      <c r="BI65" s="19">
        <v>0</v>
      </c>
      <c r="BJ65" s="19">
        <v>0</v>
      </c>
      <c r="BK65" s="19">
        <v>0</v>
      </c>
      <c r="BL65" s="19">
        <v>299.37756274572178</v>
      </c>
      <c r="BM65" s="19">
        <v>260.46642063818751</v>
      </c>
      <c r="BN65" s="19">
        <v>113.15995408823697</v>
      </c>
      <c r="BO65" s="19">
        <v>2384.6971377331629</v>
      </c>
      <c r="BP65" s="19">
        <v>4531.9568981162693</v>
      </c>
      <c r="BQ65" s="19">
        <v>5.1616821163055464</v>
      </c>
      <c r="BR65" s="19">
        <v>422.06677612559957</v>
      </c>
      <c r="BS65" s="19">
        <v>0</v>
      </c>
      <c r="BT65" s="19">
        <v>13049.923547431878</v>
      </c>
      <c r="BU65" s="19">
        <v>2470.4502638457366</v>
      </c>
      <c r="BV65" s="19">
        <v>6264.1446959609402</v>
      </c>
      <c r="BW65" s="19">
        <v>0</v>
      </c>
      <c r="BX65" s="19">
        <v>30567.481492761442</v>
      </c>
      <c r="BY65" s="19">
        <v>0</v>
      </c>
      <c r="BZ65" s="19">
        <v>268</v>
      </c>
      <c r="CA65" s="19">
        <v>39570.076452568115</v>
      </c>
      <c r="CB65" s="19">
        <v>52620</v>
      </c>
      <c r="CD65" s="19">
        <f t="shared" si="3"/>
        <v>0</v>
      </c>
      <c r="CE65" s="19">
        <f t="shared" si="4"/>
        <v>0</v>
      </c>
      <c r="CF65" s="19">
        <f t="shared" si="5"/>
        <v>0</v>
      </c>
      <c r="CH65" s="33">
        <v>52620</v>
      </c>
      <c r="CI65" s="33">
        <f t="shared" si="6"/>
        <v>0</v>
      </c>
    </row>
    <row r="66" spans="1:87" x14ac:dyDescent="0.25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11.646428596746933</v>
      </c>
      <c r="H66" s="19">
        <v>38.266836817882783</v>
      </c>
      <c r="I66" s="19">
        <v>284.50561286338933</v>
      </c>
      <c r="J66" s="19">
        <v>53.79540828021203</v>
      </c>
      <c r="K66" s="19">
        <v>0</v>
      </c>
      <c r="L66" s="19">
        <v>0</v>
      </c>
      <c r="M66" s="19">
        <v>2.2183673517613203</v>
      </c>
      <c r="N66" s="19">
        <v>0</v>
      </c>
      <c r="O66" s="19">
        <v>0</v>
      </c>
      <c r="P66" s="19">
        <v>19.410714327911556</v>
      </c>
      <c r="Q66" s="19">
        <v>0</v>
      </c>
      <c r="R66" s="19">
        <v>304.47091902924132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2.2183673517613203</v>
      </c>
      <c r="Z66" s="19">
        <v>0</v>
      </c>
      <c r="AA66" s="19">
        <v>0.55459183794033007</v>
      </c>
      <c r="AB66" s="19">
        <v>1125.2668391809298</v>
      </c>
      <c r="AC66" s="19">
        <v>49.358673576689391</v>
      </c>
      <c r="AD66" s="19">
        <v>142.53010235066486</v>
      </c>
      <c r="AE66" s="19">
        <v>11.646428596746933</v>
      </c>
      <c r="AF66" s="19">
        <v>3.3275510276419804</v>
      </c>
      <c r="AG66" s="19">
        <v>0</v>
      </c>
      <c r="AH66" s="19">
        <v>84.297959366930186</v>
      </c>
      <c r="AI66" s="19">
        <v>903.98469584273835</v>
      </c>
      <c r="AJ66" s="19">
        <v>6246.9224625598799</v>
      </c>
      <c r="AK66" s="19">
        <v>1179.6168392990824</v>
      </c>
      <c r="AL66" s="19">
        <v>480.83112349426625</v>
      </c>
      <c r="AM66" s="19">
        <v>23.847449031434202</v>
      </c>
      <c r="AN66" s="19">
        <v>348.28367422652735</v>
      </c>
      <c r="AO66" s="19">
        <v>0</v>
      </c>
      <c r="AP66" s="19">
        <v>8.8734694070452811</v>
      </c>
      <c r="AQ66" s="19">
        <v>27.175000059076186</v>
      </c>
      <c r="AR66" s="19">
        <v>403.74285802056045</v>
      </c>
      <c r="AS66" s="19">
        <v>176.91479630296533</v>
      </c>
      <c r="AT66" s="19">
        <v>4101.7612334066825</v>
      </c>
      <c r="AU66" s="19">
        <v>0</v>
      </c>
      <c r="AV66" s="19">
        <v>587.31275637880969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2.2183673517613203</v>
      </c>
      <c r="BH66" s="19">
        <v>0</v>
      </c>
      <c r="BI66" s="19">
        <v>241.80204134198397</v>
      </c>
      <c r="BJ66" s="19">
        <v>0</v>
      </c>
      <c r="BK66" s="19">
        <v>0</v>
      </c>
      <c r="BL66" s="19">
        <v>0.55459183794033007</v>
      </c>
      <c r="BM66" s="19">
        <v>3.3275510276419804</v>
      </c>
      <c r="BN66" s="19">
        <v>0</v>
      </c>
      <c r="BO66" s="19">
        <v>6.6551020552839608</v>
      </c>
      <c r="BP66" s="19">
        <v>3.3275510276419804</v>
      </c>
      <c r="BQ66" s="19">
        <v>0</v>
      </c>
      <c r="BR66" s="19">
        <v>11.091836758806604</v>
      </c>
      <c r="BS66" s="19">
        <v>0</v>
      </c>
      <c r="BT66" s="19">
        <v>16891.758199986576</v>
      </c>
      <c r="BU66" s="19">
        <v>3422.0341370647761</v>
      </c>
      <c r="BV66" s="19">
        <v>0</v>
      </c>
      <c r="BW66" s="19">
        <v>0</v>
      </c>
      <c r="BX66" s="19">
        <v>4548.2076629486482</v>
      </c>
      <c r="BY66" s="19">
        <v>0</v>
      </c>
      <c r="BZ66" s="19">
        <v>455</v>
      </c>
      <c r="CA66" s="19">
        <v>8425.2418000134239</v>
      </c>
      <c r="CB66" s="19">
        <v>25317</v>
      </c>
      <c r="CD66" s="19">
        <f t="shared" si="3"/>
        <v>0</v>
      </c>
      <c r="CE66" s="19">
        <f t="shared" si="4"/>
        <v>0</v>
      </c>
      <c r="CF66" s="19">
        <f t="shared" si="5"/>
        <v>0</v>
      </c>
      <c r="CH66" s="33">
        <v>25317</v>
      </c>
      <c r="CI66" s="33">
        <f t="shared" si="6"/>
        <v>0</v>
      </c>
    </row>
    <row r="67" spans="1:87" x14ac:dyDescent="0.25">
      <c r="A67" s="24" t="s">
        <v>141</v>
      </c>
      <c r="B67" s="24" t="s">
        <v>67</v>
      </c>
      <c r="C67">
        <f t="shared" si="2"/>
        <v>63</v>
      </c>
      <c r="D67" s="19">
        <v>458.74720701917965</v>
      </c>
      <c r="E67" s="19">
        <v>152.91573567305991</v>
      </c>
      <c r="F67" s="19">
        <v>35.895712599309832</v>
      </c>
      <c r="G67" s="19">
        <v>124.19916559361202</v>
      </c>
      <c r="H67" s="19">
        <v>59.586882914854321</v>
      </c>
      <c r="I67" s="19">
        <v>0</v>
      </c>
      <c r="J67" s="19">
        <v>0</v>
      </c>
      <c r="K67" s="19">
        <v>2081.9513307599705</v>
      </c>
      <c r="L67" s="19">
        <v>153.63364992504609</v>
      </c>
      <c r="M67" s="19">
        <v>5648.5493346273961</v>
      </c>
      <c r="N67" s="19">
        <v>2388.5007163580772</v>
      </c>
      <c r="O67" s="19">
        <v>0</v>
      </c>
      <c r="P67" s="19">
        <v>68.201853938688686</v>
      </c>
      <c r="Q67" s="19">
        <v>71.791425198619663</v>
      </c>
      <c r="R67" s="19">
        <v>289.31944355043731</v>
      </c>
      <c r="S67" s="19">
        <v>155.78739268100466</v>
      </c>
      <c r="T67" s="19">
        <v>577.92097284888825</v>
      </c>
      <c r="U67" s="19">
        <v>967.74841167739316</v>
      </c>
      <c r="V67" s="19">
        <v>56.715225906909538</v>
      </c>
      <c r="W67" s="19">
        <v>24.409084567530684</v>
      </c>
      <c r="X67" s="19">
        <v>964.15884041746222</v>
      </c>
      <c r="Y67" s="19">
        <v>541.30734599759228</v>
      </c>
      <c r="Z67" s="19">
        <v>1394.1894773571939</v>
      </c>
      <c r="AA67" s="19">
        <v>336.70178418152619</v>
      </c>
      <c r="AB67" s="19">
        <v>12257.667938412324</v>
      </c>
      <c r="AC67" s="19">
        <v>1896.0115394955449</v>
      </c>
      <c r="AD67" s="19">
        <v>209.63096157996941</v>
      </c>
      <c r="AE67" s="19">
        <v>0</v>
      </c>
      <c r="AF67" s="19">
        <v>654.01988355942524</v>
      </c>
      <c r="AG67" s="19">
        <v>1168.0464879815424</v>
      </c>
      <c r="AH67" s="19">
        <v>1854.3725128803462</v>
      </c>
      <c r="AI67" s="19">
        <v>1163.0210882176386</v>
      </c>
      <c r="AJ67" s="19">
        <v>2680.6918169164583</v>
      </c>
      <c r="AK67" s="19">
        <v>2328.1959191912356</v>
      </c>
      <c r="AL67" s="19">
        <v>190.96519102832832</v>
      </c>
      <c r="AM67" s="19">
        <v>2087.6946447758601</v>
      </c>
      <c r="AN67" s="19">
        <v>535.56403198170278</v>
      </c>
      <c r="AO67" s="19">
        <v>134.2499651214188</v>
      </c>
      <c r="AP67" s="19">
        <v>246.96250268325159</v>
      </c>
      <c r="AQ67" s="19">
        <v>10643.078785695365</v>
      </c>
      <c r="AR67" s="19">
        <v>855.03587411556032</v>
      </c>
      <c r="AS67" s="19">
        <v>4181.1326035676084</v>
      </c>
      <c r="AT67" s="19">
        <v>48.818169135061368</v>
      </c>
      <c r="AU67" s="19">
        <v>0</v>
      </c>
      <c r="AV67" s="19">
        <v>5.7433140158895739</v>
      </c>
      <c r="AW67" s="19">
        <v>89.021367246288392</v>
      </c>
      <c r="AX67" s="19">
        <v>7.1791425198619701</v>
      </c>
      <c r="AY67" s="19">
        <v>363.26461150501558</v>
      </c>
      <c r="AZ67" s="19">
        <v>0</v>
      </c>
      <c r="BA67" s="19">
        <v>0</v>
      </c>
      <c r="BB67" s="19">
        <v>0</v>
      </c>
      <c r="BC67" s="19">
        <v>2.1537427559585907</v>
      </c>
      <c r="BD67" s="19">
        <v>23.691170315544497</v>
      </c>
      <c r="BE67" s="19">
        <v>68.201853938688686</v>
      </c>
      <c r="BF67" s="19">
        <v>412.80069489206312</v>
      </c>
      <c r="BG67" s="19">
        <v>9.3328852758205567</v>
      </c>
      <c r="BH67" s="19">
        <v>0</v>
      </c>
      <c r="BI67" s="19">
        <v>0</v>
      </c>
      <c r="BJ67" s="19">
        <v>450.85015024733167</v>
      </c>
      <c r="BK67" s="19">
        <v>0</v>
      </c>
      <c r="BL67" s="19">
        <v>111.99462330984666</v>
      </c>
      <c r="BM67" s="19">
        <v>173.73524898065961</v>
      </c>
      <c r="BN67" s="19">
        <v>0</v>
      </c>
      <c r="BO67" s="19">
        <v>379.77663930069809</v>
      </c>
      <c r="BP67" s="19">
        <v>279.98655827461675</v>
      </c>
      <c r="BQ67" s="19">
        <v>0</v>
      </c>
      <c r="BR67" s="19">
        <v>73.227253702592037</v>
      </c>
      <c r="BS67" s="19">
        <v>0</v>
      </c>
      <c r="BT67" s="19">
        <v>62138.350166413285</v>
      </c>
      <c r="BU67" s="19">
        <v>2190.5095835268621</v>
      </c>
      <c r="BV67" s="19">
        <v>0</v>
      </c>
      <c r="BW67" s="19">
        <v>0</v>
      </c>
      <c r="BX67" s="19">
        <v>5624.140250059866</v>
      </c>
      <c r="BY67" s="19">
        <v>0</v>
      </c>
      <c r="BZ67" s="19">
        <v>-2966</v>
      </c>
      <c r="CA67" s="19">
        <v>4848.6498335867282</v>
      </c>
      <c r="CB67" s="19">
        <v>66987</v>
      </c>
      <c r="CD67" s="19">
        <f t="shared" si="3"/>
        <v>0</v>
      </c>
      <c r="CE67" s="19">
        <f t="shared" si="4"/>
        <v>0</v>
      </c>
      <c r="CF67" s="19">
        <f t="shared" si="5"/>
        <v>0</v>
      </c>
      <c r="CH67" s="33">
        <v>66987</v>
      </c>
      <c r="CI67" s="33">
        <f t="shared" si="6"/>
        <v>0</v>
      </c>
    </row>
    <row r="68" spans="1:87" x14ac:dyDescent="0.25">
      <c r="A68" s="24" t="s">
        <v>142</v>
      </c>
      <c r="B68" s="24" t="s">
        <v>42</v>
      </c>
      <c r="C68">
        <f t="shared" si="2"/>
        <v>64</v>
      </c>
      <c r="D68" s="19">
        <v>46.312369549013255</v>
      </c>
      <c r="E68" s="19">
        <v>104.9747043110967</v>
      </c>
      <c r="F68" s="19">
        <v>7.7187282581688761</v>
      </c>
      <c r="G68" s="19">
        <v>0</v>
      </c>
      <c r="H68" s="19">
        <v>62.521698891167894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5745.8213153809129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447.68623897379467</v>
      </c>
      <c r="AP68" s="19">
        <v>104.9747043110967</v>
      </c>
      <c r="AQ68" s="19">
        <v>9902.3564824048535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703.94801714500147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50.94360650391458</v>
      </c>
      <c r="BM68" s="19">
        <v>15.437456516337752</v>
      </c>
      <c r="BN68" s="19">
        <v>0</v>
      </c>
      <c r="BO68" s="19">
        <v>2.3156184774506623</v>
      </c>
      <c r="BP68" s="19">
        <v>0</v>
      </c>
      <c r="BQ68" s="19">
        <v>0</v>
      </c>
      <c r="BR68" s="19">
        <v>0</v>
      </c>
      <c r="BS68" s="19">
        <v>0</v>
      </c>
      <c r="BT68" s="19">
        <v>17195.010940722805</v>
      </c>
      <c r="BU68" s="19">
        <v>21.989059277194873</v>
      </c>
      <c r="BV68" s="19">
        <v>0</v>
      </c>
      <c r="BW68" s="19">
        <v>0</v>
      </c>
      <c r="BX68" s="19">
        <v>0</v>
      </c>
      <c r="BY68" s="19">
        <v>0</v>
      </c>
      <c r="BZ68" s="19">
        <v>81</v>
      </c>
      <c r="CA68" s="19">
        <v>102.98905927719487</v>
      </c>
      <c r="CB68" s="19">
        <v>17298</v>
      </c>
      <c r="CD68" s="19">
        <f t="shared" si="3"/>
        <v>0</v>
      </c>
      <c r="CE68" s="19">
        <f t="shared" si="4"/>
        <v>0</v>
      </c>
      <c r="CF68" s="19">
        <f t="shared" si="5"/>
        <v>0</v>
      </c>
      <c r="CH68" s="33">
        <v>17298</v>
      </c>
      <c r="CI68" s="33">
        <f t="shared" si="6"/>
        <v>0</v>
      </c>
    </row>
    <row r="69" spans="1:87" x14ac:dyDescent="0.25">
      <c r="A69" s="24" t="s">
        <v>143</v>
      </c>
      <c r="B69" s="24" t="s">
        <v>247</v>
      </c>
      <c r="C69">
        <f t="shared" si="2"/>
        <v>65</v>
      </c>
      <c r="D69" s="19">
        <v>72.000070035488704</v>
      </c>
      <c r="E69" s="19">
        <v>129.00012548025057</v>
      </c>
      <c r="F69" s="19">
        <v>9.7500094839724269</v>
      </c>
      <c r="G69" s="19">
        <v>0</v>
      </c>
      <c r="H69" s="19">
        <v>26.250025533771915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12.750012402117791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774.00075288150344</v>
      </c>
      <c r="AP69" s="19">
        <v>537.75052307755607</v>
      </c>
      <c r="AQ69" s="19">
        <v>22727.272107139725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6.0000058362907236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686.25066752575162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40.500039394962393</v>
      </c>
      <c r="BM69" s="19">
        <v>8.2500080248997456</v>
      </c>
      <c r="BN69" s="19">
        <v>0</v>
      </c>
      <c r="BO69" s="19">
        <v>2.250002188609022</v>
      </c>
      <c r="BP69" s="19">
        <v>0</v>
      </c>
      <c r="BQ69" s="19">
        <v>0</v>
      </c>
      <c r="BR69" s="19">
        <v>127.5001240211779</v>
      </c>
      <c r="BS69" s="19">
        <v>0</v>
      </c>
      <c r="BT69" s="19">
        <v>25159.524473026082</v>
      </c>
      <c r="BU69" s="19">
        <v>36.475526973919258</v>
      </c>
      <c r="BV69" s="19">
        <v>0</v>
      </c>
      <c r="BW69" s="19">
        <v>0</v>
      </c>
      <c r="BX69" s="19">
        <v>0</v>
      </c>
      <c r="BY69" s="19">
        <v>0</v>
      </c>
      <c r="BZ69" s="19">
        <v>264</v>
      </c>
      <c r="CA69" s="19">
        <v>300.47552697391927</v>
      </c>
      <c r="CB69" s="19">
        <v>25460</v>
      </c>
      <c r="CD69" s="19">
        <f t="shared" si="3"/>
        <v>0</v>
      </c>
      <c r="CE69" s="19">
        <f t="shared" si="4"/>
        <v>0</v>
      </c>
      <c r="CF69" s="19">
        <f t="shared" si="5"/>
        <v>0</v>
      </c>
      <c r="CH69" s="33">
        <v>25460</v>
      </c>
      <c r="CI69" s="33">
        <f t="shared" si="6"/>
        <v>0</v>
      </c>
    </row>
    <row r="70" spans="1:87" x14ac:dyDescent="0.25">
      <c r="A70" s="25" t="s">
        <v>144</v>
      </c>
      <c r="B70" s="24" t="s">
        <v>248</v>
      </c>
      <c r="C70">
        <f t="shared" ref="C70:C133" si="7">C69+1</f>
        <v>66</v>
      </c>
      <c r="D70" s="19">
        <v>2078.8997494909354</v>
      </c>
      <c r="E70" s="19">
        <v>1270.7326147581005</v>
      </c>
      <c r="F70" s="19">
        <v>34.677717053990712</v>
      </c>
      <c r="G70" s="19">
        <v>37.616506634837393</v>
      </c>
      <c r="H70" s="19">
        <v>17.044979568910691</v>
      </c>
      <c r="I70" s="19">
        <v>1.1755158323386685</v>
      </c>
      <c r="J70" s="19">
        <v>7.6408529102013452</v>
      </c>
      <c r="K70" s="19">
        <v>0.58775791616933426</v>
      </c>
      <c r="L70" s="19">
        <v>105.20866699431079</v>
      </c>
      <c r="M70" s="19">
        <v>1047.9723645299227</v>
      </c>
      <c r="N70" s="19">
        <v>1095.5807557396388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111.67400407217353</v>
      </c>
      <c r="U70" s="19">
        <v>0</v>
      </c>
      <c r="V70" s="19">
        <v>0</v>
      </c>
      <c r="W70" s="19">
        <v>0</v>
      </c>
      <c r="X70" s="19">
        <v>275.65846268341778</v>
      </c>
      <c r="Y70" s="19">
        <v>121.07813073088288</v>
      </c>
      <c r="Z70" s="19">
        <v>225.11128189285495</v>
      </c>
      <c r="AA70" s="19">
        <v>37.616506634837393</v>
      </c>
      <c r="AB70" s="19">
        <v>315.62600098293251</v>
      </c>
      <c r="AC70" s="19">
        <v>2409.8074562942702</v>
      </c>
      <c r="AD70" s="19">
        <v>208.06630232394431</v>
      </c>
      <c r="AE70" s="19">
        <v>3.5265474970160064</v>
      </c>
      <c r="AF70" s="19">
        <v>118.13934115003619</v>
      </c>
      <c r="AG70" s="19">
        <v>0.58775791616933426</v>
      </c>
      <c r="AH70" s="19">
        <v>220.99697647966966</v>
      </c>
      <c r="AI70" s="19">
        <v>250.97263020430569</v>
      </c>
      <c r="AJ70" s="19">
        <v>1804.4168026398559</v>
      </c>
      <c r="AK70" s="19">
        <v>73.469739521166773</v>
      </c>
      <c r="AL70" s="19">
        <v>107.55969865898818</v>
      </c>
      <c r="AM70" s="19">
        <v>351.47923386926198</v>
      </c>
      <c r="AN70" s="19">
        <v>141.64965779680955</v>
      </c>
      <c r="AO70" s="19">
        <v>91.102477006246772</v>
      </c>
      <c r="AP70" s="19">
        <v>42.318569964192065</v>
      </c>
      <c r="AQ70" s="19">
        <v>20113.663649230784</v>
      </c>
      <c r="AR70" s="19">
        <v>132.24553113810018</v>
      </c>
      <c r="AS70" s="19">
        <v>2.351031664677337</v>
      </c>
      <c r="AT70" s="19">
        <v>0</v>
      </c>
      <c r="AU70" s="19">
        <v>0</v>
      </c>
      <c r="AV70" s="19">
        <v>0</v>
      </c>
      <c r="AW70" s="19">
        <v>0</v>
      </c>
      <c r="AX70" s="19">
        <v>134.59656280277753</v>
      </c>
      <c r="AY70" s="19">
        <v>404.37744632450199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702.95846773852395</v>
      </c>
      <c r="BF70" s="19">
        <v>0</v>
      </c>
      <c r="BG70" s="19">
        <v>2.351031664677337</v>
      </c>
      <c r="BH70" s="19">
        <v>0</v>
      </c>
      <c r="BI70" s="19">
        <v>0</v>
      </c>
      <c r="BJ70" s="19">
        <v>58.188033700764102</v>
      </c>
      <c r="BK70" s="19">
        <v>0</v>
      </c>
      <c r="BL70" s="19">
        <v>172.21306943761493</v>
      </c>
      <c r="BM70" s="19">
        <v>101.68211949729481</v>
      </c>
      <c r="BN70" s="19">
        <v>0</v>
      </c>
      <c r="BO70" s="19">
        <v>83.461624096045455</v>
      </c>
      <c r="BP70" s="19">
        <v>42.318569964192065</v>
      </c>
      <c r="BQ70" s="19">
        <v>0.58775791616933426</v>
      </c>
      <c r="BR70" s="19">
        <v>37.616506634837393</v>
      </c>
      <c r="BS70" s="19">
        <v>0</v>
      </c>
      <c r="BT70" s="19">
        <v>34596.60646155935</v>
      </c>
      <c r="BU70" s="19">
        <v>3771.3108471537425</v>
      </c>
      <c r="BV70" s="19">
        <v>0</v>
      </c>
      <c r="BW70" s="19">
        <v>0</v>
      </c>
      <c r="BX70" s="19">
        <v>1926.0826912869079</v>
      </c>
      <c r="BY70" s="19">
        <v>0</v>
      </c>
      <c r="BZ70" s="19">
        <v>1881</v>
      </c>
      <c r="CA70" s="19">
        <v>7578.3935384406495</v>
      </c>
      <c r="CB70" s="19">
        <v>42175</v>
      </c>
      <c r="CD70" s="19">
        <f t="shared" ref="CD70:CD151" si="8">SUM(D70:BS70)-BT70</f>
        <v>0</v>
      </c>
      <c r="CE70" s="19">
        <f t="shared" ref="CE70:CE156" si="9">SUM(BU70:BZ70)-CA70</f>
        <v>0</v>
      </c>
      <c r="CF70" s="19">
        <f t="shared" ref="CF70:CF156" si="10">BT70+CA70-CB70</f>
        <v>0</v>
      </c>
      <c r="CH70" s="33">
        <v>42175</v>
      </c>
      <c r="CI70" s="33">
        <f t="shared" ref="CI70:CI133" si="11">CH70-CB70</f>
        <v>0</v>
      </c>
    </row>
    <row r="71" spans="1:87" x14ac:dyDescent="0.25">
      <c r="A71" s="25" t="s">
        <v>145</v>
      </c>
      <c r="B71" s="24" t="s">
        <v>249</v>
      </c>
      <c r="C71">
        <f t="shared" si="7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37.350412055128423</v>
      </c>
      <c r="AD71" s="19">
        <v>3740.9833165216128</v>
      </c>
      <c r="AE71" s="19">
        <v>717.29768605871618</v>
      </c>
      <c r="AF71" s="19">
        <v>0</v>
      </c>
      <c r="AG71" s="19">
        <v>0</v>
      </c>
      <c r="AH71" s="19">
        <v>0</v>
      </c>
      <c r="AI71" s="19">
        <v>9.3376030137821058</v>
      </c>
      <c r="AJ71" s="19">
        <v>24.617317036334647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3.3954920050116746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4532.9818266905859</v>
      </c>
      <c r="BU71" s="19">
        <v>7247.0181733094141</v>
      </c>
      <c r="BV71" s="19">
        <v>0</v>
      </c>
      <c r="BW71" s="19">
        <v>0</v>
      </c>
      <c r="BX71" s="19">
        <v>0</v>
      </c>
      <c r="BY71" s="19">
        <v>0</v>
      </c>
      <c r="BZ71" s="19">
        <v>-107</v>
      </c>
      <c r="CA71" s="19">
        <v>7140.0181733094141</v>
      </c>
      <c r="CB71" s="19">
        <v>11673</v>
      </c>
      <c r="CD71" s="19">
        <f t="shared" si="8"/>
        <v>0</v>
      </c>
      <c r="CE71" s="19">
        <f t="shared" si="9"/>
        <v>0</v>
      </c>
      <c r="CF71" s="19">
        <f t="shared" si="10"/>
        <v>0</v>
      </c>
      <c r="CH71" s="33">
        <v>11673</v>
      </c>
      <c r="CI71" s="33">
        <f t="shared" si="11"/>
        <v>0</v>
      </c>
    </row>
    <row r="72" spans="1:87" x14ac:dyDescent="0.25">
      <c r="A72" s="24" t="s">
        <v>146</v>
      </c>
      <c r="B72" s="25" t="s">
        <v>68</v>
      </c>
      <c r="C72">
        <f t="shared" si="7"/>
        <v>68</v>
      </c>
      <c r="D72" s="19">
        <v>140.17488641225316</v>
      </c>
      <c r="E72" s="19">
        <v>249.19979806622788</v>
      </c>
      <c r="F72" s="19">
        <v>11.866657050772755</v>
      </c>
      <c r="G72" s="19">
        <v>85.291597552429181</v>
      </c>
      <c r="H72" s="19">
        <v>1610.8986946424013</v>
      </c>
      <c r="I72" s="19">
        <v>0</v>
      </c>
      <c r="J72" s="19">
        <v>62.299949516556971</v>
      </c>
      <c r="K72" s="19">
        <v>141.65821854359976</v>
      </c>
      <c r="L72" s="19">
        <v>0</v>
      </c>
      <c r="M72" s="19">
        <v>30.408308692605193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106.7999134569548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0.74166606567329718</v>
      </c>
      <c r="AB72" s="19">
        <v>695.68276960155276</v>
      </c>
      <c r="AC72" s="19">
        <v>711.99942304636522</v>
      </c>
      <c r="AD72" s="19">
        <v>7113.3192358725928</v>
      </c>
      <c r="AE72" s="19">
        <v>98.641586734548511</v>
      </c>
      <c r="AF72" s="19">
        <v>16542.861594842889</v>
      </c>
      <c r="AG72" s="19">
        <v>41.53329967770464</v>
      </c>
      <c r="AH72" s="19">
        <v>2647.7478544536712</v>
      </c>
      <c r="AI72" s="19">
        <v>8635.218002634203</v>
      </c>
      <c r="AJ72" s="19">
        <v>6936.8027122423473</v>
      </c>
      <c r="AK72" s="19">
        <v>7237.9191349057082</v>
      </c>
      <c r="AL72" s="19">
        <v>1161.4490588443832</v>
      </c>
      <c r="AM72" s="19">
        <v>1068.7408006352216</v>
      </c>
      <c r="AN72" s="19">
        <v>823.99099896303323</v>
      </c>
      <c r="AO72" s="19">
        <v>163.90820051379868</v>
      </c>
      <c r="AP72" s="19">
        <v>71.941608370309822</v>
      </c>
      <c r="AQ72" s="19">
        <v>17205.911057554826</v>
      </c>
      <c r="AR72" s="19">
        <v>0</v>
      </c>
      <c r="AS72" s="19">
        <v>885.5492824139169</v>
      </c>
      <c r="AT72" s="19">
        <v>19.283317707505727</v>
      </c>
      <c r="AU72" s="19">
        <v>0</v>
      </c>
      <c r="AV72" s="19">
        <v>0</v>
      </c>
      <c r="AW72" s="19">
        <v>3.7083303283664852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13.34998918211935</v>
      </c>
      <c r="BD72" s="19">
        <v>0</v>
      </c>
      <c r="BE72" s="19">
        <v>0</v>
      </c>
      <c r="BF72" s="19">
        <v>0</v>
      </c>
      <c r="BG72" s="19">
        <v>27.441644429911996</v>
      </c>
      <c r="BH72" s="19">
        <v>0</v>
      </c>
      <c r="BI72" s="19">
        <v>207.66649838852319</v>
      </c>
      <c r="BJ72" s="19">
        <v>0</v>
      </c>
      <c r="BK72" s="19">
        <v>0</v>
      </c>
      <c r="BL72" s="19">
        <v>106.0582473912815</v>
      </c>
      <c r="BM72" s="19">
        <v>32.633306889625075</v>
      </c>
      <c r="BN72" s="19">
        <v>0</v>
      </c>
      <c r="BO72" s="19">
        <v>3.7083303283664852</v>
      </c>
      <c r="BP72" s="19">
        <v>0</v>
      </c>
      <c r="BQ72" s="19">
        <v>0</v>
      </c>
      <c r="BR72" s="19">
        <v>0</v>
      </c>
      <c r="BS72" s="19">
        <v>0</v>
      </c>
      <c r="BT72" s="19">
        <v>74896.405975952235</v>
      </c>
      <c r="BU72" s="19">
        <v>12631.410929909785</v>
      </c>
      <c r="BV72" s="19">
        <v>0</v>
      </c>
      <c r="BW72" s="19">
        <v>0</v>
      </c>
      <c r="BX72" s="19">
        <v>201.73316986313682</v>
      </c>
      <c r="BY72" s="19">
        <v>93.449924274835453</v>
      </c>
      <c r="BZ72" s="19">
        <v>480</v>
      </c>
      <c r="CA72" s="19">
        <v>13406.594024047758</v>
      </c>
      <c r="CB72" s="19">
        <v>88303</v>
      </c>
      <c r="CD72" s="19">
        <f t="shared" si="8"/>
        <v>0</v>
      </c>
      <c r="CE72" s="19">
        <f t="shared" si="9"/>
        <v>0</v>
      </c>
      <c r="CF72" s="19">
        <f t="shared" si="10"/>
        <v>0</v>
      </c>
      <c r="CH72" s="33">
        <v>88303</v>
      </c>
      <c r="CI72" s="33">
        <f t="shared" si="11"/>
        <v>0</v>
      </c>
    </row>
    <row r="73" spans="1:87" x14ac:dyDescent="0.25">
      <c r="A73" s="24" t="s">
        <v>147</v>
      </c>
      <c r="B73" s="24" t="s">
        <v>69</v>
      </c>
      <c r="C73">
        <f t="shared" si="7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3.5241076303207919</v>
      </c>
      <c r="K73" s="19">
        <v>186.77770440700192</v>
      </c>
      <c r="L73" s="19">
        <v>0</v>
      </c>
      <c r="M73" s="19">
        <v>303.07325620758809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148.59987174519341</v>
      </c>
      <c r="U73" s="19">
        <v>197.93737856968448</v>
      </c>
      <c r="V73" s="19">
        <v>0</v>
      </c>
      <c r="W73" s="19">
        <v>0</v>
      </c>
      <c r="X73" s="19">
        <v>14.096430521283168</v>
      </c>
      <c r="Y73" s="19">
        <v>136.26549503907057</v>
      </c>
      <c r="Z73" s="19">
        <v>0</v>
      </c>
      <c r="AA73" s="19">
        <v>4.6988101737610561</v>
      </c>
      <c r="AB73" s="19">
        <v>53.448965726532016</v>
      </c>
      <c r="AC73" s="19">
        <v>68.720098791255438</v>
      </c>
      <c r="AD73" s="19">
        <v>938.58733220877082</v>
      </c>
      <c r="AE73" s="19">
        <v>6797.4162676170872</v>
      </c>
      <c r="AF73" s="19">
        <v>1498.3330941580566</v>
      </c>
      <c r="AG73" s="19">
        <v>139.78960266939143</v>
      </c>
      <c r="AH73" s="19">
        <v>5492.9090931266737</v>
      </c>
      <c r="AI73" s="19">
        <v>1061.3437479982786</v>
      </c>
      <c r="AJ73" s="19">
        <v>564.44457212304678</v>
      </c>
      <c r="AK73" s="19">
        <v>2435.1583725516666</v>
      </c>
      <c r="AL73" s="19">
        <v>576.77894882916962</v>
      </c>
      <c r="AM73" s="19">
        <v>1621.0895099475642</v>
      </c>
      <c r="AN73" s="19">
        <v>266.65747736093988</v>
      </c>
      <c r="AO73" s="19">
        <v>7.0482152606415838</v>
      </c>
      <c r="AP73" s="19">
        <v>71.656855149856085</v>
      </c>
      <c r="AQ73" s="19">
        <v>2859.8133420053232</v>
      </c>
      <c r="AR73" s="19">
        <v>0</v>
      </c>
      <c r="AS73" s="19">
        <v>14.683781793003291</v>
      </c>
      <c r="AT73" s="19">
        <v>7.0482152606415838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41.701940292129372</v>
      </c>
      <c r="BF73" s="19">
        <v>0</v>
      </c>
      <c r="BG73" s="19">
        <v>0.58735127172013202</v>
      </c>
      <c r="BH73" s="19">
        <v>0</v>
      </c>
      <c r="BI73" s="19">
        <v>0</v>
      </c>
      <c r="BJ73" s="19">
        <v>0</v>
      </c>
      <c r="BK73" s="19">
        <v>0</v>
      </c>
      <c r="BL73" s="19">
        <v>8.8102690758019779</v>
      </c>
      <c r="BM73" s="19">
        <v>2.3494050868805281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25523.349512598332</v>
      </c>
      <c r="BU73" s="19">
        <v>14522.550304550932</v>
      </c>
      <c r="BV73" s="19">
        <v>0</v>
      </c>
      <c r="BW73" s="19">
        <v>0</v>
      </c>
      <c r="BX73" s="19">
        <v>246.10018285073528</v>
      </c>
      <c r="BY73" s="19">
        <v>0</v>
      </c>
      <c r="BZ73" s="19">
        <v>634</v>
      </c>
      <c r="CA73" s="19">
        <v>15402.650487401666</v>
      </c>
      <c r="CB73" s="19">
        <v>40926</v>
      </c>
      <c r="CD73" s="19">
        <f t="shared" si="8"/>
        <v>0</v>
      </c>
      <c r="CE73" s="19">
        <f t="shared" si="9"/>
        <v>0</v>
      </c>
      <c r="CF73" s="19">
        <f t="shared" si="10"/>
        <v>0</v>
      </c>
      <c r="CH73" s="33">
        <v>40926</v>
      </c>
      <c r="CI73" s="33">
        <f t="shared" si="11"/>
        <v>0</v>
      </c>
    </row>
    <row r="74" spans="1:87" x14ac:dyDescent="0.25">
      <c r="A74" s="24" t="s">
        <v>148</v>
      </c>
      <c r="B74" s="24" t="s">
        <v>250</v>
      </c>
      <c r="C74">
        <f t="shared" si="7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73.854764831933224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0.73123529536567533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111.14776489558267</v>
      </c>
      <c r="AE74" s="19">
        <v>380.97358888551685</v>
      </c>
      <c r="AF74" s="19">
        <v>0</v>
      </c>
      <c r="AG74" s="19">
        <v>0</v>
      </c>
      <c r="AH74" s="19">
        <v>1033.9667076470648</v>
      </c>
      <c r="AI74" s="19">
        <v>926.47511922831086</v>
      </c>
      <c r="AJ74" s="19">
        <v>0</v>
      </c>
      <c r="AK74" s="19">
        <v>2127.1634742187493</v>
      </c>
      <c r="AL74" s="19">
        <v>18.280882384141879</v>
      </c>
      <c r="AM74" s="19">
        <v>0</v>
      </c>
      <c r="AN74" s="19">
        <v>983.51147226683315</v>
      </c>
      <c r="AO74" s="19">
        <v>0</v>
      </c>
      <c r="AP74" s="19">
        <v>0</v>
      </c>
      <c r="AQ74" s="19">
        <v>312.23747112114341</v>
      </c>
      <c r="AR74" s="19">
        <v>431.42882426574852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6399.7713050403918</v>
      </c>
      <c r="BU74" s="19">
        <v>29.228694959608603</v>
      </c>
      <c r="BV74" s="19">
        <v>0</v>
      </c>
      <c r="BW74" s="19">
        <v>0</v>
      </c>
      <c r="BX74" s="19">
        <v>0</v>
      </c>
      <c r="BY74" s="19">
        <v>0</v>
      </c>
      <c r="BZ74" s="19">
        <v>-153</v>
      </c>
      <c r="CA74" s="19">
        <v>-123.7713050403914</v>
      </c>
      <c r="CB74" s="19">
        <v>6276</v>
      </c>
      <c r="CD74" s="19">
        <f t="shared" si="8"/>
        <v>0</v>
      </c>
      <c r="CE74" s="19">
        <f t="shared" si="9"/>
        <v>0</v>
      </c>
      <c r="CF74" s="19">
        <f t="shared" si="10"/>
        <v>0</v>
      </c>
      <c r="CH74" s="33">
        <v>6276</v>
      </c>
      <c r="CI74" s="33">
        <f t="shared" si="11"/>
        <v>0</v>
      </c>
    </row>
    <row r="75" spans="1:87" x14ac:dyDescent="0.25">
      <c r="A75" s="24" t="s">
        <v>149</v>
      </c>
      <c r="B75" s="24" t="s">
        <v>251</v>
      </c>
      <c r="C75">
        <f t="shared" si="7"/>
        <v>71</v>
      </c>
      <c r="D75" s="19">
        <v>297.04491335490189</v>
      </c>
      <c r="E75" s="19">
        <v>466.30699236118591</v>
      </c>
      <c r="F75" s="19">
        <v>39.472184432295492</v>
      </c>
      <c r="G75" s="19">
        <v>48.169445408903009</v>
      </c>
      <c r="H75" s="19">
        <v>769.37308639220066</v>
      </c>
      <c r="I75" s="19">
        <v>418.13754695228295</v>
      </c>
      <c r="J75" s="19">
        <v>189.33268125999373</v>
      </c>
      <c r="K75" s="19">
        <v>1639.0991840529493</v>
      </c>
      <c r="L75" s="19">
        <v>76.937308639220063</v>
      </c>
      <c r="M75" s="19">
        <v>1636.4231037524551</v>
      </c>
      <c r="N75" s="19">
        <v>2650.6575376399114</v>
      </c>
      <c r="O75" s="19">
        <v>20.070602253709584</v>
      </c>
      <c r="P75" s="19">
        <v>60.211806761128756</v>
      </c>
      <c r="Q75" s="19">
        <v>69.578087812859891</v>
      </c>
      <c r="R75" s="19">
        <v>47.500425333779347</v>
      </c>
      <c r="S75" s="19">
        <v>298.38295350514909</v>
      </c>
      <c r="T75" s="19">
        <v>87.641629841198494</v>
      </c>
      <c r="U75" s="19">
        <v>18.06354202833862</v>
      </c>
      <c r="V75" s="19">
        <v>171.93815930677877</v>
      </c>
      <c r="W75" s="19">
        <v>38.803164357171852</v>
      </c>
      <c r="X75" s="19">
        <v>315.10845538324037</v>
      </c>
      <c r="Y75" s="19">
        <v>626.87181039086261</v>
      </c>
      <c r="Z75" s="19">
        <v>687.08361715199135</v>
      </c>
      <c r="AA75" s="19">
        <v>105.0361517944135</v>
      </c>
      <c r="AB75" s="19">
        <v>127.78283434861768</v>
      </c>
      <c r="AC75" s="19">
        <v>164.5789384804186</v>
      </c>
      <c r="AD75" s="19">
        <v>2059.2437912306027</v>
      </c>
      <c r="AE75" s="19">
        <v>148.52245667745095</v>
      </c>
      <c r="AF75" s="19">
        <v>7507.0742629625065</v>
      </c>
      <c r="AG75" s="19">
        <v>836.94411397968963</v>
      </c>
      <c r="AH75" s="19">
        <v>2007.7292454460821</v>
      </c>
      <c r="AI75" s="19">
        <v>5467.2320539104894</v>
      </c>
      <c r="AJ75" s="19">
        <v>4226.8688346312383</v>
      </c>
      <c r="AK75" s="19">
        <v>2027.7998476997909</v>
      </c>
      <c r="AL75" s="19">
        <v>2262.6258940681942</v>
      </c>
      <c r="AM75" s="19">
        <v>1109.2352845550163</v>
      </c>
      <c r="AN75" s="19">
        <v>2309.4572993268494</v>
      </c>
      <c r="AO75" s="19">
        <v>1760.8608377254538</v>
      </c>
      <c r="AP75" s="19">
        <v>419.47558710253026</v>
      </c>
      <c r="AQ75" s="19">
        <v>22939.360335839807</v>
      </c>
      <c r="AR75" s="19">
        <v>230.14290584253655</v>
      </c>
      <c r="AS75" s="19">
        <v>994.16383163374803</v>
      </c>
      <c r="AT75" s="19">
        <v>58.204746535757778</v>
      </c>
      <c r="AU75" s="19">
        <v>0.66902007512365269</v>
      </c>
      <c r="AV75" s="19">
        <v>0</v>
      </c>
      <c r="AW75" s="19">
        <v>4.0141204507419159</v>
      </c>
      <c r="AX75" s="19">
        <v>111.72635254565003</v>
      </c>
      <c r="AY75" s="19">
        <v>1476.5273057979014</v>
      </c>
      <c r="AZ75" s="19">
        <v>0</v>
      </c>
      <c r="BA75" s="19">
        <v>8.0282409014838318</v>
      </c>
      <c r="BB75" s="19">
        <v>16.725501878091315</v>
      </c>
      <c r="BC75" s="19">
        <v>2.007060225370958</v>
      </c>
      <c r="BD75" s="19">
        <v>0</v>
      </c>
      <c r="BE75" s="19">
        <v>325.14375651009527</v>
      </c>
      <c r="BF75" s="19">
        <v>0</v>
      </c>
      <c r="BG75" s="19">
        <v>24.753742779575148</v>
      </c>
      <c r="BH75" s="19">
        <v>0</v>
      </c>
      <c r="BI75" s="19">
        <v>0</v>
      </c>
      <c r="BJ75" s="19">
        <v>202.04406268734309</v>
      </c>
      <c r="BK75" s="19">
        <v>67.571027587488928</v>
      </c>
      <c r="BL75" s="19">
        <v>774.72524699318978</v>
      </c>
      <c r="BM75" s="19">
        <v>88.979669991445803</v>
      </c>
      <c r="BN75" s="19">
        <v>0</v>
      </c>
      <c r="BO75" s="19">
        <v>121.76165367250481</v>
      </c>
      <c r="BP75" s="19">
        <v>0</v>
      </c>
      <c r="BQ75" s="19">
        <v>0</v>
      </c>
      <c r="BR75" s="19">
        <v>70.247107887983518</v>
      </c>
      <c r="BS75" s="19">
        <v>0</v>
      </c>
      <c r="BT75" s="19">
        <v>70729.471362147699</v>
      </c>
      <c r="BU75" s="19">
        <v>4385.5425799700197</v>
      </c>
      <c r="BV75" s="19">
        <v>0</v>
      </c>
      <c r="BW75" s="19">
        <v>0</v>
      </c>
      <c r="BX75" s="19">
        <v>12538.105227892374</v>
      </c>
      <c r="BY75" s="19">
        <v>7925.8808299899138</v>
      </c>
      <c r="BZ75" s="19">
        <v>870</v>
      </c>
      <c r="CA75" s="19">
        <v>25719.528637852309</v>
      </c>
      <c r="CB75" s="19">
        <v>96449</v>
      </c>
      <c r="CD75" s="19">
        <f t="shared" si="8"/>
        <v>0</v>
      </c>
      <c r="CE75" s="19">
        <f t="shared" si="9"/>
        <v>0</v>
      </c>
      <c r="CF75" s="19">
        <f t="shared" si="10"/>
        <v>0</v>
      </c>
      <c r="CH75" s="33">
        <v>96449</v>
      </c>
      <c r="CI75" s="33">
        <f t="shared" si="11"/>
        <v>0</v>
      </c>
    </row>
    <row r="76" spans="1:87" x14ac:dyDescent="0.25">
      <c r="A76" s="24" t="s">
        <v>150</v>
      </c>
      <c r="B76" s="24" t="s">
        <v>252</v>
      </c>
      <c r="C76">
        <f t="shared" si="7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64.377835086485874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3544.9401719111884</v>
      </c>
      <c r="AH76" s="19">
        <v>146.11598525247354</v>
      </c>
      <c r="AI76" s="19">
        <v>26.040472619252718</v>
      </c>
      <c r="AJ76" s="19">
        <v>9.0418307705738616</v>
      </c>
      <c r="AK76" s="19">
        <v>77.759744626935188</v>
      </c>
      <c r="AL76" s="19">
        <v>1.4466929232918173</v>
      </c>
      <c r="AM76" s="19">
        <v>8.3184843089279514</v>
      </c>
      <c r="AN76" s="19">
        <v>108.50196924688635</v>
      </c>
      <c r="AO76" s="19">
        <v>34.720630159003633</v>
      </c>
      <c r="AP76" s="19">
        <v>0</v>
      </c>
      <c r="AQ76" s="19">
        <v>0</v>
      </c>
      <c r="AR76" s="19">
        <v>0</v>
      </c>
      <c r="AS76" s="19">
        <v>8.6801575397509083</v>
      </c>
      <c r="AT76" s="19">
        <v>0</v>
      </c>
      <c r="AU76" s="19">
        <v>0</v>
      </c>
      <c r="AV76" s="19">
        <v>0</v>
      </c>
      <c r="AW76" s="19">
        <v>47.37919323780703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95.120059706437033</v>
      </c>
      <c r="BD76" s="19">
        <v>0</v>
      </c>
      <c r="BE76" s="19">
        <v>0</v>
      </c>
      <c r="BF76" s="19">
        <v>0</v>
      </c>
      <c r="BG76" s="19">
        <v>1.9892027695262491</v>
      </c>
      <c r="BH76" s="19">
        <v>0</v>
      </c>
      <c r="BI76" s="19">
        <v>0</v>
      </c>
      <c r="BJ76" s="19">
        <v>0</v>
      </c>
      <c r="BK76" s="19">
        <v>0</v>
      </c>
      <c r="BL76" s="19">
        <v>13.924419386683732</v>
      </c>
      <c r="BM76" s="19">
        <v>8.6801575397509083</v>
      </c>
      <c r="BN76" s="19">
        <v>0</v>
      </c>
      <c r="BO76" s="19">
        <v>0.90418307705738632</v>
      </c>
      <c r="BP76" s="19">
        <v>0.18083661541147716</v>
      </c>
      <c r="BQ76" s="19">
        <v>3.0742224619951122</v>
      </c>
      <c r="BR76" s="19">
        <v>31.465571081597016</v>
      </c>
      <c r="BS76" s="19">
        <v>0</v>
      </c>
      <c r="BT76" s="19">
        <v>4232.6618203210355</v>
      </c>
      <c r="BU76" s="19">
        <v>356.33817967896459</v>
      </c>
      <c r="BV76" s="19">
        <v>0</v>
      </c>
      <c r="BW76" s="19">
        <v>0</v>
      </c>
      <c r="BX76" s="19">
        <v>0</v>
      </c>
      <c r="BY76" s="19">
        <v>0</v>
      </c>
      <c r="BZ76" s="19">
        <v>-670</v>
      </c>
      <c r="CA76" s="19">
        <v>-313.66182032103541</v>
      </c>
      <c r="CB76" s="19">
        <v>3919</v>
      </c>
      <c r="CD76" s="19">
        <f t="shared" si="8"/>
        <v>0</v>
      </c>
      <c r="CE76" s="19">
        <f t="shared" si="9"/>
        <v>0</v>
      </c>
      <c r="CF76" s="19">
        <f t="shared" si="10"/>
        <v>0</v>
      </c>
      <c r="CH76" s="33">
        <v>3919</v>
      </c>
      <c r="CI76" s="33">
        <f t="shared" si="11"/>
        <v>0</v>
      </c>
    </row>
    <row r="77" spans="1:87" x14ac:dyDescent="0.25">
      <c r="A77" s="24" t="s">
        <v>151</v>
      </c>
      <c r="B77" s="24" t="s">
        <v>253</v>
      </c>
      <c r="C77">
        <f t="shared" si="7"/>
        <v>73</v>
      </c>
      <c r="D77" s="19">
        <v>0.40788786846997976</v>
      </c>
      <c r="E77" s="19">
        <v>0</v>
      </c>
      <c r="F77" s="19">
        <v>0</v>
      </c>
      <c r="G77" s="19">
        <v>0</v>
      </c>
      <c r="H77" s="19">
        <v>27.328487187488626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2385.3282548124416</v>
      </c>
      <c r="AH77" s="19">
        <v>0</v>
      </c>
      <c r="AI77" s="19">
        <v>13.868187527979309</v>
      </c>
      <c r="AJ77" s="19">
        <v>0</v>
      </c>
      <c r="AK77" s="19">
        <v>0.81577573693995953</v>
      </c>
      <c r="AL77" s="19">
        <v>13.460299659509328</v>
      </c>
      <c r="AM77" s="19">
        <v>0</v>
      </c>
      <c r="AN77" s="19">
        <v>75.459255666946234</v>
      </c>
      <c r="AO77" s="19">
        <v>14.27607539644929</v>
      </c>
      <c r="AP77" s="19">
        <v>6.9340937639896545</v>
      </c>
      <c r="AQ77" s="19">
        <v>0</v>
      </c>
      <c r="AR77" s="19">
        <v>1.6315514738799191</v>
      </c>
      <c r="AS77" s="19">
        <v>69.340937639896524</v>
      </c>
      <c r="AT77" s="19">
        <v>0</v>
      </c>
      <c r="AU77" s="19">
        <v>0</v>
      </c>
      <c r="AV77" s="19">
        <v>0</v>
      </c>
      <c r="AW77" s="19">
        <v>23.249608502788838</v>
      </c>
      <c r="AX77" s="19">
        <v>0.40788786846997976</v>
      </c>
      <c r="AY77" s="19">
        <v>0</v>
      </c>
      <c r="AZ77" s="19">
        <v>0</v>
      </c>
      <c r="BA77" s="19">
        <v>187.22053162772067</v>
      </c>
      <c r="BB77" s="19">
        <v>5.3025422901097343</v>
      </c>
      <c r="BC77" s="19">
        <v>1441.0678393044382</v>
      </c>
      <c r="BD77" s="19">
        <v>242.69328173963794</v>
      </c>
      <c r="BE77" s="19">
        <v>0.40788786846997976</v>
      </c>
      <c r="BF77" s="19">
        <v>221.48311257919889</v>
      </c>
      <c r="BG77" s="19">
        <v>267.98232958477661</v>
      </c>
      <c r="BH77" s="19">
        <v>86.064340247165717</v>
      </c>
      <c r="BI77" s="19">
        <v>33.44680521453833</v>
      </c>
      <c r="BJ77" s="19">
        <v>319.78408888046391</v>
      </c>
      <c r="BK77" s="19">
        <v>20.802281291968967</v>
      </c>
      <c r="BL77" s="19">
        <v>197.00984047100019</v>
      </c>
      <c r="BM77" s="19">
        <v>572.26667946338171</v>
      </c>
      <c r="BN77" s="19">
        <v>86.47222811563563</v>
      </c>
      <c r="BO77" s="19">
        <v>60.775292402026956</v>
      </c>
      <c r="BP77" s="19">
        <v>48.538656347927578</v>
      </c>
      <c r="BQ77" s="19">
        <v>2.8552150792898572</v>
      </c>
      <c r="BR77" s="19">
        <v>305.50801348401473</v>
      </c>
      <c r="BS77" s="19">
        <v>0</v>
      </c>
      <c r="BT77" s="19">
        <v>6732.1892690970126</v>
      </c>
      <c r="BU77" s="19">
        <v>466.46157941742234</v>
      </c>
      <c r="BV77" s="19">
        <v>0</v>
      </c>
      <c r="BW77" s="19">
        <v>0</v>
      </c>
      <c r="BX77" s="19">
        <v>8215.6774467223313</v>
      </c>
      <c r="BY77" s="19">
        <v>8556.6717047632301</v>
      </c>
      <c r="BZ77" s="19">
        <v>863</v>
      </c>
      <c r="CA77" s="19">
        <v>18101.81073090298</v>
      </c>
      <c r="CB77" s="19">
        <v>24834</v>
      </c>
      <c r="CD77" s="19">
        <f t="shared" si="8"/>
        <v>0</v>
      </c>
      <c r="CE77" s="19">
        <f t="shared" si="9"/>
        <v>0</v>
      </c>
      <c r="CF77" s="19">
        <f t="shared" si="10"/>
        <v>0</v>
      </c>
      <c r="CH77" s="33">
        <v>24834</v>
      </c>
      <c r="CI77" s="33">
        <f t="shared" si="11"/>
        <v>0</v>
      </c>
    </row>
    <row r="78" spans="1:87" x14ac:dyDescent="0.25">
      <c r="A78" s="25" t="s">
        <v>152</v>
      </c>
      <c r="B78" s="24" t="s">
        <v>254</v>
      </c>
      <c r="C78">
        <f t="shared" si="7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7927.5415694594585</v>
      </c>
      <c r="AH78" s="19">
        <v>4.6421590239049264</v>
      </c>
      <c r="AI78" s="19">
        <v>0</v>
      </c>
      <c r="AJ78" s="19">
        <v>137.99872734699193</v>
      </c>
      <c r="AK78" s="19">
        <v>0</v>
      </c>
      <c r="AL78" s="19">
        <v>17.302592725463818</v>
      </c>
      <c r="AM78" s="19">
        <v>14.348491528433408</v>
      </c>
      <c r="AN78" s="19">
        <v>1.2660433701558893</v>
      </c>
      <c r="AO78" s="19">
        <v>0</v>
      </c>
      <c r="AP78" s="19">
        <v>0</v>
      </c>
      <c r="AQ78" s="19">
        <v>7.1742457642167041</v>
      </c>
      <c r="AR78" s="19">
        <v>0</v>
      </c>
      <c r="AS78" s="19">
        <v>11.394390331402999</v>
      </c>
      <c r="AT78" s="19">
        <v>1.6880578268745192</v>
      </c>
      <c r="AU78" s="19">
        <v>0</v>
      </c>
      <c r="AV78" s="19">
        <v>5.4861879373421836</v>
      </c>
      <c r="AW78" s="19">
        <v>16.88057826874519</v>
      </c>
      <c r="AX78" s="19">
        <v>0</v>
      </c>
      <c r="AY78" s="19">
        <v>0</v>
      </c>
      <c r="AZ78" s="19">
        <v>0</v>
      </c>
      <c r="BA78" s="19">
        <v>70.898428728729797</v>
      </c>
      <c r="BB78" s="19">
        <v>180.20017301885491</v>
      </c>
      <c r="BC78" s="19">
        <v>0</v>
      </c>
      <c r="BD78" s="19">
        <v>75.962602209353378</v>
      </c>
      <c r="BE78" s="19">
        <v>0</v>
      </c>
      <c r="BF78" s="19">
        <v>73.852529925760166</v>
      </c>
      <c r="BG78" s="19">
        <v>80.604761233258245</v>
      </c>
      <c r="BH78" s="19">
        <v>1.2660433701558893</v>
      </c>
      <c r="BI78" s="19">
        <v>0</v>
      </c>
      <c r="BJ78" s="19">
        <v>592.9303116896748</v>
      </c>
      <c r="BK78" s="19">
        <v>97.485339502003427</v>
      </c>
      <c r="BL78" s="19">
        <v>8.8623035910912247</v>
      </c>
      <c r="BM78" s="19">
        <v>3.798130110467667</v>
      </c>
      <c r="BN78" s="19">
        <v>1.2660433701558893</v>
      </c>
      <c r="BO78" s="19">
        <v>0.84402891343725961</v>
      </c>
      <c r="BP78" s="19">
        <v>1.2660433701558893</v>
      </c>
      <c r="BQ78" s="19">
        <v>49.37569143607967</v>
      </c>
      <c r="BR78" s="19">
        <v>278.95155589101421</v>
      </c>
      <c r="BS78" s="19">
        <v>0</v>
      </c>
      <c r="BT78" s="19">
        <v>9663.2870299431834</v>
      </c>
      <c r="BU78" s="19">
        <v>1093.485454944175</v>
      </c>
      <c r="BV78" s="19">
        <v>0</v>
      </c>
      <c r="BW78" s="19">
        <v>0</v>
      </c>
      <c r="BX78" s="19">
        <v>22065.447883990269</v>
      </c>
      <c r="BY78" s="19">
        <v>11957.779631122376</v>
      </c>
      <c r="BZ78" s="19">
        <v>322</v>
      </c>
      <c r="CA78" s="19">
        <v>35438.712970056826</v>
      </c>
      <c r="CB78" s="19">
        <v>45102</v>
      </c>
      <c r="CD78" s="19">
        <f t="shared" si="8"/>
        <v>0</v>
      </c>
      <c r="CE78" s="19">
        <f t="shared" si="9"/>
        <v>0</v>
      </c>
      <c r="CF78" s="19">
        <f t="shared" si="10"/>
        <v>0</v>
      </c>
      <c r="CH78" s="33">
        <v>45102</v>
      </c>
      <c r="CI78" s="33">
        <f t="shared" si="11"/>
        <v>0</v>
      </c>
    </row>
    <row r="79" spans="1:87" x14ac:dyDescent="0.25">
      <c r="A79" s="24" t="s">
        <v>153</v>
      </c>
      <c r="B79" s="24" t="s">
        <v>255</v>
      </c>
      <c r="C79">
        <f t="shared" si="7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91.259045505278593</v>
      </c>
      <c r="I79" s="19">
        <v>0</v>
      </c>
      <c r="J79" s="19">
        <v>0</v>
      </c>
      <c r="K79" s="19">
        <v>9.7668543684579046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94.311187495421663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835.98169110019376</v>
      </c>
      <c r="AH79" s="19">
        <v>13.734638955643929</v>
      </c>
      <c r="AI79" s="19">
        <v>284.76484768035101</v>
      </c>
      <c r="AJ79" s="19">
        <v>84.239118927949463</v>
      </c>
      <c r="AK79" s="19">
        <v>0.61042839802861903</v>
      </c>
      <c r="AL79" s="19">
        <v>13.734638955643929</v>
      </c>
      <c r="AM79" s="19">
        <v>16.786780945787022</v>
      </c>
      <c r="AN79" s="19">
        <v>113.8448962323375</v>
      </c>
      <c r="AO79" s="19">
        <v>2.4417135921144761</v>
      </c>
      <c r="AP79" s="19">
        <v>1.2208567960572381</v>
      </c>
      <c r="AQ79" s="19">
        <v>303.68812801923798</v>
      </c>
      <c r="AR79" s="19">
        <v>0</v>
      </c>
      <c r="AS79" s="19">
        <v>39.677845871860264</v>
      </c>
      <c r="AT79" s="19">
        <v>0</v>
      </c>
      <c r="AU79" s="19">
        <v>0</v>
      </c>
      <c r="AV79" s="19">
        <v>0</v>
      </c>
      <c r="AW79" s="19">
        <v>12.208567960572383</v>
      </c>
      <c r="AX79" s="19">
        <v>0</v>
      </c>
      <c r="AY79" s="19">
        <v>0</v>
      </c>
      <c r="AZ79" s="19">
        <v>0</v>
      </c>
      <c r="BA79" s="19">
        <v>16.481566746772721</v>
      </c>
      <c r="BB79" s="19">
        <v>0</v>
      </c>
      <c r="BC79" s="19">
        <v>9.7668543684579046</v>
      </c>
      <c r="BD79" s="19">
        <v>0</v>
      </c>
      <c r="BE79" s="19">
        <v>0</v>
      </c>
      <c r="BF79" s="19">
        <v>0</v>
      </c>
      <c r="BG79" s="19">
        <v>600.96675785917523</v>
      </c>
      <c r="BH79" s="19">
        <v>2.1364993931001677</v>
      </c>
      <c r="BI79" s="19">
        <v>0</v>
      </c>
      <c r="BJ79" s="19">
        <v>0</v>
      </c>
      <c r="BK79" s="19">
        <v>0</v>
      </c>
      <c r="BL79" s="19">
        <v>29.300563105373723</v>
      </c>
      <c r="BM79" s="19">
        <v>52.496842230461247</v>
      </c>
      <c r="BN79" s="19">
        <v>0</v>
      </c>
      <c r="BO79" s="19">
        <v>121.78046540670952</v>
      </c>
      <c r="BP79" s="19">
        <v>68.062766380191078</v>
      </c>
      <c r="BQ79" s="19">
        <v>0</v>
      </c>
      <c r="BR79" s="19">
        <v>12.208567960572383</v>
      </c>
      <c r="BS79" s="19">
        <v>0</v>
      </c>
      <c r="BT79" s="19">
        <v>2831.4721242557503</v>
      </c>
      <c r="BU79" s="19">
        <v>898.36217948717945</v>
      </c>
      <c r="BV79" s="19">
        <v>0</v>
      </c>
      <c r="BW79" s="19">
        <v>0</v>
      </c>
      <c r="BX79" s="19">
        <v>2011.9719999023296</v>
      </c>
      <c r="BY79" s="19">
        <v>5092.1936963547432</v>
      </c>
      <c r="BZ79" s="19">
        <v>-117</v>
      </c>
      <c r="CA79" s="19">
        <v>7885.5278757442493</v>
      </c>
      <c r="CB79" s="19">
        <v>10717</v>
      </c>
      <c r="CD79" s="19">
        <f t="shared" si="8"/>
        <v>0</v>
      </c>
      <c r="CE79" s="19">
        <f t="shared" si="9"/>
        <v>0</v>
      </c>
      <c r="CF79" s="19">
        <f t="shared" si="10"/>
        <v>0</v>
      </c>
      <c r="CH79" s="33">
        <v>10717</v>
      </c>
      <c r="CI79" s="33">
        <f t="shared" si="11"/>
        <v>0</v>
      </c>
    </row>
    <row r="80" spans="1:87" x14ac:dyDescent="0.25">
      <c r="A80" s="24" t="s">
        <v>154</v>
      </c>
      <c r="B80" s="24" t="s">
        <v>44</v>
      </c>
      <c r="C80">
        <f t="shared" si="7"/>
        <v>76</v>
      </c>
      <c r="D80" s="19">
        <v>29.236143705525215</v>
      </c>
      <c r="E80" s="19">
        <v>66.825471326914766</v>
      </c>
      <c r="F80" s="19">
        <v>4.1765919579321729</v>
      </c>
      <c r="G80" s="19">
        <v>18.794663810694786</v>
      </c>
      <c r="H80" s="19">
        <v>90.318801090283259</v>
      </c>
      <c r="I80" s="19">
        <v>14.618071852762608</v>
      </c>
      <c r="J80" s="19">
        <v>11.485627884313478</v>
      </c>
      <c r="K80" s="19">
        <v>33.934809658198901</v>
      </c>
      <c r="L80" s="19">
        <v>18.794663810694786</v>
      </c>
      <c r="M80" s="19">
        <v>53.773621458376738</v>
      </c>
      <c r="N80" s="19">
        <v>14.095997858021084</v>
      </c>
      <c r="O80" s="19">
        <v>1.5662219842245653</v>
      </c>
      <c r="P80" s="19">
        <v>31.846513679232828</v>
      </c>
      <c r="Q80" s="19">
        <v>4.6986659526736965</v>
      </c>
      <c r="R80" s="19">
        <v>6.2648879368982611</v>
      </c>
      <c r="S80" s="19">
        <v>15.140145847504133</v>
      </c>
      <c r="T80" s="19">
        <v>40.721771589838703</v>
      </c>
      <c r="U80" s="19">
        <v>4.1765919579321729</v>
      </c>
      <c r="V80" s="19">
        <v>2.6103699737076083</v>
      </c>
      <c r="W80" s="19">
        <v>4.6986659526736965</v>
      </c>
      <c r="X80" s="19">
        <v>72.04621127433002</v>
      </c>
      <c r="Y80" s="19">
        <v>12.529775873796522</v>
      </c>
      <c r="Z80" s="19">
        <v>5.2207399474152165</v>
      </c>
      <c r="AA80" s="19">
        <v>6.2648879368982611</v>
      </c>
      <c r="AB80" s="19">
        <v>56.906065426825862</v>
      </c>
      <c r="AC80" s="19">
        <v>102.32650296933826</v>
      </c>
      <c r="AD80" s="19">
        <v>15.662219842245657</v>
      </c>
      <c r="AE80" s="19">
        <v>61.604731379499583</v>
      </c>
      <c r="AF80" s="19">
        <v>27.147847726559132</v>
      </c>
      <c r="AG80" s="19">
        <v>1427.3503016233203</v>
      </c>
      <c r="AH80" s="19">
        <v>5955.2980580165386</v>
      </c>
      <c r="AI80" s="19">
        <v>2293.9931328942471</v>
      </c>
      <c r="AJ80" s="19">
        <v>913.10741680292142</v>
      </c>
      <c r="AK80" s="19">
        <v>805.56017388616817</v>
      </c>
      <c r="AL80" s="19">
        <v>267.30188530765906</v>
      </c>
      <c r="AM80" s="19">
        <v>180.11552818582499</v>
      </c>
      <c r="AN80" s="19">
        <v>1550.5597643823194</v>
      </c>
      <c r="AO80" s="19">
        <v>3596.0456757796019</v>
      </c>
      <c r="AP80" s="19">
        <v>125.81983273270677</v>
      </c>
      <c r="AQ80" s="19">
        <v>8263.9092627635491</v>
      </c>
      <c r="AR80" s="19">
        <v>329.42869068190026</v>
      </c>
      <c r="AS80" s="19">
        <v>664.07812131121568</v>
      </c>
      <c r="AT80" s="19">
        <v>885.95956907636241</v>
      </c>
      <c r="AU80" s="19">
        <v>13.051849868538039</v>
      </c>
      <c r="AV80" s="19">
        <v>0.52207399474152161</v>
      </c>
      <c r="AW80" s="19">
        <v>54.817769447859774</v>
      </c>
      <c r="AX80" s="19">
        <v>22.971255768626957</v>
      </c>
      <c r="AY80" s="19">
        <v>14.095997858021084</v>
      </c>
      <c r="AZ80" s="19">
        <v>4.6986659526736965</v>
      </c>
      <c r="BA80" s="19">
        <v>43.332141563546301</v>
      </c>
      <c r="BB80" s="19">
        <v>650.50419744793601</v>
      </c>
      <c r="BC80" s="19">
        <v>8.8752579106058693</v>
      </c>
      <c r="BD80" s="19">
        <v>31.846513679232828</v>
      </c>
      <c r="BE80" s="19">
        <v>348.74542848733654</v>
      </c>
      <c r="BF80" s="19">
        <v>495.4482210097043</v>
      </c>
      <c r="BG80" s="19">
        <v>43.854215558287827</v>
      </c>
      <c r="BH80" s="19">
        <v>26.625773731817603</v>
      </c>
      <c r="BI80" s="19">
        <v>24.537477752851515</v>
      </c>
      <c r="BJ80" s="19">
        <v>445.32911751451803</v>
      </c>
      <c r="BK80" s="19">
        <v>1.0441479894830432</v>
      </c>
      <c r="BL80" s="19">
        <v>63.170953363724131</v>
      </c>
      <c r="BM80" s="19">
        <v>49.074955505703031</v>
      </c>
      <c r="BN80" s="19">
        <v>0</v>
      </c>
      <c r="BO80" s="19">
        <v>4.6986659526736965</v>
      </c>
      <c r="BP80" s="19">
        <v>1.5662219842245653</v>
      </c>
      <c r="BQ80" s="19">
        <v>49.59702950044457</v>
      </c>
      <c r="BR80" s="19">
        <v>398.34245798778113</v>
      </c>
      <c r="BS80" s="19">
        <v>0</v>
      </c>
      <c r="BT80" s="19">
        <v>30882.765084939976</v>
      </c>
      <c r="BU80" s="19">
        <v>6328.7268114929439</v>
      </c>
      <c r="BV80" s="19">
        <v>0</v>
      </c>
      <c r="BW80" s="19">
        <v>0</v>
      </c>
      <c r="BX80" s="19">
        <v>2362.3848262053857</v>
      </c>
      <c r="BY80" s="19">
        <v>11580.123277361692</v>
      </c>
      <c r="BZ80" s="19">
        <v>1911</v>
      </c>
      <c r="CA80" s="19">
        <v>22182.234915060028</v>
      </c>
      <c r="CB80" s="19">
        <v>53065</v>
      </c>
      <c r="CD80" s="19">
        <f t="shared" si="8"/>
        <v>0</v>
      </c>
      <c r="CE80" s="19">
        <f t="shared" si="9"/>
        <v>0</v>
      </c>
      <c r="CF80" s="19">
        <f t="shared" si="10"/>
        <v>0</v>
      </c>
      <c r="CH80" s="33">
        <v>53065</v>
      </c>
      <c r="CI80" s="33">
        <f t="shared" si="11"/>
        <v>0</v>
      </c>
    </row>
    <row r="81" spans="1:87" x14ac:dyDescent="0.25">
      <c r="A81" s="24" t="s">
        <v>155</v>
      </c>
      <c r="B81" s="25" t="s">
        <v>43</v>
      </c>
      <c r="C81">
        <f t="shared" si="7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2.9747807516643348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0.42496867880919065</v>
      </c>
      <c r="AG81" s="19">
        <v>0</v>
      </c>
      <c r="AH81" s="19">
        <v>550.3344390579017</v>
      </c>
      <c r="AI81" s="19">
        <v>5.9495615033286695</v>
      </c>
      <c r="AJ81" s="19">
        <v>8.9243422549930003</v>
      </c>
      <c r="AK81" s="19">
        <v>0</v>
      </c>
      <c r="AL81" s="19">
        <v>1.2749060364275717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1.2749060364275717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0.8499373576183813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230.7579925933905</v>
      </c>
      <c r="BS81" s="19">
        <v>0</v>
      </c>
      <c r="BT81" s="19">
        <v>802.76583427056084</v>
      </c>
      <c r="BU81" s="19">
        <v>441.08802989190872</v>
      </c>
      <c r="BV81" s="19">
        <v>0</v>
      </c>
      <c r="BW81" s="19">
        <v>0</v>
      </c>
      <c r="BX81" s="19">
        <v>17272.851950199551</v>
      </c>
      <c r="BY81" s="19">
        <v>757.29418563797765</v>
      </c>
      <c r="BZ81" s="19">
        <v>36</v>
      </c>
      <c r="CA81" s="19">
        <v>18507.234165729442</v>
      </c>
      <c r="CB81" s="19">
        <v>19310</v>
      </c>
      <c r="CD81" s="19">
        <f t="shared" si="8"/>
        <v>0</v>
      </c>
      <c r="CE81" s="19">
        <f t="shared" si="9"/>
        <v>0</v>
      </c>
      <c r="CF81" s="19">
        <f t="shared" si="10"/>
        <v>0</v>
      </c>
      <c r="CH81" s="33">
        <v>19310</v>
      </c>
      <c r="CI81" s="33">
        <f t="shared" si="11"/>
        <v>0</v>
      </c>
    </row>
    <row r="82" spans="1:87" x14ac:dyDescent="0.25">
      <c r="A82" s="24" t="s">
        <v>156</v>
      </c>
      <c r="B82" s="25" t="s">
        <v>256</v>
      </c>
      <c r="C82">
        <f t="shared" si="7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2855.7477291183495</v>
      </c>
      <c r="AJ82" s="19">
        <v>0</v>
      </c>
      <c r="AK82" s="19">
        <v>0</v>
      </c>
      <c r="AL82" s="19">
        <v>0</v>
      </c>
      <c r="AM82" s="19">
        <v>0</v>
      </c>
      <c r="AN82" s="19">
        <v>945.49368842623994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3801.2414175445888</v>
      </c>
      <c r="BU82" s="19">
        <v>1756.5547487376773</v>
      </c>
      <c r="BV82" s="19">
        <v>0</v>
      </c>
      <c r="BW82" s="19">
        <v>0</v>
      </c>
      <c r="BX82" s="19">
        <v>192.66663839629044</v>
      </c>
      <c r="BY82" s="19">
        <v>24162.537195321442</v>
      </c>
      <c r="BZ82" s="19">
        <v>400</v>
      </c>
      <c r="CA82" s="19">
        <v>26511.758582455415</v>
      </c>
      <c r="CB82" s="19">
        <v>30313</v>
      </c>
      <c r="CD82" s="19">
        <f t="shared" si="8"/>
        <v>0</v>
      </c>
      <c r="CE82" s="19">
        <f t="shared" si="9"/>
        <v>0</v>
      </c>
      <c r="CF82" s="19">
        <f t="shared" si="10"/>
        <v>0</v>
      </c>
      <c r="CH82" s="33">
        <v>30313</v>
      </c>
      <c r="CI82" s="33">
        <f t="shared" si="11"/>
        <v>0</v>
      </c>
    </row>
    <row r="83" spans="1:87" x14ac:dyDescent="0.25">
      <c r="A83" s="24" t="s">
        <v>157</v>
      </c>
      <c r="B83" s="25" t="s">
        <v>257</v>
      </c>
      <c r="C83">
        <f t="shared" si="7"/>
        <v>79</v>
      </c>
      <c r="D83" s="19">
        <v>0</v>
      </c>
      <c r="E83" s="19">
        <v>0</v>
      </c>
      <c r="F83" s="19">
        <v>0</v>
      </c>
      <c r="G83" s="19">
        <v>93.797335425787963</v>
      </c>
      <c r="H83" s="19">
        <v>1088.93711304968</v>
      </c>
      <c r="I83" s="19">
        <v>595.52982788089059</v>
      </c>
      <c r="J83" s="19">
        <v>273.62181281013881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4.9951243717875249</v>
      </c>
      <c r="AF83" s="19">
        <v>0</v>
      </c>
      <c r="AG83" s="19">
        <v>0</v>
      </c>
      <c r="AH83" s="19">
        <v>0</v>
      </c>
      <c r="AI83" s="19">
        <v>1491.3221318881197</v>
      </c>
      <c r="AJ83" s="19">
        <v>0</v>
      </c>
      <c r="AK83" s="19">
        <v>0</v>
      </c>
      <c r="AL83" s="19">
        <v>0</v>
      </c>
      <c r="AM83" s="19">
        <v>0</v>
      </c>
      <c r="AN83" s="19">
        <v>599.9699384335903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3.8850967336125186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4152.0583805936067</v>
      </c>
      <c r="BU83" s="19">
        <v>5223.7611346263184</v>
      </c>
      <c r="BV83" s="19">
        <v>0</v>
      </c>
      <c r="BW83" s="19">
        <v>0</v>
      </c>
      <c r="BX83" s="19">
        <v>0</v>
      </c>
      <c r="BY83" s="19">
        <v>10060.180484780074</v>
      </c>
      <c r="BZ83" s="19">
        <v>1160</v>
      </c>
      <c r="CA83" s="19">
        <v>16443.941619406396</v>
      </c>
      <c r="CB83" s="19">
        <v>20596</v>
      </c>
      <c r="CD83" s="19">
        <f t="shared" si="8"/>
        <v>0</v>
      </c>
      <c r="CE83" s="19">
        <f t="shared" si="9"/>
        <v>0</v>
      </c>
      <c r="CF83" s="19">
        <f t="shared" si="10"/>
        <v>0</v>
      </c>
      <c r="CH83" s="33">
        <v>20596</v>
      </c>
      <c r="CI83" s="33">
        <f t="shared" si="11"/>
        <v>0</v>
      </c>
    </row>
    <row r="84" spans="1:87" x14ac:dyDescent="0.25">
      <c r="A84" s="24" t="s">
        <v>158</v>
      </c>
      <c r="B84" s="24" t="s">
        <v>258</v>
      </c>
      <c r="C84">
        <f t="shared" si="7"/>
        <v>80</v>
      </c>
      <c r="D84" s="19">
        <v>6.8301078969974078</v>
      </c>
      <c r="E84" s="19">
        <v>16.847599479260268</v>
      </c>
      <c r="F84" s="19">
        <v>5.919426844064418</v>
      </c>
      <c r="G84" s="19">
        <v>34.150539484987029</v>
      </c>
      <c r="H84" s="19">
        <v>1072.7822803550591</v>
      </c>
      <c r="I84" s="19">
        <v>1085.5318150961211</v>
      </c>
      <c r="J84" s="19">
        <v>326.02381695000958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42.802009487850427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50.998138964247289</v>
      </c>
      <c r="AC84" s="19">
        <v>0.91068105293298718</v>
      </c>
      <c r="AD84" s="19">
        <v>0</v>
      </c>
      <c r="AE84" s="19">
        <v>8.1961294763968873</v>
      </c>
      <c r="AF84" s="19">
        <v>37.337923170252502</v>
      </c>
      <c r="AG84" s="19">
        <v>38.703944749651967</v>
      </c>
      <c r="AH84" s="19">
        <v>380.66468012598881</v>
      </c>
      <c r="AI84" s="19">
        <v>12339.272926715514</v>
      </c>
      <c r="AJ84" s="19">
        <v>1253.097128835791</v>
      </c>
      <c r="AK84" s="19">
        <v>15.936918426327285</v>
      </c>
      <c r="AL84" s="19">
        <v>568.26497703018435</v>
      </c>
      <c r="AM84" s="19">
        <v>0</v>
      </c>
      <c r="AN84" s="19">
        <v>5011.4778342902309</v>
      </c>
      <c r="AO84" s="19">
        <v>13.660215793994816</v>
      </c>
      <c r="AP84" s="19">
        <v>46.444733699582379</v>
      </c>
      <c r="AQ84" s="19">
        <v>2985.212491514334</v>
      </c>
      <c r="AR84" s="19">
        <v>218.10811217745052</v>
      </c>
      <c r="AS84" s="19">
        <v>268.65091061523134</v>
      </c>
      <c r="AT84" s="19">
        <v>18.668961585126251</v>
      </c>
      <c r="AU84" s="19">
        <v>90.612764766832285</v>
      </c>
      <c r="AV84" s="19">
        <v>0</v>
      </c>
      <c r="AW84" s="19">
        <v>122.48660161948683</v>
      </c>
      <c r="AX84" s="19">
        <v>4.0980647381984436</v>
      </c>
      <c r="AY84" s="19">
        <v>0</v>
      </c>
      <c r="AZ84" s="19">
        <v>0</v>
      </c>
      <c r="BA84" s="19">
        <v>0</v>
      </c>
      <c r="BB84" s="19">
        <v>42.802009487850427</v>
      </c>
      <c r="BC84" s="19">
        <v>0</v>
      </c>
      <c r="BD84" s="19">
        <v>2.7320431587989629</v>
      </c>
      <c r="BE84" s="19">
        <v>0</v>
      </c>
      <c r="BF84" s="19">
        <v>0</v>
      </c>
      <c r="BG84" s="19">
        <v>2.7320431587989629</v>
      </c>
      <c r="BH84" s="19">
        <v>0.91068105293298718</v>
      </c>
      <c r="BI84" s="19">
        <v>0</v>
      </c>
      <c r="BJ84" s="19">
        <v>887.00334555672998</v>
      </c>
      <c r="BK84" s="19">
        <v>0</v>
      </c>
      <c r="BL84" s="19">
        <v>49.176776858381345</v>
      </c>
      <c r="BM84" s="19">
        <v>6.8301078969974078</v>
      </c>
      <c r="BN84" s="19">
        <v>0</v>
      </c>
      <c r="BO84" s="19">
        <v>70.577781602306544</v>
      </c>
      <c r="BP84" s="19">
        <v>0</v>
      </c>
      <c r="BQ84" s="19">
        <v>2.2767026323324693</v>
      </c>
      <c r="BR84" s="19">
        <v>0</v>
      </c>
      <c r="BS84" s="19">
        <v>0</v>
      </c>
      <c r="BT84" s="19">
        <v>27128.733226347234</v>
      </c>
      <c r="BU84" s="19">
        <v>9631.0496243657253</v>
      </c>
      <c r="BV84" s="19">
        <v>0</v>
      </c>
      <c r="BW84" s="19">
        <v>0</v>
      </c>
      <c r="BX84" s="19">
        <v>2602.2711087560119</v>
      </c>
      <c r="BY84" s="19">
        <v>41359.946040531038</v>
      </c>
      <c r="BZ84" s="19">
        <v>4755</v>
      </c>
      <c r="CA84" s="19">
        <v>58348.266773652766</v>
      </c>
      <c r="CB84" s="19">
        <v>85477</v>
      </c>
      <c r="CD84" s="19">
        <f t="shared" si="8"/>
        <v>0</v>
      </c>
      <c r="CE84" s="19">
        <f t="shared" si="9"/>
        <v>0</v>
      </c>
      <c r="CF84" s="19">
        <f t="shared" si="10"/>
        <v>0</v>
      </c>
      <c r="CH84" s="33">
        <v>85477</v>
      </c>
      <c r="CI84" s="33">
        <f t="shared" si="11"/>
        <v>0</v>
      </c>
    </row>
    <row r="85" spans="1:87" x14ac:dyDescent="0.25">
      <c r="A85" s="24" t="s">
        <v>159</v>
      </c>
      <c r="B85" s="24" t="s">
        <v>45</v>
      </c>
      <c r="C85">
        <f t="shared" si="7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1199.2638520340472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83.911986170135407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14.593388899153981</v>
      </c>
      <c r="BH85" s="19">
        <v>0</v>
      </c>
      <c r="BI85" s="19">
        <v>0</v>
      </c>
      <c r="BJ85" s="19">
        <v>0</v>
      </c>
      <c r="BK85" s="19">
        <v>0</v>
      </c>
      <c r="BL85" s="19">
        <v>8.8602718316292037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1306.6294989349653</v>
      </c>
      <c r="BU85" s="19">
        <v>11625.5144697162</v>
      </c>
      <c r="BV85" s="19">
        <v>0</v>
      </c>
      <c r="BW85" s="19">
        <v>0</v>
      </c>
      <c r="BX85" s="19">
        <v>78908.538547568314</v>
      </c>
      <c r="BY85" s="19">
        <v>33356.317483780527</v>
      </c>
      <c r="BZ85" s="19">
        <v>1093</v>
      </c>
      <c r="CA85" s="19">
        <v>124983.37050106506</v>
      </c>
      <c r="CB85" s="19">
        <v>126290</v>
      </c>
      <c r="CD85" s="19">
        <f t="shared" si="8"/>
        <v>0</v>
      </c>
      <c r="CE85" s="19">
        <f t="shared" si="9"/>
        <v>0</v>
      </c>
      <c r="CF85" s="19">
        <f t="shared" si="10"/>
        <v>0</v>
      </c>
      <c r="CH85" s="33">
        <v>126290</v>
      </c>
      <c r="CI85" s="33">
        <f t="shared" si="11"/>
        <v>0</v>
      </c>
    </row>
    <row r="86" spans="1:87" x14ac:dyDescent="0.25">
      <c r="A86" s="23" t="s">
        <v>160</v>
      </c>
      <c r="B86" s="23" t="s">
        <v>259</v>
      </c>
      <c r="C86">
        <f t="shared" si="7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46.904854365481761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17.056310678357001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5905.0368927695145</v>
      </c>
      <c r="AK86" s="19">
        <v>25.584466017535508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161.3242718327933</v>
      </c>
      <c r="AS86" s="19">
        <v>0</v>
      </c>
      <c r="AT86" s="19">
        <v>483.26213588678183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6639.1689315504627</v>
      </c>
      <c r="BU86" s="19">
        <v>7324.1495184876949</v>
      </c>
      <c r="BV86" s="19">
        <v>0</v>
      </c>
      <c r="BW86" s="19">
        <v>0</v>
      </c>
      <c r="BX86" s="19">
        <v>1037.5922329333844</v>
      </c>
      <c r="BY86" s="19">
        <v>45676.089317028454</v>
      </c>
      <c r="BZ86" s="19">
        <v>2309</v>
      </c>
      <c r="CA86" s="19">
        <v>56346.831068449545</v>
      </c>
      <c r="CB86" s="19">
        <v>62986</v>
      </c>
      <c r="CD86" s="19">
        <f t="shared" si="8"/>
        <v>0</v>
      </c>
      <c r="CE86" s="19">
        <f t="shared" si="9"/>
        <v>0</v>
      </c>
      <c r="CF86" s="19">
        <f t="shared" si="10"/>
        <v>0</v>
      </c>
      <c r="CH86" s="33">
        <v>62986</v>
      </c>
      <c r="CI86" s="33">
        <f t="shared" si="11"/>
        <v>0</v>
      </c>
    </row>
    <row r="87" spans="1:87" x14ac:dyDescent="0.25">
      <c r="A87" s="23" t="s">
        <v>161</v>
      </c>
      <c r="B87" s="23" t="s">
        <v>46</v>
      </c>
      <c r="C87">
        <f t="shared" si="7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36914.703127334462</v>
      </c>
      <c r="AK87" s="19">
        <v>8930.5137751845559</v>
      </c>
      <c r="AL87" s="19">
        <v>14.075737036542099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10168.637259898856</v>
      </c>
      <c r="AS87" s="19">
        <v>0</v>
      </c>
      <c r="AT87" s="19">
        <v>7724.8727605545864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33.565219087138843</v>
      </c>
      <c r="BH87" s="19">
        <v>0</v>
      </c>
      <c r="BI87" s="19">
        <v>128.84713133450072</v>
      </c>
      <c r="BJ87" s="19">
        <v>0</v>
      </c>
      <c r="BK87" s="19">
        <v>0</v>
      </c>
      <c r="BL87" s="19">
        <v>611.75318658817582</v>
      </c>
      <c r="BM87" s="19">
        <v>226.83591608889</v>
      </c>
      <c r="BN87" s="19">
        <v>0</v>
      </c>
      <c r="BO87" s="19">
        <v>77.957928202387009</v>
      </c>
      <c r="BP87" s="19">
        <v>0</v>
      </c>
      <c r="BQ87" s="19">
        <v>0</v>
      </c>
      <c r="BR87" s="19">
        <v>0</v>
      </c>
      <c r="BS87" s="19">
        <v>0</v>
      </c>
      <c r="BT87" s="19">
        <v>64831.762041310103</v>
      </c>
      <c r="BU87" s="19">
        <v>11911.237958689906</v>
      </c>
      <c r="BV87" s="19">
        <v>0</v>
      </c>
      <c r="BW87" s="19">
        <v>0</v>
      </c>
      <c r="BX87" s="19">
        <v>0</v>
      </c>
      <c r="BY87" s="19">
        <v>0</v>
      </c>
      <c r="BZ87" s="19">
        <v>8885</v>
      </c>
      <c r="CA87" s="19">
        <v>20796.237958689908</v>
      </c>
      <c r="CB87" s="19">
        <v>85628</v>
      </c>
      <c r="CD87" s="19">
        <f t="shared" si="8"/>
        <v>0</v>
      </c>
      <c r="CE87" s="19">
        <f t="shared" si="9"/>
        <v>0</v>
      </c>
      <c r="CF87" s="19">
        <f t="shared" si="10"/>
        <v>0</v>
      </c>
      <c r="CH87" s="33">
        <v>85628</v>
      </c>
      <c r="CI87" s="33">
        <f t="shared" si="11"/>
        <v>0</v>
      </c>
    </row>
    <row r="88" spans="1:87" x14ac:dyDescent="0.25">
      <c r="A88" s="23" t="s">
        <v>162</v>
      </c>
      <c r="B88" s="23" t="s">
        <v>260</v>
      </c>
      <c r="C88">
        <f t="shared" si="7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6539.4650399353632</v>
      </c>
      <c r="AM88" s="19">
        <v>0</v>
      </c>
      <c r="AN88" s="19">
        <v>912.35170834453527</v>
      </c>
      <c r="AO88" s="19">
        <v>0</v>
      </c>
      <c r="AP88" s="19">
        <v>0</v>
      </c>
      <c r="AQ88" s="19">
        <v>0</v>
      </c>
      <c r="AR88" s="19">
        <v>85.473943690662992</v>
      </c>
      <c r="AS88" s="19">
        <v>0</v>
      </c>
      <c r="AT88" s="19">
        <v>636.09614448244781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159.61432578698393</v>
      </c>
      <c r="BM88" s="19">
        <v>0.47223173309758559</v>
      </c>
      <c r="BN88" s="19">
        <v>0</v>
      </c>
      <c r="BO88" s="19">
        <v>0</v>
      </c>
      <c r="BP88" s="19">
        <v>0</v>
      </c>
      <c r="BQ88" s="19">
        <v>0</v>
      </c>
      <c r="BR88" s="19">
        <v>45.334246377368196</v>
      </c>
      <c r="BS88" s="19">
        <v>0</v>
      </c>
      <c r="BT88" s="19">
        <v>8378.8076403504601</v>
      </c>
      <c r="BU88" s="19">
        <v>27410.066087865856</v>
      </c>
      <c r="BV88" s="19">
        <v>0</v>
      </c>
      <c r="BW88" s="19">
        <v>0</v>
      </c>
      <c r="BX88" s="19">
        <v>8291.4447697274081</v>
      </c>
      <c r="BY88" s="19">
        <v>7632.6815020562772</v>
      </c>
      <c r="BZ88" s="19">
        <v>-9569</v>
      </c>
      <c r="CA88" s="19">
        <v>33765.19235964954</v>
      </c>
      <c r="CB88" s="19">
        <v>42144</v>
      </c>
      <c r="CD88" s="19">
        <f t="shared" si="8"/>
        <v>0</v>
      </c>
      <c r="CE88" s="19">
        <f t="shared" si="9"/>
        <v>0</v>
      </c>
      <c r="CF88" s="19">
        <f t="shared" si="10"/>
        <v>0</v>
      </c>
      <c r="CH88" s="33">
        <v>42144</v>
      </c>
      <c r="CI88" s="33">
        <f t="shared" si="11"/>
        <v>0</v>
      </c>
    </row>
    <row r="89" spans="1:87" x14ac:dyDescent="0.25">
      <c r="A89" s="23" t="s">
        <v>163</v>
      </c>
      <c r="B89" s="23" t="s">
        <v>261</v>
      </c>
      <c r="C89">
        <f t="shared" si="7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341.21784690295578</v>
      </c>
      <c r="AL89" s="19">
        <v>0</v>
      </c>
      <c r="AM89" s="19">
        <v>1469.7860704239388</v>
      </c>
      <c r="AN89" s="19">
        <v>0</v>
      </c>
      <c r="AO89" s="19">
        <v>0</v>
      </c>
      <c r="AP89" s="19">
        <v>0</v>
      </c>
      <c r="AQ89" s="19">
        <v>0.49025552715941934</v>
      </c>
      <c r="AR89" s="19">
        <v>7.353832907391288</v>
      </c>
      <c r="AS89" s="19">
        <v>60.791685367767961</v>
      </c>
      <c r="AT89" s="19">
        <v>0</v>
      </c>
      <c r="AU89" s="19">
        <v>0</v>
      </c>
      <c r="AV89" s="19">
        <v>0</v>
      </c>
      <c r="AW89" s="19">
        <v>22.551754249333278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66.674751693681003</v>
      </c>
      <c r="BM89" s="19">
        <v>54.908619041854941</v>
      </c>
      <c r="BN89" s="19">
        <v>0</v>
      </c>
      <c r="BO89" s="19">
        <v>24.022520830811541</v>
      </c>
      <c r="BP89" s="19">
        <v>12.25638817898548</v>
      </c>
      <c r="BQ89" s="19">
        <v>7.8440884345507094</v>
      </c>
      <c r="BR89" s="19">
        <v>0</v>
      </c>
      <c r="BS89" s="19">
        <v>0</v>
      </c>
      <c r="BT89" s="19">
        <v>2067.8978135584307</v>
      </c>
      <c r="BU89" s="19">
        <v>922.04205563666073</v>
      </c>
      <c r="BV89" s="19">
        <v>0</v>
      </c>
      <c r="BW89" s="19">
        <v>0</v>
      </c>
      <c r="BX89" s="19">
        <v>26656.663778239094</v>
      </c>
      <c r="BY89" s="19">
        <v>7149.39635256581</v>
      </c>
      <c r="BZ89" s="19">
        <v>2417</v>
      </c>
      <c r="CA89" s="19">
        <v>37145.102186441582</v>
      </c>
      <c r="CB89" s="19">
        <v>39213</v>
      </c>
      <c r="CD89" s="19">
        <f t="shared" si="8"/>
        <v>0</v>
      </c>
      <c r="CE89" s="19">
        <f t="shared" si="9"/>
        <v>0</v>
      </c>
      <c r="CF89" s="19">
        <f t="shared" si="10"/>
        <v>0</v>
      </c>
      <c r="CH89" s="33">
        <v>39213</v>
      </c>
      <c r="CI89" s="33">
        <f t="shared" si="11"/>
        <v>0</v>
      </c>
    </row>
    <row r="90" spans="1:87" x14ac:dyDescent="0.25">
      <c r="A90" s="23" t="s">
        <v>164</v>
      </c>
      <c r="B90" s="23" t="s">
        <v>262</v>
      </c>
      <c r="C90">
        <f t="shared" si="7"/>
        <v>86</v>
      </c>
      <c r="D90" s="19">
        <v>3.0748208724854469</v>
      </c>
      <c r="E90" s="19">
        <v>0.92244626174563404</v>
      </c>
      <c r="F90" s="19">
        <v>5.534677570473808</v>
      </c>
      <c r="G90" s="19">
        <v>0</v>
      </c>
      <c r="H90" s="19">
        <v>16.91151479866997</v>
      </c>
      <c r="I90" s="19">
        <v>9.8394267919534393</v>
      </c>
      <c r="J90" s="19">
        <v>1.8448925234912681</v>
      </c>
      <c r="K90" s="19">
        <v>4.3047492214796286</v>
      </c>
      <c r="L90" s="19">
        <v>2.767338785236904</v>
      </c>
      <c r="M90" s="19">
        <v>7.687052181213617</v>
      </c>
      <c r="N90" s="19">
        <v>2.4598566979883598</v>
      </c>
      <c r="O90" s="19">
        <v>0</v>
      </c>
      <c r="P90" s="19">
        <v>4.3047492214796286</v>
      </c>
      <c r="Q90" s="19">
        <v>723.5053512958259</v>
      </c>
      <c r="R90" s="19">
        <v>124.22276324841204</v>
      </c>
      <c r="S90" s="19">
        <v>3.3823029597339915</v>
      </c>
      <c r="T90" s="19">
        <v>0.61496417449708995</v>
      </c>
      <c r="U90" s="19">
        <v>0</v>
      </c>
      <c r="V90" s="19">
        <v>1.5374104362427234</v>
      </c>
      <c r="W90" s="19">
        <v>0.61496417449708995</v>
      </c>
      <c r="X90" s="19">
        <v>37.512814644322461</v>
      </c>
      <c r="Y90" s="19">
        <v>18.75640732216123</v>
      </c>
      <c r="Z90" s="19">
        <v>0</v>
      </c>
      <c r="AA90" s="19">
        <v>28.903316201363193</v>
      </c>
      <c r="AB90" s="19">
        <v>0.61496417449708995</v>
      </c>
      <c r="AC90" s="19">
        <v>66.108648758437141</v>
      </c>
      <c r="AD90" s="19">
        <v>3.0748208724854469</v>
      </c>
      <c r="AE90" s="19">
        <v>0.30748208724854498</v>
      </c>
      <c r="AF90" s="19">
        <v>1.5374104362427234</v>
      </c>
      <c r="AG90" s="19">
        <v>13.221729751687425</v>
      </c>
      <c r="AH90" s="19">
        <v>0.92244626174563404</v>
      </c>
      <c r="AI90" s="19">
        <v>272.12164721496219</v>
      </c>
      <c r="AJ90" s="19">
        <v>183.25932400013269</v>
      </c>
      <c r="AK90" s="19">
        <v>13.529211838935966</v>
      </c>
      <c r="AL90" s="19">
        <v>2.767338785236904</v>
      </c>
      <c r="AM90" s="19">
        <v>356.9867032955604</v>
      </c>
      <c r="AN90" s="19">
        <v>48.582169785270082</v>
      </c>
      <c r="AO90" s="19">
        <v>24.598566979883575</v>
      </c>
      <c r="AP90" s="19">
        <v>15.066622275178686</v>
      </c>
      <c r="AQ90" s="19">
        <v>403.41649847009086</v>
      </c>
      <c r="AR90" s="19">
        <v>9.2244626174563464</v>
      </c>
      <c r="AS90" s="19">
        <v>151.28118692628402</v>
      </c>
      <c r="AT90" s="19">
        <v>47.044759349027366</v>
      </c>
      <c r="AU90" s="19">
        <v>43.662456389293361</v>
      </c>
      <c r="AV90" s="19">
        <v>0.61496417449708995</v>
      </c>
      <c r="AW90" s="19">
        <v>60.881453275211896</v>
      </c>
      <c r="AX90" s="19">
        <v>1.8448925234912681</v>
      </c>
      <c r="AY90" s="19">
        <v>2.767338785236904</v>
      </c>
      <c r="AZ90" s="19">
        <v>0.61496417449708995</v>
      </c>
      <c r="BA90" s="19">
        <v>26.135977416126302</v>
      </c>
      <c r="BB90" s="19">
        <v>0.92244626174563404</v>
      </c>
      <c r="BC90" s="19">
        <v>35.667922120831221</v>
      </c>
      <c r="BD90" s="19">
        <v>113.46089019471306</v>
      </c>
      <c r="BE90" s="19">
        <v>58.114114489974988</v>
      </c>
      <c r="BF90" s="19">
        <v>116.84319315444702</v>
      </c>
      <c r="BG90" s="19">
        <v>203.55314175853658</v>
      </c>
      <c r="BH90" s="19">
        <v>128.22003038264319</v>
      </c>
      <c r="BI90" s="19">
        <v>255.51761450354084</v>
      </c>
      <c r="BJ90" s="19">
        <v>93.167072436309127</v>
      </c>
      <c r="BK90" s="19">
        <v>8.6094984429592571</v>
      </c>
      <c r="BL90" s="19">
        <v>371.43836139624233</v>
      </c>
      <c r="BM90" s="19">
        <v>464.9129159197999</v>
      </c>
      <c r="BN90" s="19">
        <v>12.606765577190339</v>
      </c>
      <c r="BO90" s="19">
        <v>1023.3003863631575</v>
      </c>
      <c r="BP90" s="19">
        <v>4554.7321584126939</v>
      </c>
      <c r="BQ90" s="19">
        <v>81.790235208112932</v>
      </c>
      <c r="BR90" s="19">
        <v>46.122313087281739</v>
      </c>
      <c r="BS90" s="19">
        <v>0</v>
      </c>
      <c r="BT90" s="19">
        <v>10317.868919712168</v>
      </c>
      <c r="BU90" s="19">
        <v>1260.4884126806039</v>
      </c>
      <c r="BV90" s="19">
        <v>0</v>
      </c>
      <c r="BW90" s="19">
        <v>0</v>
      </c>
      <c r="BX90" s="19">
        <v>10924.531077853551</v>
      </c>
      <c r="BY90" s="19">
        <v>2762.1115897536797</v>
      </c>
      <c r="BZ90" s="19">
        <v>3965</v>
      </c>
      <c r="CA90" s="19">
        <v>18912.131080287832</v>
      </c>
      <c r="CB90" s="19">
        <v>29230</v>
      </c>
      <c r="CD90" s="19">
        <f t="shared" si="8"/>
        <v>0</v>
      </c>
      <c r="CE90" s="19">
        <f t="shared" si="9"/>
        <v>0</v>
      </c>
      <c r="CF90" s="19">
        <f t="shared" si="10"/>
        <v>0</v>
      </c>
      <c r="CH90" s="33">
        <v>29230</v>
      </c>
      <c r="CI90" s="33">
        <f t="shared" si="11"/>
        <v>0</v>
      </c>
    </row>
    <row r="91" spans="1:87" x14ac:dyDescent="0.25">
      <c r="A91" s="23" t="s">
        <v>165</v>
      </c>
      <c r="B91" s="23" t="s">
        <v>263</v>
      </c>
      <c r="C91">
        <f t="shared" si="7"/>
        <v>87</v>
      </c>
      <c r="D91" s="19">
        <v>86.167650783072318</v>
      </c>
      <c r="E91" s="19">
        <v>35.767704098633793</v>
      </c>
      <c r="F91" s="19">
        <v>109.74181939353549</v>
      </c>
      <c r="G91" s="19">
        <v>818.592682439187</v>
      </c>
      <c r="H91" s="19">
        <v>1871.3012462512495</v>
      </c>
      <c r="I91" s="19">
        <v>950.28286571142951</v>
      </c>
      <c r="J91" s="19">
        <v>812.90236587804065</v>
      </c>
      <c r="K91" s="19">
        <v>901.50872375874712</v>
      </c>
      <c r="L91" s="19">
        <v>616.99289570143276</v>
      </c>
      <c r="M91" s="19">
        <v>521.07041652782414</v>
      </c>
      <c r="N91" s="19">
        <v>340.60609130289902</v>
      </c>
      <c r="O91" s="19">
        <v>13.819340219926692</v>
      </c>
      <c r="P91" s="19">
        <v>148.76113295568143</v>
      </c>
      <c r="Q91" s="19">
        <v>270.69648783738756</v>
      </c>
      <c r="R91" s="19">
        <v>162.58047317560812</v>
      </c>
      <c r="S91" s="19">
        <v>419.45762079306894</v>
      </c>
      <c r="T91" s="19">
        <v>2141.9977340886371</v>
      </c>
      <c r="U91" s="19">
        <v>1286.8244451849384</v>
      </c>
      <c r="V91" s="19">
        <v>394.25764745084973</v>
      </c>
      <c r="W91" s="19">
        <v>530.01234255248255</v>
      </c>
      <c r="X91" s="19">
        <v>985.23766744418538</v>
      </c>
      <c r="Y91" s="19">
        <v>527.57363545484839</v>
      </c>
      <c r="Z91" s="19">
        <v>143.88371876041319</v>
      </c>
      <c r="AA91" s="19">
        <v>552.7736087970676</v>
      </c>
      <c r="AB91" s="19">
        <v>503.99946684438515</v>
      </c>
      <c r="AC91" s="19">
        <v>2514.3070176607794</v>
      </c>
      <c r="AD91" s="19">
        <v>6551.1801666111296</v>
      </c>
      <c r="AE91" s="19">
        <v>1751.8045984671776</v>
      </c>
      <c r="AF91" s="19">
        <v>699.90893702099299</v>
      </c>
      <c r="AG91" s="19">
        <v>74.787017660779739</v>
      </c>
      <c r="AH91" s="19">
        <v>445.47049650116628</v>
      </c>
      <c r="AI91" s="19">
        <v>1591.6628323892037</v>
      </c>
      <c r="AJ91" s="19">
        <v>229.23846717760748</v>
      </c>
      <c r="AK91" s="19">
        <v>684.46379206931022</v>
      </c>
      <c r="AL91" s="19">
        <v>366.61896701099636</v>
      </c>
      <c r="AM91" s="19">
        <v>656.82511162945684</v>
      </c>
      <c r="AN91" s="19">
        <v>661.70252582472506</v>
      </c>
      <c r="AO91" s="19">
        <v>1251.8696434521828</v>
      </c>
      <c r="AP91" s="19">
        <v>1007.9989336887703</v>
      </c>
      <c r="AQ91" s="19">
        <v>2435.4554881706099</v>
      </c>
      <c r="AR91" s="19">
        <v>717.79278907030994</v>
      </c>
      <c r="AS91" s="19">
        <v>3738.5379806731089</v>
      </c>
      <c r="AT91" s="19">
        <v>514.56719760079977</v>
      </c>
      <c r="AU91" s="19">
        <v>569.84455848050652</v>
      </c>
      <c r="AV91" s="19">
        <v>283.70292569143618</v>
      </c>
      <c r="AW91" s="19">
        <v>2558.2037454181941</v>
      </c>
      <c r="AX91" s="19">
        <v>5.6903165611462843</v>
      </c>
      <c r="AY91" s="19">
        <v>217.8578340553149</v>
      </c>
      <c r="AZ91" s="19">
        <v>695.8444251916028</v>
      </c>
      <c r="BA91" s="19">
        <v>134.94179273575475</v>
      </c>
      <c r="BB91" s="19">
        <v>773.07014995001668</v>
      </c>
      <c r="BC91" s="19">
        <v>727.54761746084648</v>
      </c>
      <c r="BD91" s="19">
        <v>301.58677774075312</v>
      </c>
      <c r="BE91" s="19">
        <v>79.664431856047983</v>
      </c>
      <c r="BF91" s="19">
        <v>772.25724758413867</v>
      </c>
      <c r="BG91" s="19">
        <v>219.48363878707099</v>
      </c>
      <c r="BH91" s="19">
        <v>125.18696434521826</v>
      </c>
      <c r="BI91" s="19">
        <v>903.94743085638117</v>
      </c>
      <c r="BJ91" s="19">
        <v>785.26368543818728</v>
      </c>
      <c r="BK91" s="19">
        <v>204.85139620126625</v>
      </c>
      <c r="BL91" s="19">
        <v>1116.1149483505499</v>
      </c>
      <c r="BM91" s="19">
        <v>107.30311229590136</v>
      </c>
      <c r="BN91" s="19">
        <v>0</v>
      </c>
      <c r="BO91" s="19">
        <v>873.87004331889364</v>
      </c>
      <c r="BP91" s="19">
        <v>348.73511496167941</v>
      </c>
      <c r="BQ91" s="19">
        <v>477.17368877040985</v>
      </c>
      <c r="BR91" s="19">
        <v>438.1543752082639</v>
      </c>
      <c r="BS91" s="19">
        <v>0</v>
      </c>
      <c r="BT91" s="19">
        <v>53761.297967344217</v>
      </c>
      <c r="BU91" s="19">
        <v>2780</v>
      </c>
      <c r="BV91" s="19">
        <v>0</v>
      </c>
      <c r="BW91" s="19">
        <v>0</v>
      </c>
      <c r="BX91" s="19">
        <v>138.1934021992669</v>
      </c>
      <c r="BY91" s="19">
        <v>7088.5086304565148</v>
      </c>
      <c r="BZ91" s="19">
        <v>0</v>
      </c>
      <c r="CA91" s="19">
        <v>10006.702032655781</v>
      </c>
      <c r="CB91" s="19">
        <v>63768</v>
      </c>
      <c r="CD91" s="19">
        <f t="shared" si="8"/>
        <v>0</v>
      </c>
      <c r="CE91" s="19">
        <f t="shared" si="9"/>
        <v>0</v>
      </c>
      <c r="CF91" s="19">
        <f t="shared" si="10"/>
        <v>0</v>
      </c>
      <c r="CH91" s="33">
        <v>63768</v>
      </c>
      <c r="CI91" s="33">
        <f t="shared" si="11"/>
        <v>0</v>
      </c>
    </row>
    <row r="92" spans="1:87" x14ac:dyDescent="0.25">
      <c r="A92" s="23" t="s">
        <v>166</v>
      </c>
      <c r="B92" s="23" t="s">
        <v>264</v>
      </c>
      <c r="C92">
        <f t="shared" si="7"/>
        <v>88</v>
      </c>
      <c r="D92" s="19">
        <v>3871.4803703298703</v>
      </c>
      <c r="E92" s="19">
        <v>2660.0260450930177</v>
      </c>
      <c r="F92" s="19">
        <v>227.63269883454024</v>
      </c>
      <c r="G92" s="19">
        <v>439.74498638490735</v>
      </c>
      <c r="H92" s="19">
        <v>113.81634941727012</v>
      </c>
      <c r="I92" s="19">
        <v>710.48993878659542</v>
      </c>
      <c r="J92" s="19">
        <v>247.46433547542824</v>
      </c>
      <c r="K92" s="19">
        <v>888.11242348324424</v>
      </c>
      <c r="L92" s="19">
        <v>44.836743709833691</v>
      </c>
      <c r="M92" s="19">
        <v>1890.9034414551013</v>
      </c>
      <c r="N92" s="19">
        <v>433.70927088550661</v>
      </c>
      <c r="O92" s="19">
        <v>40.525518353118912</v>
      </c>
      <c r="P92" s="19">
        <v>974.33693061753968</v>
      </c>
      <c r="Q92" s="19">
        <v>143.13268184293065</v>
      </c>
      <c r="R92" s="19">
        <v>182.79595512470661</v>
      </c>
      <c r="S92" s="19">
        <v>470.78580895325376</v>
      </c>
      <c r="T92" s="19">
        <v>1395.1125254329024</v>
      </c>
      <c r="U92" s="19">
        <v>112.09185927458421</v>
      </c>
      <c r="V92" s="19">
        <v>54.321439494606203</v>
      </c>
      <c r="W92" s="19">
        <v>78.464301492208961</v>
      </c>
      <c r="X92" s="19">
        <v>2961.8118200630524</v>
      </c>
      <c r="Y92" s="19">
        <v>463.88784838251001</v>
      </c>
      <c r="Z92" s="19">
        <v>133.64798605815812</v>
      </c>
      <c r="AA92" s="19">
        <v>178.48472976799181</v>
      </c>
      <c r="AB92" s="19">
        <v>1387.3523197908155</v>
      </c>
      <c r="AC92" s="19">
        <v>3069.5924539809216</v>
      </c>
      <c r="AD92" s="19">
        <v>2307.3678109137491</v>
      </c>
      <c r="AE92" s="19">
        <v>1767.6023962530589</v>
      </c>
      <c r="AF92" s="19">
        <v>824.30628820386551</v>
      </c>
      <c r="AG92" s="19">
        <v>109.50512406055536</v>
      </c>
      <c r="AH92" s="19">
        <v>406.97967367387503</v>
      </c>
      <c r="AI92" s="19">
        <v>493.20418080817058</v>
      </c>
      <c r="AJ92" s="19">
        <v>441.4694765275932</v>
      </c>
      <c r="AK92" s="19">
        <v>958.81651933336661</v>
      </c>
      <c r="AL92" s="19">
        <v>191.41840583813612</v>
      </c>
      <c r="AM92" s="19">
        <v>243.15311011871347</v>
      </c>
      <c r="AN92" s="19">
        <v>127.61227055875742</v>
      </c>
      <c r="AO92" s="19">
        <v>55777.771420104458</v>
      </c>
      <c r="AP92" s="19">
        <v>1896.0769118831595</v>
      </c>
      <c r="AQ92" s="19">
        <v>420.7755948153623</v>
      </c>
      <c r="AR92" s="19">
        <v>877.76548262712879</v>
      </c>
      <c r="AS92" s="19">
        <v>10757.369510074714</v>
      </c>
      <c r="AT92" s="19">
        <v>882.07670798384356</v>
      </c>
      <c r="AU92" s="19">
        <v>29.316332425660494</v>
      </c>
      <c r="AV92" s="19">
        <v>20.693881712230937</v>
      </c>
      <c r="AW92" s="19">
        <v>651.85727393527441</v>
      </c>
      <c r="AX92" s="19">
        <v>774.29607406597404</v>
      </c>
      <c r="AY92" s="19">
        <v>1001.0665278291716</v>
      </c>
      <c r="AZ92" s="19">
        <v>107.78063391786945</v>
      </c>
      <c r="BA92" s="19">
        <v>256.08678618885779</v>
      </c>
      <c r="BB92" s="19">
        <v>1270.0869900881737</v>
      </c>
      <c r="BC92" s="19">
        <v>297.47454961331965</v>
      </c>
      <c r="BD92" s="19">
        <v>1349.4135366517255</v>
      </c>
      <c r="BE92" s="19">
        <v>257.81127633154375</v>
      </c>
      <c r="BF92" s="19">
        <v>602.70930486872589</v>
      </c>
      <c r="BG92" s="19">
        <v>191.41840583813612</v>
      </c>
      <c r="BH92" s="19">
        <v>112.95410434592719</v>
      </c>
      <c r="BI92" s="19">
        <v>93.122467705039199</v>
      </c>
      <c r="BJ92" s="19">
        <v>3692.1333954905358</v>
      </c>
      <c r="BK92" s="19">
        <v>56.908174708635059</v>
      </c>
      <c r="BL92" s="19">
        <v>4317.2610722141781</v>
      </c>
      <c r="BM92" s="19">
        <v>1339.0665957956101</v>
      </c>
      <c r="BN92" s="19">
        <v>1352.8625169370973</v>
      </c>
      <c r="BO92" s="19">
        <v>945.8828432632223</v>
      </c>
      <c r="BP92" s="19">
        <v>772.57158392328813</v>
      </c>
      <c r="BQ92" s="19">
        <v>536.31643437531829</v>
      </c>
      <c r="BR92" s="19">
        <v>2077.1483768651797</v>
      </c>
      <c r="BS92" s="19">
        <v>0</v>
      </c>
      <c r="BT92" s="19">
        <v>123764.07080535383</v>
      </c>
      <c r="BU92" s="19">
        <v>3.9744298079812341</v>
      </c>
      <c r="BV92" s="19">
        <v>0</v>
      </c>
      <c r="BW92" s="19">
        <v>0</v>
      </c>
      <c r="BX92" s="19">
        <v>54142.954764838214</v>
      </c>
      <c r="BY92" s="19">
        <v>0</v>
      </c>
      <c r="BZ92" s="19">
        <v>0</v>
      </c>
      <c r="CA92" s="19">
        <v>54146.929194646196</v>
      </c>
      <c r="CB92" s="19">
        <v>177911</v>
      </c>
      <c r="CD92" s="19">
        <f t="shared" si="8"/>
        <v>0</v>
      </c>
      <c r="CE92" s="19">
        <f t="shared" si="9"/>
        <v>0</v>
      </c>
      <c r="CF92" s="19">
        <f t="shared" si="10"/>
        <v>0</v>
      </c>
      <c r="CH92" s="33">
        <v>177911</v>
      </c>
      <c r="CI92" s="33">
        <f t="shared" si="11"/>
        <v>0</v>
      </c>
    </row>
    <row r="93" spans="1:87" x14ac:dyDescent="0.25">
      <c r="A93" s="23" t="s">
        <v>167</v>
      </c>
      <c r="B93" s="23" t="s">
        <v>265</v>
      </c>
      <c r="C93">
        <f t="shared" si="7"/>
        <v>89</v>
      </c>
      <c r="D93" s="19">
        <v>3.6733451005613542</v>
      </c>
      <c r="E93" s="19">
        <v>0.91833627514033855</v>
      </c>
      <c r="F93" s="19">
        <v>0.91833627514033855</v>
      </c>
      <c r="G93" s="19">
        <v>28.468424529350493</v>
      </c>
      <c r="H93" s="19">
        <v>24.795079428789141</v>
      </c>
      <c r="I93" s="19">
        <v>140.5054500964718</v>
      </c>
      <c r="J93" s="19">
        <v>55.100176508420319</v>
      </c>
      <c r="K93" s="19">
        <v>112.0370255671213</v>
      </c>
      <c r="L93" s="19">
        <v>59.691857884122008</v>
      </c>
      <c r="M93" s="19">
        <v>222.23737858396191</v>
      </c>
      <c r="N93" s="19">
        <v>410.4963149877313</v>
      </c>
      <c r="O93" s="19">
        <v>0.91833627514033855</v>
      </c>
      <c r="P93" s="19">
        <v>54.181840233279978</v>
      </c>
      <c r="Q93" s="19">
        <v>26.631751979069822</v>
      </c>
      <c r="R93" s="19">
        <v>19.285061777947114</v>
      </c>
      <c r="S93" s="19">
        <v>166.21886580040129</v>
      </c>
      <c r="T93" s="19">
        <v>279.17422764266291</v>
      </c>
      <c r="U93" s="19">
        <v>9.1833627514033846</v>
      </c>
      <c r="V93" s="19">
        <v>248.86913056303175</v>
      </c>
      <c r="W93" s="19">
        <v>18.366725502806769</v>
      </c>
      <c r="X93" s="19">
        <v>517.94165917915097</v>
      </c>
      <c r="Y93" s="19">
        <v>347.13111200304797</v>
      </c>
      <c r="Z93" s="19">
        <v>106.52700791627929</v>
      </c>
      <c r="AA93" s="19">
        <v>60.610194159262342</v>
      </c>
      <c r="AB93" s="19">
        <v>467.4331640464323</v>
      </c>
      <c r="AC93" s="19">
        <v>653.85542789992098</v>
      </c>
      <c r="AD93" s="19">
        <v>3498.8612082846898</v>
      </c>
      <c r="AE93" s="19">
        <v>1816.4691522275898</v>
      </c>
      <c r="AF93" s="19">
        <v>157.03550304899787</v>
      </c>
      <c r="AG93" s="19">
        <v>27.550088254210159</v>
      </c>
      <c r="AH93" s="19">
        <v>56.018512783560652</v>
      </c>
      <c r="AI93" s="19">
        <v>98.261981440016228</v>
      </c>
      <c r="AJ93" s="19">
        <v>104.69033536599861</v>
      </c>
      <c r="AK93" s="19">
        <v>292.03093549462767</v>
      </c>
      <c r="AL93" s="19">
        <v>113.87369811740197</v>
      </c>
      <c r="AM93" s="19">
        <v>62.446866709543023</v>
      </c>
      <c r="AN93" s="19">
        <v>22.040070603368125</v>
      </c>
      <c r="AO93" s="19">
        <v>52.345167682999303</v>
      </c>
      <c r="AP93" s="19">
        <v>698.85390538179763</v>
      </c>
      <c r="AQ93" s="19">
        <v>269.0725286161192</v>
      </c>
      <c r="AR93" s="19">
        <v>303.05097079631173</v>
      </c>
      <c r="AS93" s="19">
        <v>2992.8579206823633</v>
      </c>
      <c r="AT93" s="19">
        <v>228.66573250994429</v>
      </c>
      <c r="AU93" s="19">
        <v>8.2650264762630492</v>
      </c>
      <c r="AV93" s="19">
        <v>4.5916813757016923</v>
      </c>
      <c r="AW93" s="19">
        <v>567.53181803672919</v>
      </c>
      <c r="AX93" s="19">
        <v>257.13415703929485</v>
      </c>
      <c r="AY93" s="19">
        <v>872.4194613833215</v>
      </c>
      <c r="AZ93" s="19">
        <v>31.223433354771512</v>
      </c>
      <c r="BA93" s="19">
        <v>43.16180493159591</v>
      </c>
      <c r="BB93" s="19">
        <v>40.406796106174902</v>
      </c>
      <c r="BC93" s="19">
        <v>71.63022946094641</v>
      </c>
      <c r="BD93" s="19">
        <v>390.29291693464387</v>
      </c>
      <c r="BE93" s="19">
        <v>294.78594432004866</v>
      </c>
      <c r="BF93" s="19">
        <v>383.86456300866155</v>
      </c>
      <c r="BG93" s="19">
        <v>60.610194159262342</v>
      </c>
      <c r="BH93" s="19">
        <v>22.958406878508466</v>
      </c>
      <c r="BI93" s="19">
        <v>38.570123555894227</v>
      </c>
      <c r="BJ93" s="19">
        <v>3916.7042134735439</v>
      </c>
      <c r="BK93" s="19">
        <v>24.795079428789141</v>
      </c>
      <c r="BL93" s="19">
        <v>8748.9896932620068</v>
      </c>
      <c r="BM93" s="19">
        <v>1302.2008381490002</v>
      </c>
      <c r="BN93" s="19">
        <v>165.30052952526094</v>
      </c>
      <c r="BO93" s="19">
        <v>1291.1808028473158</v>
      </c>
      <c r="BP93" s="19">
        <v>1137.8186448988797</v>
      </c>
      <c r="BQ93" s="19">
        <v>85.4052735880515</v>
      </c>
      <c r="BR93" s="19">
        <v>1383.9327666364902</v>
      </c>
      <c r="BS93" s="19">
        <v>0</v>
      </c>
      <c r="BT93" s="19">
        <v>35973.068569797339</v>
      </c>
      <c r="BU93" s="19">
        <v>14.4895337773549</v>
      </c>
      <c r="BV93" s="19">
        <v>0</v>
      </c>
      <c r="BW93" s="19">
        <v>0</v>
      </c>
      <c r="BX93" s="19">
        <v>21923.441896425302</v>
      </c>
      <c r="BY93" s="19">
        <v>0</v>
      </c>
      <c r="BZ93" s="19">
        <v>362</v>
      </c>
      <c r="CA93" s="19">
        <v>22299.931430202658</v>
      </c>
      <c r="CB93" s="19">
        <v>58273</v>
      </c>
      <c r="CD93" s="19">
        <f t="shared" si="8"/>
        <v>0</v>
      </c>
      <c r="CE93" s="19">
        <f t="shared" si="9"/>
        <v>0</v>
      </c>
      <c r="CF93" s="19">
        <f t="shared" si="10"/>
        <v>0</v>
      </c>
      <c r="CH93" s="33">
        <v>58273</v>
      </c>
      <c r="CI93" s="33">
        <f t="shared" si="11"/>
        <v>0</v>
      </c>
    </row>
    <row r="94" spans="1:87" x14ac:dyDescent="0.25">
      <c r="A94" s="23" t="s">
        <v>168</v>
      </c>
      <c r="B94" s="23" t="s">
        <v>266</v>
      </c>
      <c r="C94">
        <f t="shared" si="7"/>
        <v>90</v>
      </c>
      <c r="D94" s="19">
        <v>16.053346682313421</v>
      </c>
      <c r="E94" s="19">
        <v>32.106693364626842</v>
      </c>
      <c r="F94" s="19">
        <v>1.8886290214486379</v>
      </c>
      <c r="G94" s="19">
        <v>0.94431451072431893</v>
      </c>
      <c r="H94" s="19">
        <v>220.02528099876631</v>
      </c>
      <c r="I94" s="19">
        <v>173.75386997327467</v>
      </c>
      <c r="J94" s="19">
        <v>32.106693364626842</v>
      </c>
      <c r="K94" s="19">
        <v>0</v>
      </c>
      <c r="L94" s="19">
        <v>0</v>
      </c>
      <c r="M94" s="19">
        <v>6.6102015750702323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7.5545160857945515</v>
      </c>
      <c r="U94" s="19">
        <v>0</v>
      </c>
      <c r="V94" s="19">
        <v>0</v>
      </c>
      <c r="W94" s="19">
        <v>18.886290214486376</v>
      </c>
      <c r="X94" s="19">
        <v>60.436128686356412</v>
      </c>
      <c r="Y94" s="19">
        <v>0</v>
      </c>
      <c r="Z94" s="19">
        <v>0</v>
      </c>
      <c r="AA94" s="19">
        <v>0</v>
      </c>
      <c r="AB94" s="19">
        <v>0</v>
      </c>
      <c r="AC94" s="19">
        <v>3.7772580428972757</v>
      </c>
      <c r="AD94" s="19">
        <v>16.053346682313421</v>
      </c>
      <c r="AE94" s="19">
        <v>12.276088639416146</v>
      </c>
      <c r="AF94" s="19">
        <v>33.051007875351161</v>
      </c>
      <c r="AG94" s="19">
        <v>60.436128686356412</v>
      </c>
      <c r="AH94" s="19">
        <v>2.832943532172957</v>
      </c>
      <c r="AI94" s="19">
        <v>53.825927111286177</v>
      </c>
      <c r="AJ94" s="19">
        <v>254.96491789556609</v>
      </c>
      <c r="AK94" s="19">
        <v>17.941975703762061</v>
      </c>
      <c r="AL94" s="19">
        <v>207.74919235935016</v>
      </c>
      <c r="AM94" s="19">
        <v>10.38745961796751</v>
      </c>
      <c r="AN94" s="19">
        <v>0</v>
      </c>
      <c r="AO94" s="19">
        <v>0</v>
      </c>
      <c r="AP94" s="19">
        <v>0</v>
      </c>
      <c r="AQ94" s="19">
        <v>27933.767541736077</v>
      </c>
      <c r="AR94" s="19">
        <v>457.99253770129474</v>
      </c>
      <c r="AS94" s="19">
        <v>492.93217459809455</v>
      </c>
      <c r="AT94" s="19">
        <v>16.053346682313421</v>
      </c>
      <c r="AU94" s="19">
        <v>4.721572553621594</v>
      </c>
      <c r="AV94" s="19">
        <v>1.8886290214486379</v>
      </c>
      <c r="AW94" s="19">
        <v>241.74451474542565</v>
      </c>
      <c r="AX94" s="19">
        <v>197.36173274138264</v>
      </c>
      <c r="AY94" s="19">
        <v>0</v>
      </c>
      <c r="AZ94" s="19">
        <v>10.38745961796751</v>
      </c>
      <c r="BA94" s="19">
        <v>214.35939393442041</v>
      </c>
      <c r="BB94" s="19">
        <v>1.8886290214486379</v>
      </c>
      <c r="BC94" s="19">
        <v>672.35193163571512</v>
      </c>
      <c r="BD94" s="19">
        <v>315.40104658192251</v>
      </c>
      <c r="BE94" s="19">
        <v>449.49370710477581</v>
      </c>
      <c r="BF94" s="19">
        <v>45.327096514767312</v>
      </c>
      <c r="BG94" s="19">
        <v>147.31306367299376</v>
      </c>
      <c r="BH94" s="19">
        <v>0</v>
      </c>
      <c r="BI94" s="19">
        <v>161.47778133385856</v>
      </c>
      <c r="BJ94" s="19">
        <v>1838.580352380249</v>
      </c>
      <c r="BK94" s="19">
        <v>0</v>
      </c>
      <c r="BL94" s="19">
        <v>3466.5785688689748</v>
      </c>
      <c r="BM94" s="19">
        <v>1034.9687037538536</v>
      </c>
      <c r="BN94" s="19">
        <v>298.40338538888477</v>
      </c>
      <c r="BO94" s="19">
        <v>1315.4301134389764</v>
      </c>
      <c r="BP94" s="19">
        <v>0</v>
      </c>
      <c r="BQ94" s="19">
        <v>6.6102015750702323</v>
      </c>
      <c r="BR94" s="19">
        <v>251.18765985266884</v>
      </c>
      <c r="BS94" s="19">
        <v>0</v>
      </c>
      <c r="BT94" s="19">
        <v>40819.883355080136</v>
      </c>
      <c r="BU94" s="19">
        <v>326</v>
      </c>
      <c r="BV94" s="19">
        <v>0</v>
      </c>
      <c r="BW94" s="19">
        <v>0</v>
      </c>
      <c r="BX94" s="19">
        <v>0</v>
      </c>
      <c r="BY94" s="19">
        <v>304394.11664491985</v>
      </c>
      <c r="BZ94" s="19">
        <v>0</v>
      </c>
      <c r="CA94" s="19">
        <v>304720.11664491985</v>
      </c>
      <c r="CB94" s="19">
        <v>345540</v>
      </c>
      <c r="CD94" s="19">
        <f t="shared" si="8"/>
        <v>0</v>
      </c>
      <c r="CE94" s="19">
        <f t="shared" si="9"/>
        <v>0</v>
      </c>
      <c r="CF94" s="19">
        <f t="shared" si="10"/>
        <v>0</v>
      </c>
      <c r="CH94" s="33">
        <v>345540</v>
      </c>
      <c r="CI94" s="33">
        <f t="shared" si="11"/>
        <v>0</v>
      </c>
    </row>
    <row r="95" spans="1:87" x14ac:dyDescent="0.25">
      <c r="A95" s="23" t="s">
        <v>169</v>
      </c>
      <c r="B95" s="23" t="s">
        <v>267</v>
      </c>
      <c r="C95">
        <f t="shared" si="7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1583.9366783061096</v>
      </c>
      <c r="I95" s="19">
        <v>795.74411192613252</v>
      </c>
      <c r="J95" s="19">
        <v>136.87176302406786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69.85179630193808</v>
      </c>
      <c r="AE95" s="19">
        <v>38.701670924046773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3714.4164655152213</v>
      </c>
      <c r="AQ95" s="19">
        <v>9819.8410395819174</v>
      </c>
      <c r="AR95" s="19">
        <v>0</v>
      </c>
      <c r="AS95" s="19">
        <v>0</v>
      </c>
      <c r="AT95" s="19">
        <v>219.93876403177802</v>
      </c>
      <c r="AU95" s="19">
        <v>0</v>
      </c>
      <c r="AV95" s="19">
        <v>0</v>
      </c>
      <c r="AW95" s="19">
        <v>293.56633310679382</v>
      </c>
      <c r="AX95" s="19">
        <v>0</v>
      </c>
      <c r="AY95" s="19">
        <v>0</v>
      </c>
      <c r="AZ95" s="19">
        <v>0</v>
      </c>
      <c r="BA95" s="19">
        <v>0</v>
      </c>
      <c r="BB95" s="19">
        <v>970.37360268097768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7038.9843922101663</v>
      </c>
      <c r="BM95" s="19">
        <v>3.7757727730777342</v>
      </c>
      <c r="BN95" s="19">
        <v>0</v>
      </c>
      <c r="BO95" s="19">
        <v>0</v>
      </c>
      <c r="BP95" s="19">
        <v>0</v>
      </c>
      <c r="BQ95" s="19">
        <v>0</v>
      </c>
      <c r="BR95" s="19">
        <v>88.730660167326761</v>
      </c>
      <c r="BS95" s="19">
        <v>0</v>
      </c>
      <c r="BT95" s="19">
        <v>24774.733050549552</v>
      </c>
      <c r="BU95" s="19">
        <v>0</v>
      </c>
      <c r="BV95" s="19">
        <v>0</v>
      </c>
      <c r="BW95" s="19">
        <v>0</v>
      </c>
      <c r="BX95" s="19">
        <v>0</v>
      </c>
      <c r="BY95" s="19">
        <v>136341.26694945045</v>
      </c>
      <c r="BZ95" s="19">
        <v>0</v>
      </c>
      <c r="CA95" s="19">
        <v>136341.26694945045</v>
      </c>
      <c r="CB95" s="19">
        <v>161116</v>
      </c>
      <c r="CD95" s="19">
        <f t="shared" si="8"/>
        <v>0</v>
      </c>
      <c r="CE95" s="19">
        <f t="shared" si="9"/>
        <v>0</v>
      </c>
      <c r="CF95" s="19">
        <f t="shared" si="10"/>
        <v>0</v>
      </c>
      <c r="CH95" s="33">
        <v>161116</v>
      </c>
      <c r="CI95" s="33">
        <f t="shared" si="11"/>
        <v>0</v>
      </c>
    </row>
    <row r="96" spans="1:87" x14ac:dyDescent="0.25">
      <c r="A96" s="23" t="s">
        <v>170</v>
      </c>
      <c r="B96" s="23" t="s">
        <v>268</v>
      </c>
      <c r="C96">
        <f t="shared" si="7"/>
        <v>92</v>
      </c>
      <c r="D96" s="19">
        <v>49.818807009466802</v>
      </c>
      <c r="E96" s="19">
        <v>114.96647771415418</v>
      </c>
      <c r="F96" s="19">
        <v>5.7483238857077081</v>
      </c>
      <c r="G96" s="19">
        <v>2.8741619428538541</v>
      </c>
      <c r="H96" s="19">
        <v>171.49166259027999</v>
      </c>
      <c r="I96" s="19">
        <v>8.6224858285615635</v>
      </c>
      <c r="J96" s="19">
        <v>121.67285558081316</v>
      </c>
      <c r="K96" s="19">
        <v>0</v>
      </c>
      <c r="L96" s="19">
        <v>4.7902699047564239</v>
      </c>
      <c r="M96" s="19">
        <v>0.9580539809512848</v>
      </c>
      <c r="N96" s="19">
        <v>0</v>
      </c>
      <c r="O96" s="19">
        <v>0</v>
      </c>
      <c r="P96" s="19">
        <v>22.035241561879548</v>
      </c>
      <c r="Q96" s="19">
        <v>0</v>
      </c>
      <c r="R96" s="19">
        <v>0</v>
      </c>
      <c r="S96" s="19">
        <v>0</v>
      </c>
      <c r="T96" s="19">
        <v>8.6224858285615635</v>
      </c>
      <c r="U96" s="19">
        <v>17.244971657123127</v>
      </c>
      <c r="V96" s="19">
        <v>14.370809714269273</v>
      </c>
      <c r="W96" s="19">
        <v>0</v>
      </c>
      <c r="X96" s="19">
        <v>0</v>
      </c>
      <c r="Y96" s="19">
        <v>1.9161079619025696</v>
      </c>
      <c r="Z96" s="19">
        <v>0</v>
      </c>
      <c r="AA96" s="19">
        <v>0</v>
      </c>
      <c r="AB96" s="19">
        <v>0</v>
      </c>
      <c r="AC96" s="19">
        <v>21.077187580928264</v>
      </c>
      <c r="AD96" s="19">
        <v>14.370809714269273</v>
      </c>
      <c r="AE96" s="19">
        <v>1338.4014113889448</v>
      </c>
      <c r="AF96" s="19">
        <v>18.203025638074411</v>
      </c>
      <c r="AG96" s="19">
        <v>0</v>
      </c>
      <c r="AH96" s="19">
        <v>8.6224858285615635</v>
      </c>
      <c r="AI96" s="19">
        <v>24.909403504733401</v>
      </c>
      <c r="AJ96" s="19">
        <v>0</v>
      </c>
      <c r="AK96" s="19">
        <v>8.6224858285615635</v>
      </c>
      <c r="AL96" s="19">
        <v>0</v>
      </c>
      <c r="AM96" s="19">
        <v>2.8741619428538541</v>
      </c>
      <c r="AN96" s="19">
        <v>0</v>
      </c>
      <c r="AO96" s="19">
        <v>0</v>
      </c>
      <c r="AP96" s="19">
        <v>0</v>
      </c>
      <c r="AQ96" s="19">
        <v>24640.190336086092</v>
      </c>
      <c r="AR96" s="19">
        <v>14.370809714269273</v>
      </c>
      <c r="AS96" s="19">
        <v>36.406051276148823</v>
      </c>
      <c r="AT96" s="19">
        <v>7.6644318476102784</v>
      </c>
      <c r="AU96" s="19">
        <v>0</v>
      </c>
      <c r="AV96" s="19">
        <v>0</v>
      </c>
      <c r="AW96" s="19">
        <v>621.77703363738385</v>
      </c>
      <c r="AX96" s="19">
        <v>35.447997295197538</v>
      </c>
      <c r="AY96" s="19">
        <v>314.2417057520214</v>
      </c>
      <c r="AZ96" s="19">
        <v>0</v>
      </c>
      <c r="BA96" s="19">
        <v>0</v>
      </c>
      <c r="BB96" s="19">
        <v>3853.2931113860677</v>
      </c>
      <c r="BC96" s="19">
        <v>0</v>
      </c>
      <c r="BD96" s="19">
        <v>1120.9231577130033</v>
      </c>
      <c r="BE96" s="19">
        <v>983.92143843696942</v>
      </c>
      <c r="BF96" s="19">
        <v>162.86917676171842</v>
      </c>
      <c r="BG96" s="19">
        <v>618.90287169452995</v>
      </c>
      <c r="BH96" s="19">
        <v>2.8741619428538541</v>
      </c>
      <c r="BI96" s="19">
        <v>1.9161079619025696</v>
      </c>
      <c r="BJ96" s="19">
        <v>772.19150864673554</v>
      </c>
      <c r="BK96" s="19">
        <v>6.7063778666589942</v>
      </c>
      <c r="BL96" s="19">
        <v>1553.0055031220327</v>
      </c>
      <c r="BM96" s="19">
        <v>250.05208902828534</v>
      </c>
      <c r="BN96" s="19">
        <v>0</v>
      </c>
      <c r="BO96" s="19">
        <v>1500.3125341697119</v>
      </c>
      <c r="BP96" s="19">
        <v>0</v>
      </c>
      <c r="BQ96" s="19">
        <v>83.350696342761779</v>
      </c>
      <c r="BR96" s="19">
        <v>8.6224858285615635</v>
      </c>
      <c r="BS96" s="19">
        <v>0</v>
      </c>
      <c r="BT96" s="19">
        <v>38571.25327309873</v>
      </c>
      <c r="BU96" s="19">
        <v>2631</v>
      </c>
      <c r="BV96" s="19">
        <v>0</v>
      </c>
      <c r="BW96" s="19">
        <v>0</v>
      </c>
      <c r="BX96" s="19">
        <v>0</v>
      </c>
      <c r="BY96" s="19">
        <v>94609.746726901285</v>
      </c>
      <c r="BZ96" s="19">
        <v>0</v>
      </c>
      <c r="CA96" s="19">
        <v>97240.746726901285</v>
      </c>
      <c r="CB96" s="19">
        <v>135812</v>
      </c>
      <c r="CD96" s="19">
        <f t="shared" si="8"/>
        <v>0</v>
      </c>
      <c r="CE96" s="19">
        <f t="shared" si="9"/>
        <v>0</v>
      </c>
      <c r="CF96" s="19">
        <f t="shared" si="10"/>
        <v>0</v>
      </c>
      <c r="CH96" s="33">
        <v>135812</v>
      </c>
      <c r="CI96" s="33">
        <f t="shared" si="11"/>
        <v>0</v>
      </c>
    </row>
    <row r="97" spans="1:87" x14ac:dyDescent="0.25">
      <c r="A97" s="23" t="s">
        <v>171</v>
      </c>
      <c r="B97" s="23" t="s">
        <v>269</v>
      </c>
      <c r="C97">
        <f t="shared" si="7"/>
        <v>93</v>
      </c>
      <c r="D97" s="19">
        <v>220.01405779500573</v>
      </c>
      <c r="E97" s="19">
        <v>48.892012843334612</v>
      </c>
      <c r="F97" s="19">
        <v>23.468166164800611</v>
      </c>
      <c r="G97" s="19">
        <v>66.493137466935067</v>
      </c>
      <c r="H97" s="19">
        <v>31.29088821973415</v>
      </c>
      <c r="I97" s="19">
        <v>515.3218153687468</v>
      </c>
      <c r="J97" s="19">
        <v>70.404498494401835</v>
      </c>
      <c r="K97" s="19">
        <v>4.8892012843334607</v>
      </c>
      <c r="L97" s="19">
        <v>15.318231268757252</v>
      </c>
      <c r="M97" s="19">
        <v>11.734083082400305</v>
      </c>
      <c r="N97" s="19">
        <v>24.446006421667306</v>
      </c>
      <c r="O97" s="19">
        <v>0</v>
      </c>
      <c r="P97" s="19">
        <v>3.9113610274667687</v>
      </c>
      <c r="Q97" s="19">
        <v>0</v>
      </c>
      <c r="R97" s="19">
        <v>2.9335207706000763</v>
      </c>
      <c r="S97" s="19">
        <v>0</v>
      </c>
      <c r="T97" s="19">
        <v>0</v>
      </c>
      <c r="U97" s="19">
        <v>0</v>
      </c>
      <c r="V97" s="19">
        <v>0</v>
      </c>
      <c r="W97" s="19">
        <v>3.9113610274667687</v>
      </c>
      <c r="X97" s="19">
        <v>0</v>
      </c>
      <c r="Y97" s="19">
        <v>12.326253145172512</v>
      </c>
      <c r="Z97" s="19">
        <v>0</v>
      </c>
      <c r="AA97" s="19">
        <v>32.268728476600842</v>
      </c>
      <c r="AB97" s="19">
        <v>168.18852418107105</v>
      </c>
      <c r="AC97" s="19">
        <v>258.14982781280673</v>
      </c>
      <c r="AD97" s="19">
        <v>2.9335207706000763</v>
      </c>
      <c r="AE97" s="19">
        <v>41.069290788401069</v>
      </c>
      <c r="AF97" s="19">
        <v>0.97784025686669218</v>
      </c>
      <c r="AG97" s="19">
        <v>293.35207706000767</v>
      </c>
      <c r="AH97" s="19">
        <v>27.379527192267382</v>
      </c>
      <c r="AI97" s="19">
        <v>2423.0881565156633</v>
      </c>
      <c r="AJ97" s="19">
        <v>12728.126510702321</v>
      </c>
      <c r="AK97" s="19">
        <v>2511.4308720069857</v>
      </c>
      <c r="AL97" s="19">
        <v>343.41335533054973</v>
      </c>
      <c r="AM97" s="19">
        <v>30.313047962867458</v>
      </c>
      <c r="AN97" s="19">
        <v>93.319379243055181</v>
      </c>
      <c r="AO97" s="19">
        <v>226.85893959307259</v>
      </c>
      <c r="AP97" s="19">
        <v>531.94509973548054</v>
      </c>
      <c r="AQ97" s="19">
        <v>509.4547738275466</v>
      </c>
      <c r="AR97" s="19">
        <v>4190.3758356580556</v>
      </c>
      <c r="AS97" s="19">
        <v>2582.4761183849341</v>
      </c>
      <c r="AT97" s="19">
        <v>7203.911975314586</v>
      </c>
      <c r="AU97" s="19">
        <v>0</v>
      </c>
      <c r="AV97" s="19">
        <v>0</v>
      </c>
      <c r="AW97" s="19">
        <v>298.24127834434114</v>
      </c>
      <c r="AX97" s="19">
        <v>0</v>
      </c>
      <c r="AY97" s="19">
        <v>73.338019265001918</v>
      </c>
      <c r="AZ97" s="19">
        <v>5.8670415412001526</v>
      </c>
      <c r="BA97" s="19">
        <v>43.024971302134453</v>
      </c>
      <c r="BB97" s="19">
        <v>23.468166164800611</v>
      </c>
      <c r="BC97" s="19">
        <v>1.9556805137333844</v>
      </c>
      <c r="BD97" s="19">
        <v>92.894824402335757</v>
      </c>
      <c r="BE97" s="19">
        <v>20.534645394200535</v>
      </c>
      <c r="BF97" s="19">
        <v>0</v>
      </c>
      <c r="BG97" s="19">
        <v>105.61117530058739</v>
      </c>
      <c r="BH97" s="19">
        <v>14.667603853000383</v>
      </c>
      <c r="BI97" s="19">
        <v>726.46381342936979</v>
      </c>
      <c r="BJ97" s="19">
        <v>56.714734898268148</v>
      </c>
      <c r="BK97" s="19">
        <v>125.1635528789366</v>
      </c>
      <c r="BL97" s="19">
        <v>1634.0375652959785</v>
      </c>
      <c r="BM97" s="19">
        <v>324.67719057638965</v>
      </c>
      <c r="BN97" s="19">
        <v>0</v>
      </c>
      <c r="BO97" s="19">
        <v>843.23303114505438</v>
      </c>
      <c r="BP97" s="19">
        <v>423.40483122327771</v>
      </c>
      <c r="BQ97" s="19">
        <v>40.091450531534377</v>
      </c>
      <c r="BR97" s="19">
        <v>25.821502173263749</v>
      </c>
      <c r="BS97" s="19">
        <v>0</v>
      </c>
      <c r="BT97" s="19">
        <v>40133.599073427969</v>
      </c>
      <c r="BU97" s="19">
        <v>7333.5910515558444</v>
      </c>
      <c r="BV97" s="19">
        <v>0</v>
      </c>
      <c r="BW97" s="19">
        <v>0</v>
      </c>
      <c r="BX97" s="19">
        <v>68647.685207726026</v>
      </c>
      <c r="BY97" s="19">
        <v>24492.124667290162</v>
      </c>
      <c r="BZ97" s="19">
        <v>0</v>
      </c>
      <c r="CA97" s="19">
        <v>100473.40092657202</v>
      </c>
      <c r="CB97" s="19">
        <v>140607</v>
      </c>
      <c r="CD97" s="19">
        <f t="shared" si="8"/>
        <v>0</v>
      </c>
      <c r="CE97" s="19">
        <f t="shared" si="9"/>
        <v>0</v>
      </c>
      <c r="CF97" s="19">
        <f t="shared" si="10"/>
        <v>0</v>
      </c>
      <c r="CH97" s="33">
        <v>140607</v>
      </c>
      <c r="CI97" s="33">
        <f t="shared" si="11"/>
        <v>0</v>
      </c>
    </row>
    <row r="98" spans="1:87" x14ac:dyDescent="0.25">
      <c r="A98" s="23" t="s">
        <v>172</v>
      </c>
      <c r="B98" s="23" t="s">
        <v>270</v>
      </c>
      <c r="C98">
        <f t="shared" si="7"/>
        <v>94</v>
      </c>
      <c r="D98" s="19">
        <v>11033.885499311555</v>
      </c>
      <c r="E98" s="19">
        <v>7223.2564520880742</v>
      </c>
      <c r="F98" s="19">
        <v>754.16544126437839</v>
      </c>
      <c r="G98" s="19">
        <v>638.04374293376191</v>
      </c>
      <c r="H98" s="19">
        <v>1711.9175145787769</v>
      </c>
      <c r="I98" s="19">
        <v>1143.0087461983355</v>
      </c>
      <c r="J98" s="19">
        <v>619.87498683228193</v>
      </c>
      <c r="K98" s="19">
        <v>21103.000003907833</v>
      </c>
      <c r="L98" s="19">
        <v>948.81390481472124</v>
      </c>
      <c r="M98" s="19">
        <v>20845.459630720652</v>
      </c>
      <c r="N98" s="19">
        <v>3990.310707152134</v>
      </c>
      <c r="O98" s="19">
        <v>1635.3232313662916</v>
      </c>
      <c r="P98" s="19">
        <v>4577.4231864619969</v>
      </c>
      <c r="Q98" s="19">
        <v>6703.9706630180781</v>
      </c>
      <c r="R98" s="19">
        <v>4539.654041636687</v>
      </c>
      <c r="S98" s="19">
        <v>1895.2416500654649</v>
      </c>
      <c r="T98" s="19">
        <v>5287.9304955765274</v>
      </c>
      <c r="U98" s="19">
        <v>1470.2041796863232</v>
      </c>
      <c r="V98" s="19">
        <v>13412.044844786469</v>
      </c>
      <c r="W98" s="19">
        <v>992.63747414877787</v>
      </c>
      <c r="X98" s="19">
        <v>6772.0907552424223</v>
      </c>
      <c r="Y98" s="19">
        <v>4150.4772937208681</v>
      </c>
      <c r="Z98" s="19">
        <v>2691.2702724756841</v>
      </c>
      <c r="AA98" s="19">
        <v>3268.0617660808252</v>
      </c>
      <c r="AB98" s="19">
        <v>7114.798380165038</v>
      </c>
      <c r="AC98" s="19">
        <v>5745.9189359080265</v>
      </c>
      <c r="AD98" s="19">
        <v>4871.9664600151618</v>
      </c>
      <c r="AE98" s="19">
        <v>3726.1802124747569</v>
      </c>
      <c r="AF98" s="19">
        <v>5641.4311856397308</v>
      </c>
      <c r="AG98" s="19">
        <v>8660.1245386517348</v>
      </c>
      <c r="AH98" s="19">
        <v>5610.9867559002787</v>
      </c>
      <c r="AI98" s="19">
        <v>11081.250060256394</v>
      </c>
      <c r="AJ98" s="19">
        <v>5479.3877223416521</v>
      </c>
      <c r="AK98" s="19">
        <v>4099.6896471900372</v>
      </c>
      <c r="AL98" s="19">
        <v>2541.6017308823302</v>
      </c>
      <c r="AM98" s="19">
        <v>5636.6169502000839</v>
      </c>
      <c r="AN98" s="19">
        <v>3677.0736665918016</v>
      </c>
      <c r="AO98" s="19">
        <v>2647.9378825456183</v>
      </c>
      <c r="AP98" s="19">
        <v>822.53085339271945</v>
      </c>
      <c r="AQ98" s="19">
        <v>29905.00193628074</v>
      </c>
      <c r="AR98" s="19">
        <v>1384.9517690209459</v>
      </c>
      <c r="AS98" s="19">
        <v>14977.747291539934</v>
      </c>
      <c r="AT98" s="19">
        <v>9454.0523432163154</v>
      </c>
      <c r="AU98" s="19">
        <v>208.25646015082953</v>
      </c>
      <c r="AV98" s="19">
        <v>1008.2186873708939</v>
      </c>
      <c r="AW98" s="19">
        <v>607.68048763331467</v>
      </c>
      <c r="AX98" s="19">
        <v>742.66043905277934</v>
      </c>
      <c r="AY98" s="19">
        <v>13420.961378127507</v>
      </c>
      <c r="AZ98" s="19">
        <v>1783.525359440732</v>
      </c>
      <c r="BA98" s="19">
        <v>1003.9730257677039</v>
      </c>
      <c r="BB98" s="19">
        <v>3996.809131676207</v>
      </c>
      <c r="BC98" s="19">
        <v>1525.0631620164622</v>
      </c>
      <c r="BD98" s="19">
        <v>2903.5228372368874</v>
      </c>
      <c r="BE98" s="19">
        <v>1308.8189507832485</v>
      </c>
      <c r="BF98" s="19">
        <v>1738.2610099883204</v>
      </c>
      <c r="BG98" s="19">
        <v>1515.3254970433554</v>
      </c>
      <c r="BH98" s="19">
        <v>2960.3912218975602</v>
      </c>
      <c r="BI98" s="19">
        <v>779.31598385723987</v>
      </c>
      <c r="BJ98" s="19">
        <v>3651.1311381945957</v>
      </c>
      <c r="BK98" s="19">
        <v>322.39059225881823</v>
      </c>
      <c r="BL98" s="19">
        <v>4349.3082097953002</v>
      </c>
      <c r="BM98" s="19">
        <v>4169.5307262853703</v>
      </c>
      <c r="BN98" s="19">
        <v>1072.0875616396263</v>
      </c>
      <c r="BO98" s="19">
        <v>4037.1984132245575</v>
      </c>
      <c r="BP98" s="19">
        <v>9951.1810027581032</v>
      </c>
      <c r="BQ98" s="19">
        <v>514.88525623864746</v>
      </c>
      <c r="BR98" s="19">
        <v>3028.6831408322614</v>
      </c>
      <c r="BS98" s="19">
        <v>0</v>
      </c>
      <c r="BT98" s="19">
        <v>327086.49447955249</v>
      </c>
      <c r="BU98" s="19">
        <v>54242.987437217591</v>
      </c>
      <c r="BV98" s="19">
        <v>2224.3580983551528</v>
      </c>
      <c r="BW98" s="19">
        <v>0</v>
      </c>
      <c r="BX98" s="19">
        <v>332924.73374186677</v>
      </c>
      <c r="BY98" s="19">
        <v>48175.426243007947</v>
      </c>
      <c r="BZ98" s="19">
        <v>0</v>
      </c>
      <c r="CA98" s="19">
        <v>437567.50552044751</v>
      </c>
      <c r="CB98" s="19">
        <v>764654</v>
      </c>
      <c r="CD98" s="19">
        <f t="shared" si="8"/>
        <v>0</v>
      </c>
      <c r="CE98" s="19">
        <f t="shared" si="9"/>
        <v>0</v>
      </c>
      <c r="CF98" s="19">
        <f t="shared" si="10"/>
        <v>0</v>
      </c>
      <c r="CH98" s="33">
        <v>764654</v>
      </c>
      <c r="CI98" s="33">
        <f t="shared" si="11"/>
        <v>0</v>
      </c>
    </row>
    <row r="99" spans="1:87" x14ac:dyDescent="0.25">
      <c r="A99" s="23" t="s">
        <v>173</v>
      </c>
      <c r="B99" s="23" t="s">
        <v>271</v>
      </c>
      <c r="C99">
        <f t="shared" si="7"/>
        <v>95</v>
      </c>
      <c r="D99" s="19">
        <v>4282.9022060847383</v>
      </c>
      <c r="E99" s="19">
        <v>1428.8733681354411</v>
      </c>
      <c r="F99" s="19">
        <v>469.67444799235716</v>
      </c>
      <c r="G99" s="19">
        <v>797.88020650288979</v>
      </c>
      <c r="H99" s="19">
        <v>3724.6506423731985</v>
      </c>
      <c r="I99" s="19">
        <v>2015.8732481380957</v>
      </c>
      <c r="J99" s="19">
        <v>621.22783488798939</v>
      </c>
      <c r="K99" s="19">
        <v>8129.648653521057</v>
      </c>
      <c r="L99" s="19">
        <v>2883.1930423922972</v>
      </c>
      <c r="M99" s="19">
        <v>12079.542329764581</v>
      </c>
      <c r="N99" s="19">
        <v>2349.0735280210056</v>
      </c>
      <c r="O99" s="19">
        <v>242.46803190654595</v>
      </c>
      <c r="P99" s="19">
        <v>1082.5638048060082</v>
      </c>
      <c r="Q99" s="19">
        <v>720.93240026984915</v>
      </c>
      <c r="R99" s="19">
        <v>857.965842439722</v>
      </c>
      <c r="S99" s="19">
        <v>523.69600274281174</v>
      </c>
      <c r="T99" s="19">
        <v>2227.6212629338761</v>
      </c>
      <c r="U99" s="19">
        <v>349.05327724908631</v>
      </c>
      <c r="V99" s="19">
        <v>4535.5867447316778</v>
      </c>
      <c r="W99" s="19">
        <v>1291.5782976029795</v>
      </c>
      <c r="X99" s="19">
        <v>4858.3361793270669</v>
      </c>
      <c r="Y99" s="19">
        <v>1746.9420192817524</v>
      </c>
      <c r="Z99" s="19">
        <v>1272.656646487538</v>
      </c>
      <c r="AA99" s="19">
        <v>1904.8045240209019</v>
      </c>
      <c r="AB99" s="19">
        <v>2654.5138259397459</v>
      </c>
      <c r="AC99" s="19">
        <v>2917.7064735400913</v>
      </c>
      <c r="AD99" s="19">
        <v>4869.7009014520627</v>
      </c>
      <c r="AE99" s="19">
        <v>1186.9612973536491</v>
      </c>
      <c r="AF99" s="19">
        <v>2467.7572022686954</v>
      </c>
      <c r="AG99" s="19">
        <v>1803.6605942214799</v>
      </c>
      <c r="AH99" s="19">
        <v>1539.2352396482079</v>
      </c>
      <c r="AI99" s="19">
        <v>2325.1038631863544</v>
      </c>
      <c r="AJ99" s="19">
        <v>4940.3816823796715</v>
      </c>
      <c r="AK99" s="19">
        <v>1797.6901857525854</v>
      </c>
      <c r="AL99" s="19">
        <v>723.66947881573526</v>
      </c>
      <c r="AM99" s="19">
        <v>1412.6438415729185</v>
      </c>
      <c r="AN99" s="19">
        <v>386.64622545759238</v>
      </c>
      <c r="AO99" s="19">
        <v>3122.8797957391366</v>
      </c>
      <c r="AP99" s="19">
        <v>322.94125178129195</v>
      </c>
      <c r="AQ99" s="19">
        <v>5324.0605892580943</v>
      </c>
      <c r="AR99" s="19">
        <v>1184.0877773654927</v>
      </c>
      <c r="AS99" s="19">
        <v>27483.426722094802</v>
      </c>
      <c r="AT99" s="19">
        <v>26300.448836087635</v>
      </c>
      <c r="AU99" s="19">
        <v>116.49096144508472</v>
      </c>
      <c r="AV99" s="19">
        <v>163.45967096558513</v>
      </c>
      <c r="AW99" s="19">
        <v>3480.7965878601372</v>
      </c>
      <c r="AX99" s="19">
        <v>59.02428175247524</v>
      </c>
      <c r="AY99" s="19">
        <v>1627.4532520695973</v>
      </c>
      <c r="AZ99" s="19">
        <v>418.35916844847111</v>
      </c>
      <c r="BA99" s="19">
        <v>117.88076149845747</v>
      </c>
      <c r="BB99" s="19">
        <v>219.57356185148765</v>
      </c>
      <c r="BC99" s="19">
        <v>177.33572251311733</v>
      </c>
      <c r="BD99" s="19">
        <v>459.49584375937951</v>
      </c>
      <c r="BE99" s="19">
        <v>136.62062274642446</v>
      </c>
      <c r="BF99" s="19">
        <v>476.87320569190047</v>
      </c>
      <c r="BG99" s="19">
        <v>334.85712331271736</v>
      </c>
      <c r="BH99" s="19">
        <v>115.67498057857422</v>
      </c>
      <c r="BI99" s="19">
        <v>335.76931556731716</v>
      </c>
      <c r="BJ99" s="19">
        <v>254.40962520641085</v>
      </c>
      <c r="BK99" s="19">
        <v>67.184868189610725</v>
      </c>
      <c r="BL99" s="19">
        <v>1237.0472827569174</v>
      </c>
      <c r="BM99" s="19">
        <v>247.56157894472278</v>
      </c>
      <c r="BN99" s="19">
        <v>24.540096259556389</v>
      </c>
      <c r="BO99" s="19">
        <v>403.82531171587834</v>
      </c>
      <c r="BP99" s="19">
        <v>286.03355069210687</v>
      </c>
      <c r="BQ99" s="19">
        <v>78.674711303185987</v>
      </c>
      <c r="BR99" s="19">
        <v>222.2923480013672</v>
      </c>
      <c r="BS99" s="19">
        <v>0</v>
      </c>
      <c r="BT99" s="19">
        <v>164221.49475865916</v>
      </c>
      <c r="BU99" s="19">
        <v>9284.6161329107581</v>
      </c>
      <c r="BV99" s="19">
        <v>80.526270552006892</v>
      </c>
      <c r="BW99" s="19">
        <v>0</v>
      </c>
      <c r="BX99" s="19">
        <v>17807.438734712636</v>
      </c>
      <c r="BY99" s="19">
        <v>4131.9241031654083</v>
      </c>
      <c r="BZ99" s="19">
        <v>0</v>
      </c>
      <c r="CA99" s="19">
        <v>31304.505241340808</v>
      </c>
      <c r="CB99" s="19">
        <v>195526</v>
      </c>
      <c r="CD99" s="19">
        <f t="shared" si="8"/>
        <v>0</v>
      </c>
      <c r="CE99" s="19">
        <f t="shared" si="9"/>
        <v>0</v>
      </c>
      <c r="CF99" s="19">
        <f t="shared" si="10"/>
        <v>0</v>
      </c>
      <c r="CH99" s="33">
        <v>195526</v>
      </c>
      <c r="CI99" s="33">
        <f t="shared" si="11"/>
        <v>0</v>
      </c>
    </row>
    <row r="100" spans="1:87" x14ac:dyDescent="0.25">
      <c r="A100" s="23" t="s">
        <v>174</v>
      </c>
      <c r="B100" s="23" t="s">
        <v>272</v>
      </c>
      <c r="C100">
        <f t="shared" si="7"/>
        <v>96</v>
      </c>
      <c r="D100" s="19">
        <v>5.263908065509697</v>
      </c>
      <c r="E100" s="19">
        <v>2.6319540327548485</v>
      </c>
      <c r="F100" s="19">
        <v>23.687586294793636</v>
      </c>
      <c r="G100" s="19">
        <v>12.282452152855958</v>
      </c>
      <c r="H100" s="19">
        <v>239.50781698069122</v>
      </c>
      <c r="I100" s="19">
        <v>203.53777853304163</v>
      </c>
      <c r="J100" s="19">
        <v>87.731801091828274</v>
      </c>
      <c r="K100" s="19">
        <v>53.516398666015249</v>
      </c>
      <c r="L100" s="19">
        <v>35.9700384476496</v>
      </c>
      <c r="M100" s="19">
        <v>89.486437113664849</v>
      </c>
      <c r="N100" s="19">
        <v>11.405134141937676</v>
      </c>
      <c r="O100" s="19">
        <v>0</v>
      </c>
      <c r="P100" s="19">
        <v>1.7546360218365655</v>
      </c>
      <c r="Q100" s="19">
        <v>110.54206937570365</v>
      </c>
      <c r="R100" s="19">
        <v>5.263908065509697</v>
      </c>
      <c r="S100" s="19">
        <v>397.42505894598213</v>
      </c>
      <c r="T100" s="19">
        <v>0.87731801091828276</v>
      </c>
      <c r="U100" s="19">
        <v>0</v>
      </c>
      <c r="V100" s="19">
        <v>0</v>
      </c>
      <c r="W100" s="19">
        <v>38.601992480404441</v>
      </c>
      <c r="X100" s="19">
        <v>126.33379357223274</v>
      </c>
      <c r="Y100" s="19">
        <v>108.78743335386706</v>
      </c>
      <c r="Z100" s="19">
        <v>11.405134141937676</v>
      </c>
      <c r="AA100" s="19">
        <v>75.449348938972321</v>
      </c>
      <c r="AB100" s="19">
        <v>151.77601588886293</v>
      </c>
      <c r="AC100" s="19">
        <v>241.26245300252774</v>
      </c>
      <c r="AD100" s="19">
        <v>57.902988720606658</v>
      </c>
      <c r="AE100" s="19">
        <v>10.527816131019394</v>
      </c>
      <c r="AF100" s="19">
        <v>307.93862183231721</v>
      </c>
      <c r="AG100" s="19">
        <v>2.6319540327548485</v>
      </c>
      <c r="AH100" s="19">
        <v>45.620536567750705</v>
      </c>
      <c r="AI100" s="19">
        <v>464.97854578668984</v>
      </c>
      <c r="AJ100" s="19">
        <v>0</v>
      </c>
      <c r="AK100" s="19">
        <v>243.89440703528265</v>
      </c>
      <c r="AL100" s="19">
        <v>1.7546360218365655</v>
      </c>
      <c r="AM100" s="19">
        <v>7.895862098264546</v>
      </c>
      <c r="AN100" s="19">
        <v>44.743218556832424</v>
      </c>
      <c r="AO100" s="19">
        <v>0</v>
      </c>
      <c r="AP100" s="19">
        <v>6.1412260764279791</v>
      </c>
      <c r="AQ100" s="19">
        <v>70.185440873462625</v>
      </c>
      <c r="AR100" s="19">
        <v>0</v>
      </c>
      <c r="AS100" s="19">
        <v>39.479310491322728</v>
      </c>
      <c r="AT100" s="19">
        <v>115.80597744121332</v>
      </c>
      <c r="AU100" s="19">
        <v>0</v>
      </c>
      <c r="AV100" s="19">
        <v>0</v>
      </c>
      <c r="AW100" s="19">
        <v>28.074176349385048</v>
      </c>
      <c r="AX100" s="19">
        <v>14.037088174692524</v>
      </c>
      <c r="AY100" s="19">
        <v>42.988582534995857</v>
      </c>
      <c r="AZ100" s="19">
        <v>0</v>
      </c>
      <c r="BA100" s="19">
        <v>78.958620982645456</v>
      </c>
      <c r="BB100" s="19">
        <v>14.037088174692524</v>
      </c>
      <c r="BC100" s="19">
        <v>128.96574760498757</v>
      </c>
      <c r="BD100" s="19">
        <v>230.7346368715084</v>
      </c>
      <c r="BE100" s="19">
        <v>17.546360218365656</v>
      </c>
      <c r="BF100" s="19">
        <v>7.0185440873462621</v>
      </c>
      <c r="BG100" s="19">
        <v>669.39364233064975</v>
      </c>
      <c r="BH100" s="19">
        <v>27.196858338466765</v>
      </c>
      <c r="BI100" s="19">
        <v>17.546360218365656</v>
      </c>
      <c r="BJ100" s="19">
        <v>185.99141831467597</v>
      </c>
      <c r="BK100" s="19">
        <v>23.687586294793636</v>
      </c>
      <c r="BL100" s="19">
        <v>1952.9098923040974</v>
      </c>
      <c r="BM100" s="19">
        <v>1971.3335705333814</v>
      </c>
      <c r="BN100" s="19">
        <v>756.24812541155984</v>
      </c>
      <c r="BO100" s="19">
        <v>657.98850818871222</v>
      </c>
      <c r="BP100" s="19">
        <v>0</v>
      </c>
      <c r="BQ100" s="19">
        <v>8.7731801091828281</v>
      </c>
      <c r="BR100" s="19">
        <v>1673.0454468211656</v>
      </c>
      <c r="BS100" s="19">
        <v>0</v>
      </c>
      <c r="BT100" s="19">
        <v>11960.476442848949</v>
      </c>
      <c r="BU100" s="19">
        <v>363</v>
      </c>
      <c r="BV100" s="19">
        <v>0</v>
      </c>
      <c r="BW100" s="19">
        <v>0</v>
      </c>
      <c r="BX100" s="19">
        <v>70642.523557151042</v>
      </c>
      <c r="BY100" s="19">
        <v>0</v>
      </c>
      <c r="BZ100" s="19">
        <v>0</v>
      </c>
      <c r="CA100" s="19">
        <v>71005.523557151042</v>
      </c>
      <c r="CB100" s="19">
        <v>82966</v>
      </c>
      <c r="CD100" s="19">
        <f t="shared" si="8"/>
        <v>0</v>
      </c>
      <c r="CE100" s="19">
        <f t="shared" si="9"/>
        <v>0</v>
      </c>
      <c r="CF100" s="19">
        <f t="shared" si="10"/>
        <v>0</v>
      </c>
      <c r="CH100" s="33">
        <v>82966</v>
      </c>
      <c r="CI100" s="33">
        <f t="shared" si="11"/>
        <v>0</v>
      </c>
    </row>
    <row r="101" spans="1:87" x14ac:dyDescent="0.25">
      <c r="A101" s="23" t="s">
        <v>175</v>
      </c>
      <c r="B101" s="23" t="s">
        <v>273</v>
      </c>
      <c r="C101">
        <f t="shared" si="7"/>
        <v>97</v>
      </c>
      <c r="D101" s="19">
        <v>30.839191195804602</v>
      </c>
      <c r="E101" s="19">
        <v>25.276280459693226</v>
      </c>
      <c r="F101" s="19">
        <v>2.3272346469838414</v>
      </c>
      <c r="G101" s="19">
        <v>3.0252290897060123</v>
      </c>
      <c r="H101" s="19">
        <v>5016.4447458780905</v>
      </c>
      <c r="I101" s="19">
        <v>3.6425430040465647</v>
      </c>
      <c r="J101" s="19">
        <v>17.372758843908315</v>
      </c>
      <c r="K101" s="19">
        <v>1708.4537074168002</v>
      </c>
      <c r="L101" s="19">
        <v>165.71783935366764</v>
      </c>
      <c r="M101" s="19">
        <v>572.79890306972936</v>
      </c>
      <c r="N101" s="19">
        <v>14.356513965725885</v>
      </c>
      <c r="O101" s="19">
        <v>3.8807559934638691</v>
      </c>
      <c r="P101" s="19">
        <v>22.935348716360764</v>
      </c>
      <c r="Q101" s="19">
        <v>29.042489540252074</v>
      </c>
      <c r="R101" s="19">
        <v>12.769575954006971</v>
      </c>
      <c r="S101" s="19">
        <v>160.85016734847341</v>
      </c>
      <c r="T101" s="19">
        <v>1341.748114423378</v>
      </c>
      <c r="U101" s="19">
        <v>31.556344678355789</v>
      </c>
      <c r="V101" s="19">
        <v>96.480965381004552</v>
      </c>
      <c r="W101" s="19">
        <v>30.997317466776693</v>
      </c>
      <c r="X101" s="19">
        <v>927.25919390023421</v>
      </c>
      <c r="Y101" s="19">
        <v>27.755179072562861</v>
      </c>
      <c r="Z101" s="19">
        <v>60.485060266414564</v>
      </c>
      <c r="AA101" s="19">
        <v>6.8041918557568133</v>
      </c>
      <c r="AB101" s="19">
        <v>77.203623571198449</v>
      </c>
      <c r="AC101" s="19">
        <v>176.07448435672302</v>
      </c>
      <c r="AD101" s="19">
        <v>439.22378910087741</v>
      </c>
      <c r="AE101" s="19">
        <v>37.296207137842906</v>
      </c>
      <c r="AF101" s="19">
        <v>64.635194112895746</v>
      </c>
      <c r="AG101" s="19">
        <v>147.00757308785904</v>
      </c>
      <c r="AH101" s="19">
        <v>77.069528471785645</v>
      </c>
      <c r="AI101" s="19">
        <v>417.20121084099725</v>
      </c>
      <c r="AJ101" s="19">
        <v>339.8788352110455</v>
      </c>
      <c r="AK101" s="19">
        <v>133.34935204358527</v>
      </c>
      <c r="AL101" s="19">
        <v>217.45808150645928</v>
      </c>
      <c r="AM101" s="19">
        <v>11.696687268714467</v>
      </c>
      <c r="AN101" s="19">
        <v>17.190588266202187</v>
      </c>
      <c r="AO101" s="19">
        <v>13.213574796916435</v>
      </c>
      <c r="AP101" s="19">
        <v>2.7685600728508222</v>
      </c>
      <c r="AQ101" s="19">
        <v>107.88987464680598</v>
      </c>
      <c r="AR101" s="19">
        <v>9.2155822909815157</v>
      </c>
      <c r="AS101" s="19">
        <v>1310.5538310364643</v>
      </c>
      <c r="AT101" s="19">
        <v>854.36197990953326</v>
      </c>
      <c r="AU101" s="19">
        <v>1424.8630251565048</v>
      </c>
      <c r="AV101" s="19">
        <v>3.2003166699640886</v>
      </c>
      <c r="AW101" s="19">
        <v>67.258837399259605</v>
      </c>
      <c r="AX101" s="19">
        <v>1.2134924120360318</v>
      </c>
      <c r="AY101" s="19">
        <v>49.069681771628979</v>
      </c>
      <c r="AZ101" s="19">
        <v>1.6571959458218803</v>
      </c>
      <c r="BA101" s="19">
        <v>3.427387009875217</v>
      </c>
      <c r="BB101" s="19">
        <v>1.0556534646798763</v>
      </c>
      <c r="BC101" s="19">
        <v>19.109906075830441</v>
      </c>
      <c r="BD101" s="19">
        <v>2.580034175378342</v>
      </c>
      <c r="BE101" s="19">
        <v>3.5762579640029513</v>
      </c>
      <c r="BF101" s="19">
        <v>2.8393462585558207</v>
      </c>
      <c r="BG101" s="19">
        <v>4.6801067950958677</v>
      </c>
      <c r="BH101" s="19">
        <v>2.0618946593848513</v>
      </c>
      <c r="BI101" s="19">
        <v>1.0478247418639746</v>
      </c>
      <c r="BJ101" s="19">
        <v>333.42655573019829</v>
      </c>
      <c r="BK101" s="19">
        <v>1.3197369463159447</v>
      </c>
      <c r="BL101" s="19">
        <v>6.6530949117285543</v>
      </c>
      <c r="BM101" s="19">
        <v>4.2315622960970805</v>
      </c>
      <c r="BN101" s="19">
        <v>0.6417213782382567</v>
      </c>
      <c r="BO101" s="19">
        <v>4.3311997705722618</v>
      </c>
      <c r="BP101" s="19">
        <v>8.1108258744022379</v>
      </c>
      <c r="BQ101" s="19">
        <v>1.4019035375336306</v>
      </c>
      <c r="BR101" s="19">
        <v>4.029377620948023</v>
      </c>
      <c r="BS101" s="19">
        <v>0</v>
      </c>
      <c r="BT101" s="19">
        <v>16717.895147816849</v>
      </c>
      <c r="BU101" s="19">
        <v>3746.0039954333242</v>
      </c>
      <c r="BV101" s="19">
        <v>2.2834194002135844</v>
      </c>
      <c r="BW101" s="19">
        <v>0</v>
      </c>
      <c r="BX101" s="19">
        <v>1870.6517522545246</v>
      </c>
      <c r="BY101" s="19">
        <v>117.1656850950844</v>
      </c>
      <c r="BZ101" s="19">
        <v>0</v>
      </c>
      <c r="CA101" s="19">
        <v>5736.1048521831472</v>
      </c>
      <c r="CB101" s="19">
        <v>22454</v>
      </c>
      <c r="CD101" s="19">
        <f t="shared" si="8"/>
        <v>0</v>
      </c>
      <c r="CE101" s="19">
        <f t="shared" si="9"/>
        <v>0</v>
      </c>
      <c r="CF101" s="19">
        <f t="shared" si="10"/>
        <v>0</v>
      </c>
      <c r="CH101" s="33">
        <v>22454</v>
      </c>
      <c r="CI101" s="33">
        <f t="shared" si="11"/>
        <v>0</v>
      </c>
    </row>
    <row r="102" spans="1:87" x14ac:dyDescent="0.25">
      <c r="A102" s="23" t="s">
        <v>176</v>
      </c>
      <c r="B102" s="23" t="s">
        <v>274</v>
      </c>
      <c r="C102">
        <f t="shared" si="7"/>
        <v>98</v>
      </c>
      <c r="D102" s="19">
        <v>0.76712777483810812</v>
      </c>
      <c r="E102" s="19">
        <v>0</v>
      </c>
      <c r="F102" s="19">
        <v>4.6027666490286494</v>
      </c>
      <c r="G102" s="19">
        <v>6.137022198704865</v>
      </c>
      <c r="H102" s="19">
        <v>998.80036283921686</v>
      </c>
      <c r="I102" s="19">
        <v>7.6712777483810832</v>
      </c>
      <c r="J102" s="19">
        <v>23.780961019981355</v>
      </c>
      <c r="K102" s="19">
        <v>204.05598810693678</v>
      </c>
      <c r="L102" s="19">
        <v>6.9041499735429737</v>
      </c>
      <c r="M102" s="19">
        <v>177.9736437624411</v>
      </c>
      <c r="N102" s="19">
        <v>36.055005417391087</v>
      </c>
      <c r="O102" s="19">
        <v>26.082344344495681</v>
      </c>
      <c r="P102" s="19">
        <v>26.84947211933379</v>
      </c>
      <c r="Q102" s="19">
        <v>29.150855443848112</v>
      </c>
      <c r="R102" s="19">
        <v>36.822133192229195</v>
      </c>
      <c r="S102" s="19">
        <v>29.150855443848112</v>
      </c>
      <c r="T102" s="19">
        <v>71.342883059944057</v>
      </c>
      <c r="U102" s="19">
        <v>17.643938821276489</v>
      </c>
      <c r="V102" s="19">
        <v>22.246705470305137</v>
      </c>
      <c r="W102" s="19">
        <v>3.0685110993524325</v>
      </c>
      <c r="X102" s="19">
        <v>187.94630483533649</v>
      </c>
      <c r="Y102" s="19">
        <v>204.8231158817749</v>
      </c>
      <c r="Z102" s="19">
        <v>9.2055332980572988</v>
      </c>
      <c r="AA102" s="19">
        <v>95.123844079925419</v>
      </c>
      <c r="AB102" s="19">
        <v>36.055005417391087</v>
      </c>
      <c r="AC102" s="19">
        <v>107.39788847733516</v>
      </c>
      <c r="AD102" s="19">
        <v>64.438733086401086</v>
      </c>
      <c r="AE102" s="19">
        <v>11.506916622571623</v>
      </c>
      <c r="AF102" s="19">
        <v>44.493410940610275</v>
      </c>
      <c r="AG102" s="19">
        <v>227.06982135208003</v>
      </c>
      <c r="AH102" s="19">
        <v>132.71310504699269</v>
      </c>
      <c r="AI102" s="19">
        <v>198.68609368307003</v>
      </c>
      <c r="AJ102" s="19">
        <v>242.4123768488422</v>
      </c>
      <c r="AK102" s="19">
        <v>69.80862751026784</v>
      </c>
      <c r="AL102" s="19">
        <v>31.452238768362434</v>
      </c>
      <c r="AM102" s="19">
        <v>29.917983218686221</v>
      </c>
      <c r="AN102" s="19">
        <v>39.89064429158163</v>
      </c>
      <c r="AO102" s="19">
        <v>354.41303197520597</v>
      </c>
      <c r="AP102" s="19">
        <v>36.822133192229195</v>
      </c>
      <c r="AQ102" s="19">
        <v>1352.4462670395847</v>
      </c>
      <c r="AR102" s="19">
        <v>178.74077153727922</v>
      </c>
      <c r="AS102" s="19">
        <v>2308.2874744878677</v>
      </c>
      <c r="AT102" s="19">
        <v>168.00098268954568</v>
      </c>
      <c r="AU102" s="19">
        <v>69.041499735429753</v>
      </c>
      <c r="AV102" s="19">
        <v>7.6712777483810832</v>
      </c>
      <c r="AW102" s="19">
        <v>481.75624259833199</v>
      </c>
      <c r="AX102" s="19">
        <v>53.698944238667579</v>
      </c>
      <c r="AY102" s="19">
        <v>37.589260967067304</v>
      </c>
      <c r="AZ102" s="19">
        <v>18.411066596114598</v>
      </c>
      <c r="BA102" s="19">
        <v>131.94597727215461</v>
      </c>
      <c r="BB102" s="19">
        <v>178.74077153727922</v>
      </c>
      <c r="BC102" s="19">
        <v>477.92060372414142</v>
      </c>
      <c r="BD102" s="19">
        <v>2045.1626477183966</v>
      </c>
      <c r="BE102" s="19">
        <v>42.192027616095949</v>
      </c>
      <c r="BF102" s="19">
        <v>683.51084738075429</v>
      </c>
      <c r="BG102" s="19">
        <v>298.41270441202408</v>
      </c>
      <c r="BH102" s="19">
        <v>406.57772066419733</v>
      </c>
      <c r="BI102" s="19">
        <v>72.110010834782173</v>
      </c>
      <c r="BJ102" s="19">
        <v>286.13866001461435</v>
      </c>
      <c r="BK102" s="19">
        <v>20.71244992062892</v>
      </c>
      <c r="BL102" s="19">
        <v>912.11492428251051</v>
      </c>
      <c r="BM102" s="19">
        <v>313.75525990878623</v>
      </c>
      <c r="BN102" s="19">
        <v>1477.4880943381963</v>
      </c>
      <c r="BO102" s="19">
        <v>303.01547106105266</v>
      </c>
      <c r="BP102" s="19">
        <v>0</v>
      </c>
      <c r="BQ102" s="19">
        <v>75.178521934134608</v>
      </c>
      <c r="BR102" s="19">
        <v>6828.9714516088388</v>
      </c>
      <c r="BS102" s="19">
        <v>0</v>
      </c>
      <c r="BT102" s="19">
        <v>23082.874744878674</v>
      </c>
      <c r="BU102" s="19">
        <v>4565</v>
      </c>
      <c r="BV102" s="19">
        <v>0</v>
      </c>
      <c r="BW102" s="19">
        <v>0</v>
      </c>
      <c r="BX102" s="19">
        <v>7362.1252551213247</v>
      </c>
      <c r="BY102" s="19">
        <v>0</v>
      </c>
      <c r="BZ102" s="19">
        <v>0</v>
      </c>
      <c r="CA102" s="19">
        <v>11927.125255121324</v>
      </c>
      <c r="CB102" s="19">
        <v>35010</v>
      </c>
      <c r="CD102" s="19">
        <f t="shared" si="8"/>
        <v>0</v>
      </c>
      <c r="CE102" s="19">
        <f t="shared" si="9"/>
        <v>0</v>
      </c>
      <c r="CF102" s="19">
        <f t="shared" si="10"/>
        <v>0</v>
      </c>
      <c r="CH102" s="33">
        <v>35010</v>
      </c>
      <c r="CI102" s="33">
        <f t="shared" si="11"/>
        <v>0</v>
      </c>
    </row>
    <row r="103" spans="1:87" x14ac:dyDescent="0.25">
      <c r="A103" s="23" t="s">
        <v>177</v>
      </c>
      <c r="B103" s="23" t="s">
        <v>275</v>
      </c>
      <c r="C103">
        <f t="shared" si="7"/>
        <v>99</v>
      </c>
      <c r="D103" s="19">
        <v>651.84614567723509</v>
      </c>
      <c r="E103" s="19">
        <v>41.569564242645932</v>
      </c>
      <c r="F103" s="19">
        <v>152.12691595181064</v>
      </c>
      <c r="G103" s="19">
        <v>24.764846782852896</v>
      </c>
      <c r="H103" s="19">
        <v>2265.0990218173665</v>
      </c>
      <c r="I103" s="19">
        <v>2388.0387969179578</v>
      </c>
      <c r="J103" s="19">
        <v>798.66630874700593</v>
      </c>
      <c r="K103" s="19">
        <v>2208.4936577422745</v>
      </c>
      <c r="L103" s="19">
        <v>2019.2194716161844</v>
      </c>
      <c r="M103" s="19">
        <v>2832.9215801956366</v>
      </c>
      <c r="N103" s="19">
        <v>1620.3285466495179</v>
      </c>
      <c r="O103" s="19">
        <v>28.302682037546166</v>
      </c>
      <c r="P103" s="19">
        <v>92.868175435698348</v>
      </c>
      <c r="Q103" s="19">
        <v>6.1912116957132239</v>
      </c>
      <c r="R103" s="19">
        <v>61.027658143458922</v>
      </c>
      <c r="S103" s="19">
        <v>170.70055103895032</v>
      </c>
      <c r="T103" s="19">
        <v>717.29609788906055</v>
      </c>
      <c r="U103" s="19">
        <v>147.70462188344408</v>
      </c>
      <c r="V103" s="19">
        <v>421.00239530849922</v>
      </c>
      <c r="W103" s="19">
        <v>528.02191176297072</v>
      </c>
      <c r="X103" s="19">
        <v>809.27981451108565</v>
      </c>
      <c r="Y103" s="19">
        <v>330.78759631382081</v>
      </c>
      <c r="Z103" s="19">
        <v>331.67205512749416</v>
      </c>
      <c r="AA103" s="19">
        <v>434.26927751359898</v>
      </c>
      <c r="AB103" s="19">
        <v>162.74042171589045</v>
      </c>
      <c r="AC103" s="19">
        <v>209.61673884057629</v>
      </c>
      <c r="AD103" s="19">
        <v>2160.7328818039155</v>
      </c>
      <c r="AE103" s="19">
        <v>108.78843408181807</v>
      </c>
      <c r="AF103" s="19">
        <v>818.1244026478189</v>
      </c>
      <c r="AG103" s="19">
        <v>604.0853697388759</v>
      </c>
      <c r="AH103" s="19">
        <v>757.09674450435989</v>
      </c>
      <c r="AI103" s="19">
        <v>304.25383190362129</v>
      </c>
      <c r="AJ103" s="19">
        <v>4028.7098962819618</v>
      </c>
      <c r="AK103" s="19">
        <v>586.39619346540962</v>
      </c>
      <c r="AL103" s="19">
        <v>349.36123140096043</v>
      </c>
      <c r="AM103" s="19">
        <v>159.2025864611972</v>
      </c>
      <c r="AN103" s="19">
        <v>140.62895137405749</v>
      </c>
      <c r="AO103" s="19">
        <v>50.414152379379104</v>
      </c>
      <c r="AP103" s="19">
        <v>7.0756705093865415</v>
      </c>
      <c r="AQ103" s="19">
        <v>301.6004554626013</v>
      </c>
      <c r="AR103" s="19">
        <v>267.99102054301522</v>
      </c>
      <c r="AS103" s="19">
        <v>8268.8054490318464</v>
      </c>
      <c r="AT103" s="19">
        <v>6085.9610968860989</v>
      </c>
      <c r="AU103" s="19">
        <v>2956.7458141099014</v>
      </c>
      <c r="AV103" s="19">
        <v>3523.6839136744979</v>
      </c>
      <c r="AW103" s="19">
        <v>2622.420382541387</v>
      </c>
      <c r="AX103" s="19">
        <v>1.7689176273466354</v>
      </c>
      <c r="AY103" s="19">
        <v>25.649305596526212</v>
      </c>
      <c r="AZ103" s="19">
        <v>17.689176273466355</v>
      </c>
      <c r="BA103" s="19">
        <v>33.609434919586072</v>
      </c>
      <c r="BB103" s="19">
        <v>100.82830475875821</v>
      </c>
      <c r="BC103" s="19">
        <v>12.382423391426448</v>
      </c>
      <c r="BD103" s="19">
        <v>145.05124544242409</v>
      </c>
      <c r="BE103" s="19">
        <v>0.88445881367331769</v>
      </c>
      <c r="BF103" s="19">
        <v>46.876317124685841</v>
      </c>
      <c r="BG103" s="19">
        <v>91.983716622025042</v>
      </c>
      <c r="BH103" s="19">
        <v>140.62895137405749</v>
      </c>
      <c r="BI103" s="19">
        <v>22.111470341832941</v>
      </c>
      <c r="BJ103" s="19">
        <v>114.09518696385798</v>
      </c>
      <c r="BK103" s="19">
        <v>26.533764410199531</v>
      </c>
      <c r="BL103" s="19">
        <v>1448.7435367968944</v>
      </c>
      <c r="BM103" s="19">
        <v>113.21072815018466</v>
      </c>
      <c r="BN103" s="19">
        <v>0</v>
      </c>
      <c r="BO103" s="19">
        <v>125.59315154161112</v>
      </c>
      <c r="BP103" s="19">
        <v>0</v>
      </c>
      <c r="BQ103" s="19">
        <v>1.7689176273466354</v>
      </c>
      <c r="BR103" s="19">
        <v>833.1602024802653</v>
      </c>
      <c r="BS103" s="19">
        <v>0</v>
      </c>
      <c r="BT103" s="19">
        <v>56859.203754616574</v>
      </c>
      <c r="BU103" s="19">
        <v>6091</v>
      </c>
      <c r="BV103" s="19">
        <v>0</v>
      </c>
      <c r="BW103" s="19">
        <v>0</v>
      </c>
      <c r="BX103" s="19">
        <v>18097.796245383426</v>
      </c>
      <c r="BY103" s="19">
        <v>0</v>
      </c>
      <c r="BZ103" s="19">
        <v>0</v>
      </c>
      <c r="CA103" s="19">
        <v>24188.796245383426</v>
      </c>
      <c r="CB103" s="19">
        <v>81048</v>
      </c>
      <c r="CD103" s="19">
        <f t="shared" si="8"/>
        <v>0</v>
      </c>
      <c r="CE103" s="19">
        <f t="shared" si="9"/>
        <v>0</v>
      </c>
      <c r="CF103" s="19">
        <f t="shared" si="10"/>
        <v>0</v>
      </c>
      <c r="CH103" s="33">
        <v>81048</v>
      </c>
      <c r="CI103" s="33">
        <f t="shared" si="11"/>
        <v>0</v>
      </c>
    </row>
    <row r="104" spans="1:87" x14ac:dyDescent="0.25">
      <c r="A104" s="23" t="s">
        <v>178</v>
      </c>
      <c r="B104" s="23" t="s">
        <v>276</v>
      </c>
      <c r="C104">
        <f t="shared" si="7"/>
        <v>100</v>
      </c>
      <c r="D104" s="19">
        <v>0.92330327479829144</v>
      </c>
      <c r="E104" s="19">
        <v>0</v>
      </c>
      <c r="F104" s="19">
        <v>0.92330327479829144</v>
      </c>
      <c r="G104" s="19">
        <v>3.6932130991931658</v>
      </c>
      <c r="H104" s="19">
        <v>18.466065495965829</v>
      </c>
      <c r="I104" s="19">
        <v>0</v>
      </c>
      <c r="J104" s="19">
        <v>5.5398196487897478</v>
      </c>
      <c r="K104" s="19">
        <v>72.017655434266729</v>
      </c>
      <c r="L104" s="19">
        <v>67.40113906027527</v>
      </c>
      <c r="M104" s="19">
        <v>138.49549121974371</v>
      </c>
      <c r="N104" s="19">
        <v>21.235975320360705</v>
      </c>
      <c r="O104" s="19">
        <v>5.5398196487897478</v>
      </c>
      <c r="P104" s="19">
        <v>68.324442335073556</v>
      </c>
      <c r="Q104" s="19">
        <v>104.33327005220693</v>
      </c>
      <c r="R104" s="19">
        <v>92.330327479829137</v>
      </c>
      <c r="S104" s="19">
        <v>15.696155671570953</v>
      </c>
      <c r="T104" s="19">
        <v>123.72263882297105</v>
      </c>
      <c r="U104" s="19">
        <v>51.704983388704321</v>
      </c>
      <c r="V104" s="19">
        <v>22.159278595158991</v>
      </c>
      <c r="W104" s="19">
        <v>13.849549121974372</v>
      </c>
      <c r="X104" s="19">
        <v>37.855434266729951</v>
      </c>
      <c r="Y104" s="19">
        <v>321.30953962980539</v>
      </c>
      <c r="Z104" s="19">
        <v>12.92624584717608</v>
      </c>
      <c r="AA104" s="19">
        <v>88.637114380635964</v>
      </c>
      <c r="AB104" s="19">
        <v>69.247745609871856</v>
      </c>
      <c r="AC104" s="19">
        <v>104.33327005220693</v>
      </c>
      <c r="AD104" s="19">
        <v>17.542762221167536</v>
      </c>
      <c r="AE104" s="19">
        <v>11.079639297579496</v>
      </c>
      <c r="AF104" s="19">
        <v>94.176934029425723</v>
      </c>
      <c r="AG104" s="19">
        <v>159.73146654010444</v>
      </c>
      <c r="AH104" s="19">
        <v>79.40408163265306</v>
      </c>
      <c r="AI104" s="19">
        <v>65.554532510678698</v>
      </c>
      <c r="AJ104" s="19">
        <v>182.8140484100617</v>
      </c>
      <c r="AK104" s="19">
        <v>132.95567157095397</v>
      </c>
      <c r="AL104" s="19">
        <v>128.33915519696251</v>
      </c>
      <c r="AM104" s="19">
        <v>121.87603227337448</v>
      </c>
      <c r="AN104" s="19">
        <v>14.772852396772663</v>
      </c>
      <c r="AO104" s="19">
        <v>395.17380161366867</v>
      </c>
      <c r="AP104" s="19">
        <v>12.002942572377789</v>
      </c>
      <c r="AQ104" s="19">
        <v>351.778547698149</v>
      </c>
      <c r="AR104" s="19">
        <v>402.56022781205502</v>
      </c>
      <c r="AS104" s="19">
        <v>3280.4965353583293</v>
      </c>
      <c r="AT104" s="19">
        <v>135.72558139534885</v>
      </c>
      <c r="AU104" s="19">
        <v>9.2330327479829144</v>
      </c>
      <c r="AV104" s="19">
        <v>7.3864261983863315</v>
      </c>
      <c r="AW104" s="19">
        <v>1152.2824869482677</v>
      </c>
      <c r="AX104" s="19">
        <v>47.088467014712862</v>
      </c>
      <c r="AY104" s="19">
        <v>164.34798291409587</v>
      </c>
      <c r="AZ104" s="19">
        <v>62.784622686283811</v>
      </c>
      <c r="BA104" s="19">
        <v>35.085524442335071</v>
      </c>
      <c r="BB104" s="19">
        <v>485.65752254390128</v>
      </c>
      <c r="BC104" s="19">
        <v>99.716753678215468</v>
      </c>
      <c r="BD104" s="19">
        <v>4017.2925486473664</v>
      </c>
      <c r="BE104" s="19">
        <v>174.50431893687707</v>
      </c>
      <c r="BF104" s="19">
        <v>414.56317038443285</v>
      </c>
      <c r="BG104" s="19">
        <v>145.88191741813006</v>
      </c>
      <c r="BH104" s="19">
        <v>55.398196487897486</v>
      </c>
      <c r="BI104" s="19">
        <v>163.42467963929758</v>
      </c>
      <c r="BJ104" s="19">
        <v>468.11476032273373</v>
      </c>
      <c r="BK104" s="19">
        <v>33.238917892738492</v>
      </c>
      <c r="BL104" s="19">
        <v>1670.255624110109</v>
      </c>
      <c r="BM104" s="19">
        <v>191.12377788324631</v>
      </c>
      <c r="BN104" s="19">
        <v>334.23578547698145</v>
      </c>
      <c r="BO104" s="19">
        <v>221.59278595158995</v>
      </c>
      <c r="BP104" s="19">
        <v>171.73440911248221</v>
      </c>
      <c r="BQ104" s="19">
        <v>47.088467014712862</v>
      </c>
      <c r="BR104" s="19">
        <v>372.09121974371141</v>
      </c>
      <c r="BS104" s="19">
        <v>0</v>
      </c>
      <c r="BT104" s="19">
        <v>17590.773991457048</v>
      </c>
      <c r="BU104" s="19">
        <v>6</v>
      </c>
      <c r="BV104" s="19">
        <v>0</v>
      </c>
      <c r="BW104" s="19">
        <v>0</v>
      </c>
      <c r="BX104" s="19">
        <v>1863.2260085429521</v>
      </c>
      <c r="BY104" s="19">
        <v>0</v>
      </c>
      <c r="BZ104" s="19">
        <v>0</v>
      </c>
      <c r="CA104" s="19">
        <v>1869.2260085429521</v>
      </c>
      <c r="CB104" s="19">
        <v>19460</v>
      </c>
      <c r="CD104" s="19">
        <f t="shared" si="8"/>
        <v>0</v>
      </c>
      <c r="CE104" s="19">
        <f t="shared" si="9"/>
        <v>0</v>
      </c>
      <c r="CF104" s="19">
        <f t="shared" si="10"/>
        <v>0</v>
      </c>
      <c r="CH104" s="33">
        <v>19460</v>
      </c>
      <c r="CI104" s="33">
        <f t="shared" si="11"/>
        <v>0</v>
      </c>
    </row>
    <row r="105" spans="1:87" x14ac:dyDescent="0.25">
      <c r="A105" s="23" t="s">
        <v>179</v>
      </c>
      <c r="B105" s="23" t="s">
        <v>277</v>
      </c>
      <c r="C105">
        <f t="shared" si="7"/>
        <v>101</v>
      </c>
      <c r="D105" s="19">
        <v>2.1940023674865183</v>
      </c>
      <c r="E105" s="19">
        <v>0.43880047349730378</v>
      </c>
      <c r="F105" s="19">
        <v>1.7552018939892151</v>
      </c>
      <c r="G105" s="19">
        <v>6.1432066289622513</v>
      </c>
      <c r="H105" s="19">
        <v>97.413705116401417</v>
      </c>
      <c r="I105" s="19">
        <v>31.154833618308558</v>
      </c>
      <c r="J105" s="19">
        <v>9.6536104169406816</v>
      </c>
      <c r="K105" s="19">
        <v>146.99815862159673</v>
      </c>
      <c r="L105" s="19">
        <v>19.307220833881363</v>
      </c>
      <c r="M105" s="19">
        <v>150.50856240957518</v>
      </c>
      <c r="N105" s="19">
        <v>28.083230303827442</v>
      </c>
      <c r="O105" s="19">
        <v>19.746021307378662</v>
      </c>
      <c r="P105" s="19">
        <v>16.674417992897542</v>
      </c>
      <c r="Q105" s="19">
        <v>14.919216098908327</v>
      </c>
      <c r="R105" s="19">
        <v>17.113218466394848</v>
      </c>
      <c r="S105" s="19">
        <v>4.3880047349730367</v>
      </c>
      <c r="T105" s="19">
        <v>42.563645929238461</v>
      </c>
      <c r="U105" s="19">
        <v>7.0208075759568604</v>
      </c>
      <c r="V105" s="19">
        <v>11.847612784427199</v>
      </c>
      <c r="W105" s="19">
        <v>6.5820071024595554</v>
      </c>
      <c r="X105" s="19">
        <v>68.452873865579392</v>
      </c>
      <c r="Y105" s="19">
        <v>76.351282388530834</v>
      </c>
      <c r="Z105" s="19">
        <v>21.062422727870576</v>
      </c>
      <c r="AA105" s="19">
        <v>103.11811127186635</v>
      </c>
      <c r="AB105" s="19">
        <v>59.238063922136</v>
      </c>
      <c r="AC105" s="19">
        <v>48.268052084703406</v>
      </c>
      <c r="AD105" s="19">
        <v>90.392897540444579</v>
      </c>
      <c r="AE105" s="19">
        <v>15.358016572405628</v>
      </c>
      <c r="AF105" s="19">
        <v>100.92410890437984</v>
      </c>
      <c r="AG105" s="19">
        <v>84.249690911482304</v>
      </c>
      <c r="AH105" s="19">
        <v>73.71847954754702</v>
      </c>
      <c r="AI105" s="19">
        <v>214.57343154018153</v>
      </c>
      <c r="AJ105" s="19">
        <v>104.87331316585558</v>
      </c>
      <c r="AK105" s="19">
        <v>57.921662501644086</v>
      </c>
      <c r="AL105" s="19">
        <v>36.4204393002762</v>
      </c>
      <c r="AM105" s="19">
        <v>60.115664869130605</v>
      </c>
      <c r="AN105" s="19">
        <v>32.471235038800472</v>
      </c>
      <c r="AO105" s="19">
        <v>100.04650795738524</v>
      </c>
      <c r="AP105" s="19">
        <v>7.8984085229514651</v>
      </c>
      <c r="AQ105" s="19">
        <v>851.71171905826657</v>
      </c>
      <c r="AR105" s="19">
        <v>217.64503485466264</v>
      </c>
      <c r="AS105" s="19">
        <v>1439.7043535446537</v>
      </c>
      <c r="AT105" s="19">
        <v>107.94491648033673</v>
      </c>
      <c r="AU105" s="19">
        <v>3.0716033144811257</v>
      </c>
      <c r="AV105" s="19">
        <v>38.175641194265417</v>
      </c>
      <c r="AW105" s="19">
        <v>103.11811127186635</v>
      </c>
      <c r="AX105" s="19">
        <v>0</v>
      </c>
      <c r="AY105" s="19">
        <v>14.919216098908327</v>
      </c>
      <c r="AZ105" s="19">
        <v>57.921662501644086</v>
      </c>
      <c r="BA105" s="19">
        <v>84.688491384979599</v>
      </c>
      <c r="BB105" s="19">
        <v>66.258871498092859</v>
      </c>
      <c r="BC105" s="19">
        <v>236.952255688544</v>
      </c>
      <c r="BD105" s="19">
        <v>535.77537814020786</v>
      </c>
      <c r="BE105" s="19">
        <v>26.328028409838222</v>
      </c>
      <c r="BF105" s="19">
        <v>160.16217282651587</v>
      </c>
      <c r="BG105" s="19">
        <v>183.41859792187296</v>
      </c>
      <c r="BH105" s="19">
        <v>71.96327765355781</v>
      </c>
      <c r="BI105" s="19">
        <v>81.616888070498476</v>
      </c>
      <c r="BJ105" s="19">
        <v>80.300486650006576</v>
      </c>
      <c r="BK105" s="19">
        <v>25.011626989346311</v>
      </c>
      <c r="BL105" s="19">
        <v>1112.798000789162</v>
      </c>
      <c r="BM105" s="19">
        <v>171.57098513744575</v>
      </c>
      <c r="BN105" s="19">
        <v>172.44858608444036</v>
      </c>
      <c r="BO105" s="19">
        <v>180.34699460739182</v>
      </c>
      <c r="BP105" s="19">
        <v>0</v>
      </c>
      <c r="BQ105" s="19">
        <v>81.178087597001181</v>
      </c>
      <c r="BR105" s="19">
        <v>3735.0696304090493</v>
      </c>
      <c r="BS105" s="19">
        <v>0</v>
      </c>
      <c r="BT105" s="19">
        <v>11830.060765487307</v>
      </c>
      <c r="BU105" s="19">
        <v>4803</v>
      </c>
      <c r="BV105" s="19">
        <v>0</v>
      </c>
      <c r="BW105" s="19">
        <v>0</v>
      </c>
      <c r="BX105" s="19">
        <v>4850.9392345126926</v>
      </c>
      <c r="BY105" s="19">
        <v>0</v>
      </c>
      <c r="BZ105" s="19">
        <v>0</v>
      </c>
      <c r="CA105" s="19">
        <v>9653.9392345126926</v>
      </c>
      <c r="CB105" s="19">
        <v>21484</v>
      </c>
      <c r="CD105" s="19">
        <f t="shared" si="8"/>
        <v>0</v>
      </c>
      <c r="CE105" s="19">
        <f t="shared" si="9"/>
        <v>0</v>
      </c>
      <c r="CF105" s="19">
        <f t="shared" si="10"/>
        <v>0</v>
      </c>
      <c r="CH105" s="33">
        <v>21484</v>
      </c>
      <c r="CI105" s="33">
        <f t="shared" si="11"/>
        <v>0</v>
      </c>
    </row>
    <row r="106" spans="1:87" x14ac:dyDescent="0.25">
      <c r="A106" s="23" t="s">
        <v>180</v>
      </c>
      <c r="B106" s="23" t="s">
        <v>278</v>
      </c>
      <c r="C106">
        <f t="shared" si="7"/>
        <v>102</v>
      </c>
      <c r="D106" s="19">
        <v>0.84711046086320418</v>
      </c>
      <c r="E106" s="19">
        <v>0</v>
      </c>
      <c r="F106" s="19">
        <v>1.6942209217264084</v>
      </c>
      <c r="G106" s="19">
        <v>0.84711046086320418</v>
      </c>
      <c r="H106" s="19">
        <v>106.73591806876372</v>
      </c>
      <c r="I106" s="19">
        <v>0</v>
      </c>
      <c r="J106" s="19">
        <v>5.082662765179224</v>
      </c>
      <c r="K106" s="19">
        <v>1.6942209217264084</v>
      </c>
      <c r="L106" s="19">
        <v>0</v>
      </c>
      <c r="M106" s="19">
        <v>83.863935625457202</v>
      </c>
      <c r="N106" s="19">
        <v>0.84711046086320418</v>
      </c>
      <c r="O106" s="19">
        <v>0</v>
      </c>
      <c r="P106" s="19">
        <v>6.7768836869056335</v>
      </c>
      <c r="Q106" s="19">
        <v>1.6942209217264084</v>
      </c>
      <c r="R106" s="19">
        <v>0</v>
      </c>
      <c r="S106" s="19">
        <v>0</v>
      </c>
      <c r="T106" s="19">
        <v>3.3884418434528167</v>
      </c>
      <c r="U106" s="19">
        <v>11.012435991221654</v>
      </c>
      <c r="V106" s="19">
        <v>0</v>
      </c>
      <c r="W106" s="19">
        <v>0.84711046086320418</v>
      </c>
      <c r="X106" s="19">
        <v>59.29773226042429</v>
      </c>
      <c r="Y106" s="19">
        <v>81.322604242867584</v>
      </c>
      <c r="Z106" s="19">
        <v>0.84711046086320418</v>
      </c>
      <c r="AA106" s="19">
        <v>172.81053401609361</v>
      </c>
      <c r="AB106" s="19">
        <v>8.4711046086320394</v>
      </c>
      <c r="AC106" s="19">
        <v>0</v>
      </c>
      <c r="AD106" s="19">
        <v>19.483540599853693</v>
      </c>
      <c r="AE106" s="19">
        <v>38.967081199707387</v>
      </c>
      <c r="AF106" s="19">
        <v>22.871982443306511</v>
      </c>
      <c r="AG106" s="19">
        <v>0.84711046086320418</v>
      </c>
      <c r="AH106" s="19">
        <v>0</v>
      </c>
      <c r="AI106" s="19">
        <v>78.78127286027798</v>
      </c>
      <c r="AJ106" s="19">
        <v>346.46817849305046</v>
      </c>
      <c r="AK106" s="19">
        <v>7.6239941477688378</v>
      </c>
      <c r="AL106" s="19">
        <v>0</v>
      </c>
      <c r="AM106" s="19">
        <v>0</v>
      </c>
      <c r="AN106" s="19">
        <v>53.367959034381862</v>
      </c>
      <c r="AO106" s="19">
        <v>161.79809802487199</v>
      </c>
      <c r="AP106" s="19">
        <v>0.84711046086320418</v>
      </c>
      <c r="AQ106" s="19">
        <v>0</v>
      </c>
      <c r="AR106" s="19">
        <v>114.35991221653255</v>
      </c>
      <c r="AS106" s="19">
        <v>380.35259692757865</v>
      </c>
      <c r="AT106" s="19">
        <v>8.4711046086320394</v>
      </c>
      <c r="AU106" s="19">
        <v>0</v>
      </c>
      <c r="AV106" s="19">
        <v>701.40746159473292</v>
      </c>
      <c r="AW106" s="19">
        <v>17.789319678127285</v>
      </c>
      <c r="AX106" s="19">
        <v>166.8807607900512</v>
      </c>
      <c r="AY106" s="19">
        <v>0</v>
      </c>
      <c r="AZ106" s="19">
        <v>0</v>
      </c>
      <c r="BA106" s="19">
        <v>294.79444038039503</v>
      </c>
      <c r="BB106" s="19">
        <v>43.202633504023403</v>
      </c>
      <c r="BC106" s="19">
        <v>5.9297732260424292</v>
      </c>
      <c r="BD106" s="19">
        <v>2518.4594001463056</v>
      </c>
      <c r="BE106" s="19">
        <v>47.438185808339433</v>
      </c>
      <c r="BF106" s="19">
        <v>1009.7556693489391</v>
      </c>
      <c r="BG106" s="19">
        <v>0.84711046086320418</v>
      </c>
      <c r="BH106" s="19">
        <v>155.02121433796634</v>
      </c>
      <c r="BI106" s="19">
        <v>0</v>
      </c>
      <c r="BJ106" s="19">
        <v>1057.1938551572787</v>
      </c>
      <c r="BK106" s="19">
        <v>3.3884418434528167</v>
      </c>
      <c r="BL106" s="19">
        <v>7805.2757863935622</v>
      </c>
      <c r="BM106" s="19">
        <v>1357.0709583028531</v>
      </c>
      <c r="BN106" s="19">
        <v>145.7029992684711</v>
      </c>
      <c r="BO106" s="19">
        <v>3585.8185808339426</v>
      </c>
      <c r="BP106" s="19">
        <v>2036.4535479151425</v>
      </c>
      <c r="BQ106" s="19">
        <v>31.343087051938546</v>
      </c>
      <c r="BR106" s="19">
        <v>7297.009509875641</v>
      </c>
      <c r="BS106" s="19">
        <v>0</v>
      </c>
      <c r="BT106" s="19">
        <v>30063.103145574252</v>
      </c>
      <c r="BU106" s="19">
        <v>3488</v>
      </c>
      <c r="BV106" s="19">
        <v>0</v>
      </c>
      <c r="BW106" s="19">
        <v>0</v>
      </c>
      <c r="BX106" s="19">
        <v>161006.89685442578</v>
      </c>
      <c r="BY106" s="19">
        <v>0</v>
      </c>
      <c r="BZ106" s="19">
        <v>0</v>
      </c>
      <c r="CA106" s="19">
        <v>164494.89685442578</v>
      </c>
      <c r="CB106" s="19">
        <v>194558</v>
      </c>
      <c r="CD106" s="19">
        <f t="shared" si="8"/>
        <v>0</v>
      </c>
      <c r="CE106" s="19">
        <f t="shared" si="9"/>
        <v>0</v>
      </c>
      <c r="CF106" s="19">
        <f t="shared" si="10"/>
        <v>0</v>
      </c>
      <c r="CH106" s="33">
        <v>194558</v>
      </c>
      <c r="CI106" s="33">
        <f t="shared" si="11"/>
        <v>0</v>
      </c>
    </row>
    <row r="107" spans="1:87" x14ac:dyDescent="0.25">
      <c r="A107" s="23" t="s">
        <v>181</v>
      </c>
      <c r="B107" s="23" t="s">
        <v>279</v>
      </c>
      <c r="C107">
        <f t="shared" si="7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101.97250389743444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1.7889912964462178</v>
      </c>
      <c r="AL107" s="19">
        <v>0</v>
      </c>
      <c r="AM107" s="19">
        <v>0</v>
      </c>
      <c r="AN107" s="19">
        <v>10.137617346528568</v>
      </c>
      <c r="AO107" s="19">
        <v>66.78900840065883</v>
      </c>
      <c r="AP107" s="19">
        <v>2.9816521607436965</v>
      </c>
      <c r="AQ107" s="19">
        <v>0</v>
      </c>
      <c r="AR107" s="19">
        <v>0</v>
      </c>
      <c r="AS107" s="19">
        <v>168.76151229809327</v>
      </c>
      <c r="AT107" s="19">
        <v>0</v>
      </c>
      <c r="AU107" s="19">
        <v>0</v>
      </c>
      <c r="AV107" s="19">
        <v>0</v>
      </c>
      <c r="AW107" s="19">
        <v>0</v>
      </c>
      <c r="AX107" s="19">
        <v>42.935791114709232</v>
      </c>
      <c r="AY107" s="19">
        <v>0</v>
      </c>
      <c r="AZ107" s="19">
        <v>17.88991296446218</v>
      </c>
      <c r="BA107" s="19">
        <v>1.7889912964462178</v>
      </c>
      <c r="BB107" s="19">
        <v>109.72479951536802</v>
      </c>
      <c r="BC107" s="19">
        <v>0.59633043214873938</v>
      </c>
      <c r="BD107" s="19">
        <v>1344.725124495407</v>
      </c>
      <c r="BE107" s="19">
        <v>30.412852039585712</v>
      </c>
      <c r="BF107" s="19">
        <v>211.69730341280251</v>
      </c>
      <c r="BG107" s="19">
        <v>130.59636464057394</v>
      </c>
      <c r="BH107" s="19">
        <v>1918.9913306546434</v>
      </c>
      <c r="BI107" s="19">
        <v>14.908260803718484</v>
      </c>
      <c r="BJ107" s="19">
        <v>2.3853217285949575</v>
      </c>
      <c r="BK107" s="19">
        <v>0</v>
      </c>
      <c r="BL107" s="19">
        <v>495.55058911560241</v>
      </c>
      <c r="BM107" s="19">
        <v>2013.2115389341443</v>
      </c>
      <c r="BN107" s="19">
        <v>1236.7893162764854</v>
      </c>
      <c r="BO107" s="19">
        <v>22.064225989503353</v>
      </c>
      <c r="BP107" s="19">
        <v>89.449564822310904</v>
      </c>
      <c r="BQ107" s="19">
        <v>0</v>
      </c>
      <c r="BR107" s="19">
        <v>132.9816863691689</v>
      </c>
      <c r="BS107" s="19">
        <v>0</v>
      </c>
      <c r="BT107" s="19">
        <v>8169.1305900055813</v>
      </c>
      <c r="BU107" s="19">
        <v>553.38024177745626</v>
      </c>
      <c r="BV107" s="19">
        <v>0</v>
      </c>
      <c r="BW107" s="19">
        <v>0</v>
      </c>
      <c r="BX107" s="19">
        <v>11133.489168216965</v>
      </c>
      <c r="BY107" s="19">
        <v>0</v>
      </c>
      <c r="BZ107" s="19">
        <v>255</v>
      </c>
      <c r="CA107" s="19">
        <v>11941.869409994422</v>
      </c>
      <c r="CB107" s="19">
        <v>20111</v>
      </c>
      <c r="CD107" s="19">
        <f t="shared" si="8"/>
        <v>0</v>
      </c>
      <c r="CE107" s="19">
        <f t="shared" si="9"/>
        <v>0</v>
      </c>
      <c r="CF107" s="19">
        <f t="shared" si="10"/>
        <v>0</v>
      </c>
      <c r="CH107" s="33">
        <v>20111</v>
      </c>
      <c r="CI107" s="33">
        <f t="shared" si="11"/>
        <v>0</v>
      </c>
    </row>
    <row r="108" spans="1:87" x14ac:dyDescent="0.25">
      <c r="A108" s="23" t="s">
        <v>182</v>
      </c>
      <c r="B108" s="23" t="s">
        <v>280</v>
      </c>
      <c r="C108">
        <f t="shared" si="7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0.89597926590081256</v>
      </c>
      <c r="AU108" s="19">
        <v>0</v>
      </c>
      <c r="AV108" s="19">
        <v>0</v>
      </c>
      <c r="AW108" s="19">
        <v>0</v>
      </c>
      <c r="AX108" s="19">
        <v>3.5839170636032502</v>
      </c>
      <c r="AY108" s="19">
        <v>0</v>
      </c>
      <c r="AZ108" s="19">
        <v>11.647730456710564</v>
      </c>
      <c r="BA108" s="19">
        <v>4220.958321658728</v>
      </c>
      <c r="BB108" s="19">
        <v>4336.5396469599327</v>
      </c>
      <c r="BC108" s="19">
        <v>0.89597926590081256</v>
      </c>
      <c r="BD108" s="19">
        <v>1.7919585318016251</v>
      </c>
      <c r="BE108" s="19">
        <v>0</v>
      </c>
      <c r="BF108" s="19">
        <v>0</v>
      </c>
      <c r="BG108" s="19">
        <v>0</v>
      </c>
      <c r="BH108" s="19">
        <v>28088.949985990475</v>
      </c>
      <c r="BI108" s="19">
        <v>0</v>
      </c>
      <c r="BJ108" s="19">
        <v>15.231647520313814</v>
      </c>
      <c r="BK108" s="19">
        <v>2.6879377977024377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79.742154665172322</v>
      </c>
      <c r="BR108" s="19">
        <v>0</v>
      </c>
      <c r="BS108" s="19">
        <v>0</v>
      </c>
      <c r="BT108" s="19">
        <v>36762.925259176234</v>
      </c>
      <c r="BU108" s="19">
        <v>53</v>
      </c>
      <c r="BV108" s="19">
        <v>0</v>
      </c>
      <c r="BW108" s="19">
        <v>0</v>
      </c>
      <c r="BX108" s="19">
        <v>1610.0747408237603</v>
      </c>
      <c r="BY108" s="19">
        <v>0</v>
      </c>
      <c r="BZ108" s="19">
        <v>0</v>
      </c>
      <c r="CA108" s="19">
        <v>1663.0747408237603</v>
      </c>
      <c r="CB108" s="19">
        <v>38426</v>
      </c>
      <c r="CD108" s="19">
        <f t="shared" si="8"/>
        <v>0</v>
      </c>
      <c r="CE108" s="19">
        <f t="shared" si="9"/>
        <v>0</v>
      </c>
      <c r="CF108" s="19">
        <f t="shared" si="10"/>
        <v>0</v>
      </c>
      <c r="CH108" s="33">
        <v>38426</v>
      </c>
      <c r="CI108" s="33">
        <f t="shared" si="11"/>
        <v>0</v>
      </c>
    </row>
    <row r="109" spans="1:87" x14ac:dyDescent="0.25">
      <c r="A109" s="23" t="s">
        <v>183</v>
      </c>
      <c r="B109" s="23" t="s">
        <v>281</v>
      </c>
      <c r="C109">
        <f t="shared" si="7"/>
        <v>105</v>
      </c>
      <c r="D109" s="19">
        <v>6.3589283578519309</v>
      </c>
      <c r="E109" s="19">
        <v>3.9743302236574571</v>
      </c>
      <c r="F109" s="19">
        <v>7.9486604473149143</v>
      </c>
      <c r="G109" s="19">
        <v>27.820311565602204</v>
      </c>
      <c r="H109" s="19">
        <v>389.48436191843081</v>
      </c>
      <c r="I109" s="19">
        <v>56.435489175935892</v>
      </c>
      <c r="J109" s="19">
        <v>23.845981341944746</v>
      </c>
      <c r="K109" s="19">
        <v>548.45757086472918</v>
      </c>
      <c r="L109" s="19">
        <v>180.43459215404854</v>
      </c>
      <c r="M109" s="19">
        <v>1090.5562133716062</v>
      </c>
      <c r="N109" s="19">
        <v>305.2285611768927</v>
      </c>
      <c r="O109" s="19">
        <v>19.076785073555794</v>
      </c>
      <c r="P109" s="19">
        <v>195.53704700394692</v>
      </c>
      <c r="Q109" s="19">
        <v>544.48324064107169</v>
      </c>
      <c r="R109" s="19">
        <v>151.02454849898334</v>
      </c>
      <c r="S109" s="19">
        <v>69.948211936371251</v>
      </c>
      <c r="T109" s="19">
        <v>282.97231192441097</v>
      </c>
      <c r="U109" s="19">
        <v>351.33079177131924</v>
      </c>
      <c r="V109" s="19">
        <v>135.12722760435358</v>
      </c>
      <c r="W109" s="19">
        <v>94.589059323047493</v>
      </c>
      <c r="X109" s="19">
        <v>220.97276043535464</v>
      </c>
      <c r="Y109" s="19">
        <v>221.76762648008611</v>
      </c>
      <c r="Z109" s="19">
        <v>25.435713431407724</v>
      </c>
      <c r="AA109" s="19">
        <v>190.76785073555797</v>
      </c>
      <c r="AB109" s="19">
        <v>299.66449886377228</v>
      </c>
      <c r="AC109" s="19">
        <v>445.12498504963526</v>
      </c>
      <c r="AD109" s="19">
        <v>150.22968245425187</v>
      </c>
      <c r="AE109" s="19">
        <v>58.025221265398876</v>
      </c>
      <c r="AF109" s="19">
        <v>388.68949587369934</v>
      </c>
      <c r="AG109" s="19">
        <v>632.71337160626729</v>
      </c>
      <c r="AH109" s="19">
        <v>407.7662809472551</v>
      </c>
      <c r="AI109" s="19">
        <v>492.02208168879315</v>
      </c>
      <c r="AJ109" s="19">
        <v>1487.9892357373519</v>
      </c>
      <c r="AK109" s="19">
        <v>1226.4783070206913</v>
      </c>
      <c r="AL109" s="19">
        <v>213.81896603277119</v>
      </c>
      <c r="AM109" s="19">
        <v>401.40735258940316</v>
      </c>
      <c r="AN109" s="19">
        <v>89.819863054658526</v>
      </c>
      <c r="AO109" s="19">
        <v>323.51048020571699</v>
      </c>
      <c r="AP109" s="19">
        <v>135.12722760435358</v>
      </c>
      <c r="AQ109" s="19">
        <v>1272.5805376151179</v>
      </c>
      <c r="AR109" s="19">
        <v>1040.4796525535223</v>
      </c>
      <c r="AS109" s="19">
        <v>5519.5498146154769</v>
      </c>
      <c r="AT109" s="19">
        <v>785.32765219471355</v>
      </c>
      <c r="AU109" s="19">
        <v>27.820311565602204</v>
      </c>
      <c r="AV109" s="19">
        <v>56.435489175935892</v>
      </c>
      <c r="AW109" s="19">
        <v>641.45689809831356</v>
      </c>
      <c r="AX109" s="19">
        <v>192.35758282502096</v>
      </c>
      <c r="AY109" s="19">
        <v>530.17565183590477</v>
      </c>
      <c r="AZ109" s="19">
        <v>163.74240521468724</v>
      </c>
      <c r="BA109" s="19">
        <v>296.48503468484631</v>
      </c>
      <c r="BB109" s="19">
        <v>22176.762648008611</v>
      </c>
      <c r="BC109" s="19">
        <v>1163.6838894869034</v>
      </c>
      <c r="BD109" s="19">
        <v>8148.1718245425172</v>
      </c>
      <c r="BE109" s="19">
        <v>504.73993840449702</v>
      </c>
      <c r="BF109" s="19">
        <v>2197.8046136825737</v>
      </c>
      <c r="BG109" s="19">
        <v>391.07409400789385</v>
      </c>
      <c r="BH109" s="19">
        <v>1891.7811864609496</v>
      </c>
      <c r="BI109" s="19">
        <v>112.87097835187178</v>
      </c>
      <c r="BJ109" s="19">
        <v>1446.6562014113144</v>
      </c>
      <c r="BK109" s="19">
        <v>247.99820595622532</v>
      </c>
      <c r="BL109" s="19">
        <v>4072.8936132041617</v>
      </c>
      <c r="BM109" s="19">
        <v>868.78858689152014</v>
      </c>
      <c r="BN109" s="19">
        <v>981.65956524339208</v>
      </c>
      <c r="BO109" s="19">
        <v>367.22811266594903</v>
      </c>
      <c r="BP109" s="19">
        <v>732.86649324243513</v>
      </c>
      <c r="BQ109" s="19">
        <v>227.33168879320658</v>
      </c>
      <c r="BR109" s="19">
        <v>1451.4253976797033</v>
      </c>
      <c r="BS109" s="19">
        <v>0</v>
      </c>
      <c r="BT109" s="19">
        <v>69406.113293864371</v>
      </c>
      <c r="BU109" s="19">
        <v>688</v>
      </c>
      <c r="BV109" s="19">
        <v>0</v>
      </c>
      <c r="BW109" s="19">
        <v>0</v>
      </c>
      <c r="BX109" s="19">
        <v>90094.886706135629</v>
      </c>
      <c r="BY109" s="19">
        <v>0</v>
      </c>
      <c r="BZ109" s="19">
        <v>0</v>
      </c>
      <c r="CA109" s="19">
        <v>90782.886706135629</v>
      </c>
      <c r="CB109" s="19">
        <v>160189</v>
      </c>
      <c r="CD109" s="19">
        <f t="shared" si="8"/>
        <v>0</v>
      </c>
      <c r="CE109" s="19">
        <f t="shared" si="9"/>
        <v>0</v>
      </c>
      <c r="CF109" s="19">
        <f t="shared" si="10"/>
        <v>0</v>
      </c>
      <c r="CH109" s="33">
        <v>160189</v>
      </c>
      <c r="CI109" s="33">
        <f t="shared" si="11"/>
        <v>0</v>
      </c>
    </row>
    <row r="110" spans="1:87" x14ac:dyDescent="0.25">
      <c r="A110" s="23" t="s">
        <v>184</v>
      </c>
      <c r="B110" s="23" t="s">
        <v>282</v>
      </c>
      <c r="C110">
        <f t="shared" si="7"/>
        <v>106</v>
      </c>
      <c r="D110" s="19">
        <v>17.123405977632231</v>
      </c>
      <c r="E110" s="19">
        <v>9.4178732876977254</v>
      </c>
      <c r="F110" s="19">
        <v>0.85617029888161145</v>
      </c>
      <c r="G110" s="19">
        <v>0.85617029888161145</v>
      </c>
      <c r="H110" s="19">
        <v>38.527663449672509</v>
      </c>
      <c r="I110" s="19">
        <v>127.5693745333601</v>
      </c>
      <c r="J110" s="19">
        <v>23.97276836868512</v>
      </c>
      <c r="K110" s="19">
        <v>310.78981849402498</v>
      </c>
      <c r="L110" s="19">
        <v>9.4178732876977254</v>
      </c>
      <c r="M110" s="19">
        <v>560.79154576745555</v>
      </c>
      <c r="N110" s="19">
        <v>48.801707036251848</v>
      </c>
      <c r="O110" s="19">
        <v>32.534471357501232</v>
      </c>
      <c r="P110" s="19">
        <v>32.534471357501232</v>
      </c>
      <c r="Q110" s="19">
        <v>42.808514944080571</v>
      </c>
      <c r="R110" s="19">
        <v>10.274043586579337</v>
      </c>
      <c r="S110" s="19">
        <v>7.7055326899345031</v>
      </c>
      <c r="T110" s="19">
        <v>103.59660616467499</v>
      </c>
      <c r="U110" s="19">
        <v>4.2808514944080578</v>
      </c>
      <c r="V110" s="19">
        <v>23.116598069803509</v>
      </c>
      <c r="W110" s="19">
        <v>1.7123405977632229</v>
      </c>
      <c r="X110" s="19">
        <v>235.44683219244314</v>
      </c>
      <c r="Y110" s="19">
        <v>161.81618648862454</v>
      </c>
      <c r="Z110" s="19">
        <v>13.698724782105783</v>
      </c>
      <c r="AA110" s="19">
        <v>258.5634302622467</v>
      </c>
      <c r="AB110" s="19">
        <v>107.87745765908305</v>
      </c>
      <c r="AC110" s="19">
        <v>76.199156600463425</v>
      </c>
      <c r="AD110" s="19">
        <v>119.8638418434256</v>
      </c>
      <c r="AE110" s="19">
        <v>17.979576276513839</v>
      </c>
      <c r="AF110" s="19">
        <v>89.897881382569196</v>
      </c>
      <c r="AG110" s="19">
        <v>173.80257067296711</v>
      </c>
      <c r="AH110" s="19">
        <v>267.98130354994436</v>
      </c>
      <c r="AI110" s="19">
        <v>161.81618648862454</v>
      </c>
      <c r="AJ110" s="19">
        <v>819.35497602970213</v>
      </c>
      <c r="AK110" s="19">
        <v>101.88426556691175</v>
      </c>
      <c r="AL110" s="19">
        <v>54.794899128423133</v>
      </c>
      <c r="AM110" s="19">
        <v>85.617029888161142</v>
      </c>
      <c r="AN110" s="19">
        <v>51.370217932896686</v>
      </c>
      <c r="AO110" s="19">
        <v>753.429863015818</v>
      </c>
      <c r="AP110" s="19">
        <v>191.78214694948096</v>
      </c>
      <c r="AQ110" s="19">
        <v>426.37280884304249</v>
      </c>
      <c r="AR110" s="19">
        <v>332.19407596606521</v>
      </c>
      <c r="AS110" s="19">
        <v>5626.7512042499502</v>
      </c>
      <c r="AT110" s="19">
        <v>592.46984682607513</v>
      </c>
      <c r="AU110" s="19">
        <v>0.85617029888161145</v>
      </c>
      <c r="AV110" s="19">
        <v>526.544733812191</v>
      </c>
      <c r="AW110" s="19">
        <v>779.11497198226641</v>
      </c>
      <c r="AX110" s="19">
        <v>50.514047634015071</v>
      </c>
      <c r="AY110" s="19">
        <v>58.219580323949572</v>
      </c>
      <c r="AZ110" s="19">
        <v>479.45536737370242</v>
      </c>
      <c r="BA110" s="19">
        <v>791.10135616660898</v>
      </c>
      <c r="BB110" s="19">
        <v>2536.8325955862147</v>
      </c>
      <c r="BC110" s="19">
        <v>5234.6252073621717</v>
      </c>
      <c r="BD110" s="19">
        <v>11825.424168152816</v>
      </c>
      <c r="BE110" s="19">
        <v>245.72087577902249</v>
      </c>
      <c r="BF110" s="19">
        <v>1714.052938360986</v>
      </c>
      <c r="BG110" s="19">
        <v>35.959152553027678</v>
      </c>
      <c r="BH110" s="19">
        <v>3266.2896902333473</v>
      </c>
      <c r="BI110" s="19">
        <v>282.53619863093178</v>
      </c>
      <c r="BJ110" s="19">
        <v>641.27155386232698</v>
      </c>
      <c r="BK110" s="19">
        <v>120.72001214230721</v>
      </c>
      <c r="BL110" s="19">
        <v>8208.9608256768897</v>
      </c>
      <c r="BM110" s="19">
        <v>1187.508204548795</v>
      </c>
      <c r="BN110" s="19">
        <v>264.55662235441793</v>
      </c>
      <c r="BO110" s="19">
        <v>1721.7584710509207</v>
      </c>
      <c r="BP110" s="19">
        <v>0</v>
      </c>
      <c r="BQ110" s="19">
        <v>117.29533094678077</v>
      </c>
      <c r="BR110" s="19">
        <v>1045.3839349344476</v>
      </c>
      <c r="BS110" s="19">
        <v>0</v>
      </c>
      <c r="BT110" s="19">
        <v>53262.354293425044</v>
      </c>
      <c r="BU110" s="19">
        <v>946.72599909287908</v>
      </c>
      <c r="BV110" s="19">
        <v>0</v>
      </c>
      <c r="BW110" s="19">
        <v>0</v>
      </c>
      <c r="BX110" s="19">
        <v>313.35832939066978</v>
      </c>
      <c r="BY110" s="19">
        <v>47546.561378091414</v>
      </c>
      <c r="BZ110" s="19">
        <v>60</v>
      </c>
      <c r="CA110" s="19">
        <v>48866.645706574956</v>
      </c>
      <c r="CB110" s="19">
        <v>102129</v>
      </c>
      <c r="CD110" s="19">
        <f t="shared" si="8"/>
        <v>0</v>
      </c>
      <c r="CE110" s="19">
        <f t="shared" si="9"/>
        <v>0</v>
      </c>
      <c r="CF110" s="19">
        <f t="shared" si="10"/>
        <v>0</v>
      </c>
      <c r="CH110" s="33">
        <v>102129</v>
      </c>
      <c r="CI110" s="33">
        <f t="shared" si="11"/>
        <v>0</v>
      </c>
    </row>
    <row r="111" spans="1:87" x14ac:dyDescent="0.25">
      <c r="A111" s="23" t="s">
        <v>185</v>
      </c>
      <c r="B111" s="23" t="s">
        <v>283</v>
      </c>
      <c r="C111">
        <f t="shared" si="7"/>
        <v>107</v>
      </c>
      <c r="D111" s="19">
        <v>4221.6813193379412</v>
      </c>
      <c r="E111" s="19">
        <v>1487.6801302607207</v>
      </c>
      <c r="F111" s="19">
        <v>336.3889497480431</v>
      </c>
      <c r="G111" s="19">
        <v>544.10912621745979</v>
      </c>
      <c r="H111" s="19">
        <v>3324.3637958850359</v>
      </c>
      <c r="I111" s="19">
        <v>1669.3301631246638</v>
      </c>
      <c r="J111" s="19">
        <v>338.91186687115339</v>
      </c>
      <c r="K111" s="19">
        <v>3883.6104248411575</v>
      </c>
      <c r="L111" s="19">
        <v>1365.739135977055</v>
      </c>
      <c r="M111" s="19">
        <v>3816.3326348915489</v>
      </c>
      <c r="N111" s="19">
        <v>1130.2668711534247</v>
      </c>
      <c r="O111" s="19">
        <v>276.67991116776545</v>
      </c>
      <c r="P111" s="19">
        <v>723.23624195829257</v>
      </c>
      <c r="Q111" s="19">
        <v>849.38209811380887</v>
      </c>
      <c r="R111" s="19">
        <v>649.23067301372316</v>
      </c>
      <c r="S111" s="19">
        <v>426.37299380564468</v>
      </c>
      <c r="T111" s="19">
        <v>1537.2975003485572</v>
      </c>
      <c r="U111" s="19">
        <v>346.48061824048443</v>
      </c>
      <c r="V111" s="19">
        <v>2617.1060290397754</v>
      </c>
      <c r="W111" s="19">
        <v>703.89387734778029</v>
      </c>
      <c r="X111" s="19">
        <v>2794.5512000318681</v>
      </c>
      <c r="Y111" s="19">
        <v>1112.6064512916525</v>
      </c>
      <c r="Z111" s="19">
        <v>624.00150178261993</v>
      </c>
      <c r="AA111" s="19">
        <v>725.75915908140303</v>
      </c>
      <c r="AB111" s="19">
        <v>1535.6155555998168</v>
      </c>
      <c r="AC111" s="19">
        <v>1798.8399087776604</v>
      </c>
      <c r="AD111" s="19">
        <v>2248.760129065668</v>
      </c>
      <c r="AE111" s="19">
        <v>933.47933555081954</v>
      </c>
      <c r="AF111" s="19">
        <v>1468.337765650208</v>
      </c>
      <c r="AG111" s="19">
        <v>1400.2190033262293</v>
      </c>
      <c r="AH111" s="19">
        <v>1248.0030035652399</v>
      </c>
      <c r="AI111" s="19">
        <v>2102.4309359252698</v>
      </c>
      <c r="AJ111" s="19">
        <v>3335.2964367518475</v>
      </c>
      <c r="AK111" s="19">
        <v>1208.477301969845</v>
      </c>
      <c r="AL111" s="19">
        <v>841.81334674447794</v>
      </c>
      <c r="AM111" s="19">
        <v>872.92932459617191</v>
      </c>
      <c r="AN111" s="19">
        <v>505.42439699643478</v>
      </c>
      <c r="AO111" s="19">
        <v>4366.3285677295989</v>
      </c>
      <c r="AP111" s="19">
        <v>934.3203079251897</v>
      </c>
      <c r="AQ111" s="19">
        <v>8200.3216224829212</v>
      </c>
      <c r="AR111" s="19">
        <v>2263.0566594299598</v>
      </c>
      <c r="AS111" s="19">
        <v>19277.609737685983</v>
      </c>
      <c r="AT111" s="19">
        <v>6457.826862788057</v>
      </c>
      <c r="AU111" s="19">
        <v>375.07367896906806</v>
      </c>
      <c r="AV111" s="19">
        <v>994.0293465054674</v>
      </c>
      <c r="AW111" s="19">
        <v>2301.7413886509848</v>
      </c>
      <c r="AX111" s="19">
        <v>415.44035293883326</v>
      </c>
      <c r="AY111" s="19">
        <v>2171.390670623618</v>
      </c>
      <c r="AZ111" s="19">
        <v>438.14660704682615</v>
      </c>
      <c r="BA111" s="19">
        <v>729.96402095325357</v>
      </c>
      <c r="BB111" s="19">
        <v>5076.1092516979697</v>
      </c>
      <c r="BC111" s="19">
        <v>1607.0982074212759</v>
      </c>
      <c r="BD111" s="19">
        <v>54736.368930627206</v>
      </c>
      <c r="BE111" s="19">
        <v>15572.285456211288</v>
      </c>
      <c r="BF111" s="19">
        <v>3018.2498516143164</v>
      </c>
      <c r="BG111" s="19">
        <v>1222.7738323341368</v>
      </c>
      <c r="BH111" s="19">
        <v>550.83690521242056</v>
      </c>
      <c r="BI111" s="19">
        <v>1098.3099209273607</v>
      </c>
      <c r="BJ111" s="19">
        <v>3363.8894974804311</v>
      </c>
      <c r="BK111" s="19">
        <v>696.32512597844914</v>
      </c>
      <c r="BL111" s="19">
        <v>39585.410633975342</v>
      </c>
      <c r="BM111" s="19">
        <v>359.93617623040615</v>
      </c>
      <c r="BN111" s="19">
        <v>1059.6251917063357</v>
      </c>
      <c r="BO111" s="19">
        <v>290.13546915768717</v>
      </c>
      <c r="BP111" s="19">
        <v>2969.4734539008505</v>
      </c>
      <c r="BQ111" s="19">
        <v>592.04455155655592</v>
      </c>
      <c r="BR111" s="19">
        <v>1789.5892126595895</v>
      </c>
      <c r="BS111" s="19">
        <v>0</v>
      </c>
      <c r="BT111" s="19">
        <v>237518.35061047264</v>
      </c>
      <c r="BU111" s="19">
        <v>9682</v>
      </c>
      <c r="BV111" s="19">
        <v>2631</v>
      </c>
      <c r="BW111" s="19">
        <v>0</v>
      </c>
      <c r="BX111" s="19">
        <v>184708.64938952736</v>
      </c>
      <c r="BY111" s="19">
        <v>0</v>
      </c>
      <c r="BZ111" s="19">
        <v>0</v>
      </c>
      <c r="CA111" s="19">
        <v>197021.64938952736</v>
      </c>
      <c r="CB111" s="19">
        <v>434540</v>
      </c>
      <c r="CD111" s="19">
        <f t="shared" si="8"/>
        <v>0</v>
      </c>
      <c r="CE111" s="19">
        <f t="shared" si="9"/>
        <v>0</v>
      </c>
      <c r="CF111" s="19">
        <f t="shared" si="10"/>
        <v>0</v>
      </c>
      <c r="CH111" s="33">
        <v>434540</v>
      </c>
      <c r="CI111" s="33">
        <f t="shared" si="11"/>
        <v>0</v>
      </c>
    </row>
    <row r="112" spans="1:87" x14ac:dyDescent="0.25">
      <c r="A112" s="23" t="s">
        <v>186</v>
      </c>
      <c r="B112" s="23" t="s">
        <v>284</v>
      </c>
      <c r="C112">
        <f t="shared" si="7"/>
        <v>108</v>
      </c>
      <c r="D112" s="19">
        <v>8.7297191464751727</v>
      </c>
      <c r="E112" s="19">
        <v>5.819812764316783</v>
      </c>
      <c r="F112" s="19">
        <v>8.7297191464751727</v>
      </c>
      <c r="G112" s="19">
        <v>22.309282263214335</v>
      </c>
      <c r="H112" s="19">
        <v>183.32410207597866</v>
      </c>
      <c r="I112" s="19">
        <v>20.369344675108739</v>
      </c>
      <c r="J112" s="19">
        <v>18.429407087003142</v>
      </c>
      <c r="K112" s="19">
        <v>513.11349205392969</v>
      </c>
      <c r="L112" s="19">
        <v>166.83463257708109</v>
      </c>
      <c r="M112" s="19">
        <v>422.90639420701956</v>
      </c>
      <c r="N112" s="19">
        <v>57.228158849115033</v>
      </c>
      <c r="O112" s="19">
        <v>27.159126233478318</v>
      </c>
      <c r="P112" s="19">
        <v>286.14079424557514</v>
      </c>
      <c r="Q112" s="19">
        <v>359.8584225935877</v>
      </c>
      <c r="R112" s="19">
        <v>89.237129052857341</v>
      </c>
      <c r="S112" s="19">
        <v>27.159126233478318</v>
      </c>
      <c r="T112" s="19">
        <v>129.97581840307481</v>
      </c>
      <c r="U112" s="19">
        <v>54.318252466956636</v>
      </c>
      <c r="V112" s="19">
        <v>104.75662975770209</v>
      </c>
      <c r="W112" s="19">
        <v>130.9457871971276</v>
      </c>
      <c r="X112" s="19">
        <v>138.70553754954997</v>
      </c>
      <c r="Y112" s="19">
        <v>86.327222670698944</v>
      </c>
      <c r="Z112" s="19">
        <v>143.55538151981395</v>
      </c>
      <c r="AA112" s="19">
        <v>200.78354036892898</v>
      </c>
      <c r="AB112" s="19">
        <v>364.70826656385174</v>
      </c>
      <c r="AC112" s="19">
        <v>198.8436027808234</v>
      </c>
      <c r="AD112" s="19">
        <v>230.85257298456571</v>
      </c>
      <c r="AE112" s="19">
        <v>10.669656734580769</v>
      </c>
      <c r="AF112" s="19">
        <v>231.8225417786185</v>
      </c>
      <c r="AG112" s="19">
        <v>179.44422689976747</v>
      </c>
      <c r="AH112" s="19">
        <v>109.60647372796608</v>
      </c>
      <c r="AI112" s="19">
        <v>239.58229213104087</v>
      </c>
      <c r="AJ112" s="19">
        <v>147.43525669602514</v>
      </c>
      <c r="AK112" s="19">
        <v>208.54329072135138</v>
      </c>
      <c r="AL112" s="19">
        <v>64.017940407484602</v>
      </c>
      <c r="AM112" s="19">
        <v>221.15288504403776</v>
      </c>
      <c r="AN112" s="19">
        <v>47.52847090858706</v>
      </c>
      <c r="AO112" s="19">
        <v>851.63260117835591</v>
      </c>
      <c r="AP112" s="19">
        <v>249.28198007156885</v>
      </c>
      <c r="AQ112" s="19">
        <v>1438.4637215802982</v>
      </c>
      <c r="AR112" s="19">
        <v>3507.4071592949144</v>
      </c>
      <c r="AS112" s="19">
        <v>32032.24945479957</v>
      </c>
      <c r="AT112" s="19">
        <v>1057.2659855175489</v>
      </c>
      <c r="AU112" s="19">
        <v>63.047971613431812</v>
      </c>
      <c r="AV112" s="19">
        <v>97.966848199332517</v>
      </c>
      <c r="AW112" s="19">
        <v>2171.7601298842123</v>
      </c>
      <c r="AX112" s="19">
        <v>1006.8276082268034</v>
      </c>
      <c r="AY112" s="19">
        <v>4006.9410882321049</v>
      </c>
      <c r="AZ112" s="19">
        <v>285.17082545152238</v>
      </c>
      <c r="BA112" s="19">
        <v>519.90327361229924</v>
      </c>
      <c r="BB112" s="19">
        <v>2572.3572418280178</v>
      </c>
      <c r="BC112" s="19">
        <v>1273.5690265913227</v>
      </c>
      <c r="BD112" s="19">
        <v>5093.3061375712377</v>
      </c>
      <c r="BE112" s="19">
        <v>1734.3042037664013</v>
      </c>
      <c r="BF112" s="19">
        <v>4178.6255647794496</v>
      </c>
      <c r="BG112" s="19">
        <v>911.77066640962926</v>
      </c>
      <c r="BH112" s="19">
        <v>818.65366218056079</v>
      </c>
      <c r="BI112" s="19">
        <v>1011.6774521970674</v>
      </c>
      <c r="BJ112" s="19">
        <v>2698.4531850548815</v>
      </c>
      <c r="BK112" s="19">
        <v>233.76247936672408</v>
      </c>
      <c r="BL112" s="19">
        <v>2260.99725893707</v>
      </c>
      <c r="BM112" s="19">
        <v>629.50974734026533</v>
      </c>
      <c r="BN112" s="19">
        <v>3520.0167536176009</v>
      </c>
      <c r="BO112" s="19">
        <v>394.77729917948841</v>
      </c>
      <c r="BP112" s="19">
        <v>1503.4516307818355</v>
      </c>
      <c r="BQ112" s="19">
        <v>3552.025723821343</v>
      </c>
      <c r="BR112" s="19">
        <v>2452.0811113654709</v>
      </c>
      <c r="BS112" s="19">
        <v>0</v>
      </c>
      <c r="BT112" s="19">
        <v>87588.182102967578</v>
      </c>
      <c r="BU112" s="19">
        <v>4357</v>
      </c>
      <c r="BV112" s="19">
        <v>0</v>
      </c>
      <c r="BW112" s="19">
        <v>0</v>
      </c>
      <c r="BX112" s="19">
        <v>73420.817897032422</v>
      </c>
      <c r="BY112" s="19">
        <v>0</v>
      </c>
      <c r="BZ112" s="19">
        <v>0</v>
      </c>
      <c r="CA112" s="19">
        <v>77777.817897032422</v>
      </c>
      <c r="CB112" s="19">
        <v>165366</v>
      </c>
      <c r="CD112" s="19">
        <f t="shared" si="8"/>
        <v>0</v>
      </c>
      <c r="CE112" s="19">
        <f t="shared" si="9"/>
        <v>0</v>
      </c>
      <c r="CF112" s="19">
        <f t="shared" si="10"/>
        <v>0</v>
      </c>
      <c r="CH112" s="33">
        <v>165366</v>
      </c>
      <c r="CI112" s="33">
        <f t="shared" si="11"/>
        <v>0</v>
      </c>
    </row>
    <row r="113" spans="1:87" x14ac:dyDescent="0.25">
      <c r="A113" s="23" t="s">
        <v>187</v>
      </c>
      <c r="B113" s="23" t="s">
        <v>70</v>
      </c>
      <c r="C113">
        <f t="shared" si="7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335975</v>
      </c>
      <c r="BY113" s="19">
        <v>0</v>
      </c>
      <c r="BZ113" s="19">
        <v>0</v>
      </c>
      <c r="CA113" s="19">
        <v>335975</v>
      </c>
      <c r="CB113" s="19">
        <v>335975</v>
      </c>
      <c r="CD113" s="19">
        <f t="shared" si="8"/>
        <v>0</v>
      </c>
      <c r="CE113" s="19">
        <f t="shared" si="9"/>
        <v>0</v>
      </c>
      <c r="CF113" s="19">
        <f t="shared" si="10"/>
        <v>0</v>
      </c>
      <c r="CH113" s="33">
        <v>335975</v>
      </c>
      <c r="CI113" s="33">
        <f t="shared" si="11"/>
        <v>0</v>
      </c>
    </row>
    <row r="114" spans="1:87" x14ac:dyDescent="0.25">
      <c r="A114" s="23" t="s">
        <v>188</v>
      </c>
      <c r="B114" s="23" t="s">
        <v>285</v>
      </c>
      <c r="C114">
        <f t="shared" si="7"/>
        <v>110</v>
      </c>
      <c r="D114" s="19">
        <v>22.311282805550142</v>
      </c>
      <c r="E114" s="19">
        <v>11.155641402775071</v>
      </c>
      <c r="F114" s="19">
        <v>44.622565611100285</v>
      </c>
      <c r="G114" s="19">
        <v>450.87384002882573</v>
      </c>
      <c r="H114" s="19">
        <v>6706.3997566349462</v>
      </c>
      <c r="I114" s="19">
        <v>1563.6490699556391</v>
      </c>
      <c r="J114" s="19">
        <v>210.09791308559716</v>
      </c>
      <c r="K114" s="19">
        <v>3114.2832249413741</v>
      </c>
      <c r="L114" s="19">
        <v>807.854364917628</v>
      </c>
      <c r="M114" s="19">
        <v>5932.9419527092077</v>
      </c>
      <c r="N114" s="19">
        <v>1782.1137140933174</v>
      </c>
      <c r="O114" s="19">
        <v>661.90138989798754</v>
      </c>
      <c r="P114" s="19">
        <v>302.13195465849151</v>
      </c>
      <c r="Q114" s="19">
        <v>277.03176150224755</v>
      </c>
      <c r="R114" s="19">
        <v>207.30900273490337</v>
      </c>
      <c r="S114" s="19">
        <v>222.18319127193683</v>
      </c>
      <c r="T114" s="19">
        <v>1849.047562509968</v>
      </c>
      <c r="U114" s="19">
        <v>128.2898761319133</v>
      </c>
      <c r="V114" s="19">
        <v>4107.1353097883548</v>
      </c>
      <c r="W114" s="19">
        <v>462.02948143160086</v>
      </c>
      <c r="X114" s="19">
        <v>2644.8166492412561</v>
      </c>
      <c r="Y114" s="19">
        <v>2672.7057527481938</v>
      </c>
      <c r="Z114" s="19">
        <v>1035.6153768909523</v>
      </c>
      <c r="AA114" s="19">
        <v>3416.4151795998655</v>
      </c>
      <c r="AB114" s="19">
        <v>1350.7622465193483</v>
      </c>
      <c r="AC114" s="19">
        <v>1981.9856225597043</v>
      </c>
      <c r="AD114" s="19">
        <v>1464.177934114228</v>
      </c>
      <c r="AE114" s="19">
        <v>721.39814404612127</v>
      </c>
      <c r="AF114" s="19">
        <v>718.60923369542741</v>
      </c>
      <c r="AG114" s="19">
        <v>2436.5780097227885</v>
      </c>
      <c r="AH114" s="19">
        <v>1986.6338064775271</v>
      </c>
      <c r="AI114" s="19">
        <v>1609.201272350304</v>
      </c>
      <c r="AJ114" s="19">
        <v>2702.4541298222612</v>
      </c>
      <c r="AK114" s="19">
        <v>1091.3935839048277</v>
      </c>
      <c r="AL114" s="19">
        <v>354.19161453810847</v>
      </c>
      <c r="AM114" s="19">
        <v>689.7904934049252</v>
      </c>
      <c r="AN114" s="19">
        <v>335.59887886681673</v>
      </c>
      <c r="AO114" s="19">
        <v>710.24250264334614</v>
      </c>
      <c r="AP114" s="19">
        <v>923.12932607963705</v>
      </c>
      <c r="AQ114" s="19">
        <v>4426.0007265510094</v>
      </c>
      <c r="AR114" s="19">
        <v>5714.4773085715296</v>
      </c>
      <c r="AS114" s="19">
        <v>17738.399467195926</v>
      </c>
      <c r="AT114" s="19">
        <v>1909.4739534416663</v>
      </c>
      <c r="AU114" s="19">
        <v>170.12353139231982</v>
      </c>
      <c r="AV114" s="19">
        <v>356.98052488880228</v>
      </c>
      <c r="AW114" s="19">
        <v>1483.7003065690842</v>
      </c>
      <c r="AX114" s="19">
        <v>168.26425782519064</v>
      </c>
      <c r="AY114" s="19">
        <v>691.64976697205429</v>
      </c>
      <c r="AZ114" s="19">
        <v>459.24057108090705</v>
      </c>
      <c r="BA114" s="19">
        <v>2171.6315264068803</v>
      </c>
      <c r="BB114" s="19">
        <v>2842.8292841405137</v>
      </c>
      <c r="BC114" s="19">
        <v>2047.9898341927899</v>
      </c>
      <c r="BD114" s="19">
        <v>12845.721075295494</v>
      </c>
      <c r="BE114" s="19">
        <v>1605.4827252160455</v>
      </c>
      <c r="BF114" s="19">
        <v>12768.561222259632</v>
      </c>
      <c r="BG114" s="19">
        <v>4292.1330297177083</v>
      </c>
      <c r="BH114" s="19">
        <v>274.24285115155385</v>
      </c>
      <c r="BI114" s="19">
        <v>686.0719462706669</v>
      </c>
      <c r="BJ114" s="19">
        <v>2984.1340752423312</v>
      </c>
      <c r="BK114" s="19">
        <v>1019.8115515703544</v>
      </c>
      <c r="BL114" s="19">
        <v>3412.6966324656069</v>
      </c>
      <c r="BM114" s="19">
        <v>1338.6769683330085</v>
      </c>
      <c r="BN114" s="19">
        <v>1440.9370145251132</v>
      </c>
      <c r="BO114" s="19">
        <v>265.87612009947253</v>
      </c>
      <c r="BP114" s="19">
        <v>1531.1117825308784</v>
      </c>
      <c r="BQ114" s="19">
        <v>875.717850117843</v>
      </c>
      <c r="BR114" s="19">
        <v>2672.7057527481938</v>
      </c>
      <c r="BS114" s="19">
        <v>0</v>
      </c>
      <c r="BT114" s="19">
        <v>145903.70427011157</v>
      </c>
      <c r="BU114" s="19">
        <v>9338</v>
      </c>
      <c r="BV114" s="19">
        <v>0</v>
      </c>
      <c r="BW114" s="19">
        <v>0</v>
      </c>
      <c r="BX114" s="19">
        <v>11477.295729888418</v>
      </c>
      <c r="BY114" s="19">
        <v>0</v>
      </c>
      <c r="BZ114" s="19">
        <v>0</v>
      </c>
      <c r="CA114" s="19">
        <v>20815.295729888421</v>
      </c>
      <c r="CB114" s="19">
        <v>166719</v>
      </c>
      <c r="CD114" s="19">
        <f t="shared" si="8"/>
        <v>0</v>
      </c>
      <c r="CE114" s="19">
        <f t="shared" si="9"/>
        <v>0</v>
      </c>
      <c r="CF114" s="19">
        <f t="shared" si="10"/>
        <v>0</v>
      </c>
      <c r="CH114" s="33">
        <v>166719</v>
      </c>
      <c r="CI114" s="33">
        <f t="shared" si="11"/>
        <v>0</v>
      </c>
    </row>
    <row r="115" spans="1:87" x14ac:dyDescent="0.25">
      <c r="A115" s="23" t="s">
        <v>189</v>
      </c>
      <c r="B115" s="23" t="s">
        <v>286</v>
      </c>
      <c r="C115">
        <f t="shared" si="7"/>
        <v>111</v>
      </c>
      <c r="D115" s="19">
        <v>0</v>
      </c>
      <c r="E115" s="19">
        <v>0</v>
      </c>
      <c r="F115" s="19">
        <v>0</v>
      </c>
      <c r="G115" s="19">
        <v>0.99905847677917192</v>
      </c>
      <c r="H115" s="19">
        <v>0</v>
      </c>
      <c r="I115" s="19">
        <v>79.924678142333747</v>
      </c>
      <c r="J115" s="19">
        <v>0</v>
      </c>
      <c r="K115" s="19">
        <v>69.93409337454203</v>
      </c>
      <c r="L115" s="19">
        <v>10.989643244570891</v>
      </c>
      <c r="M115" s="19">
        <v>36.96516364082936</v>
      </c>
      <c r="N115" s="19">
        <v>72.931268804879551</v>
      </c>
      <c r="O115" s="19">
        <v>19.981169535583437</v>
      </c>
      <c r="P115" s="19">
        <v>0</v>
      </c>
      <c r="Q115" s="19">
        <v>15.984935628466751</v>
      </c>
      <c r="R115" s="19">
        <v>23.977403442700126</v>
      </c>
      <c r="S115" s="19">
        <v>7.9924678142333754</v>
      </c>
      <c r="T115" s="19">
        <v>26.97457887303764</v>
      </c>
      <c r="U115" s="19">
        <v>0.99905847677917192</v>
      </c>
      <c r="V115" s="19">
        <v>0</v>
      </c>
      <c r="W115" s="19">
        <v>0</v>
      </c>
      <c r="X115" s="19">
        <v>84.919970526229605</v>
      </c>
      <c r="Y115" s="19">
        <v>24.976461919479299</v>
      </c>
      <c r="Z115" s="19">
        <v>66.936917944204509</v>
      </c>
      <c r="AA115" s="19">
        <v>180.8295842970301</v>
      </c>
      <c r="AB115" s="19">
        <v>33.967988210491846</v>
      </c>
      <c r="AC115" s="19">
        <v>27.973637349816812</v>
      </c>
      <c r="AD115" s="19">
        <v>24.976461919479299</v>
      </c>
      <c r="AE115" s="19">
        <v>91.913379863683815</v>
      </c>
      <c r="AF115" s="19">
        <v>7.9924678142333754</v>
      </c>
      <c r="AG115" s="19">
        <v>54.948216222854455</v>
      </c>
      <c r="AH115" s="19">
        <v>127.87948502773401</v>
      </c>
      <c r="AI115" s="19">
        <v>135.87195284196738</v>
      </c>
      <c r="AJ115" s="19">
        <v>300.71660151053072</v>
      </c>
      <c r="AK115" s="19">
        <v>138.86912827230489</v>
      </c>
      <c r="AL115" s="19">
        <v>26.97457887303764</v>
      </c>
      <c r="AM115" s="19">
        <v>21.979286489141781</v>
      </c>
      <c r="AN115" s="19">
        <v>0.99905847677917192</v>
      </c>
      <c r="AO115" s="19">
        <v>74.929385758437888</v>
      </c>
      <c r="AP115" s="19">
        <v>7.9924678142333754</v>
      </c>
      <c r="AQ115" s="19">
        <v>24.976461919479299</v>
      </c>
      <c r="AR115" s="19">
        <v>0</v>
      </c>
      <c r="AS115" s="19">
        <v>120.8860756902798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1.9981169535583438</v>
      </c>
      <c r="BA115" s="19">
        <v>0</v>
      </c>
      <c r="BB115" s="19">
        <v>83.920912049450436</v>
      </c>
      <c r="BC115" s="19">
        <v>53.949157746075279</v>
      </c>
      <c r="BD115" s="19">
        <v>7.9924678142333754</v>
      </c>
      <c r="BE115" s="19">
        <v>0</v>
      </c>
      <c r="BF115" s="19">
        <v>0</v>
      </c>
      <c r="BG115" s="19">
        <v>924.12909102073399</v>
      </c>
      <c r="BH115" s="19">
        <v>0</v>
      </c>
      <c r="BI115" s="19">
        <v>26.97457887303764</v>
      </c>
      <c r="BJ115" s="19">
        <v>3.9962339071166877</v>
      </c>
      <c r="BK115" s="19">
        <v>0</v>
      </c>
      <c r="BL115" s="19">
        <v>0</v>
      </c>
      <c r="BM115" s="19">
        <v>0</v>
      </c>
      <c r="BN115" s="19">
        <v>0.99905847677917192</v>
      </c>
      <c r="BO115" s="19">
        <v>0</v>
      </c>
      <c r="BP115" s="19">
        <v>6.993409337454203</v>
      </c>
      <c r="BQ115" s="19">
        <v>0</v>
      </c>
      <c r="BR115" s="19">
        <v>0</v>
      </c>
      <c r="BS115" s="19">
        <v>0</v>
      </c>
      <c r="BT115" s="19">
        <v>3060.1161143746035</v>
      </c>
      <c r="BU115" s="19">
        <v>0</v>
      </c>
      <c r="BV115" s="19">
        <v>0</v>
      </c>
      <c r="BW115" s="19">
        <v>0</v>
      </c>
      <c r="BX115" s="19">
        <v>0</v>
      </c>
      <c r="BY115" s="19">
        <v>45750.883885625393</v>
      </c>
      <c r="BZ115" s="19">
        <v>0</v>
      </c>
      <c r="CA115" s="19">
        <v>45750.883885625393</v>
      </c>
      <c r="CB115" s="19">
        <v>48811</v>
      </c>
      <c r="CD115" s="19">
        <f t="shared" si="8"/>
        <v>0</v>
      </c>
      <c r="CE115" s="19">
        <f t="shared" si="9"/>
        <v>0</v>
      </c>
      <c r="CF115" s="19">
        <f t="shared" si="10"/>
        <v>0</v>
      </c>
      <c r="CH115" s="33">
        <v>48811</v>
      </c>
      <c r="CI115" s="33">
        <f t="shared" si="11"/>
        <v>0</v>
      </c>
    </row>
    <row r="116" spans="1:87" x14ac:dyDescent="0.25">
      <c r="A116" s="23" t="s">
        <v>190</v>
      </c>
      <c r="B116" s="23" t="s">
        <v>287</v>
      </c>
      <c r="C116">
        <f t="shared" si="7"/>
        <v>112</v>
      </c>
      <c r="D116" s="19">
        <v>495.16932947739383</v>
      </c>
      <c r="E116" s="19">
        <v>23.835790704657153</v>
      </c>
      <c r="F116" s="19">
        <v>0</v>
      </c>
      <c r="G116" s="19">
        <v>67.66288974225256</v>
      </c>
      <c r="H116" s="19">
        <v>1724.6347919530967</v>
      </c>
      <c r="I116" s="19">
        <v>284.4916955071983</v>
      </c>
      <c r="J116" s="19">
        <v>136.09467595884888</v>
      </c>
      <c r="K116" s="19">
        <v>1087.2196147221036</v>
      </c>
      <c r="L116" s="19">
        <v>356.76796409551349</v>
      </c>
      <c r="M116" s="19">
        <v>1025.7078967746013</v>
      </c>
      <c r="N116" s="19">
        <v>219.90439166232082</v>
      </c>
      <c r="O116" s="19">
        <v>149.16591602269315</v>
      </c>
      <c r="P116" s="19">
        <v>76.88964743437792</v>
      </c>
      <c r="Q116" s="19">
        <v>183.76625736816322</v>
      </c>
      <c r="R116" s="19">
        <v>125.33012531803598</v>
      </c>
      <c r="S116" s="19">
        <v>43.058202563251633</v>
      </c>
      <c r="T116" s="19">
        <v>465.18236697798636</v>
      </c>
      <c r="U116" s="19">
        <v>45.36489198628297</v>
      </c>
      <c r="V116" s="19">
        <v>173.0017067273503</v>
      </c>
      <c r="W116" s="19">
        <v>206.83315159847658</v>
      </c>
      <c r="X116" s="19">
        <v>692.00682690940118</v>
      </c>
      <c r="Y116" s="19">
        <v>583.59242402692837</v>
      </c>
      <c r="Z116" s="19">
        <v>429.0442326838288</v>
      </c>
      <c r="AA116" s="19">
        <v>868.85301600847038</v>
      </c>
      <c r="AB116" s="19">
        <v>910.37342562303456</v>
      </c>
      <c r="AC116" s="19">
        <v>668.93993267908786</v>
      </c>
      <c r="AD116" s="19">
        <v>387.52382306926472</v>
      </c>
      <c r="AE116" s="19">
        <v>272.95824839204158</v>
      </c>
      <c r="AF116" s="19">
        <v>510.5472589642693</v>
      </c>
      <c r="AG116" s="19">
        <v>746.5984765878095</v>
      </c>
      <c r="AH116" s="19">
        <v>416.74188909432831</v>
      </c>
      <c r="AI116" s="19">
        <v>1953.7659413075428</v>
      </c>
      <c r="AJ116" s="19">
        <v>2446.6285813619052</v>
      </c>
      <c r="AK116" s="19">
        <v>804.26571216359298</v>
      </c>
      <c r="AL116" s="19">
        <v>249.8913541617282</v>
      </c>
      <c r="AM116" s="19">
        <v>266.80707659729137</v>
      </c>
      <c r="AN116" s="19">
        <v>180.69067147078812</v>
      </c>
      <c r="AO116" s="19">
        <v>2990.2383887229571</v>
      </c>
      <c r="AP116" s="19">
        <v>455.18671281151728</v>
      </c>
      <c r="AQ116" s="19">
        <v>5173.1354793849459</v>
      </c>
      <c r="AR116" s="19">
        <v>101.49433461337884</v>
      </c>
      <c r="AS116" s="19">
        <v>1452.4454400353986</v>
      </c>
      <c r="AT116" s="19">
        <v>322.16762275004345</v>
      </c>
      <c r="AU116" s="19">
        <v>13.071240063844245</v>
      </c>
      <c r="AV116" s="19">
        <v>0</v>
      </c>
      <c r="AW116" s="19">
        <v>4354.2607342088213</v>
      </c>
      <c r="AX116" s="19">
        <v>6.1511717947502325</v>
      </c>
      <c r="AY116" s="19">
        <v>0</v>
      </c>
      <c r="AZ116" s="19">
        <v>0</v>
      </c>
      <c r="BA116" s="19">
        <v>0</v>
      </c>
      <c r="BB116" s="19">
        <v>7.6889647434377908</v>
      </c>
      <c r="BC116" s="19">
        <v>309.86527916054297</v>
      </c>
      <c r="BD116" s="19">
        <v>761.9764060746852</v>
      </c>
      <c r="BE116" s="19">
        <v>18.4535153842507</v>
      </c>
      <c r="BF116" s="19">
        <v>0</v>
      </c>
      <c r="BG116" s="19">
        <v>3312.4060114730005</v>
      </c>
      <c r="BH116" s="19">
        <v>0</v>
      </c>
      <c r="BI116" s="19">
        <v>77.658543908721697</v>
      </c>
      <c r="BJ116" s="19">
        <v>23.066894230313377</v>
      </c>
      <c r="BK116" s="19">
        <v>0</v>
      </c>
      <c r="BL116" s="19">
        <v>4277.371086774443</v>
      </c>
      <c r="BM116" s="19">
        <v>1350.1822089476761</v>
      </c>
      <c r="BN116" s="19">
        <v>99.956541664691287</v>
      </c>
      <c r="BO116" s="19">
        <v>1279.4437333080484</v>
      </c>
      <c r="BP116" s="19">
        <v>0</v>
      </c>
      <c r="BQ116" s="19">
        <v>0</v>
      </c>
      <c r="BR116" s="19">
        <v>0</v>
      </c>
      <c r="BS116" s="19">
        <v>0</v>
      </c>
      <c r="BT116" s="19">
        <v>45665.530507751391</v>
      </c>
      <c r="BU116" s="19">
        <v>15553</v>
      </c>
      <c r="BV116" s="19">
        <v>0</v>
      </c>
      <c r="BW116" s="19">
        <v>0</v>
      </c>
      <c r="BX116" s="19">
        <v>438.27099037595411</v>
      </c>
      <c r="BY116" s="19">
        <v>2551.1985018726591</v>
      </c>
      <c r="BZ116" s="19">
        <v>0</v>
      </c>
      <c r="CA116" s="19">
        <v>18542.469492248612</v>
      </c>
      <c r="CB116" s="19">
        <v>64208</v>
      </c>
      <c r="CD116" s="19">
        <f t="shared" si="8"/>
        <v>0</v>
      </c>
      <c r="CE116" s="19">
        <f t="shared" si="9"/>
        <v>0</v>
      </c>
      <c r="CF116" s="19">
        <f t="shared" si="10"/>
        <v>0</v>
      </c>
      <c r="CH116" s="33">
        <v>64208</v>
      </c>
      <c r="CI116" s="33">
        <f t="shared" si="11"/>
        <v>0</v>
      </c>
    </row>
    <row r="117" spans="1:87" x14ac:dyDescent="0.25">
      <c r="A117" s="23" t="s">
        <v>191</v>
      </c>
      <c r="B117" s="23" t="s">
        <v>288</v>
      </c>
      <c r="C117">
        <f t="shared" si="7"/>
        <v>113</v>
      </c>
      <c r="D117" s="19">
        <v>18.588700058207774</v>
      </c>
      <c r="E117" s="19">
        <v>377.35061118161781</v>
      </c>
      <c r="F117" s="19">
        <v>83.649150261934977</v>
      </c>
      <c r="G117" s="19">
        <v>41.824575130967489</v>
      </c>
      <c r="H117" s="19">
        <v>303.92524595169709</v>
      </c>
      <c r="I117" s="19">
        <v>6.5060450203727207</v>
      </c>
      <c r="J117" s="19">
        <v>0.92943500291038861</v>
      </c>
      <c r="K117" s="19">
        <v>1961.1078561409199</v>
      </c>
      <c r="L117" s="19">
        <v>162.65112550931801</v>
      </c>
      <c r="M117" s="19">
        <v>3365.4841455385172</v>
      </c>
      <c r="N117" s="19">
        <v>4794.0257450117842</v>
      </c>
      <c r="O117" s="19">
        <v>351.32643110012691</v>
      </c>
      <c r="P117" s="19">
        <v>102.23785032014274</v>
      </c>
      <c r="Q117" s="19">
        <v>462.85863144937355</v>
      </c>
      <c r="R117" s="19">
        <v>889.46929778524202</v>
      </c>
      <c r="S117" s="19">
        <v>29.741920093132435</v>
      </c>
      <c r="T117" s="19">
        <v>533.49569167056302</v>
      </c>
      <c r="U117" s="19">
        <v>80.86084525320382</v>
      </c>
      <c r="V117" s="19">
        <v>119.89711537544014</v>
      </c>
      <c r="W117" s="19">
        <v>64.131015200816819</v>
      </c>
      <c r="X117" s="19">
        <v>104.09672032596353</v>
      </c>
      <c r="Y117" s="19">
        <v>501.89490157160986</v>
      </c>
      <c r="Z117" s="19">
        <v>1284.4791740221569</v>
      </c>
      <c r="AA117" s="19">
        <v>1804.0333406490645</v>
      </c>
      <c r="AB117" s="19">
        <v>521.41303663272811</v>
      </c>
      <c r="AC117" s="19">
        <v>302.06637594587636</v>
      </c>
      <c r="AD117" s="19">
        <v>187.74587058789854</v>
      </c>
      <c r="AE117" s="19">
        <v>18.588700058207774</v>
      </c>
      <c r="AF117" s="19">
        <v>545.57834670839816</v>
      </c>
      <c r="AG117" s="19">
        <v>1669.2652652270581</v>
      </c>
      <c r="AH117" s="19">
        <v>771.43105241562262</v>
      </c>
      <c r="AI117" s="19">
        <v>555.80213174041239</v>
      </c>
      <c r="AJ117" s="19">
        <v>5400.9468019122687</v>
      </c>
      <c r="AK117" s="19">
        <v>181.2398255675258</v>
      </c>
      <c r="AL117" s="19">
        <v>299.27807093714512</v>
      </c>
      <c r="AM117" s="19">
        <v>440.55219137952423</v>
      </c>
      <c r="AN117" s="19">
        <v>84.578585264845373</v>
      </c>
      <c r="AO117" s="19">
        <v>2476.0148477532757</v>
      </c>
      <c r="AP117" s="19">
        <v>176.59265055297385</v>
      </c>
      <c r="AQ117" s="19">
        <v>2229.7145719820223</v>
      </c>
      <c r="AR117" s="19">
        <v>2853.3654589348935</v>
      </c>
      <c r="AS117" s="19">
        <v>15890.550244758915</v>
      </c>
      <c r="AT117" s="19">
        <v>601.34444688302142</v>
      </c>
      <c r="AU117" s="19">
        <v>35.318530110594772</v>
      </c>
      <c r="AV117" s="19">
        <v>202.61683063446472</v>
      </c>
      <c r="AW117" s="19">
        <v>964.75353302098335</v>
      </c>
      <c r="AX117" s="19">
        <v>295.56033092550359</v>
      </c>
      <c r="AY117" s="19">
        <v>675.69924711585259</v>
      </c>
      <c r="AZ117" s="19">
        <v>1149.7110986001508</v>
      </c>
      <c r="BA117" s="19">
        <v>1964.8255961525615</v>
      </c>
      <c r="BB117" s="19">
        <v>4448.2759239291199</v>
      </c>
      <c r="BC117" s="19">
        <v>1436.9065144994609</v>
      </c>
      <c r="BD117" s="19">
        <v>11267.540540282642</v>
      </c>
      <c r="BE117" s="19">
        <v>831.84432760479785</v>
      </c>
      <c r="BF117" s="19">
        <v>4056.0543527009359</v>
      </c>
      <c r="BG117" s="19">
        <v>403.3747912631087</v>
      </c>
      <c r="BH117" s="19">
        <v>1568.8862849127361</v>
      </c>
      <c r="BI117" s="19">
        <v>982.41279807628075</v>
      </c>
      <c r="BJ117" s="19">
        <v>1524.2734047730373</v>
      </c>
      <c r="BK117" s="19">
        <v>167.29830052386995</v>
      </c>
      <c r="BL117" s="19">
        <v>4233.5764382568204</v>
      </c>
      <c r="BM117" s="19">
        <v>769.57218240980183</v>
      </c>
      <c r="BN117" s="19">
        <v>2345.8939473458208</v>
      </c>
      <c r="BO117" s="19">
        <v>1131.1223985419431</v>
      </c>
      <c r="BP117" s="19">
        <v>28.812485090222047</v>
      </c>
      <c r="BQ117" s="19">
        <v>1514.9790547439336</v>
      </c>
      <c r="BR117" s="19">
        <v>1561.4508048894529</v>
      </c>
      <c r="BS117" s="19">
        <v>0</v>
      </c>
      <c r="BT117" s="19">
        <v>96211.3937612718</v>
      </c>
      <c r="BU117" s="19">
        <v>2022</v>
      </c>
      <c r="BV117" s="19">
        <v>0</v>
      </c>
      <c r="BW117" s="19">
        <v>0</v>
      </c>
      <c r="BX117" s="19">
        <v>1190.6062387282079</v>
      </c>
      <c r="BY117" s="19">
        <v>0</v>
      </c>
      <c r="BZ117" s="19">
        <v>0</v>
      </c>
      <c r="CA117" s="19">
        <v>3212.6062387282077</v>
      </c>
      <c r="CB117" s="19">
        <v>99424</v>
      </c>
      <c r="CD117" s="19">
        <f t="shared" si="8"/>
        <v>0</v>
      </c>
      <c r="CE117" s="19">
        <f t="shared" si="9"/>
        <v>0</v>
      </c>
      <c r="CF117" s="19">
        <f t="shared" si="10"/>
        <v>0</v>
      </c>
      <c r="CH117" s="33">
        <v>99424</v>
      </c>
      <c r="CI117" s="33">
        <f t="shared" si="11"/>
        <v>0</v>
      </c>
    </row>
    <row r="118" spans="1:87" x14ac:dyDescent="0.25">
      <c r="A118" s="23" t="s">
        <v>192</v>
      </c>
      <c r="B118" s="23" t="s">
        <v>289</v>
      </c>
      <c r="C118">
        <f t="shared" si="7"/>
        <v>114</v>
      </c>
      <c r="D118" s="19">
        <v>151.23810398114998</v>
      </c>
      <c r="E118" s="19">
        <v>26.839438171302671</v>
      </c>
      <c r="F118" s="19">
        <v>57.513081795648588</v>
      </c>
      <c r="G118" s="19">
        <v>124.3986658098473</v>
      </c>
      <c r="H118" s="19">
        <v>4703.7180452278226</v>
      </c>
      <c r="I118" s="19">
        <v>531.67648948866247</v>
      </c>
      <c r="J118" s="19">
        <v>134.19719085651334</v>
      </c>
      <c r="K118" s="19">
        <v>157.62844640288873</v>
      </c>
      <c r="L118" s="19">
        <v>228.34823587013068</v>
      </c>
      <c r="M118" s="19">
        <v>581.94718320634047</v>
      </c>
      <c r="N118" s="19">
        <v>203.21288901129165</v>
      </c>
      <c r="O118" s="19">
        <v>25.561369686954926</v>
      </c>
      <c r="P118" s="19">
        <v>25.561369686954926</v>
      </c>
      <c r="Q118" s="19">
        <v>51.122739373909852</v>
      </c>
      <c r="R118" s="19">
        <v>35.785917561736902</v>
      </c>
      <c r="S118" s="19">
        <v>57.939104623764493</v>
      </c>
      <c r="T118" s="19">
        <v>328.46360047737079</v>
      </c>
      <c r="U118" s="19">
        <v>88.186725419994488</v>
      </c>
      <c r="V118" s="19">
        <v>174.66935952752536</v>
      </c>
      <c r="W118" s="19">
        <v>26.413415343186756</v>
      </c>
      <c r="X118" s="19">
        <v>190.85822699593012</v>
      </c>
      <c r="Y118" s="19">
        <v>236.01664677621713</v>
      </c>
      <c r="Z118" s="19">
        <v>46.862511092750694</v>
      </c>
      <c r="AA118" s="19">
        <v>87.760702591878555</v>
      </c>
      <c r="AB118" s="19">
        <v>295.23381988432936</v>
      </c>
      <c r="AC118" s="19">
        <v>190.85822699593012</v>
      </c>
      <c r="AD118" s="19">
        <v>224.94005324520336</v>
      </c>
      <c r="AE118" s="19">
        <v>105.65366137274702</v>
      </c>
      <c r="AF118" s="19">
        <v>401.73952691330823</v>
      </c>
      <c r="AG118" s="19">
        <v>314.83086997766145</v>
      </c>
      <c r="AH118" s="19">
        <v>117.15627773187673</v>
      </c>
      <c r="AI118" s="19">
        <v>388.106796413599</v>
      </c>
      <c r="AJ118" s="19">
        <v>1066.3351387741361</v>
      </c>
      <c r="AK118" s="19">
        <v>308.01450472780687</v>
      </c>
      <c r="AL118" s="19">
        <v>305.03234493099546</v>
      </c>
      <c r="AM118" s="19">
        <v>125.25071146607914</v>
      </c>
      <c r="AN118" s="19">
        <v>175.52140518375711</v>
      </c>
      <c r="AO118" s="19">
        <v>351.89485602374612</v>
      </c>
      <c r="AP118" s="19">
        <v>733.18528718749042</v>
      </c>
      <c r="AQ118" s="19">
        <v>2791.3015698154782</v>
      </c>
      <c r="AR118" s="19">
        <v>432.4131705376542</v>
      </c>
      <c r="AS118" s="19">
        <v>3759.651458122953</v>
      </c>
      <c r="AT118" s="19">
        <v>2078.5653783775515</v>
      </c>
      <c r="AU118" s="19">
        <v>533.80660362924209</v>
      </c>
      <c r="AV118" s="19">
        <v>1488.5237614370083</v>
      </c>
      <c r="AW118" s="19">
        <v>998.59750910370576</v>
      </c>
      <c r="AX118" s="19">
        <v>68.163652498546469</v>
      </c>
      <c r="AY118" s="19">
        <v>496.74261758315743</v>
      </c>
      <c r="AZ118" s="19">
        <v>400.88748125707644</v>
      </c>
      <c r="BA118" s="19">
        <v>526.56421555127145</v>
      </c>
      <c r="BB118" s="19">
        <v>3084.8312983873438</v>
      </c>
      <c r="BC118" s="19">
        <v>1055.6845680712386</v>
      </c>
      <c r="BD118" s="19">
        <v>895.92600752776991</v>
      </c>
      <c r="BE118" s="19">
        <v>107.35775268521068</v>
      </c>
      <c r="BF118" s="19">
        <v>355.7290614767893</v>
      </c>
      <c r="BG118" s="19">
        <v>613.04684965880233</v>
      </c>
      <c r="BH118" s="19">
        <v>122.69457449738364</v>
      </c>
      <c r="BI118" s="19">
        <v>872.9207748095107</v>
      </c>
      <c r="BJ118" s="19">
        <v>555.10774503503774</v>
      </c>
      <c r="BK118" s="19">
        <v>170.40913124636614</v>
      </c>
      <c r="BL118" s="19">
        <v>1895.3755622877079</v>
      </c>
      <c r="BM118" s="19">
        <v>824.35417240429638</v>
      </c>
      <c r="BN118" s="19">
        <v>1009.2480798066038</v>
      </c>
      <c r="BO118" s="19">
        <v>837.5608800758896</v>
      </c>
      <c r="BP118" s="19">
        <v>309.29257321215459</v>
      </c>
      <c r="BQ118" s="19">
        <v>261.5780164631721</v>
      </c>
      <c r="BR118" s="19">
        <v>100.96741026347195</v>
      </c>
      <c r="BS118" s="19">
        <v>0</v>
      </c>
      <c r="BT118" s="19">
        <v>40026.974815630834</v>
      </c>
      <c r="BU118" s="19">
        <v>2899</v>
      </c>
      <c r="BV118" s="19">
        <v>0</v>
      </c>
      <c r="BW118" s="19">
        <v>0</v>
      </c>
      <c r="BX118" s="19">
        <v>1739.0251843691665</v>
      </c>
      <c r="BY118" s="19">
        <v>0</v>
      </c>
      <c r="BZ118" s="19">
        <v>0</v>
      </c>
      <c r="CA118" s="19">
        <v>4638.0251843691667</v>
      </c>
      <c r="CB118" s="19">
        <v>44665</v>
      </c>
      <c r="CD118" s="19">
        <f t="shared" si="8"/>
        <v>0</v>
      </c>
      <c r="CE118" s="19">
        <f t="shared" si="9"/>
        <v>0</v>
      </c>
      <c r="CF118" s="19">
        <f t="shared" si="10"/>
        <v>0</v>
      </c>
      <c r="CH118" s="33">
        <v>44665</v>
      </c>
      <c r="CI118" s="33">
        <f t="shared" si="11"/>
        <v>0</v>
      </c>
    </row>
    <row r="119" spans="1:87" x14ac:dyDescent="0.25">
      <c r="A119" s="23" t="s">
        <v>193</v>
      </c>
      <c r="B119" s="23" t="s">
        <v>290</v>
      </c>
      <c r="C119">
        <f t="shared" si="7"/>
        <v>115</v>
      </c>
      <c r="D119" s="19">
        <v>28.600802112882718</v>
      </c>
      <c r="E119" s="19">
        <v>17.160481267729629</v>
      </c>
      <c r="F119" s="19">
        <v>13.347040986011935</v>
      </c>
      <c r="G119" s="19">
        <v>11.440320845153087</v>
      </c>
      <c r="H119" s="19">
        <v>241.20009781864425</v>
      </c>
      <c r="I119" s="19">
        <v>116.30992859238971</v>
      </c>
      <c r="J119" s="19">
        <v>32.414242394600414</v>
      </c>
      <c r="K119" s="19">
        <v>302.21514232612736</v>
      </c>
      <c r="L119" s="19">
        <v>295.54162183312138</v>
      </c>
      <c r="M119" s="19">
        <v>385.15746845348724</v>
      </c>
      <c r="N119" s="19">
        <v>146.81745084613129</v>
      </c>
      <c r="O119" s="19">
        <v>38.134402817176948</v>
      </c>
      <c r="P119" s="19">
        <v>61.015044507483125</v>
      </c>
      <c r="Q119" s="19">
        <v>36.227682676318103</v>
      </c>
      <c r="R119" s="19">
        <v>52.434803873618307</v>
      </c>
      <c r="S119" s="19">
        <v>27.647442042453292</v>
      </c>
      <c r="T119" s="19">
        <v>421.38515112980537</v>
      </c>
      <c r="U119" s="19">
        <v>25.740721901594444</v>
      </c>
      <c r="V119" s="19">
        <v>119.17000880367799</v>
      </c>
      <c r="W119" s="19">
        <v>261.22065929766211</v>
      </c>
      <c r="X119" s="19">
        <v>186.85857380416707</v>
      </c>
      <c r="Y119" s="19">
        <v>462.37963415827056</v>
      </c>
      <c r="Z119" s="19">
        <v>128.70360950797223</v>
      </c>
      <c r="AA119" s="19">
        <v>305.07522253741558</v>
      </c>
      <c r="AB119" s="19">
        <v>491.93379634158271</v>
      </c>
      <c r="AC119" s="19">
        <v>165.88465225471975</v>
      </c>
      <c r="AD119" s="19">
        <v>173.51153281815513</v>
      </c>
      <c r="AE119" s="19">
        <v>82.942326127359877</v>
      </c>
      <c r="AF119" s="19">
        <v>194.48545436760244</v>
      </c>
      <c r="AG119" s="19">
        <v>164.93129218429033</v>
      </c>
      <c r="AH119" s="19">
        <v>182.09177345201994</v>
      </c>
      <c r="AI119" s="19">
        <v>426.15195148195244</v>
      </c>
      <c r="AJ119" s="19">
        <v>1088.737200430402</v>
      </c>
      <c r="AK119" s="19">
        <v>181.13841338159054</v>
      </c>
      <c r="AL119" s="19">
        <v>127.75024943754279</v>
      </c>
      <c r="AM119" s="19">
        <v>132.51704978968991</v>
      </c>
      <c r="AN119" s="19">
        <v>41.947843098894651</v>
      </c>
      <c r="AO119" s="19">
        <v>583.45636310280736</v>
      </c>
      <c r="AP119" s="19">
        <v>225.94633669177347</v>
      </c>
      <c r="AQ119" s="19">
        <v>1305.1499364178812</v>
      </c>
      <c r="AR119" s="19">
        <v>724.55365352636215</v>
      </c>
      <c r="AS119" s="19">
        <v>6480.9417587792232</v>
      </c>
      <c r="AT119" s="19">
        <v>807.49597965372197</v>
      </c>
      <c r="AU119" s="19">
        <v>4.7668003521471185</v>
      </c>
      <c r="AV119" s="19">
        <v>319.37562359385697</v>
      </c>
      <c r="AW119" s="19">
        <v>1315.6368971926049</v>
      </c>
      <c r="AX119" s="19">
        <v>175.41825295901398</v>
      </c>
      <c r="AY119" s="19">
        <v>791.28885845642174</v>
      </c>
      <c r="AZ119" s="19">
        <v>98.196087254230662</v>
      </c>
      <c r="BA119" s="19">
        <v>555.80892106035412</v>
      </c>
      <c r="BB119" s="19">
        <v>1336.6108187420523</v>
      </c>
      <c r="BC119" s="19">
        <v>1054.4162378949429</v>
      </c>
      <c r="BD119" s="19">
        <v>3008.8043822752616</v>
      </c>
      <c r="BE119" s="19">
        <v>663.53860901887901</v>
      </c>
      <c r="BF119" s="19">
        <v>1389.0456226156705</v>
      </c>
      <c r="BG119" s="19">
        <v>211.64593563533208</v>
      </c>
      <c r="BH119" s="19">
        <v>160.1644918321432</v>
      </c>
      <c r="BI119" s="19">
        <v>162.07121197300208</v>
      </c>
      <c r="BJ119" s="19">
        <v>2524.4974664971141</v>
      </c>
      <c r="BK119" s="19">
        <v>61.968404577912551</v>
      </c>
      <c r="BL119" s="19">
        <v>5202.4859043333663</v>
      </c>
      <c r="BM119" s="19">
        <v>3867.7818057321724</v>
      </c>
      <c r="BN119" s="19">
        <v>1270.8289738824221</v>
      </c>
      <c r="BO119" s="19">
        <v>2094.5320747334445</v>
      </c>
      <c r="BP119" s="19">
        <v>1199.3269686002152</v>
      </c>
      <c r="BQ119" s="19">
        <v>511.00099775017117</v>
      </c>
      <c r="BR119" s="19">
        <v>1349.9578597280642</v>
      </c>
      <c r="BS119" s="19">
        <v>0</v>
      </c>
      <c r="BT119" s="19">
        <v>46626.934324562259</v>
      </c>
      <c r="BU119" s="19">
        <v>2548</v>
      </c>
      <c r="BV119" s="19">
        <v>0</v>
      </c>
      <c r="BW119" s="19">
        <v>23750</v>
      </c>
      <c r="BX119" s="19">
        <v>2104.0656754377383</v>
      </c>
      <c r="BY119" s="19">
        <v>0</v>
      </c>
      <c r="BZ119" s="19">
        <v>0</v>
      </c>
      <c r="CA119" s="19">
        <v>28402.065675437738</v>
      </c>
      <c r="CB119" s="19">
        <v>75029</v>
      </c>
      <c r="CD119" s="19">
        <f t="shared" si="8"/>
        <v>0</v>
      </c>
      <c r="CE119" s="19">
        <f t="shared" si="9"/>
        <v>0</v>
      </c>
      <c r="CF119" s="19">
        <f t="shared" si="10"/>
        <v>0</v>
      </c>
      <c r="CH119" s="33">
        <v>75029</v>
      </c>
      <c r="CI119" s="33">
        <f t="shared" si="11"/>
        <v>0</v>
      </c>
    </row>
    <row r="120" spans="1:87" x14ac:dyDescent="0.25">
      <c r="A120" s="23" t="s">
        <v>194</v>
      </c>
      <c r="B120" s="23" t="s">
        <v>291</v>
      </c>
      <c r="C120">
        <f t="shared" si="7"/>
        <v>116</v>
      </c>
      <c r="D120" s="19">
        <v>2.6999817237147856</v>
      </c>
      <c r="E120" s="19">
        <v>0.89999390790492861</v>
      </c>
      <c r="F120" s="19">
        <v>18.899872066003496</v>
      </c>
      <c r="G120" s="19">
        <v>446.39697832084454</v>
      </c>
      <c r="H120" s="19">
        <v>143.99902526478854</v>
      </c>
      <c r="I120" s="19">
        <v>170.09884859403149</v>
      </c>
      <c r="J120" s="19">
        <v>103.49929940906678</v>
      </c>
      <c r="K120" s="19">
        <v>226.79846479204201</v>
      </c>
      <c r="L120" s="19">
        <v>132.2991044620245</v>
      </c>
      <c r="M120" s="19">
        <v>546.29630209829156</v>
      </c>
      <c r="N120" s="19">
        <v>602.99591829630219</v>
      </c>
      <c r="O120" s="19">
        <v>94.499360330017495</v>
      </c>
      <c r="P120" s="19">
        <v>122.39917147507029</v>
      </c>
      <c r="Q120" s="19">
        <v>110.69925067230621</v>
      </c>
      <c r="R120" s="19">
        <v>142.19903744897869</v>
      </c>
      <c r="S120" s="19">
        <v>8.9999390790492839</v>
      </c>
      <c r="T120" s="19">
        <v>49.499664934771069</v>
      </c>
      <c r="U120" s="19">
        <v>9.8999329869542123</v>
      </c>
      <c r="V120" s="19">
        <v>17.999878158098568</v>
      </c>
      <c r="W120" s="19">
        <v>12.599914710668999</v>
      </c>
      <c r="X120" s="19">
        <v>221.39850134461241</v>
      </c>
      <c r="Y120" s="19">
        <v>206.99859881813356</v>
      </c>
      <c r="Z120" s="19">
        <v>184.49875112051035</v>
      </c>
      <c r="AA120" s="19">
        <v>617.39582082278105</v>
      </c>
      <c r="AB120" s="19">
        <v>66.599549184964715</v>
      </c>
      <c r="AC120" s="19">
        <v>543.59632037457686</v>
      </c>
      <c r="AD120" s="19">
        <v>213.29855617346806</v>
      </c>
      <c r="AE120" s="19">
        <v>296.99798960862643</v>
      </c>
      <c r="AF120" s="19">
        <v>382.49741085959465</v>
      </c>
      <c r="AG120" s="19">
        <v>560.69620462477042</v>
      </c>
      <c r="AH120" s="19">
        <v>398.69730120188331</v>
      </c>
      <c r="AI120" s="19">
        <v>1388.6905998973045</v>
      </c>
      <c r="AJ120" s="19">
        <v>445.49698441293964</v>
      </c>
      <c r="AK120" s="19">
        <v>166.49887296241178</v>
      </c>
      <c r="AL120" s="19">
        <v>53.099640566390782</v>
      </c>
      <c r="AM120" s="19">
        <v>92.699372514207639</v>
      </c>
      <c r="AN120" s="19">
        <v>223.19848916042227</v>
      </c>
      <c r="AO120" s="19">
        <v>1380.5906547261604</v>
      </c>
      <c r="AP120" s="19">
        <v>60.299591829630216</v>
      </c>
      <c r="AQ120" s="19">
        <v>922.49375560255169</v>
      </c>
      <c r="AR120" s="19">
        <v>862.19416377292146</v>
      </c>
      <c r="AS120" s="19">
        <v>14807.599766759789</v>
      </c>
      <c r="AT120" s="19">
        <v>669.59546748126684</v>
      </c>
      <c r="AU120" s="19">
        <v>80.999451711443555</v>
      </c>
      <c r="AV120" s="19">
        <v>376.19745350426007</v>
      </c>
      <c r="AW120" s="19">
        <v>869.394115036161</v>
      </c>
      <c r="AX120" s="19">
        <v>492.29666762399592</v>
      </c>
      <c r="AY120" s="19">
        <v>487.79669808447125</v>
      </c>
      <c r="AZ120" s="19">
        <v>186.29873893632018</v>
      </c>
      <c r="BA120" s="19">
        <v>177.29879985727092</v>
      </c>
      <c r="BB120" s="19">
        <v>13233.510421834068</v>
      </c>
      <c r="BC120" s="19">
        <v>3018.57956711313</v>
      </c>
      <c r="BD120" s="19">
        <v>13760.906851866357</v>
      </c>
      <c r="BE120" s="19">
        <v>269.99817237147857</v>
      </c>
      <c r="BF120" s="19">
        <v>1441.7902404636955</v>
      </c>
      <c r="BG120" s="19">
        <v>359.99756316197141</v>
      </c>
      <c r="BH120" s="19">
        <v>321.29782512205946</v>
      </c>
      <c r="BI120" s="19">
        <v>338.39770937225313</v>
      </c>
      <c r="BJ120" s="19">
        <v>1966.486688772269</v>
      </c>
      <c r="BK120" s="19">
        <v>241.19836731852087</v>
      </c>
      <c r="BL120" s="19">
        <v>13011.211926581551</v>
      </c>
      <c r="BM120" s="19">
        <v>5854.4603709215598</v>
      </c>
      <c r="BN120" s="19">
        <v>1203.2918548688895</v>
      </c>
      <c r="BO120" s="19">
        <v>5606.9620462477042</v>
      </c>
      <c r="BP120" s="19">
        <v>691.19532127098512</v>
      </c>
      <c r="BQ120" s="19">
        <v>324.89780075367918</v>
      </c>
      <c r="BR120" s="19">
        <v>3569.3758387509461</v>
      </c>
      <c r="BS120" s="19">
        <v>0</v>
      </c>
      <c r="BT120" s="19">
        <v>95612.652794095891</v>
      </c>
      <c r="BU120" s="19">
        <v>4235</v>
      </c>
      <c r="BV120" s="19">
        <v>0</v>
      </c>
      <c r="BW120" s="19">
        <v>0</v>
      </c>
      <c r="BX120" s="19">
        <v>7799.3472059041105</v>
      </c>
      <c r="BY120" s="19">
        <v>0</v>
      </c>
      <c r="BZ120" s="19">
        <v>0</v>
      </c>
      <c r="CA120" s="19">
        <v>12034.347205904111</v>
      </c>
      <c r="CB120" s="19">
        <v>107647</v>
      </c>
      <c r="CD120" s="19">
        <f t="shared" si="8"/>
        <v>0</v>
      </c>
      <c r="CE120" s="19">
        <f t="shared" si="9"/>
        <v>0</v>
      </c>
      <c r="CF120" s="19">
        <f t="shared" si="10"/>
        <v>0</v>
      </c>
      <c r="CH120" s="33">
        <v>107647</v>
      </c>
      <c r="CI120" s="33">
        <f t="shared" si="11"/>
        <v>0</v>
      </c>
    </row>
    <row r="121" spans="1:87" x14ac:dyDescent="0.25">
      <c r="A121" s="23" t="s">
        <v>195</v>
      </c>
      <c r="B121" s="23" t="s">
        <v>292</v>
      </c>
      <c r="C121">
        <f t="shared" si="7"/>
        <v>117</v>
      </c>
      <c r="D121" s="19">
        <v>0.95509398932466927</v>
      </c>
      <c r="E121" s="19">
        <v>0</v>
      </c>
      <c r="F121" s="19">
        <v>2.865281967974008</v>
      </c>
      <c r="G121" s="19">
        <v>6.6856579252726851</v>
      </c>
      <c r="H121" s="19">
        <v>63.991297284752847</v>
      </c>
      <c r="I121" s="19">
        <v>40.113947551636109</v>
      </c>
      <c r="J121" s="19">
        <v>14.32640983987004</v>
      </c>
      <c r="K121" s="19">
        <v>243.54896727779067</v>
      </c>
      <c r="L121" s="19">
        <v>113.65618472963564</v>
      </c>
      <c r="M121" s="19">
        <v>226.35727546994661</v>
      </c>
      <c r="N121" s="19">
        <v>91.689022975168257</v>
      </c>
      <c r="O121" s="19">
        <v>132.75806451612902</v>
      </c>
      <c r="P121" s="19">
        <v>28.65281967974008</v>
      </c>
      <c r="Q121" s="19">
        <v>29.607913669064747</v>
      </c>
      <c r="R121" s="19">
        <v>35.338477605012763</v>
      </c>
      <c r="S121" s="19">
        <v>36.293571594337436</v>
      </c>
      <c r="T121" s="19">
        <v>274.1119749361801</v>
      </c>
      <c r="U121" s="19">
        <v>17.191691807844048</v>
      </c>
      <c r="V121" s="19">
        <v>67.811673242051526</v>
      </c>
      <c r="W121" s="19">
        <v>0.95509398932466927</v>
      </c>
      <c r="X121" s="19">
        <v>183.37804595033651</v>
      </c>
      <c r="Y121" s="19">
        <v>141.35391042005105</v>
      </c>
      <c r="Z121" s="19">
        <v>27.69772569041541</v>
      </c>
      <c r="AA121" s="19">
        <v>163.32107217451846</v>
      </c>
      <c r="AB121" s="19">
        <v>170.96182408911579</v>
      </c>
      <c r="AC121" s="19">
        <v>400.18438152703641</v>
      </c>
      <c r="AD121" s="19">
        <v>57.305639359480161</v>
      </c>
      <c r="AE121" s="19">
        <v>50.619981434207475</v>
      </c>
      <c r="AF121" s="19">
        <v>193.88407983290787</v>
      </c>
      <c r="AG121" s="19">
        <v>140.39881643072638</v>
      </c>
      <c r="AH121" s="19">
        <v>85.003365049895564</v>
      </c>
      <c r="AI121" s="19">
        <v>257.87537711766072</v>
      </c>
      <c r="AJ121" s="19">
        <v>582.60733348804831</v>
      </c>
      <c r="AK121" s="19">
        <v>252.14481318171269</v>
      </c>
      <c r="AL121" s="19">
        <v>100.28486887909028</v>
      </c>
      <c r="AM121" s="19">
        <v>46.799605476908795</v>
      </c>
      <c r="AN121" s="19">
        <v>128.93768855883036</v>
      </c>
      <c r="AO121" s="19">
        <v>225.40218148062195</v>
      </c>
      <c r="AP121" s="19">
        <v>352.42968206080297</v>
      </c>
      <c r="AQ121" s="19">
        <v>703.90427013228123</v>
      </c>
      <c r="AR121" s="19">
        <v>610.30505917846369</v>
      </c>
      <c r="AS121" s="19">
        <v>3808.9148294267811</v>
      </c>
      <c r="AT121" s="19">
        <v>1125.1007194244605</v>
      </c>
      <c r="AU121" s="19">
        <v>18.146785797168718</v>
      </c>
      <c r="AV121" s="19">
        <v>156.63541424924577</v>
      </c>
      <c r="AW121" s="19">
        <v>2126.9943142260386</v>
      </c>
      <c r="AX121" s="19">
        <v>79.272801113947551</v>
      </c>
      <c r="AY121" s="19">
        <v>430.74738918542585</v>
      </c>
      <c r="AZ121" s="19">
        <v>42.979229519610115</v>
      </c>
      <c r="BA121" s="19">
        <v>242.593873288466</v>
      </c>
      <c r="BB121" s="19">
        <v>619.85599907171036</v>
      </c>
      <c r="BC121" s="19">
        <v>341.92364817823159</v>
      </c>
      <c r="BD121" s="19">
        <v>5033.3453237410076</v>
      </c>
      <c r="BE121" s="19">
        <v>144.21919238802508</v>
      </c>
      <c r="BF121" s="19">
        <v>648.50881875145046</v>
      </c>
      <c r="BG121" s="19">
        <v>15.281503829194708</v>
      </c>
      <c r="BH121" s="19">
        <v>140.39881643072638</v>
      </c>
      <c r="BI121" s="19">
        <v>101.23996286841495</v>
      </c>
      <c r="BJ121" s="19">
        <v>546.31376189371088</v>
      </c>
      <c r="BK121" s="19">
        <v>39.158853562311442</v>
      </c>
      <c r="BL121" s="19">
        <v>5625.5035971223024</v>
      </c>
      <c r="BM121" s="19">
        <v>2807.9763286145276</v>
      </c>
      <c r="BN121" s="19">
        <v>1012.3996286841494</v>
      </c>
      <c r="BO121" s="19">
        <v>1030.5464144813182</v>
      </c>
      <c r="BP121" s="19">
        <v>0</v>
      </c>
      <c r="BQ121" s="19">
        <v>132.75806451612902</v>
      </c>
      <c r="BR121" s="19">
        <v>2.865281967974008</v>
      </c>
      <c r="BS121" s="19">
        <v>0</v>
      </c>
      <c r="BT121" s="19">
        <v>32575.390693896497</v>
      </c>
      <c r="BU121" s="19">
        <v>0</v>
      </c>
      <c r="BV121" s="19">
        <v>0</v>
      </c>
      <c r="BW121" s="19">
        <v>0</v>
      </c>
      <c r="BX121" s="19">
        <v>348.60930610350431</v>
      </c>
      <c r="BY121" s="19">
        <v>0</v>
      </c>
      <c r="BZ121" s="19">
        <v>0</v>
      </c>
      <c r="CA121" s="19">
        <v>348.60930610350431</v>
      </c>
      <c r="CB121" s="19">
        <v>32924</v>
      </c>
      <c r="CD121" s="19">
        <f t="shared" si="8"/>
        <v>0</v>
      </c>
      <c r="CE121" s="19">
        <f t="shared" si="9"/>
        <v>0</v>
      </c>
      <c r="CF121" s="19">
        <f t="shared" si="10"/>
        <v>0</v>
      </c>
      <c r="CH121" s="33">
        <v>32924</v>
      </c>
      <c r="CI121" s="33">
        <f t="shared" si="11"/>
        <v>0</v>
      </c>
    </row>
    <row r="122" spans="1:87" x14ac:dyDescent="0.25">
      <c r="A122" s="23" t="s">
        <v>196</v>
      </c>
      <c r="B122" s="23" t="s">
        <v>293</v>
      </c>
      <c r="C122">
        <f t="shared" si="7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574249</v>
      </c>
      <c r="BW122" s="19">
        <v>0</v>
      </c>
      <c r="BX122" s="19">
        <v>0</v>
      </c>
      <c r="BY122" s="19">
        <v>0</v>
      </c>
      <c r="BZ122" s="19">
        <v>0</v>
      </c>
      <c r="CA122" s="19">
        <v>574249</v>
      </c>
      <c r="CB122" s="19">
        <v>574249</v>
      </c>
      <c r="CD122" s="19">
        <f t="shared" si="8"/>
        <v>0</v>
      </c>
      <c r="CE122" s="19">
        <f t="shared" si="9"/>
        <v>0</v>
      </c>
      <c r="CF122" s="19">
        <f t="shared" si="10"/>
        <v>0</v>
      </c>
      <c r="CH122" s="33">
        <v>574249</v>
      </c>
      <c r="CI122" s="33">
        <f t="shared" si="11"/>
        <v>0</v>
      </c>
    </row>
    <row r="123" spans="1:87" x14ac:dyDescent="0.25">
      <c r="A123" s="23" t="s">
        <v>197</v>
      </c>
      <c r="B123" s="23" t="s">
        <v>294</v>
      </c>
      <c r="C123">
        <f t="shared" si="7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12176</v>
      </c>
      <c r="BW123" s="19">
        <v>0</v>
      </c>
      <c r="BX123" s="19">
        <v>0</v>
      </c>
      <c r="BY123" s="19">
        <v>0</v>
      </c>
      <c r="BZ123" s="19">
        <v>0</v>
      </c>
      <c r="CA123" s="19">
        <v>12176</v>
      </c>
      <c r="CB123" s="19">
        <v>12176</v>
      </c>
      <c r="CD123" s="19">
        <f t="shared" si="8"/>
        <v>0</v>
      </c>
      <c r="CE123" s="19">
        <f t="shared" si="9"/>
        <v>0</v>
      </c>
      <c r="CF123" s="19">
        <f t="shared" si="10"/>
        <v>0</v>
      </c>
      <c r="CH123" s="33">
        <v>12176</v>
      </c>
      <c r="CI123" s="33">
        <f t="shared" si="11"/>
        <v>0</v>
      </c>
    </row>
    <row r="124" spans="1:87" x14ac:dyDescent="0.25">
      <c r="A124" s="23" t="s">
        <v>198</v>
      </c>
      <c r="B124" s="23" t="s">
        <v>48</v>
      </c>
      <c r="C124">
        <f t="shared" si="7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235352</v>
      </c>
      <c r="BW124" s="19">
        <v>0</v>
      </c>
      <c r="BX124" s="19">
        <v>0</v>
      </c>
      <c r="BY124" s="19">
        <v>0</v>
      </c>
      <c r="BZ124" s="19">
        <v>0</v>
      </c>
      <c r="CA124" s="19">
        <v>235352</v>
      </c>
      <c r="CB124" s="19">
        <v>235352</v>
      </c>
      <c r="CD124" s="19">
        <f t="shared" si="8"/>
        <v>0</v>
      </c>
      <c r="CE124" s="19">
        <f t="shared" si="9"/>
        <v>0</v>
      </c>
      <c r="CF124" s="19">
        <f t="shared" si="10"/>
        <v>0</v>
      </c>
      <c r="CH124" s="33">
        <v>235352</v>
      </c>
      <c r="CI124" s="33">
        <f t="shared" si="11"/>
        <v>0</v>
      </c>
    </row>
    <row r="125" spans="1:87" x14ac:dyDescent="0.25">
      <c r="A125" s="23" t="s">
        <v>199</v>
      </c>
      <c r="B125" s="23" t="s">
        <v>295</v>
      </c>
      <c r="C125">
        <f t="shared" si="7"/>
        <v>121</v>
      </c>
      <c r="D125" s="19">
        <v>3.90552295714514</v>
      </c>
      <c r="E125" s="19">
        <v>0.97638073928628499</v>
      </c>
      <c r="F125" s="19">
        <v>0</v>
      </c>
      <c r="G125" s="19">
        <v>0.97638073928628499</v>
      </c>
      <c r="H125" s="19">
        <v>30.267802917874839</v>
      </c>
      <c r="I125" s="19">
        <v>86.897885796479372</v>
      </c>
      <c r="J125" s="19">
        <v>21.480376264298272</v>
      </c>
      <c r="K125" s="19">
        <v>2.9291422178588551</v>
      </c>
      <c r="L125" s="19">
        <v>0</v>
      </c>
      <c r="M125" s="19">
        <v>16.598472567866846</v>
      </c>
      <c r="N125" s="19">
        <v>0</v>
      </c>
      <c r="O125" s="19">
        <v>0</v>
      </c>
      <c r="P125" s="19">
        <v>0.97638073928628499</v>
      </c>
      <c r="Q125" s="19">
        <v>0</v>
      </c>
      <c r="R125" s="19">
        <v>0</v>
      </c>
      <c r="S125" s="19">
        <v>0</v>
      </c>
      <c r="T125" s="19">
        <v>31.24418365716112</v>
      </c>
      <c r="U125" s="19">
        <v>0</v>
      </c>
      <c r="V125" s="19">
        <v>4.8819036964314249</v>
      </c>
      <c r="W125" s="19">
        <v>0</v>
      </c>
      <c r="X125" s="19">
        <v>8.7874266535765653</v>
      </c>
      <c r="Y125" s="19">
        <v>23.433137742870841</v>
      </c>
      <c r="Z125" s="19">
        <v>0</v>
      </c>
      <c r="AA125" s="19">
        <v>0</v>
      </c>
      <c r="AB125" s="19">
        <v>1.95276147857257</v>
      </c>
      <c r="AC125" s="19">
        <v>0</v>
      </c>
      <c r="AD125" s="19">
        <v>156.2209182858056</v>
      </c>
      <c r="AE125" s="19">
        <v>55.653702139318256</v>
      </c>
      <c r="AF125" s="19">
        <v>57.606463617890817</v>
      </c>
      <c r="AG125" s="19">
        <v>0.97638073928628499</v>
      </c>
      <c r="AH125" s="19">
        <v>0</v>
      </c>
      <c r="AI125" s="19">
        <v>26.362279960729698</v>
      </c>
      <c r="AJ125" s="19">
        <v>130.8350190643622</v>
      </c>
      <c r="AK125" s="19">
        <v>2.9291422178588551</v>
      </c>
      <c r="AL125" s="19">
        <v>0</v>
      </c>
      <c r="AM125" s="19">
        <v>0</v>
      </c>
      <c r="AN125" s="19">
        <v>5.8582844357177102</v>
      </c>
      <c r="AO125" s="19">
        <v>82.992362839334234</v>
      </c>
      <c r="AP125" s="19">
        <v>0.97638073928628499</v>
      </c>
      <c r="AQ125" s="19">
        <v>1.95276147857257</v>
      </c>
      <c r="AR125" s="19">
        <v>22.456757003584556</v>
      </c>
      <c r="AS125" s="19">
        <v>578.99377839676708</v>
      </c>
      <c r="AT125" s="19">
        <v>835.78191282906005</v>
      </c>
      <c r="AU125" s="19">
        <v>62.48836731432224</v>
      </c>
      <c r="AV125" s="19">
        <v>10.740188132149136</v>
      </c>
      <c r="AW125" s="19">
        <v>203.08719377154728</v>
      </c>
      <c r="AX125" s="19">
        <v>0.97638073928628499</v>
      </c>
      <c r="AY125" s="19">
        <v>0</v>
      </c>
      <c r="AZ125" s="19">
        <v>0</v>
      </c>
      <c r="BA125" s="19">
        <v>0</v>
      </c>
      <c r="BB125" s="19">
        <v>56.630082878604533</v>
      </c>
      <c r="BC125" s="19">
        <v>0</v>
      </c>
      <c r="BD125" s="19">
        <v>1573.9257517294914</v>
      </c>
      <c r="BE125" s="19">
        <v>0</v>
      </c>
      <c r="BF125" s="19">
        <v>2196.8566633941414</v>
      </c>
      <c r="BG125" s="19">
        <v>165.98472567866847</v>
      </c>
      <c r="BH125" s="19">
        <v>451.08790155026372</v>
      </c>
      <c r="BI125" s="19">
        <v>53.70094066074568</v>
      </c>
      <c r="BJ125" s="19">
        <v>1201.9246900614169</v>
      </c>
      <c r="BK125" s="19">
        <v>122.04759241078564</v>
      </c>
      <c r="BL125" s="19">
        <v>478.42656225027969</v>
      </c>
      <c r="BM125" s="19">
        <v>509.67074590744085</v>
      </c>
      <c r="BN125" s="19">
        <v>0</v>
      </c>
      <c r="BO125" s="19">
        <v>474.52103929313449</v>
      </c>
      <c r="BP125" s="19">
        <v>0</v>
      </c>
      <c r="BQ125" s="19">
        <v>0</v>
      </c>
      <c r="BR125" s="19">
        <v>343.68602022877235</v>
      </c>
      <c r="BS125" s="19">
        <v>0</v>
      </c>
      <c r="BT125" s="19">
        <v>10100.658747916619</v>
      </c>
      <c r="BU125" s="19">
        <v>35</v>
      </c>
      <c r="BV125" s="19">
        <v>0</v>
      </c>
      <c r="BW125" s="19">
        <v>0</v>
      </c>
      <c r="BX125" s="19">
        <v>75428.341252083381</v>
      </c>
      <c r="BY125" s="19">
        <v>0</v>
      </c>
      <c r="BZ125" s="19">
        <v>0</v>
      </c>
      <c r="CA125" s="19">
        <v>75463.341252083381</v>
      </c>
      <c r="CB125" s="19">
        <v>85564</v>
      </c>
      <c r="CD125" s="19">
        <f t="shared" si="8"/>
        <v>0</v>
      </c>
      <c r="CE125" s="19">
        <f t="shared" si="9"/>
        <v>0</v>
      </c>
      <c r="CF125" s="19">
        <f t="shared" si="10"/>
        <v>0</v>
      </c>
      <c r="CH125" s="33">
        <v>85564</v>
      </c>
      <c r="CI125" s="33">
        <f t="shared" si="11"/>
        <v>0</v>
      </c>
    </row>
    <row r="126" spans="1:87" x14ac:dyDescent="0.25">
      <c r="A126" s="23" t="s">
        <v>200</v>
      </c>
      <c r="B126" s="23" t="s">
        <v>49</v>
      </c>
      <c r="C126">
        <f t="shared" si="7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142611</v>
      </c>
      <c r="BW126" s="19">
        <v>0</v>
      </c>
      <c r="BX126" s="19">
        <v>0</v>
      </c>
      <c r="BY126" s="19">
        <v>0</v>
      </c>
      <c r="BZ126" s="19">
        <v>0</v>
      </c>
      <c r="CA126" s="19">
        <v>142611</v>
      </c>
      <c r="CB126" s="19">
        <v>142611</v>
      </c>
      <c r="CD126" s="19">
        <f t="shared" si="8"/>
        <v>0</v>
      </c>
      <c r="CE126" s="19">
        <f t="shared" si="9"/>
        <v>0</v>
      </c>
      <c r="CF126" s="19">
        <f t="shared" si="10"/>
        <v>0</v>
      </c>
      <c r="CH126" s="33">
        <v>142611</v>
      </c>
      <c r="CI126" s="33">
        <f t="shared" si="11"/>
        <v>0</v>
      </c>
    </row>
    <row r="127" spans="1:87" x14ac:dyDescent="0.25">
      <c r="A127" s="23" t="s">
        <v>201</v>
      </c>
      <c r="B127" s="23" t="s">
        <v>296</v>
      </c>
      <c r="C127">
        <f t="shared" si="7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78.851578176258883</v>
      </c>
      <c r="BM127" s="19">
        <v>2.8848138357167881</v>
      </c>
      <c r="BN127" s="19">
        <v>0</v>
      </c>
      <c r="BO127" s="19">
        <v>10.577650730961556</v>
      </c>
      <c r="BP127" s="19">
        <v>14494.266315253051</v>
      </c>
      <c r="BQ127" s="19">
        <v>0</v>
      </c>
      <c r="BR127" s="19">
        <v>0</v>
      </c>
      <c r="BS127" s="19">
        <v>0</v>
      </c>
      <c r="BT127" s="19">
        <v>14586.580357995987</v>
      </c>
      <c r="BU127" s="19">
        <v>2</v>
      </c>
      <c r="BV127" s="19">
        <v>31858</v>
      </c>
      <c r="BW127" s="19">
        <v>5998</v>
      </c>
      <c r="BX127" s="19">
        <v>106179.41964200401</v>
      </c>
      <c r="BY127" s="19">
        <v>0</v>
      </c>
      <c r="BZ127" s="19">
        <v>0</v>
      </c>
      <c r="CA127" s="19">
        <v>144037.41964200401</v>
      </c>
      <c r="CB127" s="19">
        <v>158624</v>
      </c>
      <c r="CD127" s="19">
        <f t="shared" si="8"/>
        <v>0</v>
      </c>
      <c r="CE127" s="19">
        <f t="shared" si="9"/>
        <v>0</v>
      </c>
      <c r="CF127" s="19">
        <f t="shared" si="10"/>
        <v>0</v>
      </c>
      <c r="CH127" s="33">
        <v>158624</v>
      </c>
      <c r="CI127" s="33">
        <f t="shared" si="11"/>
        <v>0</v>
      </c>
    </row>
    <row r="128" spans="1:87" x14ac:dyDescent="0.25">
      <c r="A128" s="23" t="s">
        <v>202</v>
      </c>
      <c r="B128" s="23" t="s">
        <v>297</v>
      </c>
      <c r="C128">
        <f t="shared" si="7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0.6982313099861972</v>
      </c>
      <c r="AT128" s="19">
        <v>0</v>
      </c>
      <c r="AU128" s="19">
        <v>0</v>
      </c>
      <c r="AV128" s="19">
        <v>0</v>
      </c>
      <c r="AW128" s="19">
        <v>0</v>
      </c>
      <c r="AX128" s="19">
        <v>8.3787757198343655</v>
      </c>
      <c r="AY128" s="19">
        <v>0</v>
      </c>
      <c r="AZ128" s="19">
        <v>0</v>
      </c>
      <c r="BA128" s="19">
        <v>1540.2982698295509</v>
      </c>
      <c r="BB128" s="19">
        <v>264.62966648476868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38.40272204924085</v>
      </c>
      <c r="BI128" s="19">
        <v>0</v>
      </c>
      <c r="BJ128" s="19">
        <v>14.66285750971014</v>
      </c>
      <c r="BK128" s="19">
        <v>0</v>
      </c>
      <c r="BL128" s="19">
        <v>473.40082817064177</v>
      </c>
      <c r="BM128" s="19">
        <v>59.349661348826757</v>
      </c>
      <c r="BN128" s="19">
        <v>0</v>
      </c>
      <c r="BO128" s="19">
        <v>37.006259429268454</v>
      </c>
      <c r="BP128" s="19">
        <v>0</v>
      </c>
      <c r="BQ128" s="19">
        <v>462.92735852084871</v>
      </c>
      <c r="BR128" s="19">
        <v>675.1896767566526</v>
      </c>
      <c r="BS128" s="19">
        <v>0</v>
      </c>
      <c r="BT128" s="19">
        <v>3574.944307129329</v>
      </c>
      <c r="BU128" s="19">
        <v>1707</v>
      </c>
      <c r="BV128" s="19">
        <v>0</v>
      </c>
      <c r="BW128" s="19">
        <v>7036</v>
      </c>
      <c r="BX128" s="19">
        <v>18177.055692870668</v>
      </c>
      <c r="BY128" s="19">
        <v>0</v>
      </c>
      <c r="BZ128" s="19">
        <v>0</v>
      </c>
      <c r="CA128" s="19">
        <v>26920.055692870668</v>
      </c>
      <c r="CB128" s="19">
        <v>30495</v>
      </c>
      <c r="CD128" s="19">
        <f t="shared" si="8"/>
        <v>0</v>
      </c>
      <c r="CE128" s="19">
        <f t="shared" si="9"/>
        <v>0</v>
      </c>
      <c r="CF128" s="19">
        <f t="shared" si="10"/>
        <v>0</v>
      </c>
      <c r="CH128" s="33">
        <v>30495</v>
      </c>
      <c r="CI128" s="33">
        <f t="shared" si="11"/>
        <v>0</v>
      </c>
    </row>
    <row r="129" spans="1:87" x14ac:dyDescent="0.25">
      <c r="A129" s="23" t="s">
        <v>203</v>
      </c>
      <c r="B129" s="23" t="s">
        <v>298</v>
      </c>
      <c r="C129">
        <f t="shared" si="7"/>
        <v>125</v>
      </c>
      <c r="D129" s="19">
        <v>94</v>
      </c>
      <c r="E129" s="19">
        <v>28</v>
      </c>
      <c r="F129" s="19">
        <v>14</v>
      </c>
      <c r="G129" s="19">
        <v>34</v>
      </c>
      <c r="H129" s="19">
        <v>222</v>
      </c>
      <c r="I129" s="19">
        <v>133</v>
      </c>
      <c r="J129" s="19">
        <v>40</v>
      </c>
      <c r="K129" s="19">
        <v>138</v>
      </c>
      <c r="L129" s="19">
        <v>66</v>
      </c>
      <c r="M129" s="19">
        <v>154</v>
      </c>
      <c r="N129" s="19">
        <v>93</v>
      </c>
      <c r="O129" s="19">
        <v>15</v>
      </c>
      <c r="P129" s="19">
        <v>40</v>
      </c>
      <c r="Q129" s="19">
        <v>91</v>
      </c>
      <c r="R129" s="19">
        <v>46</v>
      </c>
      <c r="S129" s="19">
        <v>40</v>
      </c>
      <c r="T129" s="19">
        <v>90</v>
      </c>
      <c r="U129" s="19">
        <v>33</v>
      </c>
      <c r="V129" s="19">
        <v>76</v>
      </c>
      <c r="W129" s="19">
        <v>30</v>
      </c>
      <c r="X129" s="19">
        <v>80</v>
      </c>
      <c r="Y129" s="19">
        <v>41</v>
      </c>
      <c r="Z129" s="19">
        <v>35</v>
      </c>
      <c r="AA129" s="19">
        <v>74</v>
      </c>
      <c r="AB129" s="19">
        <v>138</v>
      </c>
      <c r="AC129" s="19">
        <v>134</v>
      </c>
      <c r="AD129" s="19">
        <v>80</v>
      </c>
      <c r="AE129" s="19">
        <v>38</v>
      </c>
      <c r="AF129" s="19">
        <v>177</v>
      </c>
      <c r="AG129" s="19">
        <v>80</v>
      </c>
      <c r="AH129" s="19">
        <v>79</v>
      </c>
      <c r="AI129" s="19">
        <v>194</v>
      </c>
      <c r="AJ129" s="19">
        <v>256</v>
      </c>
      <c r="AK129" s="19">
        <v>126</v>
      </c>
      <c r="AL129" s="19">
        <v>47</v>
      </c>
      <c r="AM129" s="19">
        <v>84</v>
      </c>
      <c r="AN129" s="19">
        <v>0</v>
      </c>
      <c r="AO129" s="19">
        <v>0</v>
      </c>
      <c r="AP129" s="19">
        <v>0</v>
      </c>
      <c r="AQ129" s="19">
        <v>0</v>
      </c>
      <c r="AR129" s="19">
        <v>15</v>
      </c>
      <c r="AS129" s="19">
        <v>87</v>
      </c>
      <c r="AT129" s="19">
        <v>42</v>
      </c>
      <c r="AU129" s="19">
        <v>2</v>
      </c>
      <c r="AV129" s="19">
        <v>5</v>
      </c>
      <c r="AW129" s="19">
        <v>885</v>
      </c>
      <c r="AX129" s="19">
        <v>7</v>
      </c>
      <c r="AY129" s="19">
        <v>26</v>
      </c>
      <c r="AZ129" s="19">
        <v>6</v>
      </c>
      <c r="BA129" s="19">
        <v>10</v>
      </c>
      <c r="BB129" s="19">
        <v>59</v>
      </c>
      <c r="BC129" s="19">
        <v>34</v>
      </c>
      <c r="BD129" s="19">
        <v>41</v>
      </c>
      <c r="BE129" s="19">
        <v>8</v>
      </c>
      <c r="BF129" s="19">
        <v>49</v>
      </c>
      <c r="BG129" s="19">
        <v>24</v>
      </c>
      <c r="BH129" s="19">
        <v>12</v>
      </c>
      <c r="BI129" s="19">
        <v>16</v>
      </c>
      <c r="BJ129" s="19">
        <v>53</v>
      </c>
      <c r="BK129" s="19">
        <v>17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7</v>
      </c>
      <c r="BS129" s="19">
        <v>0</v>
      </c>
      <c r="BT129" s="19">
        <v>4545</v>
      </c>
      <c r="BU129" s="19">
        <v>0</v>
      </c>
      <c r="BV129" s="19">
        <v>0</v>
      </c>
      <c r="BW129" s="19">
        <v>39821</v>
      </c>
      <c r="BX129" s="19">
        <v>34961</v>
      </c>
      <c r="BY129" s="19">
        <v>0</v>
      </c>
      <c r="BZ129" s="19">
        <v>0</v>
      </c>
      <c r="CA129" s="19">
        <v>74782</v>
      </c>
      <c r="CB129" s="19">
        <v>79327</v>
      </c>
      <c r="CD129" s="19">
        <f t="shared" si="8"/>
        <v>0</v>
      </c>
      <c r="CE129" s="19">
        <f t="shared" si="9"/>
        <v>0</v>
      </c>
      <c r="CF129" s="19">
        <f t="shared" si="10"/>
        <v>0</v>
      </c>
      <c r="CH129" s="33">
        <v>79327</v>
      </c>
      <c r="CI129" s="33">
        <f t="shared" si="11"/>
        <v>0</v>
      </c>
    </row>
    <row r="130" spans="1:87" x14ac:dyDescent="0.25">
      <c r="A130" s="23" t="s">
        <v>204</v>
      </c>
      <c r="B130" s="23" t="s">
        <v>299</v>
      </c>
      <c r="C130">
        <f t="shared" si="7"/>
        <v>126</v>
      </c>
      <c r="D130" s="19">
        <v>0</v>
      </c>
      <c r="E130" s="19">
        <v>0</v>
      </c>
      <c r="F130" s="19">
        <v>5.7276497695852537</v>
      </c>
      <c r="G130" s="19">
        <v>0</v>
      </c>
      <c r="H130" s="19">
        <v>40.093548387096774</v>
      </c>
      <c r="I130" s="19">
        <v>0</v>
      </c>
      <c r="J130" s="19">
        <v>1.9092165898617512</v>
      </c>
      <c r="K130" s="19">
        <v>0</v>
      </c>
      <c r="L130" s="19">
        <v>0</v>
      </c>
      <c r="M130" s="19">
        <v>1.9092165898617512</v>
      </c>
      <c r="N130" s="19">
        <v>0</v>
      </c>
      <c r="O130" s="19">
        <v>0</v>
      </c>
      <c r="P130" s="19">
        <v>11.455299539170507</v>
      </c>
      <c r="Q130" s="19">
        <v>0</v>
      </c>
      <c r="R130" s="19">
        <v>0</v>
      </c>
      <c r="S130" s="19">
        <v>0</v>
      </c>
      <c r="T130" s="19">
        <v>0</v>
      </c>
      <c r="U130" s="19">
        <v>16.228341013824885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1.9092165898617512</v>
      </c>
      <c r="AD130" s="19">
        <v>18.137557603686638</v>
      </c>
      <c r="AE130" s="19">
        <v>2.8638248847926269</v>
      </c>
      <c r="AF130" s="19">
        <v>31.502073732718895</v>
      </c>
      <c r="AG130" s="19">
        <v>380.88870967741934</v>
      </c>
      <c r="AH130" s="19">
        <v>66.822580645161295</v>
      </c>
      <c r="AI130" s="19">
        <v>23.86520737327189</v>
      </c>
      <c r="AJ130" s="19">
        <v>1.9092165898617512</v>
      </c>
      <c r="AK130" s="19">
        <v>0</v>
      </c>
      <c r="AL130" s="19">
        <v>0</v>
      </c>
      <c r="AM130" s="19">
        <v>3.8184331797235025</v>
      </c>
      <c r="AN130" s="19">
        <v>1.9092165898617512</v>
      </c>
      <c r="AO130" s="19">
        <v>544.12672811059906</v>
      </c>
      <c r="AP130" s="19">
        <v>0</v>
      </c>
      <c r="AQ130" s="19">
        <v>165.14723502304147</v>
      </c>
      <c r="AR130" s="19">
        <v>59.185714285714283</v>
      </c>
      <c r="AS130" s="19">
        <v>2795.0930875576037</v>
      </c>
      <c r="AT130" s="19">
        <v>377.07027649769583</v>
      </c>
      <c r="AU130" s="19">
        <v>2.8638248847926269</v>
      </c>
      <c r="AV130" s="19">
        <v>0.95460829493087562</v>
      </c>
      <c r="AW130" s="19">
        <v>148.91889400921659</v>
      </c>
      <c r="AX130" s="19">
        <v>43.911981566820273</v>
      </c>
      <c r="AY130" s="19">
        <v>107.87073732718893</v>
      </c>
      <c r="AZ130" s="19">
        <v>52.503456221198157</v>
      </c>
      <c r="BA130" s="19">
        <v>194.7400921658986</v>
      </c>
      <c r="BB130" s="19">
        <v>4637.4870967741936</v>
      </c>
      <c r="BC130" s="19">
        <v>1109.2548387096774</v>
      </c>
      <c r="BD130" s="19">
        <v>1667.7006912442396</v>
      </c>
      <c r="BE130" s="19">
        <v>105.00691244239631</v>
      </c>
      <c r="BF130" s="19">
        <v>408.57235023041477</v>
      </c>
      <c r="BG130" s="19">
        <v>56.321889400921663</v>
      </c>
      <c r="BH130" s="19">
        <v>80.187096774193549</v>
      </c>
      <c r="BI130" s="19">
        <v>82.096313364055305</v>
      </c>
      <c r="BJ130" s="19">
        <v>1031.9315668202764</v>
      </c>
      <c r="BK130" s="19">
        <v>16.228341013824885</v>
      </c>
      <c r="BL130" s="19">
        <v>672.99884792626733</v>
      </c>
      <c r="BM130" s="19">
        <v>81.141705069124427</v>
      </c>
      <c r="BN130" s="19">
        <v>479.21336405529956</v>
      </c>
      <c r="BO130" s="19">
        <v>274.92718894009215</v>
      </c>
      <c r="BP130" s="19">
        <v>546.99055299539168</v>
      </c>
      <c r="BQ130" s="19">
        <v>18.137557603686638</v>
      </c>
      <c r="BR130" s="19">
        <v>148.91889400921659</v>
      </c>
      <c r="BS130" s="19">
        <v>0</v>
      </c>
      <c r="BT130" s="19">
        <v>16520.451152073732</v>
      </c>
      <c r="BU130" s="19">
        <v>0</v>
      </c>
      <c r="BV130" s="19">
        <v>0</v>
      </c>
      <c r="BW130" s="19">
        <v>0</v>
      </c>
      <c r="BX130" s="19">
        <v>8337.5488479262676</v>
      </c>
      <c r="BY130" s="19">
        <v>0</v>
      </c>
      <c r="BZ130" s="19">
        <v>0</v>
      </c>
      <c r="CA130" s="19">
        <v>8337.5488479262676</v>
      </c>
      <c r="CB130" s="19">
        <v>24858</v>
      </c>
      <c r="CD130" s="19">
        <f t="shared" si="8"/>
        <v>0</v>
      </c>
      <c r="CE130" s="19">
        <f t="shared" si="9"/>
        <v>0</v>
      </c>
      <c r="CF130" s="19">
        <f t="shared" si="10"/>
        <v>0</v>
      </c>
      <c r="CH130" s="33">
        <v>24858</v>
      </c>
      <c r="CI130" s="33">
        <f t="shared" si="11"/>
        <v>0</v>
      </c>
    </row>
    <row r="131" spans="1:87" x14ac:dyDescent="0.25">
      <c r="A131" s="23" t="s">
        <v>205</v>
      </c>
      <c r="B131" s="23" t="s">
        <v>300</v>
      </c>
      <c r="C131">
        <f t="shared" si="7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58.194174478118349</v>
      </c>
      <c r="AY131" s="19">
        <v>10.849761343377997</v>
      </c>
      <c r="AZ131" s="19">
        <v>0</v>
      </c>
      <c r="BA131" s="19">
        <v>0</v>
      </c>
      <c r="BB131" s="19">
        <v>0</v>
      </c>
      <c r="BC131" s="19">
        <v>0</v>
      </c>
      <c r="BD131" s="19">
        <v>491.19828627293117</v>
      </c>
      <c r="BE131" s="19">
        <v>2.9590258209212719</v>
      </c>
      <c r="BF131" s="19">
        <v>0</v>
      </c>
      <c r="BG131" s="19">
        <v>0</v>
      </c>
      <c r="BH131" s="19">
        <v>212.0635171660245</v>
      </c>
      <c r="BI131" s="19">
        <v>0</v>
      </c>
      <c r="BJ131" s="19">
        <v>10.849761343377997</v>
      </c>
      <c r="BK131" s="19">
        <v>0</v>
      </c>
      <c r="BL131" s="19">
        <v>1.9726838806141813</v>
      </c>
      <c r="BM131" s="19">
        <v>35.508309851055266</v>
      </c>
      <c r="BN131" s="19">
        <v>0</v>
      </c>
      <c r="BO131" s="19">
        <v>960.6970498591063</v>
      </c>
      <c r="BP131" s="19">
        <v>1022.836592098453</v>
      </c>
      <c r="BQ131" s="19">
        <v>0</v>
      </c>
      <c r="BR131" s="19">
        <v>168.6644717925125</v>
      </c>
      <c r="BS131" s="19">
        <v>0</v>
      </c>
      <c r="BT131" s="19">
        <v>2975.7936339064927</v>
      </c>
      <c r="BU131" s="19">
        <v>0</v>
      </c>
      <c r="BV131" s="19">
        <v>0</v>
      </c>
      <c r="BW131" s="19">
        <v>0</v>
      </c>
      <c r="BX131" s="19">
        <v>31327.206366093509</v>
      </c>
      <c r="BY131" s="19">
        <v>0</v>
      </c>
      <c r="BZ131" s="19">
        <v>0</v>
      </c>
      <c r="CA131" s="19">
        <v>31327.206366093509</v>
      </c>
      <c r="CB131" s="19">
        <v>34303</v>
      </c>
      <c r="CD131" s="19">
        <f t="shared" si="8"/>
        <v>0</v>
      </c>
      <c r="CE131" s="19">
        <f t="shared" si="9"/>
        <v>0</v>
      </c>
      <c r="CF131" s="19">
        <f t="shared" si="10"/>
        <v>0</v>
      </c>
      <c r="CH131" s="33">
        <v>34303</v>
      </c>
      <c r="CI131" s="33">
        <f t="shared" si="11"/>
        <v>0</v>
      </c>
    </row>
    <row r="132" spans="1:87" x14ac:dyDescent="0.25">
      <c r="A132" s="23" t="s">
        <v>206</v>
      </c>
      <c r="B132" s="23" t="s">
        <v>71</v>
      </c>
      <c r="C132">
        <f t="shared" si="7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53656</v>
      </c>
      <c r="BY132" s="19">
        <v>0</v>
      </c>
      <c r="BZ132" s="19">
        <v>0</v>
      </c>
      <c r="CA132" s="19">
        <v>53656</v>
      </c>
      <c r="CB132" s="19">
        <v>53656</v>
      </c>
      <c r="CD132" s="19">
        <f t="shared" si="8"/>
        <v>0</v>
      </c>
      <c r="CE132" s="19">
        <f t="shared" si="9"/>
        <v>0</v>
      </c>
      <c r="CF132" s="19">
        <f t="shared" si="10"/>
        <v>0</v>
      </c>
      <c r="CH132" s="33">
        <v>53656</v>
      </c>
      <c r="CI132" s="33">
        <f t="shared" si="11"/>
        <v>0</v>
      </c>
    </row>
    <row r="133" spans="1:87" x14ac:dyDescent="0.25">
      <c r="A133" s="1"/>
      <c r="B133" s="7" t="s">
        <v>6</v>
      </c>
      <c r="C133">
        <f t="shared" si="7"/>
        <v>129</v>
      </c>
      <c r="D133" s="19">
        <v>85840.185333782545</v>
      </c>
      <c r="E133" s="19">
        <v>45932.390071874528</v>
      </c>
      <c r="F133" s="19">
        <v>6315.6531086243895</v>
      </c>
      <c r="G133" s="19">
        <v>8396.3052460904382</v>
      </c>
      <c r="H133" s="19">
        <v>50795.108787593148</v>
      </c>
      <c r="I133" s="19">
        <v>20137.457686808899</v>
      </c>
      <c r="J133" s="19">
        <v>7764.7359502964418</v>
      </c>
      <c r="K133" s="19">
        <v>163754.34259710851</v>
      </c>
      <c r="L133" s="19">
        <v>41515.007719113382</v>
      </c>
      <c r="M133" s="19">
        <v>158176.49170271243</v>
      </c>
      <c r="N133" s="19">
        <v>36403.141975270482</v>
      </c>
      <c r="O133" s="19">
        <v>9138.9137284127028</v>
      </c>
      <c r="P133" s="19">
        <v>26013.96785656545</v>
      </c>
      <c r="Q133" s="19">
        <v>28220.697144899517</v>
      </c>
      <c r="R133" s="19">
        <v>19736.223270734918</v>
      </c>
      <c r="S133" s="19">
        <v>13226.548825509393</v>
      </c>
      <c r="T133" s="19">
        <v>39697.141816493131</v>
      </c>
      <c r="U133" s="19">
        <v>9483.0932135340299</v>
      </c>
      <c r="V133" s="19">
        <v>251513.43981068177</v>
      </c>
      <c r="W133" s="19">
        <v>24144.640007811784</v>
      </c>
      <c r="X133" s="19">
        <v>69358.097313741397</v>
      </c>
      <c r="Y133" s="19">
        <v>34682.212609543458</v>
      </c>
      <c r="Z133" s="19">
        <v>20797.167150002631</v>
      </c>
      <c r="AA133" s="19">
        <v>22373.153050440131</v>
      </c>
      <c r="AB133" s="19">
        <v>53384.682241466187</v>
      </c>
      <c r="AC133" s="19">
        <v>47404.189916135139</v>
      </c>
      <c r="AD133" s="19">
        <v>65397.665719229226</v>
      </c>
      <c r="AE133" s="19">
        <v>31133.333152512558</v>
      </c>
      <c r="AF133" s="19">
        <v>47251.94167495257</v>
      </c>
      <c r="AG133" s="19">
        <v>41297.018989030847</v>
      </c>
      <c r="AH133" s="19">
        <v>39359.426134225323</v>
      </c>
      <c r="AI133" s="19">
        <v>69208.635249518367</v>
      </c>
      <c r="AJ133" s="19">
        <v>121243.05106063154</v>
      </c>
      <c r="AK133" s="19">
        <v>49043.311107350281</v>
      </c>
      <c r="AL133" s="19">
        <v>21278.430462003591</v>
      </c>
      <c r="AM133" s="19">
        <v>29673.880583877715</v>
      </c>
      <c r="AN133" s="19">
        <v>22859.742675288529</v>
      </c>
      <c r="AO133" s="19">
        <v>102503.0177084343</v>
      </c>
      <c r="AP133" s="19">
        <v>17160.47994204046</v>
      </c>
      <c r="AQ133" s="19">
        <v>281087.868102598</v>
      </c>
      <c r="AR133" s="19">
        <v>44434.279734052434</v>
      </c>
      <c r="AS133" s="19">
        <v>256623.23381824367</v>
      </c>
      <c r="AT133" s="19">
        <v>138369.39265095591</v>
      </c>
      <c r="AU133" s="19">
        <v>7997.5769972711969</v>
      </c>
      <c r="AV133" s="19">
        <v>13767.963312798329</v>
      </c>
      <c r="AW133" s="19">
        <v>35273.751068192985</v>
      </c>
      <c r="AX133" s="19">
        <v>7649.6748227953449</v>
      </c>
      <c r="AY133" s="19">
        <v>78725.696054444648</v>
      </c>
      <c r="AZ133" s="19">
        <v>10458.564336383117</v>
      </c>
      <c r="BA133" s="19">
        <v>17650.464408954653</v>
      </c>
      <c r="BB133" s="19">
        <v>81441.65955212737</v>
      </c>
      <c r="BC133" s="19">
        <v>26900.994474573483</v>
      </c>
      <c r="BD133" s="19">
        <v>153815.23998927817</v>
      </c>
      <c r="BE133" s="19">
        <v>30783.022344266799</v>
      </c>
      <c r="BF133" s="19">
        <v>44620.450473414116</v>
      </c>
      <c r="BG133" s="19">
        <v>20490.53433671948</v>
      </c>
      <c r="BH133" s="19">
        <v>48174.685860626741</v>
      </c>
      <c r="BI133" s="19">
        <v>11207.375353668393</v>
      </c>
      <c r="BJ133" s="19">
        <v>46361.906864783952</v>
      </c>
      <c r="BK133" s="19">
        <v>4916.832685465145</v>
      </c>
      <c r="BL133" s="19">
        <v>153838.78198917449</v>
      </c>
      <c r="BM133" s="19">
        <v>42944.302121340748</v>
      </c>
      <c r="BN133" s="19">
        <v>22725.214372908609</v>
      </c>
      <c r="BO133" s="19">
        <v>40297.474308210811</v>
      </c>
      <c r="BP133" s="19">
        <v>52245.184192327142</v>
      </c>
      <c r="BQ133" s="19">
        <v>11654.739676404275</v>
      </c>
      <c r="BR133" s="19">
        <v>52121.929276929928</v>
      </c>
      <c r="BS133" s="19">
        <v>0</v>
      </c>
      <c r="BT133" s="19">
        <v>3688193.7157732514</v>
      </c>
      <c r="BU133" s="19">
        <v>620077</v>
      </c>
      <c r="BV133" s="19">
        <v>1007780</v>
      </c>
      <c r="BW133" s="19">
        <v>76605</v>
      </c>
      <c r="BX133" s="19">
        <v>2704826.4874302247</v>
      </c>
      <c r="BY133" s="19">
        <v>951391.79679652327</v>
      </c>
      <c r="BZ133" s="19">
        <v>41560</v>
      </c>
      <c r="CA133" s="19">
        <v>5402240.2842267472</v>
      </c>
      <c r="CB133" s="19">
        <v>9090434</v>
      </c>
      <c r="CD133" s="19">
        <f t="shared" si="8"/>
        <v>0</v>
      </c>
      <c r="CE133" s="19">
        <f t="shared" si="9"/>
        <v>0</v>
      </c>
      <c r="CF133" s="19">
        <f t="shared" si="10"/>
        <v>0</v>
      </c>
      <c r="CH133" s="33">
        <v>9090434</v>
      </c>
      <c r="CI133" s="33">
        <f t="shared" si="11"/>
        <v>0</v>
      </c>
    </row>
    <row r="134" spans="1:87" x14ac:dyDescent="0.25">
      <c r="A134" s="3"/>
      <c r="B134" s="30" t="s">
        <v>7</v>
      </c>
      <c r="C134">
        <f t="shared" ref="C134:C157" si="12">C133+1</f>
        <v>130</v>
      </c>
      <c r="D134" s="19">
        <v>13561.726580257398</v>
      </c>
      <c r="E134" s="19">
        <v>3661.0613956247466</v>
      </c>
      <c r="F134" s="19">
        <v>418.32860418979061</v>
      </c>
      <c r="G134" s="19">
        <v>1351.4853625697237</v>
      </c>
      <c r="H134" s="19">
        <v>12168.791616557497</v>
      </c>
      <c r="I134" s="19">
        <v>2603.351153440321</v>
      </c>
      <c r="J134" s="19">
        <v>1292.102604954234</v>
      </c>
      <c r="K134" s="19">
        <v>3532.2373272802006</v>
      </c>
      <c r="L134" s="19">
        <v>854.32984554727284</v>
      </c>
      <c r="M134" s="19">
        <v>11986.197931955594</v>
      </c>
      <c r="N134" s="19">
        <v>2502.5897251373208</v>
      </c>
      <c r="O134" s="19">
        <v>578.75636647114322</v>
      </c>
      <c r="P134" s="19">
        <v>4242.1927914209546</v>
      </c>
      <c r="Q134" s="19">
        <v>3717.779044047053</v>
      </c>
      <c r="R134" s="19">
        <v>2256.6180178854606</v>
      </c>
      <c r="S134" s="19">
        <v>955.76274676351841</v>
      </c>
      <c r="T134" s="19">
        <v>5562.0219504062798</v>
      </c>
      <c r="U134" s="19">
        <v>1179.7227086412533</v>
      </c>
      <c r="V134" s="19">
        <v>64212.47527813592</v>
      </c>
      <c r="W134" s="19">
        <v>731.05690183506704</v>
      </c>
      <c r="X134" s="19">
        <v>32281.558556850145</v>
      </c>
      <c r="Y134" s="19">
        <v>11767.92380099096</v>
      </c>
      <c r="Z134" s="19">
        <v>4107.7447369437186</v>
      </c>
      <c r="AA134" s="19">
        <v>3351.2583810206124</v>
      </c>
      <c r="AB134" s="19">
        <v>12146.682861352952</v>
      </c>
      <c r="AC134" s="19">
        <v>5345.7353832301433</v>
      </c>
      <c r="AD134" s="19">
        <v>9913.9305918477476</v>
      </c>
      <c r="AE134" s="19">
        <v>6745.7449895097952</v>
      </c>
      <c r="AF134" s="19">
        <v>6404.9873611029625</v>
      </c>
      <c r="AG134" s="19">
        <v>21880.739849978294</v>
      </c>
      <c r="AH134" s="19">
        <v>9021.4628566323463</v>
      </c>
      <c r="AI134" s="19">
        <v>16105.970006589581</v>
      </c>
      <c r="AJ134" s="19">
        <v>24789.733413574166</v>
      </c>
      <c r="AK134" s="19">
        <v>9308.001926597175</v>
      </c>
      <c r="AL134" s="19">
        <v>6604.9757375641311</v>
      </c>
      <c r="AM134" s="19">
        <v>3477.1560287930147</v>
      </c>
      <c r="AN134" s="19">
        <v>7250.616780789589</v>
      </c>
      <c r="AO134" s="19">
        <v>9844.6045966213551</v>
      </c>
      <c r="AP134" s="19">
        <v>2166.1870091500291</v>
      </c>
      <c r="AQ134" s="19">
        <v>26908.472589968096</v>
      </c>
      <c r="AR134" s="19">
        <v>6391.6047513871845</v>
      </c>
      <c r="AS134" s="19">
        <v>15979.625414893075</v>
      </c>
      <c r="AT134" s="19">
        <v>9506.4679792752613</v>
      </c>
      <c r="AU134" s="19">
        <v>963.43913256300152</v>
      </c>
      <c r="AV134" s="19">
        <v>8133.00452310949</v>
      </c>
      <c r="AW134" s="19">
        <v>3712.9855097476106</v>
      </c>
      <c r="AX134" s="19">
        <v>394.41534865032719</v>
      </c>
      <c r="AY134" s="19">
        <v>4721.2417635553848</v>
      </c>
      <c r="AZ134" s="19">
        <v>932.42542947528329</v>
      </c>
      <c r="BA134" s="19">
        <v>1894.9970012700355</v>
      </c>
      <c r="BB134" s="19">
        <v>6193.1231638141744</v>
      </c>
      <c r="BC134" s="19">
        <v>3962.9080166909594</v>
      </c>
      <c r="BD134" s="19">
        <v>7859.9733078076097</v>
      </c>
      <c r="BE134" s="19">
        <v>1464.2230163149554</v>
      </c>
      <c r="BF134" s="19">
        <v>2480.2405783058939</v>
      </c>
      <c r="BG134" s="19">
        <v>3214.6691427483461</v>
      </c>
      <c r="BH134" s="19">
        <v>3321.6800675223076</v>
      </c>
      <c r="BI134" s="19">
        <v>1807.5040506988978</v>
      </c>
      <c r="BJ134" s="19">
        <v>3895.4538907493197</v>
      </c>
      <c r="BK134" s="19">
        <v>456.4549209099934</v>
      </c>
      <c r="BL134" s="19">
        <v>10735.688104544435</v>
      </c>
      <c r="BM134" s="19">
        <v>3793.8100062829913</v>
      </c>
      <c r="BN134" s="19">
        <v>2388.3373226632211</v>
      </c>
      <c r="BO134" s="19">
        <v>4786.0167243145779</v>
      </c>
      <c r="BP134" s="19">
        <v>5492.6293324303724</v>
      </c>
      <c r="BQ134" s="19">
        <v>957.93600435028134</v>
      </c>
      <c r="BR134" s="19">
        <v>8804.4855181712192</v>
      </c>
      <c r="BS134" s="19">
        <v>0</v>
      </c>
      <c r="BT134" s="19">
        <v>491037.41543447366</v>
      </c>
      <c r="BU134" s="19">
        <v>0</v>
      </c>
      <c r="BV134" s="19">
        <v>0</v>
      </c>
      <c r="BW134" s="19">
        <v>0</v>
      </c>
      <c r="BX134" s="19">
        <v>163511.73007605408</v>
      </c>
      <c r="BY134" s="19">
        <v>88234.854489472142</v>
      </c>
      <c r="BZ134" s="19">
        <v>0</v>
      </c>
      <c r="CA134" s="19">
        <v>251746.58456552619</v>
      </c>
      <c r="CB134" s="19">
        <v>742784</v>
      </c>
      <c r="CD134" s="19">
        <f t="shared" si="8"/>
        <v>0</v>
      </c>
      <c r="CE134" s="19">
        <f t="shared" si="9"/>
        <v>0</v>
      </c>
      <c r="CF134" s="19">
        <f t="shared" si="10"/>
        <v>0</v>
      </c>
    </row>
    <row r="135" spans="1:87" x14ac:dyDescent="0.25">
      <c r="B135" s="30" t="s">
        <v>8</v>
      </c>
      <c r="C135">
        <f t="shared" si="12"/>
        <v>131</v>
      </c>
      <c r="D135" s="19">
        <v>402.66918417937609</v>
      </c>
      <c r="E135" s="19">
        <v>139.48015787349715</v>
      </c>
      <c r="F135" s="19">
        <v>11.410419756614342</v>
      </c>
      <c r="G135" s="19">
        <v>74.379276742877707</v>
      </c>
      <c r="H135" s="19">
        <v>215.7359597433724</v>
      </c>
      <c r="I135" s="19">
        <v>112.6194051461906</v>
      </c>
      <c r="J135" s="19">
        <v>41.844742759200749</v>
      </c>
      <c r="K135" s="19">
        <v>152.89840845230376</v>
      </c>
      <c r="L135" s="19">
        <v>12.50399559485138</v>
      </c>
      <c r="M135" s="19">
        <v>380.42893866703599</v>
      </c>
      <c r="N135" s="19">
        <v>135.87764807636918</v>
      </c>
      <c r="O135" s="19">
        <v>18.266841515918468</v>
      </c>
      <c r="P135" s="19">
        <v>546.28616242691896</v>
      </c>
      <c r="Q135" s="19">
        <v>794.71876530414113</v>
      </c>
      <c r="R135" s="19">
        <v>309.91611141233642</v>
      </c>
      <c r="S135" s="19">
        <v>57.706555310599711</v>
      </c>
      <c r="T135" s="19">
        <v>194.36843230303214</v>
      </c>
      <c r="U135" s="19">
        <v>49.03446047558117</v>
      </c>
      <c r="V135" s="19">
        <v>34.574385651608104</v>
      </c>
      <c r="W135" s="19">
        <v>22.961033839882564</v>
      </c>
      <c r="X135" s="19">
        <v>609.32693559845666</v>
      </c>
      <c r="Y135" s="19">
        <v>473.2784267886193</v>
      </c>
      <c r="Z135" s="19">
        <v>196.35588353511955</v>
      </c>
      <c r="AA135" s="19">
        <v>115.29282490386852</v>
      </c>
      <c r="AB135" s="19">
        <v>1055.0521463070811</v>
      </c>
      <c r="AC135" s="19">
        <v>219.89690202211091</v>
      </c>
      <c r="AD135" s="19">
        <v>208.78664891321623</v>
      </c>
      <c r="AE135" s="19">
        <v>88.576711858985945</v>
      </c>
      <c r="AF135" s="19">
        <v>502.84008665078539</v>
      </c>
      <c r="AG135" s="19">
        <v>723.54779307177989</v>
      </c>
      <c r="AH135" s="19">
        <v>682.73792958734521</v>
      </c>
      <c r="AI135" s="19">
        <v>1292.8811283896068</v>
      </c>
      <c r="AJ135" s="19">
        <v>2427.648024292123</v>
      </c>
      <c r="AK135" s="19">
        <v>861.51621620521598</v>
      </c>
      <c r="AL135" s="19">
        <v>279.36697200966609</v>
      </c>
      <c r="AM135" s="19">
        <v>285.30183654181508</v>
      </c>
      <c r="AN135" s="19">
        <v>542.04706834911156</v>
      </c>
      <c r="AO135" s="19">
        <v>255.33058987886827</v>
      </c>
      <c r="AP135" s="19">
        <v>42.57093487330819</v>
      </c>
      <c r="AQ135" s="19">
        <v>2108.7607703108388</v>
      </c>
      <c r="AR135" s="19">
        <v>548.50553646544108</v>
      </c>
      <c r="AS135" s="19">
        <v>269.67145627952806</v>
      </c>
      <c r="AT135" s="19">
        <v>598.29794814544607</v>
      </c>
      <c r="AU135" s="19">
        <v>9.474341707158084</v>
      </c>
      <c r="AV135" s="19">
        <v>28.245573460541749</v>
      </c>
      <c r="AW135" s="19">
        <v>24.869418469544325</v>
      </c>
      <c r="AX135" s="19">
        <v>18.127784888164456</v>
      </c>
      <c r="AY135" s="19">
        <v>176.62347932541226</v>
      </c>
      <c r="AZ135" s="19">
        <v>9.8817079820122782</v>
      </c>
      <c r="BA135" s="19">
        <v>21.124582123246647</v>
      </c>
      <c r="BB135" s="19">
        <v>50.576258485610467</v>
      </c>
      <c r="BC135" s="19">
        <v>52.404230373023559</v>
      </c>
      <c r="BD135" s="19">
        <v>46.033658531159368</v>
      </c>
      <c r="BE135" s="19">
        <v>58.303936135789385</v>
      </c>
      <c r="BF135" s="19">
        <v>57.610724242087571</v>
      </c>
      <c r="BG135" s="19">
        <v>89.070218074335074</v>
      </c>
      <c r="BH135" s="19">
        <v>29.349813379392721</v>
      </c>
      <c r="BI135" s="19">
        <v>39.245692675169686</v>
      </c>
      <c r="BJ135" s="19">
        <v>163.64299973308118</v>
      </c>
      <c r="BK135" s="19">
        <v>11.96729271165424</v>
      </c>
      <c r="BL135" s="19">
        <v>124.36137349047678</v>
      </c>
      <c r="BM135" s="19">
        <v>110.1489054195107</v>
      </c>
      <c r="BN135" s="19">
        <v>8.4356964930365326</v>
      </c>
      <c r="BO135" s="19">
        <v>156.69602759985273</v>
      </c>
      <c r="BP135" s="19">
        <v>374.73336791037855</v>
      </c>
      <c r="BQ135" s="19">
        <v>14.919088684425924</v>
      </c>
      <c r="BR135" s="19">
        <v>111.78484966675519</v>
      </c>
      <c r="BS135" s="19">
        <v>0</v>
      </c>
      <c r="BT135" s="19">
        <v>19882.902677771865</v>
      </c>
      <c r="BU135" s="19">
        <v>0</v>
      </c>
      <c r="BV135" s="19">
        <v>0</v>
      </c>
      <c r="BW135" s="19">
        <v>0</v>
      </c>
      <c r="BX135" s="19">
        <v>10560.973550501601</v>
      </c>
      <c r="BY135" s="19">
        <v>6388.1237717265312</v>
      </c>
      <c r="BZ135" s="19">
        <v>0</v>
      </c>
      <c r="CA135" s="19">
        <v>16949.097322228135</v>
      </c>
      <c r="CB135" s="19">
        <v>36832</v>
      </c>
      <c r="CD135" s="19">
        <f t="shared" si="8"/>
        <v>0</v>
      </c>
      <c r="CE135" s="19">
        <f t="shared" si="9"/>
        <v>0</v>
      </c>
      <c r="CF135" s="19">
        <f t="shared" si="10"/>
        <v>0</v>
      </c>
    </row>
    <row r="136" spans="1:87" x14ac:dyDescent="0.25">
      <c r="B136" s="31" t="s">
        <v>425</v>
      </c>
      <c r="C136">
        <f t="shared" si="12"/>
        <v>132</v>
      </c>
      <c r="D136" s="19">
        <v>4569.3427672609141</v>
      </c>
      <c r="E136" s="19">
        <v>2853.9104828262789</v>
      </c>
      <c r="F136" s="19">
        <v>357.36558432461334</v>
      </c>
      <c r="G136" s="19">
        <v>224.50915282400425</v>
      </c>
      <c r="H136" s="19">
        <v>770.274550029598</v>
      </c>
      <c r="I136" s="19">
        <v>414.89532535743757</v>
      </c>
      <c r="J136" s="19">
        <v>156.56549906812438</v>
      </c>
      <c r="K136" s="19">
        <v>5406.8831387355649</v>
      </c>
      <c r="L136" s="19">
        <v>370.51279072507987</v>
      </c>
      <c r="M136" s="19">
        <v>4885.6932377312532</v>
      </c>
      <c r="N136" s="19">
        <v>1928.6516842828103</v>
      </c>
      <c r="O136" s="19">
        <v>388.62874489468788</v>
      </c>
      <c r="P136" s="19">
        <v>1044.0629903863378</v>
      </c>
      <c r="Q136" s="19">
        <v>1736.7311884536093</v>
      </c>
      <c r="R136" s="19">
        <v>1567.1603239688404</v>
      </c>
      <c r="S136" s="19">
        <v>810.52032168994685</v>
      </c>
      <c r="T136" s="19">
        <v>1459.1275730419527</v>
      </c>
      <c r="U136" s="19">
        <v>488.05331989554986</v>
      </c>
      <c r="V136" s="19">
        <v>5488.0005607760759</v>
      </c>
      <c r="W136" s="19">
        <v>352.26033070764834</v>
      </c>
      <c r="X136" s="19">
        <v>1472.2576934136446</v>
      </c>
      <c r="Y136" s="19">
        <v>818.55961492998347</v>
      </c>
      <c r="Z136" s="19">
        <v>995.98200585725374</v>
      </c>
      <c r="AA136" s="19">
        <v>1221.4556961249641</v>
      </c>
      <c r="AB136" s="19">
        <v>1598.8699113291364</v>
      </c>
      <c r="AC136" s="19">
        <v>2179.4698370809965</v>
      </c>
      <c r="AD136" s="19">
        <v>992.92228549936885</v>
      </c>
      <c r="AE136" s="19">
        <v>622.9043892462214</v>
      </c>
      <c r="AF136" s="19">
        <v>1532.3903970091094</v>
      </c>
      <c r="AG136" s="19">
        <v>2322.9268554601604</v>
      </c>
      <c r="AH136" s="19">
        <v>1337.3905945795268</v>
      </c>
      <c r="AI136" s="19">
        <v>1874.0911482612507</v>
      </c>
      <c r="AJ136" s="19">
        <v>2966.7082817083992</v>
      </c>
      <c r="AK136" s="19">
        <v>1497.201687532428</v>
      </c>
      <c r="AL136" s="19">
        <v>1050.5616852091746</v>
      </c>
      <c r="AM136" s="19">
        <v>1549.6430454700146</v>
      </c>
      <c r="AN136" s="19">
        <v>780.31255397645691</v>
      </c>
      <c r="AO136" s="19">
        <v>8819.848165574751</v>
      </c>
      <c r="AP136" s="19">
        <v>592.11673005340981</v>
      </c>
      <c r="AQ136" s="19">
        <v>11679.034810147004</v>
      </c>
      <c r="AR136" s="19">
        <v>1174.6994979684937</v>
      </c>
      <c r="AS136" s="19">
        <v>6747.2062704149048</v>
      </c>
      <c r="AT136" s="19">
        <v>5738.2341080036304</v>
      </c>
      <c r="AU136" s="19">
        <v>84.960382580813004</v>
      </c>
      <c r="AV136" s="19">
        <v>1982.4255849149272</v>
      </c>
      <c r="AW136" s="19">
        <v>507.09585360375195</v>
      </c>
      <c r="AX136" s="19">
        <v>456.96199185418806</v>
      </c>
      <c r="AY136" s="19">
        <v>6973.8868616427644</v>
      </c>
      <c r="AZ136" s="19">
        <v>420.60827200106803</v>
      </c>
      <c r="BA136" s="19">
        <v>316.26135314464943</v>
      </c>
      <c r="BB136" s="19">
        <v>5086.1700789590259</v>
      </c>
      <c r="BC136" s="19">
        <v>654.36755394686475</v>
      </c>
      <c r="BD136" s="19">
        <v>3010.7020420381068</v>
      </c>
      <c r="BE136" s="19">
        <v>659.36964193921472</v>
      </c>
      <c r="BF136" s="19">
        <v>1190.7894358130984</v>
      </c>
      <c r="BG136" s="19">
        <v>657.34706345386519</v>
      </c>
      <c r="BH136" s="19">
        <v>960.23457708961928</v>
      </c>
      <c r="BI136" s="19">
        <v>385.26035450510255</v>
      </c>
      <c r="BJ136" s="19">
        <v>2209.1143845770753</v>
      </c>
      <c r="BK136" s="19">
        <v>207.28366310449437</v>
      </c>
      <c r="BL136" s="19">
        <v>4060.4022632267174</v>
      </c>
      <c r="BM136" s="19">
        <v>1802.1624284710538</v>
      </c>
      <c r="BN136" s="19">
        <v>672.66487721988688</v>
      </c>
      <c r="BO136" s="19">
        <v>2204.3796273669409</v>
      </c>
      <c r="BP136" s="19">
        <v>4030.9786862751785</v>
      </c>
      <c r="BQ136" s="19">
        <v>316.10489090935289</v>
      </c>
      <c r="BR136" s="19">
        <v>2717.3560530009909</v>
      </c>
      <c r="BS136" s="19">
        <v>0</v>
      </c>
      <c r="BT136" s="19">
        <v>136404.82475346941</v>
      </c>
      <c r="BU136" s="19">
        <v>0</v>
      </c>
      <c r="BV136" s="19">
        <v>0</v>
      </c>
      <c r="BW136" s="19">
        <v>0</v>
      </c>
      <c r="BX136" s="19">
        <v>210774.48713561468</v>
      </c>
      <c r="BY136" s="19">
        <v>16372.688110916006</v>
      </c>
      <c r="BZ136" s="19">
        <v>0</v>
      </c>
      <c r="CA136" s="19">
        <v>227147.17524653068</v>
      </c>
      <c r="CB136" s="19">
        <v>363552</v>
      </c>
      <c r="CD136" s="19">
        <f t="shared" si="8"/>
        <v>0</v>
      </c>
      <c r="CE136" s="19">
        <f t="shared" si="9"/>
        <v>0</v>
      </c>
      <c r="CF136" s="19">
        <f t="shared" si="10"/>
        <v>0</v>
      </c>
    </row>
    <row r="137" spans="1:87" x14ac:dyDescent="0.25">
      <c r="B137" s="31" t="s">
        <v>426</v>
      </c>
      <c r="C137">
        <f t="shared" si="12"/>
        <v>133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0</v>
      </c>
      <c r="AR137" s="19">
        <v>0</v>
      </c>
      <c r="AS137" s="19">
        <v>0</v>
      </c>
      <c r="AT137" s="19">
        <v>0</v>
      </c>
      <c r="AU137" s="19">
        <v>0</v>
      </c>
      <c r="AV137" s="19">
        <v>0</v>
      </c>
      <c r="AW137" s="19">
        <v>0</v>
      </c>
      <c r="AX137" s="19">
        <v>0</v>
      </c>
      <c r="AY137" s="19">
        <v>0</v>
      </c>
      <c r="AZ137" s="19">
        <v>0</v>
      </c>
      <c r="BA137" s="19">
        <v>0</v>
      </c>
      <c r="BB137" s="19">
        <v>0</v>
      </c>
      <c r="BC137" s="19">
        <v>0</v>
      </c>
      <c r="BD137" s="19">
        <v>0</v>
      </c>
      <c r="BE137" s="19">
        <v>0</v>
      </c>
      <c r="BF137" s="19">
        <v>0</v>
      </c>
      <c r="BG137" s="19">
        <v>0</v>
      </c>
      <c r="BH137" s="19">
        <v>0</v>
      </c>
      <c r="BI137" s="19">
        <v>0</v>
      </c>
      <c r="BJ137" s="19">
        <v>0</v>
      </c>
      <c r="BK137" s="19">
        <v>0</v>
      </c>
      <c r="BL137" s="19">
        <v>0</v>
      </c>
      <c r="BM137" s="19">
        <v>0</v>
      </c>
      <c r="BN137" s="19">
        <v>0</v>
      </c>
      <c r="BO137" s="19">
        <v>0</v>
      </c>
      <c r="BP137" s="19">
        <v>0</v>
      </c>
      <c r="BQ137" s="19">
        <v>0</v>
      </c>
      <c r="BR137" s="19">
        <v>0</v>
      </c>
      <c r="BS137" s="19">
        <v>0</v>
      </c>
      <c r="BT137" s="19">
        <v>0</v>
      </c>
      <c r="BU137" s="19">
        <v>0</v>
      </c>
      <c r="BV137" s="19">
        <v>0</v>
      </c>
      <c r="BW137" s="19">
        <v>0</v>
      </c>
      <c r="BX137" s="19">
        <v>0</v>
      </c>
      <c r="BY137" s="19">
        <v>0</v>
      </c>
      <c r="BZ137" s="19">
        <v>0</v>
      </c>
      <c r="CA137" s="19">
        <v>0</v>
      </c>
      <c r="CB137" s="19">
        <v>0</v>
      </c>
      <c r="CD137" s="19">
        <f t="shared" si="8"/>
        <v>0</v>
      </c>
      <c r="CE137" s="19">
        <f t="shared" si="9"/>
        <v>0</v>
      </c>
      <c r="CF137" s="19">
        <f t="shared" si="10"/>
        <v>0</v>
      </c>
    </row>
    <row r="138" spans="1:87" x14ac:dyDescent="0.25">
      <c r="B138" s="31" t="s">
        <v>427</v>
      </c>
      <c r="C138">
        <f t="shared" si="12"/>
        <v>134</v>
      </c>
      <c r="D138" s="19">
        <v>59.195626025619319</v>
      </c>
      <c r="E138" s="19">
        <v>77.422815977846625</v>
      </c>
      <c r="F138" s="19">
        <v>6.3002078742775982</v>
      </c>
      <c r="G138" s="19">
        <v>41.672594160315178</v>
      </c>
      <c r="H138" s="19">
        <v>62.223867019115545</v>
      </c>
      <c r="I138" s="19">
        <v>44.248068807762778</v>
      </c>
      <c r="J138" s="19">
        <v>16.23451921485303</v>
      </c>
      <c r="K138" s="19">
        <v>234.59591370834372</v>
      </c>
      <c r="L138" s="19">
        <v>16.144603089819224</v>
      </c>
      <c r="M138" s="19">
        <v>329.99517914103507</v>
      </c>
      <c r="N138" s="19">
        <v>518.66977455883296</v>
      </c>
      <c r="O138" s="19">
        <v>174.30992932335954</v>
      </c>
      <c r="P138" s="19">
        <v>58.204010839655481</v>
      </c>
      <c r="Q138" s="19">
        <v>95.049297633863148</v>
      </c>
      <c r="R138" s="19">
        <v>81.694551846732921</v>
      </c>
      <c r="S138" s="19">
        <v>69.874374895447787</v>
      </c>
      <c r="T138" s="19">
        <v>210.48304688897676</v>
      </c>
      <c r="U138" s="19">
        <v>83.220798249136394</v>
      </c>
      <c r="V138" s="19">
        <v>74.883994392077923</v>
      </c>
      <c r="W138" s="19">
        <v>6.5216636275893523</v>
      </c>
      <c r="X138" s="19">
        <v>56.683497976520577</v>
      </c>
      <c r="Y138" s="19">
        <v>89.505160364257776</v>
      </c>
      <c r="Z138" s="19">
        <v>160.72474413456914</v>
      </c>
      <c r="AA138" s="19">
        <v>40.875074958777496</v>
      </c>
      <c r="AB138" s="19">
        <v>416.04346366758762</v>
      </c>
      <c r="AC138" s="19">
        <v>142.95797703260521</v>
      </c>
      <c r="AD138" s="19">
        <v>96.623739698784064</v>
      </c>
      <c r="AE138" s="19">
        <v>44.566245441646956</v>
      </c>
      <c r="AF138" s="19">
        <v>312.8575392992592</v>
      </c>
      <c r="AG138" s="19">
        <v>1170.7333552508196</v>
      </c>
      <c r="AH138" s="19">
        <v>386.16164291903596</v>
      </c>
      <c r="AI138" s="19">
        <v>507.70898606582819</v>
      </c>
      <c r="AJ138" s="19">
        <v>1332.7538137294259</v>
      </c>
      <c r="AK138" s="19">
        <v>423.18351498964915</v>
      </c>
      <c r="AL138" s="19">
        <v>656.84760620711575</v>
      </c>
      <c r="AM138" s="19">
        <v>238.0379645323282</v>
      </c>
      <c r="AN138" s="19">
        <v>305.3565405132785</v>
      </c>
      <c r="AO138" s="19">
        <v>164.70148034690416</v>
      </c>
      <c r="AP138" s="19">
        <v>29.855200381392294</v>
      </c>
      <c r="AQ138" s="19">
        <v>1555.6134024474993</v>
      </c>
      <c r="AR138" s="19">
        <v>304.0000525192342</v>
      </c>
      <c r="AS138" s="19">
        <v>456.29933307298739</v>
      </c>
      <c r="AT138" s="19">
        <v>415.13886835167511</v>
      </c>
      <c r="AU138" s="19">
        <v>5.4208539446232482</v>
      </c>
      <c r="AV138" s="19">
        <v>23.970193054086316</v>
      </c>
      <c r="AW138" s="19">
        <v>25.032013278207394</v>
      </c>
      <c r="AX138" s="19">
        <v>41.256473816848612</v>
      </c>
      <c r="AY138" s="19">
        <v>1474.2090146703267</v>
      </c>
      <c r="AZ138" s="19">
        <v>46.411673716064278</v>
      </c>
      <c r="BA138" s="19">
        <v>35.150698291498983</v>
      </c>
      <c r="BB138" s="19">
        <v>51.882339901113369</v>
      </c>
      <c r="BC138" s="19">
        <v>122.77102816282827</v>
      </c>
      <c r="BD138" s="19">
        <v>85.896317717057372</v>
      </c>
      <c r="BE138" s="19">
        <v>58.596021512461142</v>
      </c>
      <c r="BF138" s="19">
        <v>100.43043181673666</v>
      </c>
      <c r="BG138" s="19">
        <v>91.148915149996398</v>
      </c>
      <c r="BH138" s="19">
        <v>54.231768443551225</v>
      </c>
      <c r="BI138" s="19">
        <v>43.464903309420009</v>
      </c>
      <c r="BJ138" s="19">
        <v>269.32000621173654</v>
      </c>
      <c r="BK138" s="19">
        <v>14.379105384022067</v>
      </c>
      <c r="BL138" s="19">
        <v>126.81175214602445</v>
      </c>
      <c r="BM138" s="19">
        <v>123.63385389240288</v>
      </c>
      <c r="BN138" s="19">
        <v>22.8897705743465</v>
      </c>
      <c r="BO138" s="19">
        <v>96.970463111387716</v>
      </c>
      <c r="BP138" s="19">
        <v>282.21830470356122</v>
      </c>
      <c r="BQ138" s="19">
        <v>25.029260141151944</v>
      </c>
      <c r="BR138" s="19">
        <v>173.17955927708223</v>
      </c>
      <c r="BS138" s="19">
        <v>0</v>
      </c>
      <c r="BT138" s="19">
        <v>14962.47876340238</v>
      </c>
      <c r="BU138" s="19">
        <v>0</v>
      </c>
      <c r="BV138" s="19">
        <v>0</v>
      </c>
      <c r="BW138" s="19">
        <v>0</v>
      </c>
      <c r="BX138" s="19">
        <v>21632.605893532178</v>
      </c>
      <c r="BY138" s="19">
        <v>6592.915343065446</v>
      </c>
      <c r="BZ138" s="19">
        <v>0</v>
      </c>
      <c r="CA138" s="19">
        <v>28225.521236597622</v>
      </c>
      <c r="CB138" s="19">
        <v>43188</v>
      </c>
      <c r="CD138" s="19">
        <f t="shared" si="8"/>
        <v>0</v>
      </c>
      <c r="CE138" s="19">
        <f t="shared" si="9"/>
        <v>0</v>
      </c>
      <c r="CF138" s="19">
        <f t="shared" si="10"/>
        <v>0</v>
      </c>
    </row>
    <row r="139" spans="1:87" x14ac:dyDescent="0.25">
      <c r="B139" s="31" t="s">
        <v>426</v>
      </c>
      <c r="C139">
        <f t="shared" si="12"/>
        <v>135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v>0</v>
      </c>
      <c r="AK139" s="19">
        <v>0</v>
      </c>
      <c r="AL139" s="19">
        <v>0</v>
      </c>
      <c r="AM139" s="19">
        <v>0</v>
      </c>
      <c r="AN139" s="19">
        <v>0</v>
      </c>
      <c r="AO139" s="19">
        <v>0</v>
      </c>
      <c r="AP139" s="19">
        <v>0</v>
      </c>
      <c r="AQ139" s="19">
        <v>0</v>
      </c>
      <c r="AR139" s="19">
        <v>0</v>
      </c>
      <c r="AS139" s="19">
        <v>0</v>
      </c>
      <c r="AT139" s="19">
        <v>0</v>
      </c>
      <c r="AU139" s="19">
        <v>0</v>
      </c>
      <c r="AV139" s="19">
        <v>0</v>
      </c>
      <c r="AW139" s="19">
        <v>0</v>
      </c>
      <c r="AX139" s="19">
        <v>0</v>
      </c>
      <c r="AY139" s="19">
        <v>0</v>
      </c>
      <c r="AZ139" s="19">
        <v>0</v>
      </c>
      <c r="BA139" s="19">
        <v>0</v>
      </c>
      <c r="BB139" s="19">
        <v>0</v>
      </c>
      <c r="BC139" s="19">
        <v>0</v>
      </c>
      <c r="BD139" s="19">
        <v>0</v>
      </c>
      <c r="BE139" s="19">
        <v>0</v>
      </c>
      <c r="BF139" s="19">
        <v>0</v>
      </c>
      <c r="BG139" s="19">
        <v>0</v>
      </c>
      <c r="BH139" s="19">
        <v>0</v>
      </c>
      <c r="BI139" s="19">
        <v>0</v>
      </c>
      <c r="BJ139" s="19">
        <v>0</v>
      </c>
      <c r="BK139" s="19">
        <v>0</v>
      </c>
      <c r="BL139" s="19">
        <v>0</v>
      </c>
      <c r="BM139" s="19">
        <v>0</v>
      </c>
      <c r="BN139" s="19">
        <v>0</v>
      </c>
      <c r="BO139" s="19">
        <v>0</v>
      </c>
      <c r="BP139" s="19">
        <v>0</v>
      </c>
      <c r="BQ139" s="19">
        <v>0</v>
      </c>
      <c r="BR139" s="19">
        <v>0</v>
      </c>
      <c r="BS139" s="19">
        <v>0</v>
      </c>
      <c r="BT139" s="19">
        <v>0</v>
      </c>
      <c r="BU139" s="19">
        <v>0</v>
      </c>
      <c r="BV139" s="19">
        <v>0</v>
      </c>
      <c r="BW139" s="19">
        <v>0</v>
      </c>
      <c r="BX139" s="19">
        <v>0</v>
      </c>
      <c r="BY139" s="19">
        <v>0</v>
      </c>
      <c r="BZ139" s="19">
        <v>0</v>
      </c>
      <c r="CA139" s="19">
        <v>0</v>
      </c>
      <c r="CB139" s="19">
        <v>0</v>
      </c>
      <c r="CD139" s="19">
        <f t="shared" si="8"/>
        <v>0</v>
      </c>
      <c r="CE139" s="19">
        <f t="shared" si="9"/>
        <v>0</v>
      </c>
      <c r="CF139" s="19">
        <f t="shared" si="10"/>
        <v>0</v>
      </c>
    </row>
    <row r="140" spans="1:87" x14ac:dyDescent="0.25">
      <c r="B140" s="31" t="s">
        <v>428</v>
      </c>
      <c r="C140">
        <f t="shared" si="12"/>
        <v>136</v>
      </c>
      <c r="D140" s="19">
        <v>3560.8805084941437</v>
      </c>
      <c r="E140" s="19">
        <v>1233.7350758230998</v>
      </c>
      <c r="F140" s="19">
        <v>208.94207523031403</v>
      </c>
      <c r="G140" s="19">
        <v>493.64836761264144</v>
      </c>
      <c r="H140" s="19">
        <v>4675.8652190572702</v>
      </c>
      <c r="I140" s="19">
        <v>1140.4283604393895</v>
      </c>
      <c r="J140" s="19">
        <v>459.51668370714731</v>
      </c>
      <c r="K140" s="19">
        <v>4528.0426147150984</v>
      </c>
      <c r="L140" s="19">
        <v>1476.5010459295856</v>
      </c>
      <c r="M140" s="19">
        <v>3862.1930097926052</v>
      </c>
      <c r="N140" s="19">
        <v>2121.0691926741806</v>
      </c>
      <c r="O140" s="19">
        <v>216.1243893821879</v>
      </c>
      <c r="P140" s="19">
        <v>1077.2861883606802</v>
      </c>
      <c r="Q140" s="19">
        <v>1130.0245596618181</v>
      </c>
      <c r="R140" s="19">
        <v>732.38772415171491</v>
      </c>
      <c r="S140" s="19">
        <v>459.58717583109336</v>
      </c>
      <c r="T140" s="19">
        <v>2096.8571808666347</v>
      </c>
      <c r="U140" s="19">
        <v>428.87549920445127</v>
      </c>
      <c r="V140" s="19">
        <v>25981.625970362529</v>
      </c>
      <c r="W140" s="19">
        <v>782.56006217802758</v>
      </c>
      <c r="X140" s="19">
        <v>4859.0760024198471</v>
      </c>
      <c r="Y140" s="19">
        <v>2223.5203873827277</v>
      </c>
      <c r="Z140" s="19">
        <v>1093.0254795267067</v>
      </c>
      <c r="AA140" s="19">
        <v>1056.9649725516447</v>
      </c>
      <c r="AB140" s="19">
        <v>2727.6693758770571</v>
      </c>
      <c r="AC140" s="19">
        <v>2386.7499844990052</v>
      </c>
      <c r="AD140" s="19">
        <v>2950.0710148116677</v>
      </c>
      <c r="AE140" s="19">
        <v>1771.8745114307944</v>
      </c>
      <c r="AF140" s="19">
        <v>2112.9829409853041</v>
      </c>
      <c r="AG140" s="19">
        <v>2861.0331572080918</v>
      </c>
      <c r="AH140" s="19">
        <v>2107.8208420564165</v>
      </c>
      <c r="AI140" s="19">
        <v>3567.7134811753795</v>
      </c>
      <c r="AJ140" s="19">
        <v>6229.105406064361</v>
      </c>
      <c r="AK140" s="19">
        <v>2354.785547325248</v>
      </c>
      <c r="AL140" s="19">
        <v>1072.81753700632</v>
      </c>
      <c r="AM140" s="19">
        <v>1173.9805407851113</v>
      </c>
      <c r="AN140" s="19">
        <v>1211.9243810830365</v>
      </c>
      <c r="AO140" s="19">
        <v>2266.4974591438163</v>
      </c>
      <c r="AP140" s="19">
        <v>959.79018350139665</v>
      </c>
      <c r="AQ140" s="19">
        <v>13105.250324528535</v>
      </c>
      <c r="AR140" s="19">
        <v>2249.9104276072103</v>
      </c>
      <c r="AS140" s="19">
        <v>12927.963707095832</v>
      </c>
      <c r="AT140" s="19">
        <v>5134.4684452680603</v>
      </c>
      <c r="AU140" s="19">
        <v>932.12829193320874</v>
      </c>
      <c r="AV140" s="19">
        <v>3082.3908126626266</v>
      </c>
      <c r="AW140" s="19">
        <v>2187.2661367078977</v>
      </c>
      <c r="AX140" s="19">
        <v>306.56357799512529</v>
      </c>
      <c r="AY140" s="19">
        <v>4502.3428263614751</v>
      </c>
      <c r="AZ140" s="19">
        <v>504.10858044245447</v>
      </c>
      <c r="BA140" s="19">
        <v>1229.0019562159182</v>
      </c>
      <c r="BB140" s="19">
        <v>4929.5886067127058</v>
      </c>
      <c r="BC140" s="19">
        <v>1698.5546962528406</v>
      </c>
      <c r="BD140" s="19">
        <v>13230.154684627894</v>
      </c>
      <c r="BE140" s="19">
        <v>2919.4850398307772</v>
      </c>
      <c r="BF140" s="19">
        <v>2299.4783564080731</v>
      </c>
      <c r="BG140" s="19">
        <v>1250.2303238539823</v>
      </c>
      <c r="BH140" s="19">
        <v>2101.8179129383916</v>
      </c>
      <c r="BI140" s="19">
        <v>741.14964514301687</v>
      </c>
      <c r="BJ140" s="19">
        <v>2246.5618539448374</v>
      </c>
      <c r="BK140" s="19">
        <v>304.08233242469055</v>
      </c>
      <c r="BL140" s="19">
        <v>11703.954517417877</v>
      </c>
      <c r="BM140" s="19">
        <v>1908.9426845932833</v>
      </c>
      <c r="BN140" s="19">
        <v>1118.4579601408982</v>
      </c>
      <c r="BO140" s="19">
        <v>1745.4628493964296</v>
      </c>
      <c r="BP140" s="19">
        <v>1925.256116353369</v>
      </c>
      <c r="BQ140" s="19">
        <v>571.27107951051244</v>
      </c>
      <c r="BR140" s="19">
        <v>2847.2647429540207</v>
      </c>
      <c r="BS140" s="19">
        <v>0</v>
      </c>
      <c r="BT140" s="19">
        <v>201356.66259763049</v>
      </c>
      <c r="BU140" s="19">
        <v>0</v>
      </c>
      <c r="BV140" s="19">
        <v>0</v>
      </c>
      <c r="BW140" s="19">
        <v>0</v>
      </c>
      <c r="BX140" s="19">
        <v>88138.715914072949</v>
      </c>
      <c r="BY140" s="19">
        <v>44791.621488296551</v>
      </c>
      <c r="BZ140" s="19">
        <v>0</v>
      </c>
      <c r="CA140" s="19">
        <v>132930.33740236951</v>
      </c>
      <c r="CB140" s="19">
        <v>334287</v>
      </c>
      <c r="CD140" s="19">
        <f t="shared" si="8"/>
        <v>0</v>
      </c>
      <c r="CE140" s="19">
        <f t="shared" si="9"/>
        <v>0</v>
      </c>
      <c r="CF140" s="19">
        <f t="shared" si="10"/>
        <v>0</v>
      </c>
    </row>
    <row r="141" spans="1:87" x14ac:dyDescent="0.25">
      <c r="B141" s="31" t="s">
        <v>426</v>
      </c>
      <c r="C141">
        <f t="shared" si="12"/>
        <v>137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v>0</v>
      </c>
      <c r="AK141" s="19">
        <v>0</v>
      </c>
      <c r="AL141" s="19">
        <v>0</v>
      </c>
      <c r="AM141" s="19">
        <v>0</v>
      </c>
      <c r="AN141" s="19">
        <v>0</v>
      </c>
      <c r="AO141" s="19">
        <v>0</v>
      </c>
      <c r="AP141" s="19">
        <v>0</v>
      </c>
      <c r="AQ141" s="19">
        <v>0</v>
      </c>
      <c r="AR141" s="19">
        <v>0</v>
      </c>
      <c r="AS141" s="19">
        <v>0</v>
      </c>
      <c r="AT141" s="19">
        <v>0</v>
      </c>
      <c r="AU141" s="19">
        <v>0</v>
      </c>
      <c r="AV141" s="19">
        <v>0</v>
      </c>
      <c r="AW141" s="19">
        <v>0</v>
      </c>
      <c r="AX141" s="19">
        <v>0</v>
      </c>
      <c r="AY141" s="19">
        <v>0</v>
      </c>
      <c r="AZ141" s="19">
        <v>0</v>
      </c>
      <c r="BA141" s="19">
        <v>0</v>
      </c>
      <c r="BB141" s="19">
        <v>0</v>
      </c>
      <c r="BC141" s="19">
        <v>0</v>
      </c>
      <c r="BD141" s="19">
        <v>0</v>
      </c>
      <c r="BE141" s="19">
        <v>0</v>
      </c>
      <c r="BF141" s="19">
        <v>0</v>
      </c>
      <c r="BG141" s="19">
        <v>0</v>
      </c>
      <c r="BH141" s="19">
        <v>0</v>
      </c>
      <c r="BI141" s="19">
        <v>0</v>
      </c>
      <c r="BJ141" s="19">
        <v>0</v>
      </c>
      <c r="BK141" s="19">
        <v>0</v>
      </c>
      <c r="BL141" s="19">
        <v>0</v>
      </c>
      <c r="BM141" s="19">
        <v>0</v>
      </c>
      <c r="BN141" s="19">
        <v>0</v>
      </c>
      <c r="BO141" s="19">
        <v>0</v>
      </c>
      <c r="BP141" s="19">
        <v>0</v>
      </c>
      <c r="BQ141" s="19">
        <v>0</v>
      </c>
      <c r="BR141" s="19">
        <v>0</v>
      </c>
      <c r="BS141" s="19">
        <v>0</v>
      </c>
      <c r="BT141" s="19">
        <v>0</v>
      </c>
      <c r="BU141" s="19">
        <v>0</v>
      </c>
      <c r="BV141" s="19">
        <v>0</v>
      </c>
      <c r="BW141" s="19">
        <v>0</v>
      </c>
      <c r="BX141" s="19">
        <v>0</v>
      </c>
      <c r="BY141" s="19">
        <v>0</v>
      </c>
      <c r="BZ141" s="19">
        <v>0</v>
      </c>
      <c r="CA141" s="19">
        <v>0</v>
      </c>
      <c r="CB141" s="19">
        <v>0</v>
      </c>
      <c r="CD141" s="19">
        <f t="shared" si="8"/>
        <v>0</v>
      </c>
      <c r="CE141" s="19">
        <f t="shared" si="9"/>
        <v>0</v>
      </c>
      <c r="CF141" s="19">
        <f t="shared" si="10"/>
        <v>0</v>
      </c>
    </row>
    <row r="142" spans="1:87" x14ac:dyDescent="0.25">
      <c r="B142" s="32" t="s">
        <v>9</v>
      </c>
      <c r="C142">
        <f t="shared" si="12"/>
        <v>138</v>
      </c>
      <c r="D142" s="19">
        <v>107994</v>
      </c>
      <c r="E142" s="19">
        <v>53897.999999999993</v>
      </c>
      <c r="F142" s="19">
        <v>7317.9999999999991</v>
      </c>
      <c r="G142" s="19">
        <v>10582</v>
      </c>
      <c r="H142" s="19">
        <v>68688</v>
      </c>
      <c r="I142" s="19">
        <v>24453</v>
      </c>
      <c r="J142" s="19">
        <v>9731</v>
      </c>
      <c r="K142" s="19">
        <v>177609.00000000003</v>
      </c>
      <c r="L142" s="19">
        <v>44245</v>
      </c>
      <c r="M142" s="19">
        <v>179620.99999999994</v>
      </c>
      <c r="N142" s="19">
        <v>43610</v>
      </c>
      <c r="O142" s="19">
        <v>10515</v>
      </c>
      <c r="P142" s="19">
        <v>32982</v>
      </c>
      <c r="Q142" s="19">
        <v>35695</v>
      </c>
      <c r="R142" s="19">
        <v>24684.000000000004</v>
      </c>
      <c r="S142" s="19">
        <v>15580</v>
      </c>
      <c r="T142" s="19">
        <v>49220</v>
      </c>
      <c r="U142" s="19">
        <v>11712</v>
      </c>
      <c r="V142" s="19">
        <v>347305</v>
      </c>
      <c r="W142" s="19">
        <v>26040.000000000004</v>
      </c>
      <c r="X142" s="19">
        <v>108637.00000000001</v>
      </c>
      <c r="Y142" s="19">
        <v>50055</v>
      </c>
      <c r="Z142" s="19">
        <v>27350.999999999996</v>
      </c>
      <c r="AA142" s="19">
        <v>28159</v>
      </c>
      <c r="AB142" s="19">
        <v>71329</v>
      </c>
      <c r="AC142" s="19">
        <v>57679</v>
      </c>
      <c r="AD142" s="19">
        <v>79560.000000000015</v>
      </c>
      <c r="AE142" s="19">
        <v>40407</v>
      </c>
      <c r="AF142" s="19">
        <v>58117.999999999993</v>
      </c>
      <c r="AG142" s="19">
        <v>70256</v>
      </c>
      <c r="AH142" s="19">
        <v>52894.999999999993</v>
      </c>
      <c r="AI142" s="19">
        <v>92557.000000000029</v>
      </c>
      <c r="AJ142" s="19">
        <v>158988.99999999997</v>
      </c>
      <c r="AK142" s="19">
        <v>63488</v>
      </c>
      <c r="AL142" s="19">
        <v>30943</v>
      </c>
      <c r="AM142" s="19">
        <v>36398</v>
      </c>
      <c r="AN142" s="19">
        <v>32950</v>
      </c>
      <c r="AO142" s="19">
        <v>123854</v>
      </c>
      <c r="AP142" s="19">
        <v>20950.999999999996</v>
      </c>
      <c r="AQ142" s="19">
        <v>336445</v>
      </c>
      <c r="AR142" s="19">
        <v>55103</v>
      </c>
      <c r="AS142" s="19">
        <v>293004</v>
      </c>
      <c r="AT142" s="19">
        <v>159762</v>
      </c>
      <c r="AU142" s="19">
        <v>9993.0000000000018</v>
      </c>
      <c r="AV142" s="19">
        <v>27018</v>
      </c>
      <c r="AW142" s="19">
        <v>41730.999999999993</v>
      </c>
      <c r="AX142" s="19">
        <v>8866.9999999999982</v>
      </c>
      <c r="AY142" s="19">
        <v>96574.000000000015</v>
      </c>
      <c r="AZ142" s="19">
        <v>12371.999999999998</v>
      </c>
      <c r="BA142" s="19">
        <v>21147</v>
      </c>
      <c r="BB142" s="19">
        <v>97753</v>
      </c>
      <c r="BC142" s="19">
        <v>33392</v>
      </c>
      <c r="BD142" s="19">
        <v>178048</v>
      </c>
      <c r="BE142" s="19">
        <v>35942.999999999993</v>
      </c>
      <c r="BF142" s="19">
        <v>50749</v>
      </c>
      <c r="BG142" s="19">
        <v>25793.000000000004</v>
      </c>
      <c r="BH142" s="19">
        <v>54642.000000000007</v>
      </c>
      <c r="BI142" s="19">
        <v>14223.999999999998</v>
      </c>
      <c r="BJ142" s="19">
        <v>55146.000000000007</v>
      </c>
      <c r="BK142" s="19">
        <v>5911</v>
      </c>
      <c r="BL142" s="19">
        <v>180590.00000000003</v>
      </c>
      <c r="BM142" s="19">
        <v>50682.999999999993</v>
      </c>
      <c r="BN142" s="19">
        <v>26936</v>
      </c>
      <c r="BO142" s="19">
        <v>49286.999999999993</v>
      </c>
      <c r="BP142" s="19">
        <v>64350.999999999993</v>
      </c>
      <c r="BQ142" s="19">
        <v>13540</v>
      </c>
      <c r="BR142" s="19">
        <v>66776</v>
      </c>
      <c r="BS142" s="19">
        <v>0</v>
      </c>
      <c r="BT142" s="19">
        <v>4551837.9999999991</v>
      </c>
      <c r="BU142" s="19">
        <v>620077</v>
      </c>
      <c r="BV142" s="19">
        <v>1007780</v>
      </c>
      <c r="BW142" s="19">
        <v>76605</v>
      </c>
      <c r="BX142" s="19">
        <v>3199445.0000000005</v>
      </c>
      <c r="BY142" s="19">
        <v>1113772</v>
      </c>
      <c r="BZ142" s="19">
        <v>41560</v>
      </c>
      <c r="CA142" s="19">
        <v>6059238.9999999991</v>
      </c>
      <c r="CB142" s="19">
        <v>10611077</v>
      </c>
      <c r="CD142" s="19">
        <f t="shared" si="8"/>
        <v>0</v>
      </c>
      <c r="CE142" s="19">
        <f t="shared" si="9"/>
        <v>0</v>
      </c>
      <c r="CF142" s="19">
        <f t="shared" si="10"/>
        <v>0</v>
      </c>
    </row>
    <row r="143" spans="1:87" x14ac:dyDescent="0.25">
      <c r="A143" t="s">
        <v>10</v>
      </c>
      <c r="B143" s="32" t="s">
        <v>24</v>
      </c>
      <c r="C143">
        <f t="shared" si="12"/>
        <v>139</v>
      </c>
      <c r="D143" s="20">
        <v>23857</v>
      </c>
      <c r="E143" s="20">
        <v>19173</v>
      </c>
      <c r="F143" s="20">
        <v>2164</v>
      </c>
      <c r="G143" s="20">
        <v>3875</v>
      </c>
      <c r="H143" s="20">
        <v>19150</v>
      </c>
      <c r="I143" s="20">
        <v>6806</v>
      </c>
      <c r="J143" s="20">
        <v>2018</v>
      </c>
      <c r="K143" s="20">
        <v>20075</v>
      </c>
      <c r="L143" s="20">
        <v>9203</v>
      </c>
      <c r="M143" s="20">
        <v>25733</v>
      </c>
      <c r="N143" s="20">
        <v>7251</v>
      </c>
      <c r="O143" s="20">
        <v>1336</v>
      </c>
      <c r="P143" s="20">
        <v>9669</v>
      </c>
      <c r="Q143" s="20">
        <v>17221</v>
      </c>
      <c r="R143" s="20">
        <v>9382</v>
      </c>
      <c r="S143" s="20">
        <v>6028</v>
      </c>
      <c r="T143" s="20">
        <v>9625</v>
      </c>
      <c r="U143" s="20">
        <v>5414</v>
      </c>
      <c r="V143" s="20">
        <v>6803</v>
      </c>
      <c r="W143" s="20">
        <v>4311</v>
      </c>
      <c r="X143" s="20">
        <v>9282</v>
      </c>
      <c r="Y143" s="20">
        <v>8124</v>
      </c>
      <c r="Z143" s="20">
        <v>4773</v>
      </c>
      <c r="AA143" s="20">
        <v>8752</v>
      </c>
      <c r="AB143" s="20">
        <v>19286</v>
      </c>
      <c r="AC143" s="20">
        <v>17654</v>
      </c>
      <c r="AD143" s="20">
        <v>12282</v>
      </c>
      <c r="AE143" s="20">
        <v>6144</v>
      </c>
      <c r="AF143" s="20">
        <v>22128</v>
      </c>
      <c r="AG143" s="20">
        <v>10325</v>
      </c>
      <c r="AH143" s="20">
        <v>13337</v>
      </c>
      <c r="AI143" s="20">
        <v>27595</v>
      </c>
      <c r="AJ143" s="20">
        <v>19759</v>
      </c>
      <c r="AK143" s="20">
        <v>20145</v>
      </c>
      <c r="AL143" s="20">
        <v>8568</v>
      </c>
      <c r="AM143" s="20">
        <v>14413</v>
      </c>
      <c r="AN143" s="20">
        <v>11143</v>
      </c>
      <c r="AO143" s="20">
        <v>14719</v>
      </c>
      <c r="AP143" s="20">
        <v>14030</v>
      </c>
      <c r="AQ143" s="20">
        <v>130365</v>
      </c>
      <c r="AR143" s="20">
        <v>38918</v>
      </c>
      <c r="AS143" s="20">
        <v>249328</v>
      </c>
      <c r="AT143" s="20">
        <v>64546</v>
      </c>
      <c r="AU143" s="20">
        <v>3725</v>
      </c>
      <c r="AV143" s="20">
        <v>6421</v>
      </c>
      <c r="AW143" s="20">
        <v>35398</v>
      </c>
      <c r="AX143" s="20">
        <v>7468</v>
      </c>
      <c r="AY143" s="20">
        <v>38349</v>
      </c>
      <c r="AZ143" s="20">
        <v>6659</v>
      </c>
      <c r="BA143" s="20">
        <v>9536</v>
      </c>
      <c r="BB143" s="20">
        <v>16207</v>
      </c>
      <c r="BC143" s="20">
        <v>34306</v>
      </c>
      <c r="BD143" s="20">
        <v>119723</v>
      </c>
      <c r="BE143" s="20">
        <v>5678</v>
      </c>
      <c r="BF143" s="20">
        <v>45611</v>
      </c>
      <c r="BG143" s="20">
        <v>20908</v>
      </c>
      <c r="BH143" s="20">
        <v>10169</v>
      </c>
      <c r="BI143" s="20">
        <v>9453</v>
      </c>
      <c r="BJ143" s="20">
        <v>83216</v>
      </c>
      <c r="BK143" s="20">
        <v>22918</v>
      </c>
      <c r="BL143" s="20">
        <v>390700</v>
      </c>
      <c r="BM143" s="20">
        <v>192717</v>
      </c>
      <c r="BN143" s="20">
        <v>49724</v>
      </c>
      <c r="BO143" s="20">
        <v>92562</v>
      </c>
      <c r="BP143" s="20">
        <v>49995</v>
      </c>
      <c r="BQ143" s="20">
        <v>9169</v>
      </c>
      <c r="BR143" s="20">
        <v>38349</v>
      </c>
      <c r="BS143" s="20">
        <v>53656</v>
      </c>
      <c r="BT143" s="20">
        <v>2307327</v>
      </c>
      <c r="BU143" s="19">
        <v>0</v>
      </c>
      <c r="BV143" s="19">
        <v>0</v>
      </c>
      <c r="BW143" s="19">
        <v>0</v>
      </c>
      <c r="BX143" s="19">
        <v>0</v>
      </c>
      <c r="BY143" s="19">
        <v>0</v>
      </c>
      <c r="BZ143" s="19">
        <v>0</v>
      </c>
      <c r="CA143" s="19">
        <v>0</v>
      </c>
      <c r="CB143" s="19">
        <v>2307327</v>
      </c>
      <c r="CD143" s="19">
        <f t="shared" si="8"/>
        <v>0</v>
      </c>
      <c r="CE143" s="19">
        <f t="shared" si="9"/>
        <v>0</v>
      </c>
      <c r="CF143" s="19">
        <f t="shared" si="10"/>
        <v>0</v>
      </c>
    </row>
    <row r="144" spans="1:87" x14ac:dyDescent="0.25">
      <c r="A144" t="s">
        <v>11</v>
      </c>
      <c r="B144" s="32" t="s">
        <v>25</v>
      </c>
      <c r="C144">
        <f t="shared" si="12"/>
        <v>140</v>
      </c>
      <c r="D144" s="20">
        <v>20433</v>
      </c>
      <c r="E144" s="20">
        <v>16651</v>
      </c>
      <c r="F144" s="20">
        <v>1827</v>
      </c>
      <c r="G144" s="20">
        <v>3048</v>
      </c>
      <c r="H144" s="20">
        <v>13944</v>
      </c>
      <c r="I144" s="20">
        <v>4997</v>
      </c>
      <c r="J144" s="20">
        <v>1589</v>
      </c>
      <c r="K144" s="20">
        <v>15528</v>
      </c>
      <c r="L144" s="20">
        <v>6614</v>
      </c>
      <c r="M144" s="20">
        <v>20026</v>
      </c>
      <c r="N144" s="20">
        <v>5507</v>
      </c>
      <c r="O144" s="20">
        <v>1008</v>
      </c>
      <c r="P144" s="20">
        <v>7801</v>
      </c>
      <c r="Q144" s="20">
        <v>13922</v>
      </c>
      <c r="R144" s="20">
        <v>7874</v>
      </c>
      <c r="S144" s="20">
        <v>4807</v>
      </c>
      <c r="T144" s="20">
        <v>7507</v>
      </c>
      <c r="U144" s="20">
        <v>4236</v>
      </c>
      <c r="V144" s="20">
        <v>4596</v>
      </c>
      <c r="W144" s="20">
        <v>3133</v>
      </c>
      <c r="X144" s="20">
        <v>6823</v>
      </c>
      <c r="Y144" s="20">
        <v>6044</v>
      </c>
      <c r="Z144" s="20">
        <v>3653</v>
      </c>
      <c r="AA144" s="20">
        <v>6581</v>
      </c>
      <c r="AB144" s="20">
        <v>14903</v>
      </c>
      <c r="AC144" s="20">
        <v>14050</v>
      </c>
      <c r="AD144" s="20">
        <v>9342</v>
      </c>
      <c r="AE144" s="20">
        <v>4723</v>
      </c>
      <c r="AF144" s="20">
        <v>17414</v>
      </c>
      <c r="AG144" s="20">
        <v>8095</v>
      </c>
      <c r="AH144" s="20">
        <v>10495</v>
      </c>
      <c r="AI144" s="20">
        <v>21482</v>
      </c>
      <c r="AJ144" s="20">
        <v>15010</v>
      </c>
      <c r="AK144" s="20">
        <v>15864</v>
      </c>
      <c r="AL144" s="20">
        <v>7091</v>
      </c>
      <c r="AM144" s="20">
        <v>11278</v>
      </c>
      <c r="AN144" s="20">
        <v>8976</v>
      </c>
      <c r="AO144" s="20">
        <v>10809</v>
      </c>
      <c r="AP144" s="20">
        <v>10796</v>
      </c>
      <c r="AQ144" s="20">
        <v>105366</v>
      </c>
      <c r="AR144" s="20">
        <v>31173</v>
      </c>
      <c r="AS144" s="20">
        <v>197892</v>
      </c>
      <c r="AT144" s="20">
        <v>52445</v>
      </c>
      <c r="AU144" s="20">
        <v>3164</v>
      </c>
      <c r="AV144" s="20">
        <v>5308</v>
      </c>
      <c r="AW144" s="20">
        <v>26978</v>
      </c>
      <c r="AX144" s="20">
        <v>6359</v>
      </c>
      <c r="AY144" s="20">
        <v>32146</v>
      </c>
      <c r="AZ144" s="20">
        <v>5084</v>
      </c>
      <c r="BA144" s="20">
        <v>7263</v>
      </c>
      <c r="BB144" s="20">
        <v>12139</v>
      </c>
      <c r="BC144" s="20">
        <v>27336</v>
      </c>
      <c r="BD144" s="20">
        <v>90611</v>
      </c>
      <c r="BE144" s="20">
        <v>4365</v>
      </c>
      <c r="BF144" s="20">
        <v>35822</v>
      </c>
      <c r="BG144" s="20">
        <v>16456</v>
      </c>
      <c r="BH144" s="20">
        <v>8241</v>
      </c>
      <c r="BI144" s="20">
        <v>7522</v>
      </c>
      <c r="BJ144" s="20">
        <v>66375</v>
      </c>
      <c r="BK144" s="20">
        <v>17719</v>
      </c>
      <c r="BL144" s="20">
        <v>281204</v>
      </c>
      <c r="BM144" s="20">
        <v>163202</v>
      </c>
      <c r="BN144" s="20">
        <v>41396</v>
      </c>
      <c r="BO144" s="20">
        <v>74965</v>
      </c>
      <c r="BP144" s="20">
        <v>43260</v>
      </c>
      <c r="BQ144" s="20">
        <v>7937</v>
      </c>
      <c r="BR144" s="20">
        <v>32790</v>
      </c>
      <c r="BS144" s="20">
        <v>50829</v>
      </c>
      <c r="BT144" s="20">
        <v>1823824</v>
      </c>
      <c r="BU144" s="19">
        <v>0</v>
      </c>
      <c r="BV144" s="19">
        <v>0</v>
      </c>
      <c r="BW144" s="19">
        <v>0</v>
      </c>
      <c r="BX144" s="19">
        <v>0</v>
      </c>
      <c r="BY144" s="19">
        <v>0</v>
      </c>
      <c r="BZ144" s="19">
        <v>0</v>
      </c>
      <c r="CA144" s="19">
        <v>0</v>
      </c>
      <c r="CB144" s="19">
        <v>1823824</v>
      </c>
      <c r="CD144" s="19">
        <f t="shared" si="8"/>
        <v>0</v>
      </c>
      <c r="CE144" s="19">
        <f t="shared" si="9"/>
        <v>0</v>
      </c>
      <c r="CF144" s="19">
        <f t="shared" si="10"/>
        <v>0</v>
      </c>
    </row>
    <row r="145" spans="1:84" x14ac:dyDescent="0.25">
      <c r="A145" t="s">
        <v>12</v>
      </c>
      <c r="B145" s="32" t="s">
        <v>26</v>
      </c>
      <c r="C145">
        <f t="shared" si="12"/>
        <v>141</v>
      </c>
      <c r="D145" s="20">
        <v>3424</v>
      </c>
      <c r="E145" s="20">
        <v>2522</v>
      </c>
      <c r="F145" s="20">
        <v>337</v>
      </c>
      <c r="G145" s="20">
        <v>827</v>
      </c>
      <c r="H145" s="20">
        <v>5206</v>
      </c>
      <c r="I145" s="20">
        <v>1809</v>
      </c>
      <c r="J145" s="20">
        <v>429</v>
      </c>
      <c r="K145" s="20">
        <v>4547</v>
      </c>
      <c r="L145" s="20">
        <v>2589</v>
      </c>
      <c r="M145" s="20">
        <v>5707</v>
      </c>
      <c r="N145" s="20">
        <v>1744</v>
      </c>
      <c r="O145" s="20">
        <v>328</v>
      </c>
      <c r="P145" s="20">
        <v>1868</v>
      </c>
      <c r="Q145" s="20">
        <v>3299</v>
      </c>
      <c r="R145" s="20">
        <v>1508</v>
      </c>
      <c r="S145" s="20">
        <v>1221</v>
      </c>
      <c r="T145" s="20">
        <v>2118</v>
      </c>
      <c r="U145" s="20">
        <v>1178</v>
      </c>
      <c r="V145" s="20">
        <v>2207</v>
      </c>
      <c r="W145" s="20">
        <v>1178</v>
      </c>
      <c r="X145" s="20">
        <v>2459</v>
      </c>
      <c r="Y145" s="20">
        <v>2080</v>
      </c>
      <c r="Z145" s="20">
        <v>1120</v>
      </c>
      <c r="AA145" s="20">
        <v>2171</v>
      </c>
      <c r="AB145" s="20">
        <v>4383</v>
      </c>
      <c r="AC145" s="20">
        <v>3604</v>
      </c>
      <c r="AD145" s="20">
        <v>2940</v>
      </c>
      <c r="AE145" s="20">
        <v>1421</v>
      </c>
      <c r="AF145" s="20">
        <v>4714</v>
      </c>
      <c r="AG145" s="20">
        <v>2230</v>
      </c>
      <c r="AH145" s="20">
        <v>2842</v>
      </c>
      <c r="AI145" s="20">
        <v>6113</v>
      </c>
      <c r="AJ145" s="20">
        <v>4749</v>
      </c>
      <c r="AK145" s="20">
        <v>4281</v>
      </c>
      <c r="AL145" s="20">
        <v>1477</v>
      </c>
      <c r="AM145" s="20">
        <v>3135</v>
      </c>
      <c r="AN145" s="20">
        <v>2167</v>
      </c>
      <c r="AO145" s="20">
        <v>3910</v>
      </c>
      <c r="AP145" s="20">
        <v>3234</v>
      </c>
      <c r="AQ145" s="20">
        <v>24999</v>
      </c>
      <c r="AR145" s="20">
        <v>7745</v>
      </c>
      <c r="AS145" s="20">
        <v>51436</v>
      </c>
      <c r="AT145" s="20">
        <v>12101</v>
      </c>
      <c r="AU145" s="20">
        <v>561</v>
      </c>
      <c r="AV145" s="20">
        <v>1113</v>
      </c>
      <c r="AW145" s="20">
        <v>8420</v>
      </c>
      <c r="AX145" s="20">
        <v>1109</v>
      </c>
      <c r="AY145" s="20">
        <v>6203</v>
      </c>
      <c r="AZ145" s="20">
        <v>1575</v>
      </c>
      <c r="BA145" s="20">
        <v>2273</v>
      </c>
      <c r="BB145" s="20">
        <v>4068</v>
      </c>
      <c r="BC145" s="20">
        <v>6970</v>
      </c>
      <c r="BD145" s="20">
        <v>29112</v>
      </c>
      <c r="BE145" s="20">
        <v>1313</v>
      </c>
      <c r="BF145" s="20">
        <v>9789</v>
      </c>
      <c r="BG145" s="20">
        <v>4452</v>
      </c>
      <c r="BH145" s="20">
        <v>1928</v>
      </c>
      <c r="BI145" s="20">
        <v>1931</v>
      </c>
      <c r="BJ145" s="20">
        <v>16841</v>
      </c>
      <c r="BK145" s="20">
        <v>5199</v>
      </c>
      <c r="BL145" s="20">
        <v>54884</v>
      </c>
      <c r="BM145" s="20">
        <v>26749</v>
      </c>
      <c r="BN145" s="20">
        <v>8328</v>
      </c>
      <c r="BO145" s="20">
        <v>12580</v>
      </c>
      <c r="BP145" s="20">
        <v>6735</v>
      </c>
      <c r="BQ145" s="20">
        <v>1232</v>
      </c>
      <c r="BR145" s="20">
        <v>5559</v>
      </c>
      <c r="BS145" s="20">
        <v>2827</v>
      </c>
      <c r="BT145" s="20">
        <v>421108</v>
      </c>
      <c r="BU145" s="19">
        <v>0</v>
      </c>
      <c r="BV145" s="19">
        <v>0</v>
      </c>
      <c r="BW145" s="19">
        <v>0</v>
      </c>
      <c r="BX145" s="19">
        <v>0</v>
      </c>
      <c r="BY145" s="19">
        <v>0</v>
      </c>
      <c r="BZ145" s="19">
        <v>0</v>
      </c>
      <c r="CA145" s="19">
        <v>0</v>
      </c>
      <c r="CB145" s="19">
        <v>421108</v>
      </c>
      <c r="CD145" s="19">
        <f t="shared" si="8"/>
        <v>0</v>
      </c>
      <c r="CE145" s="19">
        <f t="shared" si="9"/>
        <v>0</v>
      </c>
      <c r="CF145" s="19">
        <f t="shared" si="10"/>
        <v>0</v>
      </c>
    </row>
    <row r="146" spans="1:84" x14ac:dyDescent="0.25">
      <c r="B146" s="8" t="s">
        <v>27</v>
      </c>
      <c r="C146">
        <f t="shared" si="12"/>
        <v>142</v>
      </c>
      <c r="D146" s="20">
        <v>3423</v>
      </c>
      <c r="E146" s="20">
        <v>2521</v>
      </c>
      <c r="F146" s="20">
        <v>333</v>
      </c>
      <c r="G146" s="20">
        <v>771</v>
      </c>
      <c r="H146" s="20">
        <v>4286</v>
      </c>
      <c r="I146" s="20">
        <v>1506</v>
      </c>
      <c r="J146" s="20">
        <v>400</v>
      </c>
      <c r="K146" s="20">
        <v>4381</v>
      </c>
      <c r="L146" s="20">
        <v>2547</v>
      </c>
      <c r="M146" s="20">
        <v>5466</v>
      </c>
      <c r="N146" s="20">
        <v>1594</v>
      </c>
      <c r="O146" s="20">
        <v>307</v>
      </c>
      <c r="P146" s="20">
        <v>1852</v>
      </c>
      <c r="Q146" s="20">
        <v>3277</v>
      </c>
      <c r="R146" s="20">
        <v>1486</v>
      </c>
      <c r="S146" s="20">
        <v>1187</v>
      </c>
      <c r="T146" s="20">
        <v>1954</v>
      </c>
      <c r="U146" s="20">
        <v>1120</v>
      </c>
      <c r="V146" s="20">
        <v>1411</v>
      </c>
      <c r="W146" s="20">
        <v>1133</v>
      </c>
      <c r="X146" s="20">
        <v>2084</v>
      </c>
      <c r="Y146" s="20">
        <v>1758</v>
      </c>
      <c r="Z146" s="20">
        <v>1052</v>
      </c>
      <c r="AA146" s="20">
        <v>1992</v>
      </c>
      <c r="AB146" s="20">
        <v>4148</v>
      </c>
      <c r="AC146" s="20">
        <v>3472</v>
      </c>
      <c r="AD146" s="20">
        <v>2700</v>
      </c>
      <c r="AE146" s="20">
        <v>1358</v>
      </c>
      <c r="AF146" s="20">
        <v>4491</v>
      </c>
      <c r="AG146" s="20">
        <v>2078</v>
      </c>
      <c r="AH146" s="20">
        <v>2637</v>
      </c>
      <c r="AI146" s="20">
        <v>5773</v>
      </c>
      <c r="AJ146" s="20">
        <v>4330</v>
      </c>
      <c r="AK146" s="20">
        <v>4094</v>
      </c>
      <c r="AL146" s="20">
        <v>1370</v>
      </c>
      <c r="AM146" s="20">
        <v>3034</v>
      </c>
      <c r="AN146" s="20">
        <v>2060</v>
      </c>
      <c r="AO146" s="20">
        <v>3233</v>
      </c>
      <c r="AP146" s="20">
        <v>3131</v>
      </c>
      <c r="AQ146" s="20">
        <v>24145</v>
      </c>
      <c r="AR146" s="20">
        <v>7653</v>
      </c>
      <c r="AS146" s="20">
        <v>50389</v>
      </c>
      <c r="AT146" s="20">
        <v>11769</v>
      </c>
      <c r="AU146" s="20">
        <v>538</v>
      </c>
      <c r="AV146" s="20">
        <v>998</v>
      </c>
      <c r="AW146" s="20">
        <v>7772</v>
      </c>
      <c r="AX146" s="20">
        <v>1071</v>
      </c>
      <c r="AY146" s="20">
        <v>6137</v>
      </c>
      <c r="AZ146" s="20">
        <v>1459</v>
      </c>
      <c r="BA146" s="20">
        <v>2061</v>
      </c>
      <c r="BB146" s="20">
        <v>3578</v>
      </c>
      <c r="BC146" s="20">
        <v>6482</v>
      </c>
      <c r="BD146" s="20">
        <v>24092</v>
      </c>
      <c r="BE146" s="20">
        <v>1243</v>
      </c>
      <c r="BF146" s="20">
        <v>9083</v>
      </c>
      <c r="BG146" s="20">
        <v>4341</v>
      </c>
      <c r="BH146" s="20">
        <v>1898</v>
      </c>
      <c r="BI146" s="20">
        <v>1886</v>
      </c>
      <c r="BJ146" s="20">
        <v>16435</v>
      </c>
      <c r="BK146" s="20">
        <v>5101</v>
      </c>
      <c r="BL146" s="20">
        <v>54175</v>
      </c>
      <c r="BM146" s="20">
        <v>26686</v>
      </c>
      <c r="BN146" s="20">
        <v>8320</v>
      </c>
      <c r="BO146" s="20">
        <v>12572</v>
      </c>
      <c r="BP146" s="20">
        <v>6497</v>
      </c>
      <c r="BQ146" s="20">
        <v>1215</v>
      </c>
      <c r="BR146" s="20">
        <v>5465</v>
      </c>
      <c r="BS146" s="20">
        <v>2827</v>
      </c>
      <c r="BT146" s="20">
        <v>401638</v>
      </c>
      <c r="BU146" s="19">
        <v>0</v>
      </c>
      <c r="BV146" s="19">
        <v>0</v>
      </c>
      <c r="BW146" s="19">
        <v>0</v>
      </c>
      <c r="BX146" s="19">
        <v>0</v>
      </c>
      <c r="BY146" s="19">
        <v>0</v>
      </c>
      <c r="BZ146" s="19">
        <v>0</v>
      </c>
      <c r="CA146" s="19">
        <v>0</v>
      </c>
      <c r="CB146" s="19">
        <v>401638</v>
      </c>
      <c r="CD146" s="19">
        <f t="shared" si="8"/>
        <v>0</v>
      </c>
      <c r="CE146" s="19">
        <f t="shared" si="9"/>
        <v>0</v>
      </c>
      <c r="CF146" s="19">
        <f t="shared" si="10"/>
        <v>0</v>
      </c>
    </row>
    <row r="147" spans="1:84" x14ac:dyDescent="0.25">
      <c r="B147" s="32" t="s">
        <v>28</v>
      </c>
      <c r="C147">
        <f t="shared" si="12"/>
        <v>143</v>
      </c>
      <c r="D147" s="20">
        <v>1</v>
      </c>
      <c r="E147" s="20">
        <v>1</v>
      </c>
      <c r="F147" s="20">
        <v>4</v>
      </c>
      <c r="G147" s="20">
        <v>56</v>
      </c>
      <c r="H147" s="20">
        <v>920</v>
      </c>
      <c r="I147" s="20">
        <v>303</v>
      </c>
      <c r="J147" s="20">
        <v>29</v>
      </c>
      <c r="K147" s="20">
        <v>166</v>
      </c>
      <c r="L147" s="20">
        <v>42</v>
      </c>
      <c r="M147" s="20">
        <v>241</v>
      </c>
      <c r="N147" s="20">
        <v>150</v>
      </c>
      <c r="O147" s="20">
        <v>21</v>
      </c>
      <c r="P147" s="20">
        <v>16</v>
      </c>
      <c r="Q147" s="20">
        <v>22</v>
      </c>
      <c r="R147" s="20">
        <v>22</v>
      </c>
      <c r="S147" s="20">
        <v>34</v>
      </c>
      <c r="T147" s="20">
        <v>164</v>
      </c>
      <c r="U147" s="20">
        <v>58</v>
      </c>
      <c r="V147" s="20">
        <v>796</v>
      </c>
      <c r="W147" s="20">
        <v>45</v>
      </c>
      <c r="X147" s="20">
        <v>375</v>
      </c>
      <c r="Y147" s="20">
        <v>322</v>
      </c>
      <c r="Z147" s="20">
        <v>68</v>
      </c>
      <c r="AA147" s="20">
        <v>179</v>
      </c>
      <c r="AB147" s="20">
        <v>235</v>
      </c>
      <c r="AC147" s="20">
        <v>132</v>
      </c>
      <c r="AD147" s="20">
        <v>240</v>
      </c>
      <c r="AE147" s="20">
        <v>63</v>
      </c>
      <c r="AF147" s="20">
        <v>223</v>
      </c>
      <c r="AG147" s="20">
        <v>152</v>
      </c>
      <c r="AH147" s="20">
        <v>205</v>
      </c>
      <c r="AI147" s="20">
        <v>340</v>
      </c>
      <c r="AJ147" s="20">
        <v>419</v>
      </c>
      <c r="AK147" s="20">
        <v>187</v>
      </c>
      <c r="AL147" s="20">
        <v>107</v>
      </c>
      <c r="AM147" s="20">
        <v>101</v>
      </c>
      <c r="AN147" s="20">
        <v>107</v>
      </c>
      <c r="AO147" s="20">
        <v>677</v>
      </c>
      <c r="AP147" s="20">
        <v>103</v>
      </c>
      <c r="AQ147" s="20">
        <v>854</v>
      </c>
      <c r="AR147" s="20">
        <v>92</v>
      </c>
      <c r="AS147" s="20">
        <v>1047</v>
      </c>
      <c r="AT147" s="20">
        <v>332</v>
      </c>
      <c r="AU147" s="20">
        <v>23</v>
      </c>
      <c r="AV147" s="20">
        <v>115</v>
      </c>
      <c r="AW147" s="20">
        <v>648</v>
      </c>
      <c r="AX147" s="20">
        <v>38</v>
      </c>
      <c r="AY147" s="20">
        <v>66</v>
      </c>
      <c r="AZ147" s="20">
        <v>116</v>
      </c>
      <c r="BA147" s="20">
        <v>212</v>
      </c>
      <c r="BB147" s="20">
        <v>490</v>
      </c>
      <c r="BC147" s="20">
        <v>488</v>
      </c>
      <c r="BD147" s="20">
        <v>5020</v>
      </c>
      <c r="BE147" s="20">
        <v>70</v>
      </c>
      <c r="BF147" s="20">
        <v>706</v>
      </c>
      <c r="BG147" s="20">
        <v>111</v>
      </c>
      <c r="BH147" s="20">
        <v>30</v>
      </c>
      <c r="BI147" s="20">
        <v>45</v>
      </c>
      <c r="BJ147" s="20">
        <v>406</v>
      </c>
      <c r="BK147" s="20">
        <v>98</v>
      </c>
      <c r="BL147" s="20">
        <v>709</v>
      </c>
      <c r="BM147" s="20">
        <v>63</v>
      </c>
      <c r="BN147" s="20">
        <v>8</v>
      </c>
      <c r="BO147" s="20">
        <v>8</v>
      </c>
      <c r="BP147" s="20">
        <v>238</v>
      </c>
      <c r="BQ147" s="20">
        <v>17</v>
      </c>
      <c r="BR147" s="20">
        <v>94</v>
      </c>
      <c r="BS147" s="20">
        <v>0</v>
      </c>
      <c r="BT147" s="20">
        <v>19470</v>
      </c>
      <c r="BU147" s="19">
        <v>0</v>
      </c>
      <c r="BV147" s="19">
        <v>0</v>
      </c>
      <c r="BW147" s="19">
        <v>0</v>
      </c>
      <c r="BX147" s="19">
        <v>0</v>
      </c>
      <c r="BY147" s="19">
        <v>0</v>
      </c>
      <c r="BZ147" s="19">
        <v>0</v>
      </c>
      <c r="CA147" s="19">
        <v>0</v>
      </c>
      <c r="CB147" s="19">
        <v>19470</v>
      </c>
      <c r="CD147" s="19">
        <f t="shared" si="8"/>
        <v>0</v>
      </c>
      <c r="CE147" s="19">
        <f t="shared" si="9"/>
        <v>0</v>
      </c>
      <c r="CF147" s="19">
        <f t="shared" si="10"/>
        <v>0</v>
      </c>
    </row>
    <row r="148" spans="1:84" x14ac:dyDescent="0.25">
      <c r="A148" t="s">
        <v>13</v>
      </c>
      <c r="B148" s="32" t="s">
        <v>29</v>
      </c>
      <c r="C148">
        <f t="shared" si="12"/>
        <v>144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0">
        <v>0</v>
      </c>
      <c r="AJ148" s="20">
        <v>0</v>
      </c>
      <c r="AK148" s="20">
        <v>0</v>
      </c>
      <c r="AL148" s="20">
        <v>0</v>
      </c>
      <c r="AM148" s="20">
        <v>0</v>
      </c>
      <c r="AN148" s="20">
        <v>0</v>
      </c>
      <c r="AO148" s="20">
        <v>0</v>
      </c>
      <c r="AP148" s="20">
        <v>0</v>
      </c>
      <c r="AQ148" s="20">
        <v>0</v>
      </c>
      <c r="AR148" s="20">
        <v>0</v>
      </c>
      <c r="AS148" s="20">
        <v>0</v>
      </c>
      <c r="AT148" s="20">
        <v>0</v>
      </c>
      <c r="AU148" s="20">
        <v>0</v>
      </c>
      <c r="AV148" s="20">
        <v>0</v>
      </c>
      <c r="AW148" s="20">
        <v>0</v>
      </c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20">
        <v>0</v>
      </c>
      <c r="BE148" s="20">
        <v>0</v>
      </c>
      <c r="BF148" s="20">
        <v>0</v>
      </c>
      <c r="BG148" s="20">
        <v>0</v>
      </c>
      <c r="BH148" s="20">
        <v>0</v>
      </c>
      <c r="BI148" s="20">
        <v>0</v>
      </c>
      <c r="BJ148" s="20">
        <v>0</v>
      </c>
      <c r="BK148" s="20">
        <v>0</v>
      </c>
      <c r="BL148" s="20">
        <v>54612</v>
      </c>
      <c r="BM148" s="20">
        <v>2766</v>
      </c>
      <c r="BN148" s="20">
        <v>0</v>
      </c>
      <c r="BO148" s="20">
        <v>5017</v>
      </c>
      <c r="BP148" s="20">
        <v>0</v>
      </c>
      <c r="BQ148" s="20">
        <v>0</v>
      </c>
      <c r="BR148" s="20">
        <v>0</v>
      </c>
      <c r="BS148" s="20">
        <v>0</v>
      </c>
      <c r="BT148" s="20">
        <v>62395</v>
      </c>
      <c r="BU148" s="19">
        <v>0</v>
      </c>
      <c r="BV148" s="19">
        <v>0</v>
      </c>
      <c r="BW148" s="19">
        <v>0</v>
      </c>
      <c r="BX148" s="19">
        <v>0</v>
      </c>
      <c r="BY148" s="19">
        <v>0</v>
      </c>
      <c r="BZ148" s="19">
        <v>0</v>
      </c>
      <c r="CA148" s="19">
        <v>0</v>
      </c>
      <c r="CB148" s="19">
        <v>62395</v>
      </c>
      <c r="CD148" s="19">
        <f t="shared" si="8"/>
        <v>0</v>
      </c>
      <c r="CE148" s="19">
        <f t="shared" si="9"/>
        <v>0</v>
      </c>
      <c r="CF148" s="19">
        <f t="shared" si="10"/>
        <v>0</v>
      </c>
    </row>
    <row r="149" spans="1:84" x14ac:dyDescent="0.25">
      <c r="A149" t="s">
        <v>14</v>
      </c>
      <c r="B149" s="32" t="s">
        <v>30</v>
      </c>
      <c r="C149">
        <f t="shared" si="12"/>
        <v>145</v>
      </c>
      <c r="D149" s="20">
        <v>136642</v>
      </c>
      <c r="E149" s="20">
        <v>41849</v>
      </c>
      <c r="F149" s="20">
        <v>19473</v>
      </c>
      <c r="G149" s="20">
        <v>4839</v>
      </c>
      <c r="H149" s="20">
        <v>103839</v>
      </c>
      <c r="I149" s="20">
        <v>46378</v>
      </c>
      <c r="J149" s="20">
        <v>-100</v>
      </c>
      <c r="K149" s="20">
        <v>9566</v>
      </c>
      <c r="L149" s="20">
        <v>-1358</v>
      </c>
      <c r="M149" s="20">
        <v>17308</v>
      </c>
      <c r="N149" s="20">
        <v>11231</v>
      </c>
      <c r="O149" s="20">
        <v>3328</v>
      </c>
      <c r="P149" s="20">
        <v>3593</v>
      </c>
      <c r="Q149" s="20">
        <v>7111</v>
      </c>
      <c r="R149" s="20">
        <v>3696</v>
      </c>
      <c r="S149" s="20">
        <v>3877</v>
      </c>
      <c r="T149" s="20">
        <v>7158</v>
      </c>
      <c r="U149" s="20">
        <v>3902</v>
      </c>
      <c r="V149" s="20">
        <v>-35838</v>
      </c>
      <c r="W149" s="20">
        <v>2155</v>
      </c>
      <c r="X149" s="20">
        <v>5634</v>
      </c>
      <c r="Y149" s="20">
        <v>4396</v>
      </c>
      <c r="Z149" s="20">
        <v>3122</v>
      </c>
      <c r="AA149" s="20">
        <v>13379</v>
      </c>
      <c r="AB149" s="20">
        <v>5596</v>
      </c>
      <c r="AC149" s="20">
        <v>10704</v>
      </c>
      <c r="AD149" s="20">
        <v>11833</v>
      </c>
      <c r="AE149" s="20">
        <v>2721</v>
      </c>
      <c r="AF149" s="20">
        <v>11729</v>
      </c>
      <c r="AG149" s="20">
        <v>6781</v>
      </c>
      <c r="AH149" s="20">
        <v>4325</v>
      </c>
      <c r="AI149" s="20">
        <v>10006</v>
      </c>
      <c r="AJ149" s="20">
        <v>14464</v>
      </c>
      <c r="AK149" s="20">
        <v>4626</v>
      </c>
      <c r="AL149" s="20">
        <v>2904</v>
      </c>
      <c r="AM149" s="20">
        <v>15719</v>
      </c>
      <c r="AN149" s="20">
        <v>10591</v>
      </c>
      <c r="AO149" s="20">
        <v>41249</v>
      </c>
      <c r="AP149" s="20">
        <v>21213</v>
      </c>
      <c r="AQ149" s="20">
        <v>157344</v>
      </c>
      <c r="AR149" s="20">
        <v>44615</v>
      </c>
      <c r="AS149" s="20">
        <v>272571</v>
      </c>
      <c r="AT149" s="20">
        <v>63675</v>
      </c>
      <c r="AU149" s="20">
        <v>2012</v>
      </c>
      <c r="AV149" s="20">
        <v>1528</v>
      </c>
      <c r="AW149" s="20">
        <v>21876</v>
      </c>
      <c r="AX149" s="20">
        <v>4714</v>
      </c>
      <c r="AY149" s="20">
        <v>56226</v>
      </c>
      <c r="AZ149" s="20">
        <v>2331</v>
      </c>
      <c r="BA149" s="20">
        <v>6990</v>
      </c>
      <c r="BB149" s="20">
        <v>42043</v>
      </c>
      <c r="BC149" s="20">
        <v>32869</v>
      </c>
      <c r="BD149" s="20">
        <v>141264</v>
      </c>
      <c r="BE149" s="20">
        <v>415861</v>
      </c>
      <c r="BF149" s="20">
        <v>62501</v>
      </c>
      <c r="BG149" s="20">
        <v>22562</v>
      </c>
      <c r="BH149" s="20">
        <v>15288</v>
      </c>
      <c r="BI149" s="20">
        <v>21147</v>
      </c>
      <c r="BJ149" s="20">
        <v>41682</v>
      </c>
      <c r="BK149" s="20">
        <v>3578</v>
      </c>
      <c r="BL149" s="20">
        <v>56795</v>
      </c>
      <c r="BM149" s="20">
        <v>8923</v>
      </c>
      <c r="BN149" s="20">
        <v>5503</v>
      </c>
      <c r="BO149" s="20">
        <v>4375</v>
      </c>
      <c r="BP149" s="20">
        <v>40622</v>
      </c>
      <c r="BQ149" s="20">
        <v>8268</v>
      </c>
      <c r="BR149" s="20">
        <v>25047</v>
      </c>
      <c r="BS149" s="20">
        <v>0</v>
      </c>
      <c r="BT149" s="20">
        <v>2171851</v>
      </c>
      <c r="BU149" s="19">
        <v>0</v>
      </c>
      <c r="BV149" s="19">
        <v>0</v>
      </c>
      <c r="BW149" s="19">
        <v>0</v>
      </c>
      <c r="BX149" s="19">
        <v>0</v>
      </c>
      <c r="BY149" s="19">
        <v>0</v>
      </c>
      <c r="BZ149" s="19">
        <v>0</v>
      </c>
      <c r="CA149" s="19">
        <v>0</v>
      </c>
      <c r="CB149" s="19">
        <v>2171851</v>
      </c>
      <c r="CD149" s="19">
        <f t="shared" si="8"/>
        <v>0</v>
      </c>
      <c r="CE149" s="19">
        <f t="shared" si="9"/>
        <v>0</v>
      </c>
      <c r="CF149" s="19">
        <f t="shared" si="10"/>
        <v>0</v>
      </c>
    </row>
    <row r="150" spans="1:84" x14ac:dyDescent="0.25">
      <c r="B150" s="32" t="s">
        <v>31</v>
      </c>
      <c r="C150">
        <f t="shared" si="12"/>
        <v>146</v>
      </c>
      <c r="D150" s="20">
        <v>75209</v>
      </c>
      <c r="E150" s="20">
        <v>31892</v>
      </c>
      <c r="F150" s="20">
        <v>9586</v>
      </c>
      <c r="G150" s="20">
        <v>253</v>
      </c>
      <c r="H150" s="20">
        <v>0</v>
      </c>
      <c r="I150" s="20">
        <v>0</v>
      </c>
      <c r="J150" s="20">
        <v>0</v>
      </c>
      <c r="K150" s="20">
        <v>298</v>
      </c>
      <c r="L150" s="20">
        <v>0</v>
      </c>
      <c r="M150" s="20">
        <v>3659</v>
      </c>
      <c r="N150" s="20">
        <v>20</v>
      </c>
      <c r="O150" s="20">
        <v>0</v>
      </c>
      <c r="P150" s="20">
        <v>1274</v>
      </c>
      <c r="Q150" s="20">
        <v>6447</v>
      </c>
      <c r="R150" s="20">
        <v>558</v>
      </c>
      <c r="S150" s="20">
        <v>1495</v>
      </c>
      <c r="T150" s="20">
        <v>257</v>
      </c>
      <c r="U150" s="20">
        <v>434</v>
      </c>
      <c r="V150" s="20">
        <v>0</v>
      </c>
      <c r="W150" s="20">
        <v>0</v>
      </c>
      <c r="X150" s="20">
        <v>0</v>
      </c>
      <c r="Y150" s="20">
        <v>0</v>
      </c>
      <c r="Z150" s="20">
        <v>395</v>
      </c>
      <c r="AA150" s="20">
        <v>0</v>
      </c>
      <c r="AB150" s="20">
        <v>216</v>
      </c>
      <c r="AC150" s="20">
        <v>693</v>
      </c>
      <c r="AD150" s="20">
        <v>0</v>
      </c>
      <c r="AE150" s="20">
        <v>4</v>
      </c>
      <c r="AF150" s="20">
        <v>2213</v>
      </c>
      <c r="AG150" s="20">
        <v>0</v>
      </c>
      <c r="AH150" s="20">
        <v>0</v>
      </c>
      <c r="AI150" s="20">
        <v>0</v>
      </c>
      <c r="AJ150" s="20">
        <v>0</v>
      </c>
      <c r="AK150" s="20">
        <v>50</v>
      </c>
      <c r="AL150" s="20">
        <v>49</v>
      </c>
      <c r="AM150" s="20">
        <v>1589</v>
      </c>
      <c r="AN150" s="20">
        <v>4003</v>
      </c>
      <c r="AO150" s="20">
        <v>0</v>
      </c>
      <c r="AP150" s="20">
        <v>1540</v>
      </c>
      <c r="AQ150" s="20">
        <v>68443</v>
      </c>
      <c r="AR150" s="20">
        <v>18345</v>
      </c>
      <c r="AS150" s="20">
        <v>55971</v>
      </c>
      <c r="AT150" s="20">
        <v>24698</v>
      </c>
      <c r="AU150" s="20">
        <v>313</v>
      </c>
      <c r="AV150" s="20">
        <v>0</v>
      </c>
      <c r="AW150" s="20">
        <v>1031</v>
      </c>
      <c r="AX150" s="20">
        <v>662</v>
      </c>
      <c r="AY150" s="20">
        <v>31545</v>
      </c>
      <c r="AZ150" s="20">
        <v>607</v>
      </c>
      <c r="BA150" s="20">
        <v>547</v>
      </c>
      <c r="BB150" s="20">
        <v>342</v>
      </c>
      <c r="BC150" s="20">
        <v>6398</v>
      </c>
      <c r="BD150" s="20">
        <v>2182</v>
      </c>
      <c r="BE150" s="20">
        <v>3909</v>
      </c>
      <c r="BF150" s="20">
        <v>27012</v>
      </c>
      <c r="BG150" s="20">
        <v>9458</v>
      </c>
      <c r="BH150" s="20">
        <v>4976</v>
      </c>
      <c r="BI150" s="20">
        <v>746</v>
      </c>
      <c r="BJ150" s="20">
        <v>4723</v>
      </c>
      <c r="BK150" s="20">
        <v>895</v>
      </c>
      <c r="BL150" s="20">
        <v>0</v>
      </c>
      <c r="BM150" s="20">
        <v>0</v>
      </c>
      <c r="BN150" s="20">
        <v>4765</v>
      </c>
      <c r="BO150" s="20">
        <v>0</v>
      </c>
      <c r="BP150" s="20">
        <v>26915</v>
      </c>
      <c r="BQ150" s="20">
        <v>5371</v>
      </c>
      <c r="BR150" s="20">
        <v>18829</v>
      </c>
      <c r="BS150" s="20">
        <v>0</v>
      </c>
      <c r="BT150" s="20">
        <v>460817</v>
      </c>
      <c r="BU150" s="19">
        <v>0</v>
      </c>
      <c r="BV150" s="19">
        <v>0</v>
      </c>
      <c r="BW150" s="19">
        <v>0</v>
      </c>
      <c r="BX150" s="19">
        <v>0</v>
      </c>
      <c r="BY150" s="19">
        <v>0</v>
      </c>
      <c r="BZ150" s="19">
        <v>0</v>
      </c>
      <c r="CA150" s="19">
        <v>0</v>
      </c>
      <c r="CB150" s="19">
        <v>460817</v>
      </c>
      <c r="CD150" s="19">
        <f t="shared" si="8"/>
        <v>0</v>
      </c>
      <c r="CE150" s="19">
        <f t="shared" si="9"/>
        <v>0</v>
      </c>
      <c r="CF150" s="19">
        <f t="shared" si="10"/>
        <v>0</v>
      </c>
    </row>
    <row r="151" spans="1:84" x14ac:dyDescent="0.25">
      <c r="B151" s="32" t="s">
        <v>32</v>
      </c>
      <c r="C151">
        <f t="shared" si="12"/>
        <v>147</v>
      </c>
      <c r="D151" s="20">
        <v>61433</v>
      </c>
      <c r="E151" s="20">
        <v>9957</v>
      </c>
      <c r="F151" s="20">
        <v>9887</v>
      </c>
      <c r="G151" s="20">
        <v>4586</v>
      </c>
      <c r="H151" s="20">
        <v>103839</v>
      </c>
      <c r="I151" s="20">
        <v>46378</v>
      </c>
      <c r="J151" s="20">
        <v>-100</v>
      </c>
      <c r="K151" s="20">
        <v>9268</v>
      </c>
      <c r="L151" s="20">
        <v>-1358</v>
      </c>
      <c r="M151" s="20">
        <v>13649</v>
      </c>
      <c r="N151" s="20">
        <v>11211</v>
      </c>
      <c r="O151" s="20">
        <v>3328</v>
      </c>
      <c r="P151" s="20">
        <v>2319</v>
      </c>
      <c r="Q151" s="20">
        <v>664</v>
      </c>
      <c r="R151" s="20">
        <v>3138</v>
      </c>
      <c r="S151" s="20">
        <v>2382</v>
      </c>
      <c r="T151" s="20">
        <v>6901</v>
      </c>
      <c r="U151" s="20">
        <v>3468</v>
      </c>
      <c r="V151" s="20">
        <v>-35838</v>
      </c>
      <c r="W151" s="20">
        <v>2155</v>
      </c>
      <c r="X151" s="20">
        <v>5634</v>
      </c>
      <c r="Y151" s="20">
        <v>4396</v>
      </c>
      <c r="Z151" s="20">
        <v>2727</v>
      </c>
      <c r="AA151" s="20">
        <v>13379</v>
      </c>
      <c r="AB151" s="20">
        <v>5380</v>
      </c>
      <c r="AC151" s="20">
        <v>10011</v>
      </c>
      <c r="AD151" s="20">
        <v>11833</v>
      </c>
      <c r="AE151" s="20">
        <v>2717</v>
      </c>
      <c r="AF151" s="20">
        <v>9516</v>
      </c>
      <c r="AG151" s="20">
        <v>6781</v>
      </c>
      <c r="AH151" s="20">
        <v>4325</v>
      </c>
      <c r="AI151" s="20">
        <v>10006</v>
      </c>
      <c r="AJ151" s="20">
        <v>14464</v>
      </c>
      <c r="AK151" s="20">
        <v>4576</v>
      </c>
      <c r="AL151" s="20">
        <v>2855</v>
      </c>
      <c r="AM151" s="20">
        <v>14130</v>
      </c>
      <c r="AN151" s="20">
        <v>6588</v>
      </c>
      <c r="AO151" s="20">
        <v>41249</v>
      </c>
      <c r="AP151" s="20">
        <v>19673</v>
      </c>
      <c r="AQ151" s="20">
        <v>88901</v>
      </c>
      <c r="AR151" s="20">
        <v>26270</v>
      </c>
      <c r="AS151" s="20">
        <v>216600</v>
      </c>
      <c r="AT151" s="20">
        <v>38977</v>
      </c>
      <c r="AU151" s="20">
        <v>1699</v>
      </c>
      <c r="AV151" s="20">
        <v>1528</v>
      </c>
      <c r="AW151" s="20">
        <v>20845</v>
      </c>
      <c r="AX151" s="20">
        <v>4052</v>
      </c>
      <c r="AY151" s="20">
        <v>24681</v>
      </c>
      <c r="AZ151" s="20">
        <v>1724</v>
      </c>
      <c r="BA151" s="20">
        <v>6443</v>
      </c>
      <c r="BB151" s="20">
        <v>41701</v>
      </c>
      <c r="BC151" s="20">
        <v>26471</v>
      </c>
      <c r="BD151" s="20">
        <v>139082</v>
      </c>
      <c r="BE151" s="20">
        <v>411952</v>
      </c>
      <c r="BF151" s="20">
        <v>35489</v>
      </c>
      <c r="BG151" s="20">
        <v>13104</v>
      </c>
      <c r="BH151" s="20">
        <v>10312</v>
      </c>
      <c r="BI151" s="20">
        <v>20401</v>
      </c>
      <c r="BJ151" s="20">
        <v>36959</v>
      </c>
      <c r="BK151" s="20">
        <v>2683</v>
      </c>
      <c r="BL151" s="20">
        <v>56795</v>
      </c>
      <c r="BM151" s="20">
        <v>8923</v>
      </c>
      <c r="BN151" s="20">
        <v>738</v>
      </c>
      <c r="BO151" s="20">
        <v>4375</v>
      </c>
      <c r="BP151" s="20">
        <v>13707</v>
      </c>
      <c r="BQ151" s="20">
        <v>2897</v>
      </c>
      <c r="BR151" s="20">
        <v>6218</v>
      </c>
      <c r="BS151" s="20">
        <v>0</v>
      </c>
      <c r="BT151" s="20">
        <v>1711034</v>
      </c>
      <c r="BU151" s="19">
        <v>0</v>
      </c>
      <c r="BV151" s="19">
        <v>0</v>
      </c>
      <c r="BW151" s="19">
        <v>0</v>
      </c>
      <c r="BX151" s="19">
        <v>0</v>
      </c>
      <c r="BY151" s="19">
        <v>0</v>
      </c>
      <c r="BZ151" s="19">
        <v>0</v>
      </c>
      <c r="CA151" s="19">
        <v>0</v>
      </c>
      <c r="CB151" s="19">
        <v>1711034</v>
      </c>
      <c r="CD151" s="19">
        <f t="shared" si="8"/>
        <v>0</v>
      </c>
      <c r="CE151" s="19">
        <f t="shared" si="9"/>
        <v>0</v>
      </c>
      <c r="CF151" s="19">
        <f t="shared" si="10"/>
        <v>0</v>
      </c>
    </row>
    <row r="152" spans="1:84" x14ac:dyDescent="0.25">
      <c r="A152" t="s">
        <v>15</v>
      </c>
      <c r="B152" s="32" t="s">
        <v>16</v>
      </c>
      <c r="C152">
        <f t="shared" si="12"/>
        <v>148</v>
      </c>
      <c r="D152" s="19">
        <v>160499</v>
      </c>
      <c r="E152" s="19">
        <v>61022</v>
      </c>
      <c r="F152" s="19">
        <v>21637</v>
      </c>
      <c r="G152" s="19">
        <v>8714</v>
      </c>
      <c r="H152" s="19">
        <v>122989</v>
      </c>
      <c r="I152" s="19">
        <v>53184</v>
      </c>
      <c r="J152" s="19">
        <v>1918</v>
      </c>
      <c r="K152" s="19">
        <v>29641</v>
      </c>
      <c r="L152" s="19">
        <v>7845</v>
      </c>
      <c r="M152" s="19">
        <v>43041</v>
      </c>
      <c r="N152" s="19">
        <v>18482</v>
      </c>
      <c r="O152" s="19">
        <v>4664</v>
      </c>
      <c r="P152" s="19">
        <v>13262</v>
      </c>
      <c r="Q152" s="19">
        <v>24332</v>
      </c>
      <c r="R152" s="19">
        <v>13078</v>
      </c>
      <c r="S152" s="19">
        <v>9905</v>
      </c>
      <c r="T152" s="19">
        <v>16783</v>
      </c>
      <c r="U152" s="19">
        <v>9316</v>
      </c>
      <c r="V152" s="19">
        <v>-29035</v>
      </c>
      <c r="W152" s="19">
        <v>6466</v>
      </c>
      <c r="X152" s="19">
        <v>14916</v>
      </c>
      <c r="Y152" s="19">
        <v>12520</v>
      </c>
      <c r="Z152" s="19">
        <v>7895</v>
      </c>
      <c r="AA152" s="19">
        <v>22131</v>
      </c>
      <c r="AB152" s="19">
        <v>24882</v>
      </c>
      <c r="AC152" s="19">
        <v>28358</v>
      </c>
      <c r="AD152" s="19">
        <v>24115</v>
      </c>
      <c r="AE152" s="19">
        <v>8865</v>
      </c>
      <c r="AF152" s="19">
        <v>33857</v>
      </c>
      <c r="AG152" s="19">
        <v>17106</v>
      </c>
      <c r="AH152" s="19">
        <v>17662</v>
      </c>
      <c r="AI152" s="19">
        <v>37601</v>
      </c>
      <c r="AJ152" s="19">
        <v>34223</v>
      </c>
      <c r="AK152" s="19">
        <v>24771</v>
      </c>
      <c r="AL152" s="19">
        <v>11472</v>
      </c>
      <c r="AM152" s="19">
        <v>30132</v>
      </c>
      <c r="AN152" s="19">
        <v>21734</v>
      </c>
      <c r="AO152" s="19">
        <v>55968</v>
      </c>
      <c r="AP152" s="19">
        <v>35243</v>
      </c>
      <c r="AQ152" s="19">
        <v>287709</v>
      </c>
      <c r="AR152" s="19">
        <v>83533</v>
      </c>
      <c r="AS152" s="19">
        <v>521899</v>
      </c>
      <c r="AT152" s="19">
        <v>128221</v>
      </c>
      <c r="AU152" s="19">
        <v>5737</v>
      </c>
      <c r="AV152" s="19">
        <v>7949</v>
      </c>
      <c r="AW152" s="19">
        <v>57274</v>
      </c>
      <c r="AX152" s="19">
        <v>12182</v>
      </c>
      <c r="AY152" s="19">
        <v>94575</v>
      </c>
      <c r="AZ152" s="19">
        <v>8990</v>
      </c>
      <c r="BA152" s="19">
        <v>16526</v>
      </c>
      <c r="BB152" s="19">
        <v>58250</v>
      </c>
      <c r="BC152" s="19">
        <v>67175</v>
      </c>
      <c r="BD152" s="19">
        <v>260987</v>
      </c>
      <c r="BE152" s="19">
        <v>421539</v>
      </c>
      <c r="BF152" s="19">
        <v>108112</v>
      </c>
      <c r="BG152" s="19">
        <v>43470</v>
      </c>
      <c r="BH152" s="19">
        <v>25457</v>
      </c>
      <c r="BI152" s="19">
        <v>30600</v>
      </c>
      <c r="BJ152" s="19">
        <v>124898</v>
      </c>
      <c r="BK152" s="19">
        <v>26496</v>
      </c>
      <c r="BL152" s="19">
        <v>447495</v>
      </c>
      <c r="BM152" s="19">
        <v>201640</v>
      </c>
      <c r="BN152" s="19">
        <v>55227</v>
      </c>
      <c r="BO152" s="19">
        <v>96937</v>
      </c>
      <c r="BP152" s="19">
        <v>90617</v>
      </c>
      <c r="BQ152" s="19">
        <v>17437</v>
      </c>
      <c r="BR152" s="19">
        <v>63396</v>
      </c>
      <c r="BS152" s="19">
        <v>53656</v>
      </c>
      <c r="BT152" s="19">
        <v>4479178</v>
      </c>
      <c r="BU152" s="19">
        <v>0</v>
      </c>
      <c r="BV152" s="19">
        <v>0</v>
      </c>
      <c r="BW152" s="19">
        <v>0</v>
      </c>
      <c r="BX152" s="19">
        <v>0</v>
      </c>
      <c r="BY152" s="19">
        <v>0</v>
      </c>
      <c r="BZ152" s="19">
        <v>0</v>
      </c>
      <c r="CA152" s="19">
        <v>0</v>
      </c>
      <c r="CB152" s="19">
        <v>4479178</v>
      </c>
      <c r="CD152" s="19">
        <f t="shared" ref="CD152:CD166" si="13">SUM(D152:BS152)-BT152</f>
        <v>0</v>
      </c>
      <c r="CE152" s="19">
        <f t="shared" si="9"/>
        <v>0</v>
      </c>
      <c r="CF152" s="19">
        <f t="shared" si="10"/>
        <v>0</v>
      </c>
    </row>
    <row r="153" spans="1:84" x14ac:dyDescent="0.25">
      <c r="A153" t="s">
        <v>17</v>
      </c>
      <c r="B153" s="32" t="s">
        <v>33</v>
      </c>
      <c r="C153">
        <f t="shared" si="12"/>
        <v>149</v>
      </c>
      <c r="D153" s="20">
        <v>1016</v>
      </c>
      <c r="E153" s="20">
        <v>449</v>
      </c>
      <c r="F153" s="20">
        <v>115</v>
      </c>
      <c r="G153" s="20">
        <v>162</v>
      </c>
      <c r="H153" s="20">
        <v>1163</v>
      </c>
      <c r="I153" s="20">
        <v>487</v>
      </c>
      <c r="J153" s="20">
        <v>111</v>
      </c>
      <c r="K153" s="20">
        <v>1407</v>
      </c>
      <c r="L153" s="20">
        <v>649</v>
      </c>
      <c r="M153" s="20">
        <v>1747</v>
      </c>
      <c r="N153" s="20">
        <v>629</v>
      </c>
      <c r="O153" s="20">
        <v>93</v>
      </c>
      <c r="P153" s="20">
        <v>393</v>
      </c>
      <c r="Q153" s="20">
        <v>540</v>
      </c>
      <c r="R153" s="20">
        <v>374</v>
      </c>
      <c r="S153" s="20">
        <v>269</v>
      </c>
      <c r="T153" s="20">
        <v>510</v>
      </c>
      <c r="U153" s="20">
        <v>259</v>
      </c>
      <c r="V153" s="20">
        <v>821</v>
      </c>
      <c r="W153" s="20">
        <v>237</v>
      </c>
      <c r="X153" s="20">
        <v>754</v>
      </c>
      <c r="Y153" s="20">
        <v>460</v>
      </c>
      <c r="Z153" s="20">
        <v>269</v>
      </c>
      <c r="AA153" s="20">
        <v>402</v>
      </c>
      <c r="AB153" s="20">
        <v>855</v>
      </c>
      <c r="AC153" s="20">
        <v>759</v>
      </c>
      <c r="AD153" s="20">
        <v>736</v>
      </c>
      <c r="AE153" s="20">
        <v>350</v>
      </c>
      <c r="AF153" s="20">
        <v>888</v>
      </c>
      <c r="AG153" s="20">
        <v>842</v>
      </c>
      <c r="AH153" s="20">
        <v>618</v>
      </c>
      <c r="AI153" s="20">
        <v>1198</v>
      </c>
      <c r="AJ153" s="20">
        <v>1294</v>
      </c>
      <c r="AK153" s="20">
        <v>855</v>
      </c>
      <c r="AL153" s="20">
        <v>376</v>
      </c>
      <c r="AM153" s="20">
        <v>545</v>
      </c>
      <c r="AN153" s="20">
        <v>332</v>
      </c>
      <c r="AO153" s="20">
        <v>1580</v>
      </c>
      <c r="AP153" s="20">
        <v>548</v>
      </c>
      <c r="AQ153" s="20">
        <v>3899</v>
      </c>
      <c r="AR153" s="20">
        <v>1107</v>
      </c>
      <c r="AS153" s="20">
        <v>8012</v>
      </c>
      <c r="AT153" s="20">
        <v>2301</v>
      </c>
      <c r="AU153" s="20">
        <v>286</v>
      </c>
      <c r="AV153" s="20">
        <v>463</v>
      </c>
      <c r="AW153" s="20">
        <v>1407</v>
      </c>
      <c r="AX153" s="20">
        <v>263</v>
      </c>
      <c r="AY153" s="20">
        <v>1047</v>
      </c>
      <c r="AZ153" s="20">
        <v>228</v>
      </c>
      <c r="BA153" s="20">
        <v>821</v>
      </c>
      <c r="BB153" s="20">
        <v>4396</v>
      </c>
      <c r="BC153" s="20">
        <v>1140</v>
      </c>
      <c r="BD153" s="20">
        <v>5731</v>
      </c>
      <c r="BE153" s="20">
        <v>267</v>
      </c>
      <c r="BF153" s="20">
        <v>1545</v>
      </c>
      <c r="BG153" s="20">
        <v>645</v>
      </c>
      <c r="BH153" s="20">
        <v>305</v>
      </c>
      <c r="BI153" s="20">
        <v>411</v>
      </c>
      <c r="BJ153" s="20">
        <v>2193</v>
      </c>
      <c r="BK153" s="20">
        <v>698</v>
      </c>
      <c r="BL153" s="20">
        <v>109</v>
      </c>
      <c r="BM153" s="20">
        <v>5</v>
      </c>
      <c r="BN153" s="20">
        <v>1476</v>
      </c>
      <c r="BO153" s="20">
        <v>1</v>
      </c>
      <c r="BP153" s="20">
        <v>1589</v>
      </c>
      <c r="BQ153" s="20">
        <v>192</v>
      </c>
      <c r="BR153" s="20">
        <v>1007</v>
      </c>
      <c r="BS153" s="20">
        <v>0</v>
      </c>
      <c r="BT153" s="20">
        <v>66636</v>
      </c>
      <c r="BU153" s="19">
        <v>0</v>
      </c>
      <c r="BV153" s="19">
        <v>0</v>
      </c>
      <c r="BW153" s="19">
        <v>0</v>
      </c>
      <c r="BX153" s="19">
        <v>0</v>
      </c>
      <c r="BY153" s="19">
        <v>0</v>
      </c>
      <c r="BZ153" s="19">
        <v>0</v>
      </c>
      <c r="CA153" s="19">
        <v>0</v>
      </c>
      <c r="CB153" s="19">
        <v>66636</v>
      </c>
      <c r="CD153" s="19">
        <f t="shared" si="13"/>
        <v>0</v>
      </c>
      <c r="CE153" s="19">
        <f t="shared" si="9"/>
        <v>0</v>
      </c>
      <c r="CF153" s="19">
        <f t="shared" si="10"/>
        <v>0</v>
      </c>
    </row>
    <row r="154" spans="1:84" x14ac:dyDescent="0.25">
      <c r="A154" t="s">
        <v>18</v>
      </c>
      <c r="B154" s="32" t="s">
        <v>34</v>
      </c>
      <c r="C154">
        <f t="shared" si="12"/>
        <v>150</v>
      </c>
      <c r="D154" s="20">
        <v>-4402</v>
      </c>
      <c r="E154" s="20">
        <v>-25</v>
      </c>
      <c r="F154" s="20">
        <v>-21</v>
      </c>
      <c r="G154" s="20">
        <v>-10</v>
      </c>
      <c r="H154" s="20">
        <v>0</v>
      </c>
      <c r="I154" s="20">
        <v>0</v>
      </c>
      <c r="J154" s="20">
        <v>0</v>
      </c>
      <c r="K154" s="20">
        <v>-13</v>
      </c>
      <c r="L154" s="20">
        <v>-15</v>
      </c>
      <c r="M154" s="20">
        <v>-12</v>
      </c>
      <c r="N154" s="20">
        <v>-5</v>
      </c>
      <c r="O154" s="20">
        <v>0</v>
      </c>
      <c r="P154" s="20">
        <v>-3</v>
      </c>
      <c r="Q154" s="20">
        <v>0</v>
      </c>
      <c r="R154" s="20">
        <v>0</v>
      </c>
      <c r="S154" s="20">
        <v>-5</v>
      </c>
      <c r="T154" s="20">
        <v>-11</v>
      </c>
      <c r="U154" s="20">
        <v>0</v>
      </c>
      <c r="V154" s="20">
        <v>-9</v>
      </c>
      <c r="W154" s="20">
        <v>-502</v>
      </c>
      <c r="X154" s="20">
        <v>-3</v>
      </c>
      <c r="Y154" s="20">
        <v>0</v>
      </c>
      <c r="Z154" s="20">
        <v>-4</v>
      </c>
      <c r="AA154" s="20">
        <v>0</v>
      </c>
      <c r="AB154" s="20">
        <v>-13</v>
      </c>
      <c r="AC154" s="20">
        <v>-16</v>
      </c>
      <c r="AD154" s="20">
        <v>-3</v>
      </c>
      <c r="AE154" s="20">
        <v>-13</v>
      </c>
      <c r="AF154" s="20">
        <v>-12</v>
      </c>
      <c r="AG154" s="20">
        <v>-7</v>
      </c>
      <c r="AH154" s="20">
        <v>-9</v>
      </c>
      <c r="AI154" s="20">
        <v>-31</v>
      </c>
      <c r="AJ154" s="20">
        <v>-32</v>
      </c>
      <c r="AK154" s="20">
        <v>-14</v>
      </c>
      <c r="AL154" s="20">
        <v>-12</v>
      </c>
      <c r="AM154" s="20">
        <v>-4</v>
      </c>
      <c r="AN154" s="20">
        <v>0</v>
      </c>
      <c r="AO154" s="20">
        <v>-516</v>
      </c>
      <c r="AP154" s="20">
        <v>-5</v>
      </c>
      <c r="AQ154" s="20">
        <v>-67</v>
      </c>
      <c r="AR154" s="20">
        <v>-4</v>
      </c>
      <c r="AS154" s="20">
        <v>-567</v>
      </c>
      <c r="AT154" s="20">
        <v>-206</v>
      </c>
      <c r="AU154" s="20">
        <v>0</v>
      </c>
      <c r="AV154" s="20">
        <v>0</v>
      </c>
      <c r="AW154" s="20">
        <v>-11</v>
      </c>
      <c r="AX154" s="20">
        <v>0</v>
      </c>
      <c r="AY154" s="20">
        <v>0</v>
      </c>
      <c r="AZ154" s="20">
        <v>0</v>
      </c>
      <c r="BA154" s="20">
        <v>0</v>
      </c>
      <c r="BB154" s="20">
        <v>-17</v>
      </c>
      <c r="BC154" s="20">
        <v>0</v>
      </c>
      <c r="BD154" s="20">
        <v>0</v>
      </c>
      <c r="BE154" s="20">
        <v>0</v>
      </c>
      <c r="BF154" s="20">
        <v>0</v>
      </c>
      <c r="BG154" s="20">
        <v>-589</v>
      </c>
      <c r="BH154" s="20">
        <v>0</v>
      </c>
      <c r="BI154" s="20">
        <v>-25</v>
      </c>
      <c r="BJ154" s="20">
        <v>-5</v>
      </c>
      <c r="BK154" s="20">
        <v>0</v>
      </c>
      <c r="BL154" s="20">
        <v>0</v>
      </c>
      <c r="BM154" s="20">
        <v>0</v>
      </c>
      <c r="BN154" s="20">
        <v>0</v>
      </c>
      <c r="BO154" s="20">
        <v>0</v>
      </c>
      <c r="BP154" s="20">
        <v>0</v>
      </c>
      <c r="BQ154" s="20">
        <v>0</v>
      </c>
      <c r="BR154" s="20">
        <v>0</v>
      </c>
      <c r="BS154" s="20">
        <v>0</v>
      </c>
      <c r="BT154" s="20">
        <v>-7218</v>
      </c>
      <c r="BU154" s="19">
        <v>0</v>
      </c>
      <c r="BV154" s="19">
        <v>0</v>
      </c>
      <c r="BW154" s="19">
        <v>0</v>
      </c>
      <c r="BX154" s="19">
        <v>0</v>
      </c>
      <c r="BY154" s="19">
        <v>0</v>
      </c>
      <c r="BZ154" s="19">
        <v>0</v>
      </c>
      <c r="CA154" s="19">
        <v>0</v>
      </c>
      <c r="CB154" s="19">
        <v>-7218</v>
      </c>
      <c r="CD154" s="19">
        <f t="shared" si="13"/>
        <v>0</v>
      </c>
      <c r="CE154" s="19">
        <f t="shared" si="9"/>
        <v>0</v>
      </c>
      <c r="CF154" s="19">
        <f t="shared" si="10"/>
        <v>0</v>
      </c>
    </row>
    <row r="155" spans="1:84" x14ac:dyDescent="0.25">
      <c r="A155" t="s">
        <v>19</v>
      </c>
      <c r="B155" s="32" t="s">
        <v>35</v>
      </c>
      <c r="C155">
        <f t="shared" si="12"/>
        <v>151</v>
      </c>
      <c r="D155" s="20">
        <v>157113</v>
      </c>
      <c r="E155" s="20">
        <v>61446</v>
      </c>
      <c r="F155" s="20">
        <v>21731</v>
      </c>
      <c r="G155" s="20">
        <v>8866</v>
      </c>
      <c r="H155" s="20">
        <v>124152</v>
      </c>
      <c r="I155" s="20">
        <v>53671</v>
      </c>
      <c r="J155" s="20">
        <v>2029</v>
      </c>
      <c r="K155" s="20">
        <v>31035</v>
      </c>
      <c r="L155" s="20">
        <v>8479</v>
      </c>
      <c r="M155" s="20">
        <v>44776</v>
      </c>
      <c r="N155" s="20">
        <v>19106</v>
      </c>
      <c r="O155" s="20">
        <v>4757</v>
      </c>
      <c r="P155" s="20">
        <v>13652</v>
      </c>
      <c r="Q155" s="20">
        <v>24872</v>
      </c>
      <c r="R155" s="20">
        <v>13452</v>
      </c>
      <c r="S155" s="20">
        <v>10169</v>
      </c>
      <c r="T155" s="20">
        <v>17282</v>
      </c>
      <c r="U155" s="20">
        <v>9575</v>
      </c>
      <c r="V155" s="20">
        <v>-28223</v>
      </c>
      <c r="W155" s="20">
        <v>6201</v>
      </c>
      <c r="X155" s="20">
        <v>15667</v>
      </c>
      <c r="Y155" s="20">
        <v>12980</v>
      </c>
      <c r="Z155" s="20">
        <v>8160</v>
      </c>
      <c r="AA155" s="20">
        <v>22533</v>
      </c>
      <c r="AB155" s="20">
        <v>25724</v>
      </c>
      <c r="AC155" s="20">
        <v>29101</v>
      </c>
      <c r="AD155" s="20">
        <v>24848</v>
      </c>
      <c r="AE155" s="20">
        <v>9202</v>
      </c>
      <c r="AF155" s="20">
        <v>34733</v>
      </c>
      <c r="AG155" s="20">
        <v>17941</v>
      </c>
      <c r="AH155" s="20">
        <v>18271</v>
      </c>
      <c r="AI155" s="20">
        <v>38768</v>
      </c>
      <c r="AJ155" s="20">
        <v>35485</v>
      </c>
      <c r="AK155" s="20">
        <v>25612</v>
      </c>
      <c r="AL155" s="20">
        <v>11836</v>
      </c>
      <c r="AM155" s="20">
        <v>30673</v>
      </c>
      <c r="AN155" s="20">
        <v>22066</v>
      </c>
      <c r="AO155" s="20">
        <v>57032</v>
      </c>
      <c r="AP155" s="20">
        <v>35786</v>
      </c>
      <c r="AQ155" s="20">
        <v>291541</v>
      </c>
      <c r="AR155" s="20">
        <v>84636</v>
      </c>
      <c r="AS155" s="20">
        <v>529344</v>
      </c>
      <c r="AT155" s="20">
        <v>130316</v>
      </c>
      <c r="AU155" s="20">
        <v>6023</v>
      </c>
      <c r="AV155" s="20">
        <v>8412</v>
      </c>
      <c r="AW155" s="20">
        <v>58670</v>
      </c>
      <c r="AX155" s="20">
        <v>12445</v>
      </c>
      <c r="AY155" s="20">
        <v>95622</v>
      </c>
      <c r="AZ155" s="20">
        <v>9218</v>
      </c>
      <c r="BA155" s="20">
        <v>17347</v>
      </c>
      <c r="BB155" s="20">
        <v>62629</v>
      </c>
      <c r="BC155" s="20">
        <v>68315</v>
      </c>
      <c r="BD155" s="20">
        <v>266718</v>
      </c>
      <c r="BE155" s="20">
        <v>421806</v>
      </c>
      <c r="BF155" s="20">
        <v>109657</v>
      </c>
      <c r="BG155" s="20">
        <v>43526</v>
      </c>
      <c r="BH155" s="20">
        <v>25762</v>
      </c>
      <c r="BI155" s="20">
        <v>30986</v>
      </c>
      <c r="BJ155" s="20">
        <v>127086</v>
      </c>
      <c r="BK155" s="20">
        <v>27194</v>
      </c>
      <c r="BL155" s="20">
        <v>447604</v>
      </c>
      <c r="BM155" s="20">
        <v>201645</v>
      </c>
      <c r="BN155" s="20">
        <v>56703</v>
      </c>
      <c r="BO155" s="20">
        <v>96938</v>
      </c>
      <c r="BP155" s="20">
        <v>92206</v>
      </c>
      <c r="BQ155" s="20">
        <v>17629</v>
      </c>
      <c r="BR155" s="20">
        <v>64403</v>
      </c>
      <c r="BS155" s="20">
        <v>53656</v>
      </c>
      <c r="BT155" s="20">
        <v>4538596</v>
      </c>
      <c r="BU155" s="19">
        <v>0</v>
      </c>
      <c r="BV155" s="19">
        <v>0</v>
      </c>
      <c r="BW155" s="19">
        <v>0</v>
      </c>
      <c r="BX155" s="19">
        <v>0</v>
      </c>
      <c r="BY155" s="19">
        <v>0</v>
      </c>
      <c r="BZ155" s="19">
        <v>0</v>
      </c>
      <c r="CA155" s="19">
        <v>0</v>
      </c>
      <c r="CB155" s="19">
        <v>4538596</v>
      </c>
      <c r="CD155" s="19">
        <f t="shared" si="13"/>
        <v>0</v>
      </c>
      <c r="CE155" s="19">
        <f t="shared" si="9"/>
        <v>0</v>
      </c>
      <c r="CF155" s="19">
        <f t="shared" si="10"/>
        <v>0</v>
      </c>
    </row>
    <row r="156" spans="1:84" x14ac:dyDescent="0.25">
      <c r="A156" t="s">
        <v>20</v>
      </c>
      <c r="B156" s="32" t="s">
        <v>21</v>
      </c>
      <c r="C156">
        <f t="shared" si="12"/>
        <v>152</v>
      </c>
      <c r="D156" s="20">
        <v>265107</v>
      </c>
      <c r="E156" s="20">
        <v>115344</v>
      </c>
      <c r="F156" s="20">
        <v>29049</v>
      </c>
      <c r="G156" s="20">
        <v>19448</v>
      </c>
      <c r="H156" s="20">
        <v>192840</v>
      </c>
      <c r="I156" s="20">
        <v>78124</v>
      </c>
      <c r="J156" s="20">
        <v>11760</v>
      </c>
      <c r="K156" s="20">
        <v>208644</v>
      </c>
      <c r="L156" s="20">
        <v>52724</v>
      </c>
      <c r="M156" s="20">
        <v>224397</v>
      </c>
      <c r="N156" s="20">
        <v>62716</v>
      </c>
      <c r="O156" s="20">
        <v>15272</v>
      </c>
      <c r="P156" s="20">
        <v>46634</v>
      </c>
      <c r="Q156" s="20">
        <v>60567</v>
      </c>
      <c r="R156" s="20">
        <v>38136</v>
      </c>
      <c r="S156" s="20">
        <v>25749</v>
      </c>
      <c r="T156" s="20">
        <v>66502</v>
      </c>
      <c r="U156" s="20">
        <v>21287</v>
      </c>
      <c r="V156" s="20">
        <v>319082</v>
      </c>
      <c r="W156" s="20">
        <v>32241</v>
      </c>
      <c r="X156" s="20">
        <v>124304</v>
      </c>
      <c r="Y156" s="20">
        <v>63035</v>
      </c>
      <c r="Z156" s="20">
        <v>35511</v>
      </c>
      <c r="AA156" s="20">
        <v>50692</v>
      </c>
      <c r="AB156" s="20">
        <v>97053</v>
      </c>
      <c r="AC156" s="20">
        <v>86780</v>
      </c>
      <c r="AD156" s="20">
        <v>104408</v>
      </c>
      <c r="AE156" s="20">
        <v>49609</v>
      </c>
      <c r="AF156" s="20">
        <v>92851</v>
      </c>
      <c r="AG156" s="20">
        <v>88197</v>
      </c>
      <c r="AH156" s="20">
        <v>71166</v>
      </c>
      <c r="AI156" s="20">
        <v>131325</v>
      </c>
      <c r="AJ156" s="20">
        <v>194474</v>
      </c>
      <c r="AK156" s="20">
        <v>89100</v>
      </c>
      <c r="AL156" s="20">
        <v>42779</v>
      </c>
      <c r="AM156" s="20">
        <v>67071</v>
      </c>
      <c r="AN156" s="20">
        <v>55016</v>
      </c>
      <c r="AO156" s="20">
        <v>180886</v>
      </c>
      <c r="AP156" s="20">
        <v>56737</v>
      </c>
      <c r="AQ156" s="20">
        <v>627986</v>
      </c>
      <c r="AR156" s="20">
        <v>139739</v>
      </c>
      <c r="AS156" s="20">
        <v>822348</v>
      </c>
      <c r="AT156" s="20">
        <v>290078</v>
      </c>
      <c r="AU156" s="20">
        <v>16016</v>
      </c>
      <c r="AV156" s="20">
        <v>35430</v>
      </c>
      <c r="AW156" s="20">
        <v>100401</v>
      </c>
      <c r="AX156" s="20">
        <v>21312</v>
      </c>
      <c r="AY156" s="20">
        <v>192196</v>
      </c>
      <c r="AZ156" s="20">
        <v>21590</v>
      </c>
      <c r="BA156" s="20">
        <v>38494</v>
      </c>
      <c r="BB156" s="20">
        <v>160382</v>
      </c>
      <c r="BC156" s="20">
        <v>101707</v>
      </c>
      <c r="BD156" s="20">
        <v>444766</v>
      </c>
      <c r="BE156" s="20">
        <v>457749</v>
      </c>
      <c r="BF156" s="20">
        <v>160406</v>
      </c>
      <c r="BG156" s="20">
        <v>69319</v>
      </c>
      <c r="BH156" s="20">
        <v>80404</v>
      </c>
      <c r="BI156" s="20">
        <v>45210</v>
      </c>
      <c r="BJ156" s="20">
        <v>182232</v>
      </c>
      <c r="BK156" s="20">
        <v>33105</v>
      </c>
      <c r="BL156" s="20">
        <v>628194</v>
      </c>
      <c r="BM156" s="20">
        <v>252328</v>
      </c>
      <c r="BN156" s="20">
        <v>83639</v>
      </c>
      <c r="BO156" s="20">
        <v>146225</v>
      </c>
      <c r="BP156" s="20">
        <v>156557</v>
      </c>
      <c r="BQ156" s="20">
        <v>31169</v>
      </c>
      <c r="BR156" s="20">
        <v>131179</v>
      </c>
      <c r="BS156" s="20">
        <v>53656</v>
      </c>
      <c r="BT156" s="20">
        <v>9090434</v>
      </c>
      <c r="BU156" s="19">
        <v>0</v>
      </c>
      <c r="BV156" s="19">
        <v>0</v>
      </c>
      <c r="BW156" s="19">
        <v>0</v>
      </c>
      <c r="BX156" s="19">
        <v>0</v>
      </c>
      <c r="BY156" s="19">
        <v>0</v>
      </c>
      <c r="BZ156" s="19">
        <v>0</v>
      </c>
      <c r="CA156" s="19">
        <v>0</v>
      </c>
      <c r="CB156" s="19">
        <v>9090434</v>
      </c>
      <c r="CD156" s="19">
        <f t="shared" si="13"/>
        <v>0</v>
      </c>
      <c r="CE156" s="19">
        <f t="shared" si="9"/>
        <v>0</v>
      </c>
      <c r="CF156" s="19">
        <f t="shared" si="10"/>
        <v>0</v>
      </c>
    </row>
    <row r="157" spans="1:84" x14ac:dyDescent="0.25">
      <c r="B157" s="32" t="s">
        <v>429</v>
      </c>
      <c r="C157">
        <f t="shared" si="12"/>
        <v>153</v>
      </c>
      <c r="D157" s="19">
        <v>6083373</v>
      </c>
      <c r="E157" s="19">
        <v>6422856</v>
      </c>
      <c r="F157" s="21">
        <v>941887</v>
      </c>
      <c r="G157" s="19">
        <v>146907</v>
      </c>
      <c r="H157" s="19">
        <v>70370</v>
      </c>
      <c r="I157" s="19">
        <v>56055</v>
      </c>
      <c r="J157" s="19">
        <v>35080</v>
      </c>
      <c r="K157" s="19">
        <v>676626</v>
      </c>
      <c r="L157" s="19">
        <v>232800</v>
      </c>
      <c r="M157" s="19">
        <v>1284075</v>
      </c>
      <c r="N157" s="19">
        <v>180180</v>
      </c>
      <c r="O157" s="19">
        <v>19165</v>
      </c>
      <c r="P157" s="19">
        <v>663324</v>
      </c>
      <c r="Q157" s="19">
        <v>1812183</v>
      </c>
      <c r="R157" s="19">
        <v>554059</v>
      </c>
      <c r="S157" s="19">
        <v>424526</v>
      </c>
      <c r="T157" s="19">
        <v>205613</v>
      </c>
      <c r="U157" s="19">
        <v>208523</v>
      </c>
      <c r="V157" s="19">
        <v>26144</v>
      </c>
      <c r="W157" s="19">
        <v>92651</v>
      </c>
      <c r="X157" s="19">
        <v>97022</v>
      </c>
      <c r="Y157" s="19">
        <v>100745</v>
      </c>
      <c r="Z157" s="19">
        <v>150491</v>
      </c>
      <c r="AA157" s="19">
        <v>105440</v>
      </c>
      <c r="AB157" s="19">
        <v>506552</v>
      </c>
      <c r="AC157" s="19">
        <v>693703</v>
      </c>
      <c r="AD157" s="19">
        <v>147041</v>
      </c>
      <c r="AE157" s="19">
        <v>117467</v>
      </c>
      <c r="AF157" s="19">
        <v>790496</v>
      </c>
      <c r="AG157" s="19">
        <v>185009</v>
      </c>
      <c r="AH157" s="19">
        <v>265913</v>
      </c>
      <c r="AI157" s="19">
        <v>499854</v>
      </c>
      <c r="AJ157" s="19">
        <v>209249</v>
      </c>
      <c r="AK157" s="19">
        <v>347083</v>
      </c>
      <c r="AL157" s="19">
        <v>133949</v>
      </c>
      <c r="AM157" s="19">
        <v>834202</v>
      </c>
      <c r="AN157" s="19">
        <v>556537</v>
      </c>
      <c r="AO157" s="19">
        <v>147078</v>
      </c>
      <c r="AP157" s="19">
        <v>607614</v>
      </c>
      <c r="AQ157" s="19">
        <v>8808155</v>
      </c>
      <c r="AR157" s="19">
        <v>2828619</v>
      </c>
      <c r="AS157" s="19">
        <v>15759192</v>
      </c>
      <c r="AT157" s="19">
        <v>3674692</v>
      </c>
      <c r="AU157" s="19">
        <v>60895</v>
      </c>
      <c r="AV157" s="19">
        <v>67528</v>
      </c>
      <c r="AW157" s="19">
        <v>832185</v>
      </c>
      <c r="AX157" s="19">
        <v>414051</v>
      </c>
      <c r="AY157" s="19">
        <v>4654397</v>
      </c>
      <c r="AZ157" s="19">
        <v>167745</v>
      </c>
      <c r="BA157" s="19">
        <v>181725</v>
      </c>
      <c r="BB157" s="19">
        <v>249984</v>
      </c>
      <c r="BC157" s="19">
        <v>701864</v>
      </c>
      <c r="BD157" s="19">
        <v>1124207</v>
      </c>
      <c r="BE157" s="19">
        <v>391661</v>
      </c>
      <c r="BF157" s="19">
        <v>1620625</v>
      </c>
      <c r="BG157" s="19">
        <v>589652</v>
      </c>
      <c r="BH157" s="19">
        <v>517025</v>
      </c>
      <c r="BI157" s="19">
        <v>335754</v>
      </c>
      <c r="BJ157" s="19">
        <v>4089460</v>
      </c>
      <c r="BK157" s="19">
        <v>850968</v>
      </c>
      <c r="BL157" s="19">
        <v>5479282</v>
      </c>
      <c r="BM157" s="19">
        <v>4270759</v>
      </c>
      <c r="BN157" s="19">
        <v>2321981</v>
      </c>
      <c r="BO157" s="19">
        <v>1839563</v>
      </c>
      <c r="BP157" s="19">
        <v>2604866</v>
      </c>
      <c r="BQ157" s="19">
        <v>927199</v>
      </c>
      <c r="BR157" s="19">
        <v>3969881</v>
      </c>
      <c r="BS157" s="19">
        <v>6571677</v>
      </c>
      <c r="BT157" s="19">
        <v>102537434</v>
      </c>
      <c r="BU157" s="19">
        <v>0</v>
      </c>
      <c r="BV157" s="19">
        <v>0</v>
      </c>
      <c r="BW157" s="19">
        <v>0</v>
      </c>
      <c r="BX157" s="19">
        <v>0</v>
      </c>
      <c r="BY157" s="19">
        <v>0</v>
      </c>
      <c r="BZ157" s="19">
        <v>0</v>
      </c>
      <c r="CA157" s="19">
        <v>0</v>
      </c>
      <c r="CB157" s="19">
        <v>102537434</v>
      </c>
      <c r="CD157" s="19">
        <f t="shared" si="13"/>
        <v>0</v>
      </c>
      <c r="CE157" s="19">
        <f>SUM(BU157:BZ157)-CA157</f>
        <v>0</v>
      </c>
      <c r="CF157" s="19">
        <f>BT157+CA157-CB157</f>
        <v>0</v>
      </c>
    </row>
    <row r="158" spans="1:84" x14ac:dyDescent="0.25">
      <c r="CD158" s="19"/>
    </row>
    <row r="159" spans="1:84" x14ac:dyDescent="0.25">
      <c r="D159" s="19">
        <f>SUM(D5:D132)-D133</f>
        <v>0</v>
      </c>
      <c r="E159" s="19">
        <f t="shared" ref="E159:CB159" si="14">SUM(E5:E132)-E133</f>
        <v>0</v>
      </c>
      <c r="F159" s="19">
        <f t="shared" si="14"/>
        <v>0</v>
      </c>
      <c r="G159" s="19">
        <f t="shared" si="14"/>
        <v>0</v>
      </c>
      <c r="H159" s="19">
        <f t="shared" si="14"/>
        <v>0</v>
      </c>
      <c r="I159" s="19">
        <f t="shared" si="14"/>
        <v>0</v>
      </c>
      <c r="J159" s="19">
        <f t="shared" si="14"/>
        <v>0</v>
      </c>
      <c r="K159" s="19">
        <f t="shared" si="14"/>
        <v>0</v>
      </c>
      <c r="L159" s="19">
        <f t="shared" si="14"/>
        <v>0</v>
      </c>
      <c r="M159" s="19">
        <f t="shared" si="14"/>
        <v>0</v>
      </c>
      <c r="N159" s="19">
        <f t="shared" si="14"/>
        <v>0</v>
      </c>
      <c r="O159" s="19">
        <f t="shared" si="14"/>
        <v>0</v>
      </c>
      <c r="P159" s="19">
        <f t="shared" si="14"/>
        <v>0</v>
      </c>
      <c r="Q159" s="19">
        <f t="shared" si="14"/>
        <v>0</v>
      </c>
      <c r="R159" s="19">
        <f t="shared" si="14"/>
        <v>0</v>
      </c>
      <c r="S159" s="19">
        <f t="shared" si="14"/>
        <v>0</v>
      </c>
      <c r="T159" s="19">
        <f t="shared" si="14"/>
        <v>0</v>
      </c>
      <c r="U159" s="19">
        <f t="shared" si="14"/>
        <v>0</v>
      </c>
      <c r="V159" s="19">
        <f t="shared" si="14"/>
        <v>0</v>
      </c>
      <c r="W159" s="19">
        <f t="shared" si="14"/>
        <v>0</v>
      </c>
      <c r="X159" s="19">
        <f t="shared" si="14"/>
        <v>0</v>
      </c>
      <c r="Y159" s="19">
        <f t="shared" si="14"/>
        <v>0</v>
      </c>
      <c r="Z159" s="19">
        <f t="shared" si="14"/>
        <v>0</v>
      </c>
      <c r="AA159" s="19">
        <f t="shared" si="14"/>
        <v>0</v>
      </c>
      <c r="AB159" s="19">
        <f t="shared" si="14"/>
        <v>0</v>
      </c>
      <c r="AC159" s="19">
        <f t="shared" si="14"/>
        <v>0</v>
      </c>
      <c r="AD159" s="19">
        <f t="shared" si="14"/>
        <v>0</v>
      </c>
      <c r="AE159" s="19">
        <f t="shared" si="14"/>
        <v>0</v>
      </c>
      <c r="AF159" s="19">
        <f t="shared" si="14"/>
        <v>0</v>
      </c>
      <c r="AG159" s="19">
        <f t="shared" si="14"/>
        <v>0</v>
      </c>
      <c r="AH159" s="19">
        <f t="shared" si="14"/>
        <v>0</v>
      </c>
      <c r="AI159" s="19">
        <f t="shared" si="14"/>
        <v>0</v>
      </c>
      <c r="AJ159" s="19">
        <f t="shared" si="14"/>
        <v>0</v>
      </c>
      <c r="AK159" s="19">
        <f t="shared" si="14"/>
        <v>0</v>
      </c>
      <c r="AL159" s="19">
        <f t="shared" si="14"/>
        <v>0</v>
      </c>
      <c r="AM159" s="19">
        <f t="shared" si="14"/>
        <v>0</v>
      </c>
      <c r="AN159" s="19">
        <f t="shared" si="14"/>
        <v>0</v>
      </c>
      <c r="AO159" s="19">
        <f t="shared" si="14"/>
        <v>0</v>
      </c>
      <c r="AP159" s="19">
        <f t="shared" si="14"/>
        <v>0</v>
      </c>
      <c r="AQ159" s="19">
        <f t="shared" si="14"/>
        <v>0</v>
      </c>
      <c r="AR159" s="19">
        <f t="shared" si="14"/>
        <v>0</v>
      </c>
      <c r="AS159" s="19">
        <f t="shared" si="14"/>
        <v>0</v>
      </c>
      <c r="AT159" s="19">
        <f t="shared" si="14"/>
        <v>0</v>
      </c>
      <c r="AU159" s="19">
        <f t="shared" si="14"/>
        <v>0</v>
      </c>
      <c r="AV159" s="19">
        <f t="shared" si="14"/>
        <v>0</v>
      </c>
      <c r="AW159" s="19">
        <f t="shared" si="14"/>
        <v>0</v>
      </c>
      <c r="AX159" s="19">
        <f t="shared" si="14"/>
        <v>0</v>
      </c>
      <c r="AY159" s="19">
        <f t="shared" si="14"/>
        <v>0</v>
      </c>
      <c r="AZ159" s="19">
        <f t="shared" si="14"/>
        <v>0</v>
      </c>
      <c r="BA159" s="19">
        <f t="shared" si="14"/>
        <v>0</v>
      </c>
      <c r="BB159" s="19">
        <f t="shared" si="14"/>
        <v>0</v>
      </c>
      <c r="BC159" s="19">
        <f t="shared" si="14"/>
        <v>0</v>
      </c>
      <c r="BD159" s="19">
        <f>SUM(BD5:BD132)-BD133</f>
        <v>0</v>
      </c>
      <c r="BE159" s="19">
        <f t="shared" si="14"/>
        <v>0</v>
      </c>
      <c r="BF159" s="19">
        <f t="shared" si="14"/>
        <v>0</v>
      </c>
      <c r="BG159" s="19">
        <f t="shared" ref="BG159:BR159" si="15">SUM(BG5:BG132)-BG133</f>
        <v>0</v>
      </c>
      <c r="BH159" s="19">
        <f t="shared" si="15"/>
        <v>0</v>
      </c>
      <c r="BI159" s="19">
        <f t="shared" si="15"/>
        <v>0</v>
      </c>
      <c r="BJ159" s="19">
        <f t="shared" si="15"/>
        <v>0</v>
      </c>
      <c r="BK159" s="19">
        <f t="shared" si="15"/>
        <v>0</v>
      </c>
      <c r="BL159" s="19">
        <f t="shared" si="15"/>
        <v>0</v>
      </c>
      <c r="BM159" s="19">
        <f t="shared" si="15"/>
        <v>0</v>
      </c>
      <c r="BN159" s="19">
        <f t="shared" si="15"/>
        <v>0</v>
      </c>
      <c r="BO159" s="19">
        <f t="shared" si="15"/>
        <v>0</v>
      </c>
      <c r="BP159" s="19">
        <f t="shared" si="15"/>
        <v>0</v>
      </c>
      <c r="BQ159" s="19">
        <f t="shared" si="15"/>
        <v>0</v>
      </c>
      <c r="BR159" s="19">
        <f t="shared" si="15"/>
        <v>0</v>
      </c>
      <c r="BS159" s="19">
        <f t="shared" si="14"/>
        <v>0</v>
      </c>
      <c r="BT159" s="19">
        <f t="shared" si="14"/>
        <v>0</v>
      </c>
      <c r="BU159" s="19">
        <f t="shared" si="14"/>
        <v>0</v>
      </c>
      <c r="BV159" s="19">
        <f t="shared" si="14"/>
        <v>0</v>
      </c>
      <c r="BW159" s="19">
        <f t="shared" si="14"/>
        <v>0</v>
      </c>
      <c r="BX159" s="19">
        <f t="shared" si="14"/>
        <v>0</v>
      </c>
      <c r="BY159" s="19">
        <f t="shared" si="14"/>
        <v>0</v>
      </c>
      <c r="BZ159" s="19">
        <f t="shared" si="14"/>
        <v>0</v>
      </c>
      <c r="CA159" s="19">
        <f t="shared" si="14"/>
        <v>0</v>
      </c>
      <c r="CB159" s="19">
        <f t="shared" si="14"/>
        <v>0</v>
      </c>
      <c r="CC159" s="19"/>
      <c r="CD159" s="19">
        <f>SUM(CD5:CD132)-CD133</f>
        <v>0</v>
      </c>
      <c r="CE159" s="19">
        <f>SUM(CE5:CE132)-CE133</f>
        <v>0</v>
      </c>
      <c r="CF159" s="19">
        <f>SUM(CF5:CF132)-CF133</f>
        <v>0</v>
      </c>
    </row>
    <row r="160" spans="1:84" x14ac:dyDescent="0.25">
      <c r="D160" s="19">
        <f>SUM(D133:D141)-D142</f>
        <v>0</v>
      </c>
      <c r="E160" s="19">
        <f t="shared" ref="E160:CB160" si="16">SUM(E133:E141)-E142</f>
        <v>0</v>
      </c>
      <c r="F160" s="19">
        <f t="shared" si="16"/>
        <v>0</v>
      </c>
      <c r="G160" s="19">
        <f t="shared" si="16"/>
        <v>0</v>
      </c>
      <c r="H160" s="19">
        <f t="shared" si="16"/>
        <v>0</v>
      </c>
      <c r="I160" s="19">
        <f t="shared" si="16"/>
        <v>0</v>
      </c>
      <c r="J160" s="19">
        <f t="shared" si="16"/>
        <v>0</v>
      </c>
      <c r="K160" s="19">
        <f t="shared" si="16"/>
        <v>0</v>
      </c>
      <c r="L160" s="19">
        <f t="shared" si="16"/>
        <v>0</v>
      </c>
      <c r="M160" s="19">
        <f t="shared" si="16"/>
        <v>0</v>
      </c>
      <c r="N160" s="19">
        <f t="shared" si="16"/>
        <v>0</v>
      </c>
      <c r="O160" s="19">
        <f t="shared" si="16"/>
        <v>0</v>
      </c>
      <c r="P160" s="19">
        <f t="shared" si="16"/>
        <v>0</v>
      </c>
      <c r="Q160" s="19">
        <f t="shared" si="16"/>
        <v>0</v>
      </c>
      <c r="R160" s="19">
        <f t="shared" si="16"/>
        <v>0</v>
      </c>
      <c r="S160" s="19">
        <f t="shared" si="16"/>
        <v>0</v>
      </c>
      <c r="T160" s="19">
        <f t="shared" si="16"/>
        <v>0</v>
      </c>
      <c r="U160" s="19">
        <f t="shared" si="16"/>
        <v>0</v>
      </c>
      <c r="V160" s="19">
        <f t="shared" si="16"/>
        <v>0</v>
      </c>
      <c r="W160" s="19">
        <f t="shared" si="16"/>
        <v>0</v>
      </c>
      <c r="X160" s="19">
        <f t="shared" si="16"/>
        <v>0</v>
      </c>
      <c r="Y160" s="19">
        <f t="shared" si="16"/>
        <v>0</v>
      </c>
      <c r="Z160" s="19">
        <f t="shared" si="16"/>
        <v>0</v>
      </c>
      <c r="AA160" s="19">
        <f t="shared" si="16"/>
        <v>0</v>
      </c>
      <c r="AB160" s="19">
        <f t="shared" si="16"/>
        <v>0</v>
      </c>
      <c r="AC160" s="19">
        <f t="shared" si="16"/>
        <v>0</v>
      </c>
      <c r="AD160" s="19">
        <f t="shared" si="16"/>
        <v>0</v>
      </c>
      <c r="AE160" s="19">
        <f t="shared" si="16"/>
        <v>0</v>
      </c>
      <c r="AF160" s="19">
        <f t="shared" si="16"/>
        <v>0</v>
      </c>
      <c r="AG160" s="19">
        <f t="shared" si="16"/>
        <v>0</v>
      </c>
      <c r="AH160" s="19">
        <f t="shared" si="16"/>
        <v>0</v>
      </c>
      <c r="AI160" s="19">
        <f t="shared" si="16"/>
        <v>0</v>
      </c>
      <c r="AJ160" s="19">
        <f t="shared" si="16"/>
        <v>0</v>
      </c>
      <c r="AK160" s="19">
        <f t="shared" si="16"/>
        <v>0</v>
      </c>
      <c r="AL160" s="19">
        <f t="shared" si="16"/>
        <v>0</v>
      </c>
      <c r="AM160" s="19">
        <f t="shared" si="16"/>
        <v>0</v>
      </c>
      <c r="AN160" s="19">
        <f t="shared" si="16"/>
        <v>0</v>
      </c>
      <c r="AO160" s="19">
        <f t="shared" si="16"/>
        <v>0</v>
      </c>
      <c r="AP160" s="19">
        <f t="shared" si="16"/>
        <v>0</v>
      </c>
      <c r="AQ160" s="19">
        <f t="shared" si="16"/>
        <v>0</v>
      </c>
      <c r="AR160" s="19">
        <f t="shared" si="16"/>
        <v>0</v>
      </c>
      <c r="AS160" s="19">
        <f t="shared" si="16"/>
        <v>0</v>
      </c>
      <c r="AT160" s="19">
        <f t="shared" si="16"/>
        <v>0</v>
      </c>
      <c r="AU160" s="19">
        <f t="shared" si="16"/>
        <v>0</v>
      </c>
      <c r="AV160" s="19">
        <f t="shared" si="16"/>
        <v>0</v>
      </c>
      <c r="AW160" s="19">
        <f t="shared" si="16"/>
        <v>0</v>
      </c>
      <c r="AX160" s="19">
        <f t="shared" si="16"/>
        <v>0</v>
      </c>
      <c r="AY160" s="19">
        <f t="shared" si="16"/>
        <v>0</v>
      </c>
      <c r="AZ160" s="19">
        <f t="shared" si="16"/>
        <v>0</v>
      </c>
      <c r="BA160" s="19">
        <f t="shared" si="16"/>
        <v>0</v>
      </c>
      <c r="BB160" s="19">
        <f t="shared" si="16"/>
        <v>0</v>
      </c>
      <c r="BC160" s="19">
        <f t="shared" si="16"/>
        <v>0</v>
      </c>
      <c r="BD160" s="19">
        <f>SUM(BD133:BD141)-BD142</f>
        <v>0</v>
      </c>
      <c r="BE160" s="19">
        <f t="shared" si="16"/>
        <v>0</v>
      </c>
      <c r="BF160" s="19">
        <f t="shared" si="16"/>
        <v>0</v>
      </c>
      <c r="BG160" s="19">
        <f t="shared" ref="BG160:BR160" si="17">SUM(BG133:BG141)-BG142</f>
        <v>0</v>
      </c>
      <c r="BH160" s="19">
        <f t="shared" si="17"/>
        <v>0</v>
      </c>
      <c r="BI160" s="19">
        <f t="shared" si="17"/>
        <v>0</v>
      </c>
      <c r="BJ160" s="19">
        <f t="shared" si="17"/>
        <v>0</v>
      </c>
      <c r="BK160" s="19">
        <f t="shared" si="17"/>
        <v>0</v>
      </c>
      <c r="BL160" s="19">
        <f t="shared" si="17"/>
        <v>0</v>
      </c>
      <c r="BM160" s="19">
        <f t="shared" si="17"/>
        <v>0</v>
      </c>
      <c r="BN160" s="19">
        <f t="shared" si="17"/>
        <v>0</v>
      </c>
      <c r="BO160" s="19">
        <f t="shared" si="17"/>
        <v>0</v>
      </c>
      <c r="BP160" s="19">
        <f t="shared" si="17"/>
        <v>0</v>
      </c>
      <c r="BQ160" s="19">
        <f t="shared" si="17"/>
        <v>0</v>
      </c>
      <c r="BR160" s="19">
        <f t="shared" si="17"/>
        <v>0</v>
      </c>
      <c r="BS160" s="19">
        <f t="shared" si="16"/>
        <v>0</v>
      </c>
      <c r="BT160" s="19">
        <f t="shared" si="16"/>
        <v>0</v>
      </c>
      <c r="BU160" s="19">
        <f t="shared" si="16"/>
        <v>0</v>
      </c>
      <c r="BV160" s="19">
        <f t="shared" si="16"/>
        <v>0</v>
      </c>
      <c r="BW160" s="19">
        <f t="shared" si="16"/>
        <v>0</v>
      </c>
      <c r="BX160" s="19">
        <f t="shared" si="16"/>
        <v>0</v>
      </c>
      <c r="BY160" s="19">
        <f t="shared" si="16"/>
        <v>0</v>
      </c>
      <c r="BZ160" s="19">
        <f t="shared" si="16"/>
        <v>0</v>
      </c>
      <c r="CA160" s="19">
        <f t="shared" si="16"/>
        <v>0</v>
      </c>
      <c r="CB160" s="19">
        <f t="shared" si="16"/>
        <v>0</v>
      </c>
      <c r="CD160" s="19">
        <f t="shared" si="13"/>
        <v>0</v>
      </c>
      <c r="CE160" s="19">
        <f>SUM(CE133:CE141)-CE142</f>
        <v>0</v>
      </c>
      <c r="CF160" s="19">
        <f>SUM(CF133:CF141)-CF142</f>
        <v>0</v>
      </c>
    </row>
    <row r="161" spans="4:84" x14ac:dyDescent="0.25">
      <c r="D161" s="19">
        <f>D144+D145+D148-D143</f>
        <v>0</v>
      </c>
      <c r="E161" s="19">
        <f t="shared" ref="E161:CB161" si="18">E144+E145+E148-E143</f>
        <v>0</v>
      </c>
      <c r="F161" s="19">
        <f t="shared" si="18"/>
        <v>0</v>
      </c>
      <c r="G161" s="19">
        <f t="shared" si="18"/>
        <v>0</v>
      </c>
      <c r="H161" s="19">
        <f t="shared" si="18"/>
        <v>0</v>
      </c>
      <c r="I161" s="19">
        <f t="shared" si="18"/>
        <v>0</v>
      </c>
      <c r="J161" s="19">
        <f t="shared" si="18"/>
        <v>0</v>
      </c>
      <c r="K161" s="19">
        <f t="shared" si="18"/>
        <v>0</v>
      </c>
      <c r="L161" s="19">
        <f t="shared" si="18"/>
        <v>0</v>
      </c>
      <c r="M161" s="19">
        <f t="shared" si="18"/>
        <v>0</v>
      </c>
      <c r="N161" s="19">
        <f t="shared" si="18"/>
        <v>0</v>
      </c>
      <c r="O161" s="19">
        <f t="shared" si="18"/>
        <v>0</v>
      </c>
      <c r="P161" s="19">
        <f t="shared" si="18"/>
        <v>0</v>
      </c>
      <c r="Q161" s="19">
        <f t="shared" si="18"/>
        <v>0</v>
      </c>
      <c r="R161" s="19">
        <f t="shared" si="18"/>
        <v>0</v>
      </c>
      <c r="S161" s="19">
        <f t="shared" si="18"/>
        <v>0</v>
      </c>
      <c r="T161" s="19">
        <f t="shared" si="18"/>
        <v>0</v>
      </c>
      <c r="U161" s="19">
        <f t="shared" si="18"/>
        <v>0</v>
      </c>
      <c r="V161" s="19">
        <f t="shared" si="18"/>
        <v>0</v>
      </c>
      <c r="W161" s="19">
        <f t="shared" si="18"/>
        <v>0</v>
      </c>
      <c r="X161" s="19">
        <f t="shared" si="18"/>
        <v>0</v>
      </c>
      <c r="Y161" s="19">
        <f t="shared" si="18"/>
        <v>0</v>
      </c>
      <c r="Z161" s="19">
        <f t="shared" si="18"/>
        <v>0</v>
      </c>
      <c r="AA161" s="19">
        <f t="shared" si="18"/>
        <v>0</v>
      </c>
      <c r="AB161" s="19">
        <f t="shared" si="18"/>
        <v>0</v>
      </c>
      <c r="AC161" s="19">
        <f t="shared" si="18"/>
        <v>0</v>
      </c>
      <c r="AD161" s="19">
        <f t="shared" si="18"/>
        <v>0</v>
      </c>
      <c r="AE161" s="19">
        <f t="shared" si="18"/>
        <v>0</v>
      </c>
      <c r="AF161" s="19">
        <f t="shared" si="18"/>
        <v>0</v>
      </c>
      <c r="AG161" s="19">
        <f t="shared" si="18"/>
        <v>0</v>
      </c>
      <c r="AH161" s="19">
        <f t="shared" si="18"/>
        <v>0</v>
      </c>
      <c r="AI161" s="19">
        <f t="shared" si="18"/>
        <v>0</v>
      </c>
      <c r="AJ161" s="19">
        <f t="shared" si="18"/>
        <v>0</v>
      </c>
      <c r="AK161" s="19">
        <f t="shared" si="18"/>
        <v>0</v>
      </c>
      <c r="AL161" s="19">
        <f t="shared" si="18"/>
        <v>0</v>
      </c>
      <c r="AM161" s="19">
        <f t="shared" si="18"/>
        <v>0</v>
      </c>
      <c r="AN161" s="19">
        <f t="shared" si="18"/>
        <v>0</v>
      </c>
      <c r="AO161" s="19">
        <f t="shared" si="18"/>
        <v>0</v>
      </c>
      <c r="AP161" s="19">
        <f t="shared" si="18"/>
        <v>0</v>
      </c>
      <c r="AQ161" s="19">
        <f t="shared" si="18"/>
        <v>0</v>
      </c>
      <c r="AR161" s="19">
        <f t="shared" si="18"/>
        <v>0</v>
      </c>
      <c r="AS161" s="19">
        <f t="shared" si="18"/>
        <v>0</v>
      </c>
      <c r="AT161" s="19">
        <f t="shared" si="18"/>
        <v>0</v>
      </c>
      <c r="AU161" s="19">
        <f t="shared" si="18"/>
        <v>0</v>
      </c>
      <c r="AV161" s="19">
        <f t="shared" si="18"/>
        <v>0</v>
      </c>
      <c r="AW161" s="19">
        <f t="shared" si="18"/>
        <v>0</v>
      </c>
      <c r="AX161" s="19">
        <f t="shared" si="18"/>
        <v>0</v>
      </c>
      <c r="AY161" s="19">
        <f t="shared" si="18"/>
        <v>0</v>
      </c>
      <c r="AZ161" s="19">
        <f t="shared" si="18"/>
        <v>0</v>
      </c>
      <c r="BA161" s="19">
        <f t="shared" si="18"/>
        <v>0</v>
      </c>
      <c r="BB161" s="19">
        <f t="shared" si="18"/>
        <v>0</v>
      </c>
      <c r="BC161" s="19">
        <f t="shared" si="18"/>
        <v>0</v>
      </c>
      <c r="BD161" s="19">
        <f>BD144+BD145+BD148-BD143</f>
        <v>0</v>
      </c>
      <c r="BE161" s="19">
        <f t="shared" si="18"/>
        <v>0</v>
      </c>
      <c r="BF161" s="19">
        <f t="shared" si="18"/>
        <v>0</v>
      </c>
      <c r="BG161" s="19">
        <f t="shared" si="18"/>
        <v>0</v>
      </c>
      <c r="BH161" s="19">
        <f t="shared" si="18"/>
        <v>0</v>
      </c>
      <c r="BI161" s="19">
        <f t="shared" si="18"/>
        <v>0</v>
      </c>
      <c r="BJ161" s="19">
        <f t="shared" si="18"/>
        <v>0</v>
      </c>
      <c r="BK161" s="19">
        <f t="shared" si="18"/>
        <v>0</v>
      </c>
      <c r="BL161" s="19">
        <f t="shared" si="18"/>
        <v>0</v>
      </c>
      <c r="BM161" s="19">
        <f t="shared" si="18"/>
        <v>0</v>
      </c>
      <c r="BN161" s="19">
        <f t="shared" si="18"/>
        <v>0</v>
      </c>
      <c r="BO161" s="19">
        <f t="shared" si="18"/>
        <v>0</v>
      </c>
      <c r="BP161" s="19">
        <f t="shared" si="18"/>
        <v>0</v>
      </c>
      <c r="BQ161" s="19">
        <f t="shared" si="18"/>
        <v>0</v>
      </c>
      <c r="BR161" s="19">
        <f t="shared" si="18"/>
        <v>0</v>
      </c>
      <c r="BS161" s="19">
        <f t="shared" si="18"/>
        <v>0</v>
      </c>
      <c r="BT161" s="19">
        <f t="shared" si="18"/>
        <v>0</v>
      </c>
      <c r="BU161" s="19">
        <f t="shared" si="18"/>
        <v>0</v>
      </c>
      <c r="BV161" s="19">
        <f t="shared" si="18"/>
        <v>0</v>
      </c>
      <c r="BW161" s="19">
        <f t="shared" si="18"/>
        <v>0</v>
      </c>
      <c r="BX161" s="19">
        <f t="shared" si="18"/>
        <v>0</v>
      </c>
      <c r="BY161" s="19">
        <f t="shared" si="18"/>
        <v>0</v>
      </c>
      <c r="BZ161" s="19">
        <f t="shared" si="18"/>
        <v>0</v>
      </c>
      <c r="CA161" s="19">
        <f t="shared" si="18"/>
        <v>0</v>
      </c>
      <c r="CB161" s="19">
        <f t="shared" si="18"/>
        <v>0</v>
      </c>
      <c r="CD161" s="19">
        <f t="shared" si="13"/>
        <v>0</v>
      </c>
      <c r="CE161" s="19">
        <f>CE144+CE145+CE148-CE143</f>
        <v>0</v>
      </c>
      <c r="CF161" s="19">
        <f>CF144+CF145+CF148-CF143</f>
        <v>0</v>
      </c>
    </row>
    <row r="162" spans="4:84" x14ac:dyDescent="0.25">
      <c r="D162" s="19">
        <f>D146+D147-D145</f>
        <v>0</v>
      </c>
      <c r="E162" s="19">
        <f t="shared" ref="E162:CB162" si="19">E146+E147-E145</f>
        <v>0</v>
      </c>
      <c r="F162" s="19">
        <f t="shared" si="19"/>
        <v>0</v>
      </c>
      <c r="G162" s="19">
        <f t="shared" si="19"/>
        <v>0</v>
      </c>
      <c r="H162" s="19">
        <f t="shared" si="19"/>
        <v>0</v>
      </c>
      <c r="I162" s="19">
        <f t="shared" si="19"/>
        <v>0</v>
      </c>
      <c r="J162" s="19">
        <f t="shared" si="19"/>
        <v>0</v>
      </c>
      <c r="K162" s="19">
        <f t="shared" si="19"/>
        <v>0</v>
      </c>
      <c r="L162" s="19">
        <f t="shared" si="19"/>
        <v>0</v>
      </c>
      <c r="M162" s="19">
        <f t="shared" si="19"/>
        <v>0</v>
      </c>
      <c r="N162" s="19">
        <f t="shared" si="19"/>
        <v>0</v>
      </c>
      <c r="O162" s="19">
        <f t="shared" si="19"/>
        <v>0</v>
      </c>
      <c r="P162" s="19">
        <f t="shared" si="19"/>
        <v>0</v>
      </c>
      <c r="Q162" s="19">
        <f t="shared" si="19"/>
        <v>0</v>
      </c>
      <c r="R162" s="19">
        <f t="shared" si="19"/>
        <v>0</v>
      </c>
      <c r="S162" s="19">
        <f t="shared" si="19"/>
        <v>0</v>
      </c>
      <c r="T162" s="19">
        <f t="shared" si="19"/>
        <v>0</v>
      </c>
      <c r="U162" s="19">
        <f t="shared" si="19"/>
        <v>0</v>
      </c>
      <c r="V162" s="19">
        <f t="shared" si="19"/>
        <v>0</v>
      </c>
      <c r="W162" s="19">
        <f t="shared" si="19"/>
        <v>0</v>
      </c>
      <c r="X162" s="19">
        <f t="shared" si="19"/>
        <v>0</v>
      </c>
      <c r="Y162" s="19">
        <f t="shared" si="19"/>
        <v>0</v>
      </c>
      <c r="Z162" s="19">
        <f t="shared" si="19"/>
        <v>0</v>
      </c>
      <c r="AA162" s="19">
        <f t="shared" si="19"/>
        <v>0</v>
      </c>
      <c r="AB162" s="19">
        <f t="shared" si="19"/>
        <v>0</v>
      </c>
      <c r="AC162" s="19">
        <f t="shared" si="19"/>
        <v>0</v>
      </c>
      <c r="AD162" s="19">
        <f t="shared" si="19"/>
        <v>0</v>
      </c>
      <c r="AE162" s="19">
        <f t="shared" si="19"/>
        <v>0</v>
      </c>
      <c r="AF162" s="19">
        <f t="shared" si="19"/>
        <v>0</v>
      </c>
      <c r="AG162" s="19">
        <f t="shared" si="19"/>
        <v>0</v>
      </c>
      <c r="AH162" s="19">
        <f t="shared" si="19"/>
        <v>0</v>
      </c>
      <c r="AI162" s="19">
        <f t="shared" si="19"/>
        <v>0</v>
      </c>
      <c r="AJ162" s="19">
        <f t="shared" si="19"/>
        <v>0</v>
      </c>
      <c r="AK162" s="19">
        <f t="shared" si="19"/>
        <v>0</v>
      </c>
      <c r="AL162" s="19">
        <f t="shared" si="19"/>
        <v>0</v>
      </c>
      <c r="AM162" s="19">
        <f t="shared" si="19"/>
        <v>0</v>
      </c>
      <c r="AN162" s="19">
        <f t="shared" si="19"/>
        <v>0</v>
      </c>
      <c r="AO162" s="19">
        <f t="shared" si="19"/>
        <v>0</v>
      </c>
      <c r="AP162" s="19">
        <f t="shared" si="19"/>
        <v>0</v>
      </c>
      <c r="AQ162" s="19">
        <f t="shared" si="19"/>
        <v>0</v>
      </c>
      <c r="AR162" s="19">
        <f t="shared" si="19"/>
        <v>0</v>
      </c>
      <c r="AS162" s="19">
        <f t="shared" si="19"/>
        <v>0</v>
      </c>
      <c r="AT162" s="19">
        <f t="shared" si="19"/>
        <v>0</v>
      </c>
      <c r="AU162" s="19">
        <f t="shared" si="19"/>
        <v>0</v>
      </c>
      <c r="AV162" s="19">
        <f t="shared" si="19"/>
        <v>0</v>
      </c>
      <c r="AW162" s="19">
        <f t="shared" si="19"/>
        <v>0</v>
      </c>
      <c r="AX162" s="19">
        <f t="shared" si="19"/>
        <v>0</v>
      </c>
      <c r="AY162" s="19">
        <f t="shared" si="19"/>
        <v>0</v>
      </c>
      <c r="AZ162" s="19">
        <f t="shared" si="19"/>
        <v>0</v>
      </c>
      <c r="BA162" s="19">
        <f t="shared" si="19"/>
        <v>0</v>
      </c>
      <c r="BB162" s="19">
        <f t="shared" si="19"/>
        <v>0</v>
      </c>
      <c r="BC162" s="19">
        <f t="shared" si="19"/>
        <v>0</v>
      </c>
      <c r="BD162" s="19">
        <f>BD146+BD147-BD145</f>
        <v>0</v>
      </c>
      <c r="BE162" s="19">
        <f t="shared" si="19"/>
        <v>0</v>
      </c>
      <c r="BF162" s="19">
        <f t="shared" si="19"/>
        <v>0</v>
      </c>
      <c r="BG162" s="19">
        <f t="shared" si="19"/>
        <v>0</v>
      </c>
      <c r="BH162" s="19">
        <f t="shared" si="19"/>
        <v>0</v>
      </c>
      <c r="BI162" s="19">
        <f t="shared" si="19"/>
        <v>0</v>
      </c>
      <c r="BJ162" s="19">
        <f t="shared" si="19"/>
        <v>0</v>
      </c>
      <c r="BK162" s="19">
        <f t="shared" si="19"/>
        <v>0</v>
      </c>
      <c r="BL162" s="19">
        <f>BL146+BL147-BL145</f>
        <v>0</v>
      </c>
      <c r="BM162" s="19">
        <f t="shared" si="19"/>
        <v>0</v>
      </c>
      <c r="BN162" s="19">
        <f t="shared" si="19"/>
        <v>0</v>
      </c>
      <c r="BO162" s="19">
        <f t="shared" si="19"/>
        <v>0</v>
      </c>
      <c r="BP162" s="19">
        <f t="shared" si="19"/>
        <v>0</v>
      </c>
      <c r="BQ162" s="19">
        <f t="shared" si="19"/>
        <v>0</v>
      </c>
      <c r="BR162" s="19">
        <f t="shared" si="19"/>
        <v>0</v>
      </c>
      <c r="BS162" s="19">
        <f t="shared" si="19"/>
        <v>0</v>
      </c>
      <c r="BT162" s="19">
        <f t="shared" si="19"/>
        <v>0</v>
      </c>
      <c r="BU162" s="19">
        <f t="shared" si="19"/>
        <v>0</v>
      </c>
      <c r="BV162" s="19">
        <f t="shared" si="19"/>
        <v>0</v>
      </c>
      <c r="BW162" s="19">
        <f t="shared" si="19"/>
        <v>0</v>
      </c>
      <c r="BX162" s="19">
        <f t="shared" si="19"/>
        <v>0</v>
      </c>
      <c r="BY162" s="19">
        <f t="shared" si="19"/>
        <v>0</v>
      </c>
      <c r="BZ162" s="19">
        <f t="shared" si="19"/>
        <v>0</v>
      </c>
      <c r="CA162" s="19">
        <f t="shared" si="19"/>
        <v>0</v>
      </c>
      <c r="CB162" s="19">
        <f t="shared" si="19"/>
        <v>0</v>
      </c>
      <c r="CD162" s="19">
        <f t="shared" si="13"/>
        <v>0</v>
      </c>
      <c r="CE162" s="19">
        <f>CE146+CE147-CE145</f>
        <v>0</v>
      </c>
      <c r="CF162" s="19">
        <f>CF146+CF147-CF145</f>
        <v>0</v>
      </c>
    </row>
    <row r="163" spans="4:84" x14ac:dyDescent="0.25">
      <c r="D163" s="19">
        <f>D150+D151-D149</f>
        <v>0</v>
      </c>
      <c r="E163" s="19">
        <f t="shared" ref="E163:CB163" si="20">E150+E151-E149</f>
        <v>0</v>
      </c>
      <c r="F163" s="19">
        <f t="shared" si="20"/>
        <v>0</v>
      </c>
      <c r="G163" s="19">
        <f t="shared" si="20"/>
        <v>0</v>
      </c>
      <c r="H163" s="19">
        <f t="shared" si="20"/>
        <v>0</v>
      </c>
      <c r="I163" s="19">
        <f t="shared" si="20"/>
        <v>0</v>
      </c>
      <c r="J163" s="19">
        <f t="shared" si="20"/>
        <v>0</v>
      </c>
      <c r="K163" s="19">
        <f t="shared" si="20"/>
        <v>0</v>
      </c>
      <c r="L163" s="19">
        <f t="shared" si="20"/>
        <v>0</v>
      </c>
      <c r="M163" s="19">
        <f t="shared" si="20"/>
        <v>0</v>
      </c>
      <c r="N163" s="19">
        <f t="shared" si="20"/>
        <v>0</v>
      </c>
      <c r="O163" s="19">
        <f t="shared" si="20"/>
        <v>0</v>
      </c>
      <c r="P163" s="19">
        <f t="shared" si="20"/>
        <v>0</v>
      </c>
      <c r="Q163" s="19">
        <f t="shared" si="20"/>
        <v>0</v>
      </c>
      <c r="R163" s="19">
        <f t="shared" si="20"/>
        <v>0</v>
      </c>
      <c r="S163" s="19">
        <f t="shared" si="20"/>
        <v>0</v>
      </c>
      <c r="T163" s="19">
        <f t="shared" si="20"/>
        <v>0</v>
      </c>
      <c r="U163" s="19">
        <f t="shared" si="20"/>
        <v>0</v>
      </c>
      <c r="V163" s="19">
        <f t="shared" si="20"/>
        <v>0</v>
      </c>
      <c r="W163" s="19">
        <f t="shared" si="20"/>
        <v>0</v>
      </c>
      <c r="X163" s="19">
        <f t="shared" si="20"/>
        <v>0</v>
      </c>
      <c r="Y163" s="19">
        <f t="shared" si="20"/>
        <v>0</v>
      </c>
      <c r="Z163" s="19">
        <f t="shared" si="20"/>
        <v>0</v>
      </c>
      <c r="AA163" s="19">
        <f t="shared" si="20"/>
        <v>0</v>
      </c>
      <c r="AB163" s="19">
        <f t="shared" si="20"/>
        <v>0</v>
      </c>
      <c r="AC163" s="19">
        <f t="shared" si="20"/>
        <v>0</v>
      </c>
      <c r="AD163" s="19">
        <f t="shared" si="20"/>
        <v>0</v>
      </c>
      <c r="AE163" s="19">
        <f t="shared" si="20"/>
        <v>0</v>
      </c>
      <c r="AF163" s="19">
        <f t="shared" si="20"/>
        <v>0</v>
      </c>
      <c r="AG163" s="19">
        <f t="shared" si="20"/>
        <v>0</v>
      </c>
      <c r="AH163" s="19">
        <f t="shared" si="20"/>
        <v>0</v>
      </c>
      <c r="AI163" s="19">
        <f t="shared" si="20"/>
        <v>0</v>
      </c>
      <c r="AJ163" s="19">
        <f t="shared" si="20"/>
        <v>0</v>
      </c>
      <c r="AK163" s="19">
        <f t="shared" si="20"/>
        <v>0</v>
      </c>
      <c r="AL163" s="19">
        <f t="shared" si="20"/>
        <v>0</v>
      </c>
      <c r="AM163" s="19">
        <f t="shared" si="20"/>
        <v>0</v>
      </c>
      <c r="AN163" s="19">
        <f t="shared" si="20"/>
        <v>0</v>
      </c>
      <c r="AO163" s="19">
        <f t="shared" si="20"/>
        <v>0</v>
      </c>
      <c r="AP163" s="19">
        <f t="shared" si="20"/>
        <v>0</v>
      </c>
      <c r="AQ163" s="19">
        <f t="shared" si="20"/>
        <v>0</v>
      </c>
      <c r="AR163" s="19">
        <f t="shared" si="20"/>
        <v>0</v>
      </c>
      <c r="AS163" s="19">
        <f t="shared" si="20"/>
        <v>0</v>
      </c>
      <c r="AT163" s="19">
        <f t="shared" si="20"/>
        <v>0</v>
      </c>
      <c r="AU163" s="19">
        <f t="shared" si="20"/>
        <v>0</v>
      </c>
      <c r="AV163" s="19">
        <f t="shared" si="20"/>
        <v>0</v>
      </c>
      <c r="AW163" s="19">
        <f t="shared" si="20"/>
        <v>0</v>
      </c>
      <c r="AX163" s="19">
        <f t="shared" si="20"/>
        <v>0</v>
      </c>
      <c r="AY163" s="19">
        <f t="shared" si="20"/>
        <v>0</v>
      </c>
      <c r="AZ163" s="19">
        <f t="shared" si="20"/>
        <v>0</v>
      </c>
      <c r="BA163" s="19">
        <f t="shared" si="20"/>
        <v>0</v>
      </c>
      <c r="BB163" s="19">
        <f t="shared" si="20"/>
        <v>0</v>
      </c>
      <c r="BC163" s="19">
        <f t="shared" si="20"/>
        <v>0</v>
      </c>
      <c r="BD163" s="19">
        <f>BD150+BD151-BD149</f>
        <v>0</v>
      </c>
      <c r="BE163" s="19">
        <f t="shared" si="20"/>
        <v>0</v>
      </c>
      <c r="BF163" s="19">
        <f t="shared" si="20"/>
        <v>0</v>
      </c>
      <c r="BG163" s="19">
        <f t="shared" si="20"/>
        <v>0</v>
      </c>
      <c r="BH163" s="19">
        <f t="shared" si="20"/>
        <v>0</v>
      </c>
      <c r="BI163" s="19">
        <f t="shared" si="20"/>
        <v>0</v>
      </c>
      <c r="BJ163" s="19">
        <f t="shared" si="20"/>
        <v>0</v>
      </c>
      <c r="BK163" s="19">
        <f t="shared" si="20"/>
        <v>0</v>
      </c>
      <c r="BL163" s="19">
        <f t="shared" si="20"/>
        <v>0</v>
      </c>
      <c r="BM163" s="19">
        <f t="shared" si="20"/>
        <v>0</v>
      </c>
      <c r="BN163" s="19">
        <f t="shared" si="20"/>
        <v>0</v>
      </c>
      <c r="BO163" s="19">
        <f t="shared" si="20"/>
        <v>0</v>
      </c>
      <c r="BP163" s="19">
        <f t="shared" si="20"/>
        <v>0</v>
      </c>
      <c r="BQ163" s="19">
        <f t="shared" si="20"/>
        <v>0</v>
      </c>
      <c r="BR163" s="19">
        <f t="shared" si="20"/>
        <v>0</v>
      </c>
      <c r="BS163" s="19">
        <f t="shared" si="20"/>
        <v>0</v>
      </c>
      <c r="BT163" s="19">
        <f t="shared" si="20"/>
        <v>0</v>
      </c>
      <c r="BU163" s="19">
        <f t="shared" si="20"/>
        <v>0</v>
      </c>
      <c r="BV163" s="19">
        <f t="shared" si="20"/>
        <v>0</v>
      </c>
      <c r="BW163" s="19">
        <f t="shared" si="20"/>
        <v>0</v>
      </c>
      <c r="BX163" s="19">
        <f t="shared" si="20"/>
        <v>0</v>
      </c>
      <c r="BY163" s="19">
        <f t="shared" si="20"/>
        <v>0</v>
      </c>
      <c r="BZ163" s="19">
        <f t="shared" si="20"/>
        <v>0</v>
      </c>
      <c r="CA163" s="19">
        <f t="shared" si="20"/>
        <v>0</v>
      </c>
      <c r="CB163" s="19">
        <f t="shared" si="20"/>
        <v>0</v>
      </c>
      <c r="CD163" s="19">
        <f t="shared" si="13"/>
        <v>0</v>
      </c>
      <c r="CE163" s="19">
        <f>CE150+CE151-CE149</f>
        <v>0</v>
      </c>
      <c r="CF163" s="19">
        <f>CF150+CF151-CF149</f>
        <v>0</v>
      </c>
    </row>
    <row r="164" spans="4:84" x14ac:dyDescent="0.25">
      <c r="D164" s="19">
        <f>D143+D149-D152</f>
        <v>0</v>
      </c>
      <c r="E164" s="19">
        <f t="shared" ref="E164:CB164" si="21">E143+E149-E152</f>
        <v>0</v>
      </c>
      <c r="F164" s="19">
        <f t="shared" si="21"/>
        <v>0</v>
      </c>
      <c r="G164" s="19">
        <f t="shared" si="21"/>
        <v>0</v>
      </c>
      <c r="H164" s="19">
        <f t="shared" si="21"/>
        <v>0</v>
      </c>
      <c r="I164" s="19">
        <f t="shared" si="21"/>
        <v>0</v>
      </c>
      <c r="J164" s="19">
        <f t="shared" si="21"/>
        <v>0</v>
      </c>
      <c r="K164" s="19">
        <f t="shared" si="21"/>
        <v>0</v>
      </c>
      <c r="L164" s="19">
        <f t="shared" si="21"/>
        <v>0</v>
      </c>
      <c r="M164" s="19">
        <f t="shared" si="21"/>
        <v>0</v>
      </c>
      <c r="N164" s="19">
        <f t="shared" si="21"/>
        <v>0</v>
      </c>
      <c r="O164" s="19">
        <f t="shared" si="21"/>
        <v>0</v>
      </c>
      <c r="P164" s="19">
        <f t="shared" si="21"/>
        <v>0</v>
      </c>
      <c r="Q164" s="19">
        <f t="shared" si="21"/>
        <v>0</v>
      </c>
      <c r="R164" s="19">
        <f t="shared" si="21"/>
        <v>0</v>
      </c>
      <c r="S164" s="19">
        <f t="shared" si="21"/>
        <v>0</v>
      </c>
      <c r="T164" s="19">
        <f t="shared" si="21"/>
        <v>0</v>
      </c>
      <c r="U164" s="19">
        <f t="shared" si="21"/>
        <v>0</v>
      </c>
      <c r="V164" s="19">
        <f t="shared" si="21"/>
        <v>0</v>
      </c>
      <c r="W164" s="19">
        <f t="shared" si="21"/>
        <v>0</v>
      </c>
      <c r="X164" s="19">
        <f t="shared" si="21"/>
        <v>0</v>
      </c>
      <c r="Y164" s="19">
        <f t="shared" si="21"/>
        <v>0</v>
      </c>
      <c r="Z164" s="19">
        <f t="shared" si="21"/>
        <v>0</v>
      </c>
      <c r="AA164" s="19">
        <f t="shared" si="21"/>
        <v>0</v>
      </c>
      <c r="AB164" s="19">
        <f t="shared" si="21"/>
        <v>0</v>
      </c>
      <c r="AC164" s="19">
        <f t="shared" si="21"/>
        <v>0</v>
      </c>
      <c r="AD164" s="19">
        <f t="shared" si="21"/>
        <v>0</v>
      </c>
      <c r="AE164" s="19">
        <f t="shared" si="21"/>
        <v>0</v>
      </c>
      <c r="AF164" s="19">
        <f t="shared" si="21"/>
        <v>0</v>
      </c>
      <c r="AG164" s="19">
        <f t="shared" si="21"/>
        <v>0</v>
      </c>
      <c r="AH164" s="19">
        <f t="shared" si="21"/>
        <v>0</v>
      </c>
      <c r="AI164" s="19">
        <f t="shared" si="21"/>
        <v>0</v>
      </c>
      <c r="AJ164" s="19">
        <f t="shared" si="21"/>
        <v>0</v>
      </c>
      <c r="AK164" s="19">
        <f t="shared" si="21"/>
        <v>0</v>
      </c>
      <c r="AL164" s="19">
        <f t="shared" si="21"/>
        <v>0</v>
      </c>
      <c r="AM164" s="19">
        <f t="shared" si="21"/>
        <v>0</v>
      </c>
      <c r="AN164" s="19">
        <f t="shared" si="21"/>
        <v>0</v>
      </c>
      <c r="AO164" s="19">
        <f t="shared" si="21"/>
        <v>0</v>
      </c>
      <c r="AP164" s="19">
        <f t="shared" si="21"/>
        <v>0</v>
      </c>
      <c r="AQ164" s="19">
        <f t="shared" si="21"/>
        <v>0</v>
      </c>
      <c r="AR164" s="19">
        <f t="shared" si="21"/>
        <v>0</v>
      </c>
      <c r="AS164" s="19">
        <f t="shared" si="21"/>
        <v>0</v>
      </c>
      <c r="AT164" s="19">
        <f t="shared" si="21"/>
        <v>0</v>
      </c>
      <c r="AU164" s="19">
        <f t="shared" si="21"/>
        <v>0</v>
      </c>
      <c r="AV164" s="19">
        <f t="shared" si="21"/>
        <v>0</v>
      </c>
      <c r="AW164" s="19">
        <f t="shared" si="21"/>
        <v>0</v>
      </c>
      <c r="AX164" s="19">
        <f t="shared" si="21"/>
        <v>0</v>
      </c>
      <c r="AY164" s="19">
        <f t="shared" si="21"/>
        <v>0</v>
      </c>
      <c r="AZ164" s="19">
        <f t="shared" si="21"/>
        <v>0</v>
      </c>
      <c r="BA164" s="19">
        <f t="shared" si="21"/>
        <v>0</v>
      </c>
      <c r="BB164" s="19">
        <f t="shared" si="21"/>
        <v>0</v>
      </c>
      <c r="BC164" s="19">
        <f t="shared" si="21"/>
        <v>0</v>
      </c>
      <c r="BD164" s="19">
        <f>BD143+BD149-BD152</f>
        <v>0</v>
      </c>
      <c r="BE164" s="19">
        <f t="shared" si="21"/>
        <v>0</v>
      </c>
      <c r="BF164" s="19">
        <f t="shared" si="21"/>
        <v>0</v>
      </c>
      <c r="BG164" s="19">
        <f t="shared" si="21"/>
        <v>0</v>
      </c>
      <c r="BH164" s="19">
        <f t="shared" si="21"/>
        <v>0</v>
      </c>
      <c r="BI164" s="19">
        <f t="shared" si="21"/>
        <v>0</v>
      </c>
      <c r="BJ164" s="19">
        <f t="shared" si="21"/>
        <v>0</v>
      </c>
      <c r="BK164" s="19">
        <f t="shared" si="21"/>
        <v>0</v>
      </c>
      <c r="BL164" s="19">
        <f t="shared" si="21"/>
        <v>0</v>
      </c>
      <c r="BM164" s="19">
        <f t="shared" si="21"/>
        <v>0</v>
      </c>
      <c r="BN164" s="19">
        <f t="shared" si="21"/>
        <v>0</v>
      </c>
      <c r="BO164" s="19">
        <f t="shared" si="21"/>
        <v>0</v>
      </c>
      <c r="BP164" s="19">
        <f t="shared" si="21"/>
        <v>0</v>
      </c>
      <c r="BQ164" s="19">
        <f t="shared" si="21"/>
        <v>0</v>
      </c>
      <c r="BR164" s="19">
        <f t="shared" si="21"/>
        <v>0</v>
      </c>
      <c r="BS164" s="19">
        <f t="shared" si="21"/>
        <v>0</v>
      </c>
      <c r="BT164" s="19">
        <f t="shared" si="21"/>
        <v>0</v>
      </c>
      <c r="BU164" s="19">
        <f t="shared" si="21"/>
        <v>0</v>
      </c>
      <c r="BV164" s="19">
        <f t="shared" si="21"/>
        <v>0</v>
      </c>
      <c r="BW164" s="19">
        <f t="shared" si="21"/>
        <v>0</v>
      </c>
      <c r="BX164" s="19">
        <f t="shared" si="21"/>
        <v>0</v>
      </c>
      <c r="BY164" s="19">
        <f t="shared" si="21"/>
        <v>0</v>
      </c>
      <c r="BZ164" s="19">
        <f t="shared" si="21"/>
        <v>0</v>
      </c>
      <c r="CA164" s="19">
        <f t="shared" si="21"/>
        <v>0</v>
      </c>
      <c r="CB164" s="19">
        <f t="shared" si="21"/>
        <v>0</v>
      </c>
      <c r="CD164" s="19">
        <f t="shared" si="13"/>
        <v>0</v>
      </c>
      <c r="CE164" s="19">
        <f>CE143+CE149-CE152</f>
        <v>0</v>
      </c>
      <c r="CF164" s="19">
        <f>CF143+CF149-CF152</f>
        <v>0</v>
      </c>
    </row>
    <row r="165" spans="4:84" x14ac:dyDescent="0.25">
      <c r="D165" s="19">
        <f>SUM(D152:D154)-D155</f>
        <v>0</v>
      </c>
      <c r="E165" s="19">
        <f t="shared" ref="E165:CB165" si="22">SUM(E152:E154)-E155</f>
        <v>0</v>
      </c>
      <c r="F165" s="19">
        <f t="shared" si="22"/>
        <v>0</v>
      </c>
      <c r="G165" s="19">
        <f t="shared" si="22"/>
        <v>0</v>
      </c>
      <c r="H165" s="19">
        <f t="shared" si="22"/>
        <v>0</v>
      </c>
      <c r="I165" s="19">
        <f t="shared" si="22"/>
        <v>0</v>
      </c>
      <c r="J165" s="19">
        <f t="shared" si="22"/>
        <v>0</v>
      </c>
      <c r="K165" s="19">
        <f t="shared" si="22"/>
        <v>0</v>
      </c>
      <c r="L165" s="19">
        <f t="shared" si="22"/>
        <v>0</v>
      </c>
      <c r="M165" s="19">
        <f t="shared" si="22"/>
        <v>0</v>
      </c>
      <c r="N165" s="19">
        <f t="shared" si="22"/>
        <v>0</v>
      </c>
      <c r="O165" s="19">
        <f t="shared" si="22"/>
        <v>0</v>
      </c>
      <c r="P165" s="19">
        <f t="shared" si="22"/>
        <v>0</v>
      </c>
      <c r="Q165" s="19">
        <f t="shared" si="22"/>
        <v>0</v>
      </c>
      <c r="R165" s="19">
        <f t="shared" si="22"/>
        <v>0</v>
      </c>
      <c r="S165" s="19">
        <f t="shared" si="22"/>
        <v>0</v>
      </c>
      <c r="T165" s="19">
        <f t="shared" si="22"/>
        <v>0</v>
      </c>
      <c r="U165" s="19">
        <f t="shared" si="22"/>
        <v>0</v>
      </c>
      <c r="V165" s="19">
        <f t="shared" si="22"/>
        <v>0</v>
      </c>
      <c r="W165" s="19">
        <f t="shared" si="22"/>
        <v>0</v>
      </c>
      <c r="X165" s="19">
        <f t="shared" si="22"/>
        <v>0</v>
      </c>
      <c r="Y165" s="19">
        <f t="shared" si="22"/>
        <v>0</v>
      </c>
      <c r="Z165" s="19">
        <f t="shared" si="22"/>
        <v>0</v>
      </c>
      <c r="AA165" s="19">
        <f t="shared" si="22"/>
        <v>0</v>
      </c>
      <c r="AB165" s="19">
        <f t="shared" si="22"/>
        <v>0</v>
      </c>
      <c r="AC165" s="19">
        <f t="shared" si="22"/>
        <v>0</v>
      </c>
      <c r="AD165" s="19">
        <f t="shared" si="22"/>
        <v>0</v>
      </c>
      <c r="AE165" s="19">
        <f t="shared" si="22"/>
        <v>0</v>
      </c>
      <c r="AF165" s="19">
        <f t="shared" si="22"/>
        <v>0</v>
      </c>
      <c r="AG165" s="19">
        <f t="shared" si="22"/>
        <v>0</v>
      </c>
      <c r="AH165" s="19">
        <f t="shared" si="22"/>
        <v>0</v>
      </c>
      <c r="AI165" s="19">
        <f t="shared" si="22"/>
        <v>0</v>
      </c>
      <c r="AJ165" s="19">
        <f t="shared" si="22"/>
        <v>0</v>
      </c>
      <c r="AK165" s="19">
        <f t="shared" si="22"/>
        <v>0</v>
      </c>
      <c r="AL165" s="19">
        <f t="shared" si="22"/>
        <v>0</v>
      </c>
      <c r="AM165" s="19">
        <f t="shared" si="22"/>
        <v>0</v>
      </c>
      <c r="AN165" s="19">
        <f t="shared" si="22"/>
        <v>0</v>
      </c>
      <c r="AO165" s="19">
        <f t="shared" si="22"/>
        <v>0</v>
      </c>
      <c r="AP165" s="19">
        <f t="shared" si="22"/>
        <v>0</v>
      </c>
      <c r="AQ165" s="19">
        <f t="shared" si="22"/>
        <v>0</v>
      </c>
      <c r="AR165" s="19">
        <f t="shared" si="22"/>
        <v>0</v>
      </c>
      <c r="AS165" s="19">
        <f t="shared" si="22"/>
        <v>0</v>
      </c>
      <c r="AT165" s="19">
        <f t="shared" si="22"/>
        <v>0</v>
      </c>
      <c r="AU165" s="19">
        <f t="shared" si="22"/>
        <v>0</v>
      </c>
      <c r="AV165" s="19">
        <f t="shared" si="22"/>
        <v>0</v>
      </c>
      <c r="AW165" s="19">
        <f t="shared" si="22"/>
        <v>0</v>
      </c>
      <c r="AX165" s="19">
        <f t="shared" si="22"/>
        <v>0</v>
      </c>
      <c r="AY165" s="19">
        <f t="shared" si="22"/>
        <v>0</v>
      </c>
      <c r="AZ165" s="19">
        <f t="shared" si="22"/>
        <v>0</v>
      </c>
      <c r="BA165" s="19">
        <f t="shared" si="22"/>
        <v>0</v>
      </c>
      <c r="BB165" s="19">
        <f t="shared" si="22"/>
        <v>0</v>
      </c>
      <c r="BC165" s="19">
        <f t="shared" si="22"/>
        <v>0</v>
      </c>
      <c r="BD165" s="19">
        <f>SUM(BD152:BD154)-BD155</f>
        <v>0</v>
      </c>
      <c r="BE165" s="19">
        <f t="shared" si="22"/>
        <v>0</v>
      </c>
      <c r="BF165" s="19">
        <f t="shared" si="22"/>
        <v>0</v>
      </c>
      <c r="BG165" s="19">
        <f t="shared" ref="BG165:BR165" si="23">SUM(BG152:BG154)-BG155</f>
        <v>0</v>
      </c>
      <c r="BH165" s="19">
        <f t="shared" si="23"/>
        <v>0</v>
      </c>
      <c r="BI165" s="19">
        <f t="shared" si="23"/>
        <v>0</v>
      </c>
      <c r="BJ165" s="19">
        <f t="shared" si="23"/>
        <v>0</v>
      </c>
      <c r="BK165" s="19">
        <f t="shared" si="23"/>
        <v>0</v>
      </c>
      <c r="BL165" s="19">
        <f t="shared" si="23"/>
        <v>0</v>
      </c>
      <c r="BM165" s="19">
        <f t="shared" si="23"/>
        <v>0</v>
      </c>
      <c r="BN165" s="19">
        <f t="shared" si="23"/>
        <v>0</v>
      </c>
      <c r="BO165" s="19">
        <f t="shared" si="23"/>
        <v>0</v>
      </c>
      <c r="BP165" s="19">
        <f t="shared" si="23"/>
        <v>0</v>
      </c>
      <c r="BQ165" s="19">
        <f t="shared" si="23"/>
        <v>0</v>
      </c>
      <c r="BR165" s="19">
        <f t="shared" si="23"/>
        <v>0</v>
      </c>
      <c r="BS165" s="19">
        <f t="shared" si="22"/>
        <v>0</v>
      </c>
      <c r="BT165" s="19">
        <f t="shared" si="22"/>
        <v>0</v>
      </c>
      <c r="BU165" s="19">
        <f t="shared" si="22"/>
        <v>0</v>
      </c>
      <c r="BV165" s="19">
        <f t="shared" si="22"/>
        <v>0</v>
      </c>
      <c r="BW165" s="19">
        <f t="shared" si="22"/>
        <v>0</v>
      </c>
      <c r="BX165" s="19">
        <f t="shared" si="22"/>
        <v>0</v>
      </c>
      <c r="BY165" s="19">
        <f t="shared" si="22"/>
        <v>0</v>
      </c>
      <c r="BZ165" s="19">
        <f t="shared" si="22"/>
        <v>0</v>
      </c>
      <c r="CA165" s="19">
        <f t="shared" si="22"/>
        <v>0</v>
      </c>
      <c r="CB165" s="19">
        <f t="shared" si="22"/>
        <v>0</v>
      </c>
      <c r="CD165" s="19">
        <f t="shared" si="13"/>
        <v>0</v>
      </c>
      <c r="CE165" s="19">
        <f>SUM(CE152:CE154)-CE155</f>
        <v>0</v>
      </c>
      <c r="CF165" s="19">
        <f>SUM(CF152:CF154)-CF155</f>
        <v>0</v>
      </c>
    </row>
    <row r="166" spans="4:84" x14ac:dyDescent="0.25">
      <c r="D166" s="19">
        <f>D142+D155-D156</f>
        <v>0</v>
      </c>
      <c r="E166" s="19">
        <f t="shared" ref="E166:CA166" si="24">E142+E155-E156</f>
        <v>0</v>
      </c>
      <c r="F166" s="19">
        <f t="shared" si="24"/>
        <v>0</v>
      </c>
      <c r="G166" s="19">
        <f t="shared" si="24"/>
        <v>0</v>
      </c>
      <c r="H166" s="19">
        <f t="shared" si="24"/>
        <v>0</v>
      </c>
      <c r="I166" s="19">
        <f t="shared" si="24"/>
        <v>0</v>
      </c>
      <c r="J166" s="19">
        <f t="shared" si="24"/>
        <v>0</v>
      </c>
      <c r="K166" s="19">
        <f t="shared" si="24"/>
        <v>0</v>
      </c>
      <c r="L166" s="19">
        <f t="shared" si="24"/>
        <v>0</v>
      </c>
      <c r="M166" s="19">
        <f t="shared" si="24"/>
        <v>0</v>
      </c>
      <c r="N166" s="19">
        <f t="shared" si="24"/>
        <v>0</v>
      </c>
      <c r="O166" s="19">
        <f t="shared" si="24"/>
        <v>0</v>
      </c>
      <c r="P166" s="19">
        <f t="shared" si="24"/>
        <v>0</v>
      </c>
      <c r="Q166" s="19">
        <f t="shared" si="24"/>
        <v>0</v>
      </c>
      <c r="R166" s="19">
        <f t="shared" si="24"/>
        <v>0</v>
      </c>
      <c r="S166" s="19">
        <f t="shared" si="24"/>
        <v>0</v>
      </c>
      <c r="T166" s="19">
        <f t="shared" si="24"/>
        <v>0</v>
      </c>
      <c r="U166" s="19">
        <f t="shared" si="24"/>
        <v>0</v>
      </c>
      <c r="V166" s="19">
        <f t="shared" si="24"/>
        <v>0</v>
      </c>
      <c r="W166" s="19">
        <f t="shared" si="24"/>
        <v>0</v>
      </c>
      <c r="X166" s="19">
        <f t="shared" si="24"/>
        <v>0</v>
      </c>
      <c r="Y166" s="19">
        <f t="shared" si="24"/>
        <v>0</v>
      </c>
      <c r="Z166" s="19">
        <f t="shared" si="24"/>
        <v>0</v>
      </c>
      <c r="AA166" s="19">
        <f t="shared" si="24"/>
        <v>0</v>
      </c>
      <c r="AB166" s="19">
        <f t="shared" si="24"/>
        <v>0</v>
      </c>
      <c r="AC166" s="19">
        <f t="shared" si="24"/>
        <v>0</v>
      </c>
      <c r="AD166" s="19">
        <f t="shared" si="24"/>
        <v>0</v>
      </c>
      <c r="AE166" s="19">
        <f t="shared" si="24"/>
        <v>0</v>
      </c>
      <c r="AF166" s="19">
        <f t="shared" si="24"/>
        <v>0</v>
      </c>
      <c r="AG166" s="19">
        <f t="shared" si="24"/>
        <v>0</v>
      </c>
      <c r="AH166" s="19">
        <f t="shared" si="24"/>
        <v>0</v>
      </c>
      <c r="AI166" s="19">
        <f t="shared" si="24"/>
        <v>0</v>
      </c>
      <c r="AJ166" s="19">
        <f t="shared" si="24"/>
        <v>0</v>
      </c>
      <c r="AK166" s="19">
        <f t="shared" si="24"/>
        <v>0</v>
      </c>
      <c r="AL166" s="19">
        <f t="shared" si="24"/>
        <v>0</v>
      </c>
      <c r="AM166" s="19">
        <f t="shared" si="24"/>
        <v>0</v>
      </c>
      <c r="AN166" s="19">
        <f t="shared" si="24"/>
        <v>0</v>
      </c>
      <c r="AO166" s="19">
        <f t="shared" si="24"/>
        <v>0</v>
      </c>
      <c r="AP166" s="19">
        <f t="shared" si="24"/>
        <v>0</v>
      </c>
      <c r="AQ166" s="19">
        <f t="shared" si="24"/>
        <v>0</v>
      </c>
      <c r="AR166" s="19">
        <f t="shared" si="24"/>
        <v>0</v>
      </c>
      <c r="AS166" s="19">
        <f t="shared" si="24"/>
        <v>0</v>
      </c>
      <c r="AT166" s="19">
        <f t="shared" si="24"/>
        <v>0</v>
      </c>
      <c r="AU166" s="19">
        <f t="shared" si="24"/>
        <v>0</v>
      </c>
      <c r="AV166" s="19">
        <f t="shared" si="24"/>
        <v>0</v>
      </c>
      <c r="AW166" s="19">
        <f t="shared" si="24"/>
        <v>0</v>
      </c>
      <c r="AX166" s="19">
        <f t="shared" si="24"/>
        <v>0</v>
      </c>
      <c r="AY166" s="19">
        <f t="shared" si="24"/>
        <v>0</v>
      </c>
      <c r="AZ166" s="19">
        <f t="shared" si="24"/>
        <v>0</v>
      </c>
      <c r="BA166" s="19">
        <f t="shared" si="24"/>
        <v>0</v>
      </c>
      <c r="BB166" s="19">
        <f t="shared" si="24"/>
        <v>0</v>
      </c>
      <c r="BC166" s="19">
        <f t="shared" si="24"/>
        <v>0</v>
      </c>
      <c r="BD166" s="19">
        <f>BD142+BD155-BD156</f>
        <v>0</v>
      </c>
      <c r="BE166" s="19">
        <f t="shared" si="24"/>
        <v>0</v>
      </c>
      <c r="BF166" s="19">
        <f t="shared" si="24"/>
        <v>0</v>
      </c>
      <c r="BG166" s="19">
        <f t="shared" si="24"/>
        <v>0</v>
      </c>
      <c r="BH166" s="19">
        <f t="shared" si="24"/>
        <v>0</v>
      </c>
      <c r="BI166" s="19">
        <f t="shared" si="24"/>
        <v>0</v>
      </c>
      <c r="BJ166" s="19">
        <f t="shared" si="24"/>
        <v>0</v>
      </c>
      <c r="BK166" s="19">
        <f t="shared" si="24"/>
        <v>0</v>
      </c>
      <c r="BL166" s="19">
        <f t="shared" si="24"/>
        <v>0</v>
      </c>
      <c r="BM166" s="19">
        <f t="shared" si="24"/>
        <v>0</v>
      </c>
      <c r="BN166" s="19">
        <f t="shared" si="24"/>
        <v>0</v>
      </c>
      <c r="BO166" s="19">
        <f t="shared" si="24"/>
        <v>0</v>
      </c>
      <c r="BP166" s="19">
        <f t="shared" si="24"/>
        <v>0</v>
      </c>
      <c r="BQ166" s="19">
        <f t="shared" si="24"/>
        <v>0</v>
      </c>
      <c r="BR166" s="19">
        <f t="shared" si="24"/>
        <v>0</v>
      </c>
      <c r="BS166" s="19">
        <f t="shared" si="24"/>
        <v>0</v>
      </c>
      <c r="BT166" s="19">
        <f t="shared" si="24"/>
        <v>0</v>
      </c>
      <c r="BU166" s="19">
        <f t="shared" si="24"/>
        <v>620077</v>
      </c>
      <c r="BV166" s="19">
        <f t="shared" si="24"/>
        <v>1007780</v>
      </c>
      <c r="BW166" s="19">
        <f t="shared" si="24"/>
        <v>76605</v>
      </c>
      <c r="BX166" s="19">
        <f t="shared" si="24"/>
        <v>3199445.0000000005</v>
      </c>
      <c r="BY166" s="19">
        <f t="shared" si="24"/>
        <v>1113772</v>
      </c>
      <c r="BZ166" s="19">
        <f t="shared" si="24"/>
        <v>41560</v>
      </c>
      <c r="CA166" s="19">
        <f t="shared" si="24"/>
        <v>6059238.9999999991</v>
      </c>
      <c r="CB166" s="19">
        <f>CB142+CB155-CB156</f>
        <v>6059239</v>
      </c>
      <c r="CD166" s="19">
        <f t="shared" si="13"/>
        <v>0</v>
      </c>
      <c r="CE166" s="19">
        <f>CE142+CE155-CE156</f>
        <v>0</v>
      </c>
      <c r="CF166" s="19">
        <f>CF142+CF155-CF156</f>
        <v>0</v>
      </c>
    </row>
    <row r="168" spans="4:84" x14ac:dyDescent="0.25">
      <c r="D168" s="33">
        <v>265107</v>
      </c>
      <c r="E168" s="33">
        <v>115344</v>
      </c>
      <c r="F168" s="33">
        <v>29049</v>
      </c>
      <c r="G168" s="33">
        <v>19448</v>
      </c>
      <c r="H168" s="33">
        <v>192840</v>
      </c>
      <c r="I168" s="33">
        <v>78124</v>
      </c>
      <c r="J168" s="33">
        <v>11760</v>
      </c>
      <c r="K168" s="33">
        <v>208644</v>
      </c>
      <c r="L168" s="33">
        <v>52724</v>
      </c>
      <c r="M168" s="33">
        <v>224397</v>
      </c>
      <c r="N168" s="33">
        <v>62716</v>
      </c>
      <c r="O168" s="33">
        <v>15272</v>
      </c>
      <c r="P168" s="33">
        <v>46634</v>
      </c>
      <c r="Q168" s="33">
        <v>60567</v>
      </c>
      <c r="R168" s="33">
        <v>38136</v>
      </c>
      <c r="S168" s="33">
        <v>25749</v>
      </c>
      <c r="T168" s="33">
        <v>66502</v>
      </c>
      <c r="U168" s="33">
        <v>21287</v>
      </c>
      <c r="V168" s="33">
        <v>319082</v>
      </c>
      <c r="W168" s="33">
        <v>32241</v>
      </c>
      <c r="X168" s="33">
        <v>124304</v>
      </c>
      <c r="Y168" s="33">
        <v>63035</v>
      </c>
      <c r="Z168" s="33">
        <v>35511</v>
      </c>
      <c r="AA168" s="33">
        <v>50692</v>
      </c>
      <c r="AB168" s="33">
        <v>97053</v>
      </c>
      <c r="AC168" s="33">
        <v>86780</v>
      </c>
      <c r="AD168" s="33">
        <v>104408</v>
      </c>
      <c r="AE168" s="33">
        <v>49609</v>
      </c>
      <c r="AF168" s="33">
        <v>92851</v>
      </c>
      <c r="AG168" s="33">
        <v>88197</v>
      </c>
      <c r="AH168" s="33">
        <v>71166</v>
      </c>
      <c r="AI168" s="33">
        <v>131325</v>
      </c>
      <c r="AJ168" s="33">
        <v>194474</v>
      </c>
      <c r="AK168" s="33">
        <v>89100</v>
      </c>
      <c r="AL168" s="33">
        <v>42779</v>
      </c>
      <c r="AM168" s="33">
        <v>67071</v>
      </c>
      <c r="AN168" s="33">
        <v>55016</v>
      </c>
      <c r="AO168" s="33">
        <v>180886</v>
      </c>
      <c r="AP168" s="33">
        <v>56737</v>
      </c>
      <c r="AQ168" s="33">
        <v>627986</v>
      </c>
      <c r="AR168" s="33">
        <v>139739</v>
      </c>
      <c r="AS168" s="33">
        <v>822348</v>
      </c>
      <c r="AT168" s="33">
        <v>290078</v>
      </c>
      <c r="AU168" s="33">
        <v>16016</v>
      </c>
      <c r="AV168" s="33">
        <v>35430</v>
      </c>
      <c r="AW168" s="33">
        <v>100401</v>
      </c>
      <c r="AX168" s="33">
        <v>21312</v>
      </c>
      <c r="AY168" s="33">
        <v>192196</v>
      </c>
      <c r="AZ168" s="33">
        <v>21590</v>
      </c>
      <c r="BA168" s="33">
        <v>38494</v>
      </c>
      <c r="BB168" s="33">
        <v>160382</v>
      </c>
      <c r="BC168" s="33">
        <v>101707</v>
      </c>
      <c r="BD168" s="33">
        <v>444766</v>
      </c>
      <c r="BE168" s="33">
        <v>457749</v>
      </c>
      <c r="BF168" s="33">
        <v>160406</v>
      </c>
      <c r="BG168" s="33">
        <v>69319</v>
      </c>
      <c r="BH168" s="33">
        <v>80404</v>
      </c>
      <c r="BI168" s="33">
        <v>45210</v>
      </c>
      <c r="BJ168" s="33">
        <v>182232</v>
      </c>
      <c r="BK168" s="33">
        <v>33105</v>
      </c>
      <c r="BL168" s="33">
        <v>628194</v>
      </c>
      <c r="BM168" s="33">
        <v>252328</v>
      </c>
      <c r="BN168" s="33">
        <v>83639</v>
      </c>
      <c r="BO168" s="33">
        <v>146225</v>
      </c>
      <c r="BP168" s="33">
        <v>156557</v>
      </c>
      <c r="BQ168" s="33">
        <v>31169</v>
      </c>
      <c r="BR168" s="33">
        <v>131179</v>
      </c>
      <c r="BS168" s="33">
        <v>53656</v>
      </c>
      <c r="BT168" s="33">
        <v>9090434</v>
      </c>
    </row>
    <row r="169" spans="4:84" x14ac:dyDescent="0.25">
      <c r="D169" s="33">
        <f>D168-D156</f>
        <v>0</v>
      </c>
      <c r="E169" s="33">
        <f t="shared" ref="E169:BP169" si="25">E168-E156</f>
        <v>0</v>
      </c>
      <c r="F169" s="33">
        <f t="shared" si="25"/>
        <v>0</v>
      </c>
      <c r="G169" s="33">
        <f t="shared" si="25"/>
        <v>0</v>
      </c>
      <c r="H169" s="33">
        <f t="shared" si="25"/>
        <v>0</v>
      </c>
      <c r="I169" s="33">
        <f t="shared" si="25"/>
        <v>0</v>
      </c>
      <c r="J169" s="33">
        <f t="shared" si="25"/>
        <v>0</v>
      </c>
      <c r="K169" s="33">
        <f t="shared" si="25"/>
        <v>0</v>
      </c>
      <c r="L169" s="33">
        <f t="shared" si="25"/>
        <v>0</v>
      </c>
      <c r="M169" s="33">
        <f t="shared" si="25"/>
        <v>0</v>
      </c>
      <c r="N169" s="33">
        <f t="shared" si="25"/>
        <v>0</v>
      </c>
      <c r="O169" s="33">
        <f t="shared" si="25"/>
        <v>0</v>
      </c>
      <c r="P169" s="33">
        <f t="shared" si="25"/>
        <v>0</v>
      </c>
      <c r="Q169" s="33">
        <f t="shared" si="25"/>
        <v>0</v>
      </c>
      <c r="R169" s="33">
        <f t="shared" si="25"/>
        <v>0</v>
      </c>
      <c r="S169" s="33">
        <f t="shared" si="25"/>
        <v>0</v>
      </c>
      <c r="T169" s="33">
        <f t="shared" si="25"/>
        <v>0</v>
      </c>
      <c r="U169" s="33">
        <f t="shared" si="25"/>
        <v>0</v>
      </c>
      <c r="V169" s="33">
        <f t="shared" si="25"/>
        <v>0</v>
      </c>
      <c r="W169" s="33">
        <f t="shared" si="25"/>
        <v>0</v>
      </c>
      <c r="X169" s="33">
        <f t="shared" si="25"/>
        <v>0</v>
      </c>
      <c r="Y169" s="33">
        <f t="shared" si="25"/>
        <v>0</v>
      </c>
      <c r="Z169" s="33">
        <f t="shared" si="25"/>
        <v>0</v>
      </c>
      <c r="AA169" s="33">
        <f t="shared" si="25"/>
        <v>0</v>
      </c>
      <c r="AB169" s="33">
        <f t="shared" si="25"/>
        <v>0</v>
      </c>
      <c r="AC169" s="33">
        <f t="shared" si="25"/>
        <v>0</v>
      </c>
      <c r="AD169" s="33">
        <f t="shared" si="25"/>
        <v>0</v>
      </c>
      <c r="AE169" s="33">
        <f t="shared" si="25"/>
        <v>0</v>
      </c>
      <c r="AF169" s="33">
        <f t="shared" si="25"/>
        <v>0</v>
      </c>
      <c r="AG169" s="33">
        <f t="shared" si="25"/>
        <v>0</v>
      </c>
      <c r="AH169" s="33">
        <f t="shared" si="25"/>
        <v>0</v>
      </c>
      <c r="AI169" s="33">
        <f t="shared" si="25"/>
        <v>0</v>
      </c>
      <c r="AJ169" s="33">
        <f t="shared" si="25"/>
        <v>0</v>
      </c>
      <c r="AK169" s="33">
        <f t="shared" si="25"/>
        <v>0</v>
      </c>
      <c r="AL169" s="33">
        <f t="shared" si="25"/>
        <v>0</v>
      </c>
      <c r="AM169" s="33">
        <f t="shared" si="25"/>
        <v>0</v>
      </c>
      <c r="AN169" s="33">
        <f t="shared" si="25"/>
        <v>0</v>
      </c>
      <c r="AO169" s="33">
        <f t="shared" si="25"/>
        <v>0</v>
      </c>
      <c r="AP169" s="33">
        <f t="shared" si="25"/>
        <v>0</v>
      </c>
      <c r="AQ169" s="33">
        <f t="shared" si="25"/>
        <v>0</v>
      </c>
      <c r="AR169" s="33">
        <f t="shared" si="25"/>
        <v>0</v>
      </c>
      <c r="AS169" s="33">
        <f t="shared" si="25"/>
        <v>0</v>
      </c>
      <c r="AT169" s="33">
        <f t="shared" si="25"/>
        <v>0</v>
      </c>
      <c r="AU169" s="33">
        <f t="shared" si="25"/>
        <v>0</v>
      </c>
      <c r="AV169" s="33">
        <f t="shared" si="25"/>
        <v>0</v>
      </c>
      <c r="AW169" s="33">
        <f t="shared" si="25"/>
        <v>0</v>
      </c>
      <c r="AX169" s="33">
        <f t="shared" si="25"/>
        <v>0</v>
      </c>
      <c r="AY169" s="33">
        <f t="shared" si="25"/>
        <v>0</v>
      </c>
      <c r="AZ169" s="33">
        <f t="shared" si="25"/>
        <v>0</v>
      </c>
      <c r="BA169" s="33">
        <f t="shared" si="25"/>
        <v>0</v>
      </c>
      <c r="BB169" s="33">
        <f t="shared" si="25"/>
        <v>0</v>
      </c>
      <c r="BC169" s="33">
        <f t="shared" si="25"/>
        <v>0</v>
      </c>
      <c r="BD169" s="33">
        <f t="shared" si="25"/>
        <v>0</v>
      </c>
      <c r="BE169" s="33">
        <f t="shared" si="25"/>
        <v>0</v>
      </c>
      <c r="BF169" s="33">
        <f t="shared" si="25"/>
        <v>0</v>
      </c>
      <c r="BG169" s="33">
        <f t="shared" si="25"/>
        <v>0</v>
      </c>
      <c r="BH169" s="33">
        <f t="shared" si="25"/>
        <v>0</v>
      </c>
      <c r="BI169" s="33">
        <f t="shared" si="25"/>
        <v>0</v>
      </c>
      <c r="BJ169" s="33">
        <f t="shared" si="25"/>
        <v>0</v>
      </c>
      <c r="BK169" s="33">
        <f t="shared" si="25"/>
        <v>0</v>
      </c>
      <c r="BL169" s="33">
        <f t="shared" si="25"/>
        <v>0</v>
      </c>
      <c r="BM169" s="33">
        <f t="shared" si="25"/>
        <v>0</v>
      </c>
      <c r="BN169" s="33">
        <f t="shared" si="25"/>
        <v>0</v>
      </c>
      <c r="BO169" s="33">
        <f t="shared" si="25"/>
        <v>0</v>
      </c>
      <c r="BP169" s="33">
        <f t="shared" si="25"/>
        <v>0</v>
      </c>
      <c r="BQ169" s="33">
        <f t="shared" ref="BQ169:BT169" si="26">BQ168-BQ156</f>
        <v>0</v>
      </c>
      <c r="BR169" s="33">
        <f t="shared" si="26"/>
        <v>0</v>
      </c>
      <c r="BS169" s="33">
        <f t="shared" si="26"/>
        <v>0</v>
      </c>
      <c r="BT169" s="33">
        <f t="shared" si="26"/>
        <v>0</v>
      </c>
    </row>
  </sheetData>
  <phoneticPr fontId="2" type="noConversion"/>
  <pageMargins left="0.78740157499999996" right="0.78740157499999996" top="0.984251969" bottom="0.984251969" header="0.5" footer="0.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06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H5" sqref="CH5:CH73"/>
    </sheetView>
  </sheetViews>
  <sheetFormatPr defaultRowHeight="13.2" x14ac:dyDescent="0.25"/>
  <cols>
    <col min="2" max="2" width="31.33203125" customWidth="1"/>
    <col min="3" max="3" width="6" customWidth="1"/>
    <col min="4" max="4" width="11.6640625" bestFit="1" customWidth="1"/>
    <col min="5" max="17" width="10.6640625" bestFit="1" customWidth="1"/>
    <col min="18" max="18" width="9.6640625" bestFit="1" customWidth="1"/>
    <col min="19" max="25" width="10.6640625" bestFit="1" customWidth="1"/>
    <col min="26" max="26" width="9.6640625" bestFit="1" customWidth="1"/>
    <col min="27" max="29" width="10.6640625" bestFit="1" customWidth="1"/>
    <col min="30" max="31" width="9.6640625" bestFit="1" customWidth="1"/>
    <col min="32" max="33" width="10.6640625" bestFit="1" customWidth="1"/>
    <col min="34" max="34" width="9.6640625" bestFit="1" customWidth="1"/>
    <col min="35" max="35" width="10.6640625" bestFit="1" customWidth="1"/>
    <col min="36" max="37" width="11.6640625" bestFit="1" customWidth="1"/>
    <col min="38" max="42" width="10.6640625" bestFit="1" customWidth="1"/>
    <col min="43" max="44" width="11.6640625" bestFit="1" customWidth="1"/>
    <col min="45" max="45" width="10.6640625" bestFit="1" customWidth="1"/>
    <col min="46" max="71" width="10.6640625" customWidth="1"/>
    <col min="72" max="72" width="12.6640625" bestFit="1" customWidth="1"/>
    <col min="73" max="74" width="10" bestFit="1" customWidth="1"/>
    <col min="75" max="75" width="9" customWidth="1"/>
    <col min="76" max="77" width="10" bestFit="1" customWidth="1"/>
    <col min="78" max="79" width="11" bestFit="1" customWidth="1"/>
    <col min="80" max="80" width="12.44140625" customWidth="1"/>
    <col min="82" max="82" width="10.44140625" customWidth="1"/>
    <col min="86" max="86" width="9.88671875" bestFit="1" customWidth="1"/>
  </cols>
  <sheetData>
    <row r="1" spans="1:87" x14ac:dyDescent="0.25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7" x14ac:dyDescent="0.25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7" ht="36.75" customHeight="1" x14ac:dyDescent="0.25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7" x14ac:dyDescent="0.25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7" x14ac:dyDescent="0.25">
      <c r="A5" s="24" t="s">
        <v>79</v>
      </c>
      <c r="B5" s="24" t="s">
        <v>302</v>
      </c>
      <c r="C5">
        <f>C4+1</f>
        <v>1</v>
      </c>
      <c r="D5" s="19">
        <v>6274.1014249263999</v>
      </c>
      <c r="E5" s="19">
        <v>3879.1114930397857</v>
      </c>
      <c r="F5" s="19">
        <v>159.12910768273179</v>
      </c>
      <c r="G5" s="19">
        <v>2.6963493866729107</v>
      </c>
      <c r="H5" s="19">
        <v>2.9686263626391982</v>
      </c>
      <c r="I5" s="19">
        <v>0.4717563032259634</v>
      </c>
      <c r="J5" s="19">
        <v>1.1157626460983219</v>
      </c>
      <c r="K5" s="19">
        <v>5730.2512795783177</v>
      </c>
      <c r="L5" s="19">
        <v>26903.84698453634</v>
      </c>
      <c r="M5" s="19">
        <v>50803.666838211277</v>
      </c>
      <c r="N5" s="19">
        <v>1856.8872518553062</v>
      </c>
      <c r="O5" s="19">
        <v>3923.7365846996618</v>
      </c>
      <c r="P5" s="19">
        <v>4110.7475806512293</v>
      </c>
      <c r="Q5" s="19">
        <v>501.15986108314547</v>
      </c>
      <c r="R5" s="19">
        <v>7.5130075682775779</v>
      </c>
      <c r="S5" s="19">
        <v>123.89772988916745</v>
      </c>
      <c r="T5" s="19">
        <v>157.80393430110018</v>
      </c>
      <c r="U5" s="19">
        <v>0.16334084021371123</v>
      </c>
      <c r="V5" s="19">
        <v>6.6037375309246205</v>
      </c>
      <c r="W5" s="19">
        <v>14498.142097604043</v>
      </c>
      <c r="X5" s="19">
        <v>17.061095534753548</v>
      </c>
      <c r="Y5" s="19">
        <v>23.023950560684138</v>
      </c>
      <c r="Z5" s="19">
        <v>1.4975325699720896</v>
      </c>
      <c r="AA5" s="19">
        <v>9.992723196451454</v>
      </c>
      <c r="AB5" s="19">
        <v>63.308359218917765</v>
      </c>
      <c r="AC5" s="19">
        <v>20.852514493566748</v>
      </c>
      <c r="AD5" s="19">
        <v>27.207755751947708</v>
      </c>
      <c r="AE5" s="19">
        <v>12.599957708438531</v>
      </c>
      <c r="AF5" s="19">
        <v>2.5683632760771165</v>
      </c>
      <c r="AG5" s="19">
        <v>0.17437435913954202</v>
      </c>
      <c r="AH5" s="19">
        <v>0.30796528640656662</v>
      </c>
      <c r="AI5" s="19">
        <v>0.96558211312903042</v>
      </c>
      <c r="AJ5" s="19">
        <v>0.7095686256713728</v>
      </c>
      <c r="AK5" s="19">
        <v>0.36567426797383251</v>
      </c>
      <c r="AL5" s="19">
        <v>0.68057701678439964</v>
      </c>
      <c r="AM5" s="19">
        <v>13.557607609825389</v>
      </c>
      <c r="AN5" s="19">
        <v>4.1234335022998905E-2</v>
      </c>
      <c r="AO5" s="19">
        <v>0.55297004016820495</v>
      </c>
      <c r="AP5" s="19">
        <v>24.540389231332501</v>
      </c>
      <c r="AQ5" s="19">
        <v>299.85800329539177</v>
      </c>
      <c r="AR5" s="19">
        <v>1.6142312134216765</v>
      </c>
      <c r="AS5" s="19">
        <v>10026.264876278967</v>
      </c>
      <c r="AT5" s="19">
        <v>0.56878579862978207</v>
      </c>
      <c r="AU5" s="19">
        <v>1.3095937615854408E-2</v>
      </c>
      <c r="AV5" s="19">
        <v>0.21762508577540146</v>
      </c>
      <c r="AW5" s="19">
        <v>6.1096368843184781</v>
      </c>
      <c r="AX5" s="19">
        <v>205.37150512118683</v>
      </c>
      <c r="AY5" s="19">
        <v>3462.0278937426806</v>
      </c>
      <c r="AZ5" s="19">
        <v>9.8976995313391172E-2</v>
      </c>
      <c r="BA5" s="19">
        <v>0.53234721502643934</v>
      </c>
      <c r="BB5" s="19">
        <v>34.078298527628284</v>
      </c>
      <c r="BC5" s="19">
        <v>1.0725290846304394</v>
      </c>
      <c r="BD5" s="19">
        <v>12.401660499757408</v>
      </c>
      <c r="BE5" s="19">
        <v>10.825811530329114</v>
      </c>
      <c r="BF5" s="19">
        <v>4.7839299654765153</v>
      </c>
      <c r="BG5" s="19">
        <v>11.44624487971787</v>
      </c>
      <c r="BH5" s="19">
        <v>0.48382435458343165</v>
      </c>
      <c r="BI5" s="19">
        <v>0.3543608652514203</v>
      </c>
      <c r="BJ5" s="19">
        <v>106.14864987988959</v>
      </c>
      <c r="BK5" s="19">
        <v>0.13133013501661259</v>
      </c>
      <c r="BL5" s="19">
        <v>1119.778759379946</v>
      </c>
      <c r="BM5" s="19">
        <v>356.68182877094836</v>
      </c>
      <c r="BN5" s="19">
        <v>38.655555106131729</v>
      </c>
      <c r="BO5" s="19">
        <v>155.54461918099466</v>
      </c>
      <c r="BP5" s="19">
        <v>137.93877077477617</v>
      </c>
      <c r="BQ5" s="19">
        <v>1.8340793828745299</v>
      </c>
      <c r="BR5" s="19">
        <v>182.70696988232035</v>
      </c>
      <c r="BS5" s="19">
        <v>0</v>
      </c>
      <c r="BT5" s="19">
        <v>135341.56714366146</v>
      </c>
      <c r="BU5" s="19">
        <v>68831.56647698961</v>
      </c>
      <c r="BV5" s="19">
        <v>28.654483370518264</v>
      </c>
      <c r="BW5" s="19">
        <v>0</v>
      </c>
      <c r="BX5" s="19">
        <v>54652.720468841675</v>
      </c>
      <c r="BY5" s="19">
        <v>2192.3525976949818</v>
      </c>
      <c r="BZ5" s="19">
        <v>4060.1388294417875</v>
      </c>
      <c r="CA5" s="19">
        <v>129765.43285633856</v>
      </c>
      <c r="CB5" s="19">
        <v>265107</v>
      </c>
      <c r="CD5" s="19">
        <f>SUM(D5:BS5)-BT5</f>
        <v>0</v>
      </c>
      <c r="CE5" s="19">
        <f>SUM(BU5:BZ5)-CA5</f>
        <v>0</v>
      </c>
      <c r="CF5" s="19">
        <f>BT5+CA5-CB5</f>
        <v>0</v>
      </c>
      <c r="CH5" s="20">
        <v>265107</v>
      </c>
      <c r="CI5" s="19">
        <f>CH5-CB5</f>
        <v>0</v>
      </c>
    </row>
    <row r="6" spans="1:87" x14ac:dyDescent="0.25">
      <c r="A6" s="24" t="s">
        <v>80</v>
      </c>
      <c r="B6" s="25" t="s">
        <v>304</v>
      </c>
      <c r="C6">
        <f t="shared" ref="C6:C69" si="2">C5+1</f>
        <v>2</v>
      </c>
      <c r="D6" s="19">
        <v>711.19215032035231</v>
      </c>
      <c r="E6" s="19">
        <v>4376.5402252102867</v>
      </c>
      <c r="F6" s="19">
        <v>150.89760942786262</v>
      </c>
      <c r="G6" s="19">
        <v>6.2380401049603593</v>
      </c>
      <c r="H6" s="19">
        <v>8.5828582469742294</v>
      </c>
      <c r="I6" s="19">
        <v>0.72568666876350885</v>
      </c>
      <c r="J6" s="19">
        <v>2.2462943967149811</v>
      </c>
      <c r="K6" s="19">
        <v>66297.667219577081</v>
      </c>
      <c r="L6" s="19">
        <v>143.06950025866078</v>
      </c>
      <c r="M6" s="19">
        <v>3212.5824069794571</v>
      </c>
      <c r="N6" s="19">
        <v>67.833018742513104</v>
      </c>
      <c r="O6" s="19">
        <v>173.44771287604561</v>
      </c>
      <c r="P6" s="19">
        <v>151.85727579365354</v>
      </c>
      <c r="Q6" s="19">
        <v>112.85801738979977</v>
      </c>
      <c r="R6" s="19">
        <v>9.5609167874056684</v>
      </c>
      <c r="S6" s="19">
        <v>159.2832525585774</v>
      </c>
      <c r="T6" s="19">
        <v>173.53222287552614</v>
      </c>
      <c r="U6" s="19">
        <v>0.33665669846961527</v>
      </c>
      <c r="V6" s="19">
        <v>0.31042078689505931</v>
      </c>
      <c r="W6" s="19">
        <v>107.51441167920194</v>
      </c>
      <c r="X6" s="19">
        <v>58.094949650929422</v>
      </c>
      <c r="Y6" s="19">
        <v>10.231902211053809</v>
      </c>
      <c r="Z6" s="19">
        <v>3.3579435396736415</v>
      </c>
      <c r="AA6" s="19">
        <v>2.6540329747267766</v>
      </c>
      <c r="AB6" s="19">
        <v>76.754304051932152</v>
      </c>
      <c r="AC6" s="19">
        <v>88.730770159318681</v>
      </c>
      <c r="AD6" s="19">
        <v>40.436617928434984</v>
      </c>
      <c r="AE6" s="19">
        <v>27.602205184715839</v>
      </c>
      <c r="AF6" s="19">
        <v>2.1193878228433811</v>
      </c>
      <c r="AG6" s="19">
        <v>0.51258714137224026</v>
      </c>
      <c r="AH6" s="19">
        <v>1.1404373445542657</v>
      </c>
      <c r="AI6" s="19">
        <v>1.8203999986857897</v>
      </c>
      <c r="AJ6" s="19">
        <v>1.2004589243438175</v>
      </c>
      <c r="AK6" s="19">
        <v>0.97891999500433879</v>
      </c>
      <c r="AL6" s="19">
        <v>0.8293278226389299</v>
      </c>
      <c r="AM6" s="19">
        <v>6.6551770620361461</v>
      </c>
      <c r="AN6" s="19">
        <v>0.15013054462731193</v>
      </c>
      <c r="AO6" s="19">
        <v>0.74569059094334311</v>
      </c>
      <c r="AP6" s="19">
        <v>6.2450867650136637</v>
      </c>
      <c r="AQ6" s="19">
        <v>634.24854624170052</v>
      </c>
      <c r="AR6" s="19">
        <v>2.5222057791132304</v>
      </c>
      <c r="AS6" s="19">
        <v>383.65578387784007</v>
      </c>
      <c r="AT6" s="19">
        <v>0.72858051306718996</v>
      </c>
      <c r="AU6" s="19">
        <v>2.6108453545438517E-2</v>
      </c>
      <c r="AV6" s="19">
        <v>0.27067637709364833</v>
      </c>
      <c r="AW6" s="19">
        <v>12.087123618123295</v>
      </c>
      <c r="AX6" s="19">
        <v>215.56275560658702</v>
      </c>
      <c r="AY6" s="19">
        <v>1214.6653615909649</v>
      </c>
      <c r="AZ6" s="19">
        <v>0.29702547489689274</v>
      </c>
      <c r="BA6" s="19">
        <v>0.95253757858629695</v>
      </c>
      <c r="BB6" s="19">
        <v>68.003266627930458</v>
      </c>
      <c r="BC6" s="19">
        <v>2.4773788260114857</v>
      </c>
      <c r="BD6" s="19">
        <v>23.741767517877328</v>
      </c>
      <c r="BE6" s="19">
        <v>23.781403839445442</v>
      </c>
      <c r="BF6" s="19">
        <v>4.008618622918334</v>
      </c>
      <c r="BG6" s="19">
        <v>12.572493486081544</v>
      </c>
      <c r="BH6" s="19">
        <v>4.5842140708443138</v>
      </c>
      <c r="BI6" s="19">
        <v>0.77116615189832116</v>
      </c>
      <c r="BJ6" s="19">
        <v>22.023708356200025</v>
      </c>
      <c r="BK6" s="19">
        <v>0.24156008994735592</v>
      </c>
      <c r="BL6" s="19">
        <v>217.12623194672483</v>
      </c>
      <c r="BM6" s="19">
        <v>115.46132642713992</v>
      </c>
      <c r="BN6" s="19">
        <v>11.628748516402259</v>
      </c>
      <c r="BO6" s="19">
        <v>58.356777529497428</v>
      </c>
      <c r="BP6" s="19">
        <v>82.123839445586853</v>
      </c>
      <c r="BQ6" s="19">
        <v>2.1050825767267787</v>
      </c>
      <c r="BR6" s="19">
        <v>36.333438278287055</v>
      </c>
      <c r="BS6" s="19">
        <v>0</v>
      </c>
      <c r="BT6" s="19">
        <v>79346.893954513085</v>
      </c>
      <c r="BU6" s="19">
        <v>4541.0360585642256</v>
      </c>
      <c r="BV6" s="19">
        <v>7.4532340718952019</v>
      </c>
      <c r="BW6" s="19">
        <v>0</v>
      </c>
      <c r="BX6" s="19">
        <v>19641.424832859015</v>
      </c>
      <c r="BY6" s="19">
        <v>11425.035930746588</v>
      </c>
      <c r="BZ6" s="19">
        <v>382.15598924519219</v>
      </c>
      <c r="CA6" s="19">
        <v>35997.106045486929</v>
      </c>
      <c r="CB6" s="19">
        <v>115344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  <c r="CH6" s="20">
        <v>115344</v>
      </c>
      <c r="CI6" s="19">
        <f t="shared" ref="CI6:CI69" si="6">CH6-CB6</f>
        <v>0</v>
      </c>
    </row>
    <row r="7" spans="1:87" x14ac:dyDescent="0.25">
      <c r="A7" s="24" t="s">
        <v>81</v>
      </c>
      <c r="B7" s="24" t="s">
        <v>306</v>
      </c>
      <c r="C7">
        <f t="shared" si="2"/>
        <v>3</v>
      </c>
      <c r="D7" s="19">
        <v>890.26376024848412</v>
      </c>
      <c r="E7" s="19">
        <v>1139.1035395836489</v>
      </c>
      <c r="F7" s="19">
        <v>1912.557594903308</v>
      </c>
      <c r="G7" s="19">
        <v>2.0210111204396184</v>
      </c>
      <c r="H7" s="19">
        <v>0.64007281288369444</v>
      </c>
      <c r="I7" s="19">
        <v>7.0901090145365539E-2</v>
      </c>
      <c r="J7" s="19">
        <v>0.13762723778015964</v>
      </c>
      <c r="K7" s="19">
        <v>1481.0976091814102</v>
      </c>
      <c r="L7" s="19">
        <v>0.765841609750045</v>
      </c>
      <c r="M7" s="19">
        <v>322.80378768678617</v>
      </c>
      <c r="N7" s="19">
        <v>15.476926153379637</v>
      </c>
      <c r="O7" s="19">
        <v>16.797313165693726</v>
      </c>
      <c r="P7" s="19">
        <v>55.32664669098984</v>
      </c>
      <c r="Q7" s="19">
        <v>17.534751724020733</v>
      </c>
      <c r="R7" s="19">
        <v>17.323255744001081</v>
      </c>
      <c r="S7" s="19">
        <v>2576.0450382564809</v>
      </c>
      <c r="T7" s="19">
        <v>2634.0459337773491</v>
      </c>
      <c r="U7" s="19">
        <v>2.2209527278834438E-2</v>
      </c>
      <c r="V7" s="19">
        <v>2.2018803116496379E-2</v>
      </c>
      <c r="W7" s="19">
        <v>2.0813215659166913</v>
      </c>
      <c r="X7" s="19">
        <v>148.24171568540586</v>
      </c>
      <c r="Y7" s="19">
        <v>3.5227643624613387</v>
      </c>
      <c r="Z7" s="19">
        <v>7.0671613955216109E-2</v>
      </c>
      <c r="AA7" s="19">
        <v>0.14555917216220127</v>
      </c>
      <c r="AB7" s="19">
        <v>1235.2893435097387</v>
      </c>
      <c r="AC7" s="19">
        <v>78.404139404055144</v>
      </c>
      <c r="AD7" s="19">
        <v>548.75917699619129</v>
      </c>
      <c r="AE7" s="19">
        <v>1.7626027924290371</v>
      </c>
      <c r="AF7" s="19">
        <v>10.704965226701001</v>
      </c>
      <c r="AG7" s="19">
        <v>4.8731297313885723E-2</v>
      </c>
      <c r="AH7" s="19">
        <v>9.8623003361382494E-2</v>
      </c>
      <c r="AI7" s="19">
        <v>0.19620914340285245</v>
      </c>
      <c r="AJ7" s="19">
        <v>0.12510462090557437</v>
      </c>
      <c r="AK7" s="19">
        <v>9.2005381036612155E-2</v>
      </c>
      <c r="AL7" s="19">
        <v>9.1698307836634213E-2</v>
      </c>
      <c r="AM7" s="19">
        <v>2.9964893494429448</v>
      </c>
      <c r="AN7" s="19">
        <v>1.5688975361448247E-2</v>
      </c>
      <c r="AO7" s="19">
        <v>0.11018896566682428</v>
      </c>
      <c r="AP7" s="19">
        <v>0.48668695239750898</v>
      </c>
      <c r="AQ7" s="19">
        <v>429.72726220203492</v>
      </c>
      <c r="AR7" s="19">
        <v>0.22059802063576581</v>
      </c>
      <c r="AS7" s="19">
        <v>307.51387732361809</v>
      </c>
      <c r="AT7" s="19">
        <v>7.6150717053238406E-2</v>
      </c>
      <c r="AU7" s="19">
        <v>2.7661449509180972E-3</v>
      </c>
      <c r="AV7" s="19">
        <v>2.1745140363486286E-2</v>
      </c>
      <c r="AW7" s="19">
        <v>0.78152734231350429</v>
      </c>
      <c r="AX7" s="19">
        <v>35.647820562581153</v>
      </c>
      <c r="AY7" s="19">
        <v>376.97498805898357</v>
      </c>
      <c r="AZ7" s="19">
        <v>3.1671921388680566E-2</v>
      </c>
      <c r="BA7" s="19">
        <v>9.6219574715606285E-2</v>
      </c>
      <c r="BB7" s="19">
        <v>4.1481772130238612</v>
      </c>
      <c r="BC7" s="19">
        <v>0.20741908742892096</v>
      </c>
      <c r="BD7" s="19">
        <v>1.5619748988105533</v>
      </c>
      <c r="BE7" s="19">
        <v>1.618993402626498</v>
      </c>
      <c r="BF7" s="19">
        <v>0.31157960937388191</v>
      </c>
      <c r="BG7" s="19">
        <v>4.7845016522503894</v>
      </c>
      <c r="BH7" s="19">
        <v>6.1441347361875114E-2</v>
      </c>
      <c r="BI7" s="19">
        <v>7.188430289573447E-2</v>
      </c>
      <c r="BJ7" s="19">
        <v>1.3804101305891494</v>
      </c>
      <c r="BK7" s="19">
        <v>2.1579892181693282E-2</v>
      </c>
      <c r="BL7" s="19">
        <v>70.838603078510218</v>
      </c>
      <c r="BM7" s="19">
        <v>68.677150456104755</v>
      </c>
      <c r="BN7" s="19">
        <v>6.270948604670318</v>
      </c>
      <c r="BO7" s="19">
        <v>28.328737116982243</v>
      </c>
      <c r="BP7" s="19">
        <v>12.039197154596007</v>
      </c>
      <c r="BQ7" s="19">
        <v>0.17417587581588737</v>
      </c>
      <c r="BR7" s="19">
        <v>2.6848293478639302</v>
      </c>
      <c r="BS7" s="19">
        <v>0</v>
      </c>
      <c r="BT7" s="19">
        <v>14469.575755822412</v>
      </c>
      <c r="BU7" s="19">
        <v>684.18652738193248</v>
      </c>
      <c r="BV7" s="19">
        <v>4.9654577078330453</v>
      </c>
      <c r="BW7" s="19">
        <v>0</v>
      </c>
      <c r="BX7" s="19">
        <v>12855.409913034751</v>
      </c>
      <c r="BY7" s="19">
        <v>676.92094917189911</v>
      </c>
      <c r="BZ7" s="19">
        <v>357.94139688116798</v>
      </c>
      <c r="CA7" s="19">
        <v>14579.424244177591</v>
      </c>
      <c r="CB7" s="19">
        <v>29049</v>
      </c>
      <c r="CD7" s="19">
        <f t="shared" si="3"/>
        <v>0</v>
      </c>
      <c r="CE7" s="19">
        <f t="shared" si="4"/>
        <v>0</v>
      </c>
      <c r="CF7" s="19">
        <f t="shared" si="5"/>
        <v>0</v>
      </c>
      <c r="CH7" s="20">
        <v>29049</v>
      </c>
      <c r="CI7" s="19">
        <f t="shared" si="6"/>
        <v>0</v>
      </c>
    </row>
    <row r="8" spans="1:87" x14ac:dyDescent="0.25">
      <c r="A8" s="24" t="s">
        <v>82</v>
      </c>
      <c r="B8" s="24" t="s">
        <v>308</v>
      </c>
      <c r="C8">
        <f t="shared" si="2"/>
        <v>4</v>
      </c>
      <c r="D8" s="19">
        <v>108.08936441504551</v>
      </c>
      <c r="E8" s="19">
        <v>277.15576691434927</v>
      </c>
      <c r="F8" s="19">
        <v>9.1500530321647826</v>
      </c>
      <c r="G8" s="19">
        <v>287.34955622283354</v>
      </c>
      <c r="H8" s="19">
        <v>247.95384767118031</v>
      </c>
      <c r="I8" s="19">
        <v>0.69632963831809647</v>
      </c>
      <c r="J8" s="19">
        <v>3.8289369472186343</v>
      </c>
      <c r="K8" s="19">
        <v>45.030819794164252</v>
      </c>
      <c r="L8" s="19">
        <v>12.324005509567831</v>
      </c>
      <c r="M8" s="19">
        <v>213.02788484370595</v>
      </c>
      <c r="N8" s="19">
        <v>9.1901165834250893</v>
      </c>
      <c r="O8" s="19">
        <v>4.3001859818437058E-2</v>
      </c>
      <c r="P8" s="19">
        <v>2.5667085443878168</v>
      </c>
      <c r="Q8" s="19">
        <v>0.19337203498278757</v>
      </c>
      <c r="R8" s="19">
        <v>2.6305994925455853</v>
      </c>
      <c r="S8" s="19">
        <v>0.50796921266899875</v>
      </c>
      <c r="T8" s="19">
        <v>27.017491775555687</v>
      </c>
      <c r="U8" s="19">
        <v>0.56675653285092698</v>
      </c>
      <c r="V8" s="19">
        <v>39.711873794076787</v>
      </c>
      <c r="W8" s="19">
        <v>133.04459886459469</v>
      </c>
      <c r="X8" s="19">
        <v>2733.9302494329781</v>
      </c>
      <c r="Y8" s="19">
        <v>108.06700402633243</v>
      </c>
      <c r="Z8" s="19">
        <v>15.162059235545884</v>
      </c>
      <c r="AA8" s="19">
        <v>3.6109854010607747</v>
      </c>
      <c r="AB8" s="19">
        <v>10.192401812617577</v>
      </c>
      <c r="AC8" s="19">
        <v>4384.6441256578591</v>
      </c>
      <c r="AD8" s="19">
        <v>1198.0949294936099</v>
      </c>
      <c r="AE8" s="19">
        <v>291.85160338171698</v>
      </c>
      <c r="AF8" s="19">
        <v>6.4834540302306127</v>
      </c>
      <c r="AG8" s="19">
        <v>0.19530608224659779</v>
      </c>
      <c r="AH8" s="19">
        <v>36.882817511556468</v>
      </c>
      <c r="AI8" s="19">
        <v>5.4652487822238554</v>
      </c>
      <c r="AJ8" s="19">
        <v>12.89407954937575</v>
      </c>
      <c r="AK8" s="19">
        <v>33.143487538656053</v>
      </c>
      <c r="AL8" s="19">
        <v>4.3462825575284656</v>
      </c>
      <c r="AM8" s="19">
        <v>28.011752812988263</v>
      </c>
      <c r="AN8" s="19">
        <v>4.6978498426433761</v>
      </c>
      <c r="AO8" s="19">
        <v>247.60458355276393</v>
      </c>
      <c r="AP8" s="19">
        <v>271.10149471922205</v>
      </c>
      <c r="AQ8" s="19">
        <v>6178.4905715225814</v>
      </c>
      <c r="AR8" s="19">
        <v>1.950595938047101</v>
      </c>
      <c r="AS8" s="19">
        <v>65.349950574864167</v>
      </c>
      <c r="AT8" s="19">
        <v>1.4139191131934128</v>
      </c>
      <c r="AU8" s="19">
        <v>5.5658088038352704E-2</v>
      </c>
      <c r="AV8" s="19">
        <v>4.0551191815661206E-2</v>
      </c>
      <c r="AW8" s="19">
        <v>4.3173283404753322</v>
      </c>
      <c r="AX8" s="19">
        <v>1.5903990424189731</v>
      </c>
      <c r="AY8" s="19">
        <v>11.542363517336373</v>
      </c>
      <c r="AZ8" s="19">
        <v>0.10166390831258211</v>
      </c>
      <c r="BA8" s="19">
        <v>0.1537368094548294</v>
      </c>
      <c r="BB8" s="19">
        <v>0.80687075698452326</v>
      </c>
      <c r="BC8" s="19">
        <v>0.36627142907237625</v>
      </c>
      <c r="BD8" s="19">
        <v>1.4368988659912403</v>
      </c>
      <c r="BE8" s="19">
        <v>276.77452875306642</v>
      </c>
      <c r="BF8" s="19">
        <v>1.1676265935946033</v>
      </c>
      <c r="BG8" s="19">
        <v>2.2065287539696179</v>
      </c>
      <c r="BH8" s="19">
        <v>0.34325684259965689</v>
      </c>
      <c r="BI8" s="19">
        <v>0.33449097552633783</v>
      </c>
      <c r="BJ8" s="19">
        <v>1.465444889757155</v>
      </c>
      <c r="BK8" s="19">
        <v>6.7904186785788911E-2</v>
      </c>
      <c r="BL8" s="19">
        <v>48.156485050016308</v>
      </c>
      <c r="BM8" s="19">
        <v>16.637418767795211</v>
      </c>
      <c r="BN8" s="19">
        <v>1.1645737580719415</v>
      </c>
      <c r="BO8" s="19">
        <v>8.2159004130757332</v>
      </c>
      <c r="BP8" s="19">
        <v>8.5243322213870361</v>
      </c>
      <c r="BQ8" s="19">
        <v>0.9944017339270399</v>
      </c>
      <c r="BR8" s="19">
        <v>5.4579539125759871</v>
      </c>
      <c r="BS8" s="19">
        <v>0</v>
      </c>
      <c r="BT8" s="19">
        <v>17455.586395055339</v>
      </c>
      <c r="BU8" s="19">
        <v>1090.7583838683213</v>
      </c>
      <c r="BV8" s="19">
        <v>0.34655541552525154</v>
      </c>
      <c r="BW8" s="19">
        <v>0</v>
      </c>
      <c r="BX8" s="19">
        <v>246.33416187962956</v>
      </c>
      <c r="BY8" s="19">
        <v>14.118781476866497</v>
      </c>
      <c r="BZ8" s="19">
        <v>640.85572230430932</v>
      </c>
      <c r="CA8" s="19">
        <v>1992.413604944652</v>
      </c>
      <c r="CB8" s="19">
        <v>19448</v>
      </c>
      <c r="CD8" s="19">
        <f t="shared" si="3"/>
        <v>0</v>
      </c>
      <c r="CE8" s="19">
        <f t="shared" si="4"/>
        <v>0</v>
      </c>
      <c r="CF8" s="19">
        <f t="shared" si="5"/>
        <v>0</v>
      </c>
      <c r="CH8" s="20">
        <v>19448</v>
      </c>
      <c r="CI8" s="19">
        <f t="shared" si="6"/>
        <v>0</v>
      </c>
    </row>
    <row r="9" spans="1:87" x14ac:dyDescent="0.25">
      <c r="A9" s="24" t="s">
        <v>83</v>
      </c>
      <c r="B9" s="24" t="s">
        <v>310</v>
      </c>
      <c r="C9">
        <f t="shared" si="2"/>
        <v>5</v>
      </c>
      <c r="D9" s="19">
        <v>6.8398444435528818</v>
      </c>
      <c r="E9" s="19">
        <v>5.8672944197508521</v>
      </c>
      <c r="F9" s="19">
        <v>0.43204079254024047</v>
      </c>
      <c r="G9" s="19">
        <v>2.34446718255343</v>
      </c>
      <c r="H9" s="19">
        <v>6380.043137881994</v>
      </c>
      <c r="I9" s="19">
        <v>145.71421300764172</v>
      </c>
      <c r="J9" s="19">
        <v>27.504523189774144</v>
      </c>
      <c r="K9" s="19">
        <v>68.272882834918022</v>
      </c>
      <c r="L9" s="19">
        <v>0.33422439339609006</v>
      </c>
      <c r="M9" s="19">
        <v>653.11714962750546</v>
      </c>
      <c r="N9" s="19">
        <v>137.80408140301813</v>
      </c>
      <c r="O9" s="19">
        <v>9.3735049191360512E-2</v>
      </c>
      <c r="P9" s="19">
        <v>143.46002630093309</v>
      </c>
      <c r="Q9" s="19">
        <v>0.68063360709510168</v>
      </c>
      <c r="R9" s="19">
        <v>1.0078693080786949</v>
      </c>
      <c r="S9" s="19">
        <v>37.349862400840678</v>
      </c>
      <c r="T9" s="19">
        <v>625.17530690363265</v>
      </c>
      <c r="U9" s="19">
        <v>0.10143376806427501</v>
      </c>
      <c r="V9" s="19">
        <v>122100.9221142824</v>
      </c>
      <c r="W9" s="19">
        <v>0.36181930490498809</v>
      </c>
      <c r="X9" s="19">
        <v>1537.3900345998886</v>
      </c>
      <c r="Y9" s="19">
        <v>85.125640130118711</v>
      </c>
      <c r="Z9" s="19">
        <v>28.134573569246971</v>
      </c>
      <c r="AA9" s="19">
        <v>31.414938662719582</v>
      </c>
      <c r="AB9" s="19">
        <v>105.9390161207192</v>
      </c>
      <c r="AC9" s="19">
        <v>612.96401468243141</v>
      </c>
      <c r="AD9" s="19">
        <v>331.77832270666198</v>
      </c>
      <c r="AE9" s="19">
        <v>301.50203573859966</v>
      </c>
      <c r="AF9" s="19">
        <v>382.75839478237998</v>
      </c>
      <c r="AG9" s="19">
        <v>0.93278559148574447</v>
      </c>
      <c r="AH9" s="19">
        <v>30.755983470276302</v>
      </c>
      <c r="AI9" s="19">
        <v>196.98958191685131</v>
      </c>
      <c r="AJ9" s="19">
        <v>120.69518383221579</v>
      </c>
      <c r="AK9" s="19">
        <v>184.83138411343504</v>
      </c>
      <c r="AL9" s="19">
        <v>8.2092100970671193</v>
      </c>
      <c r="AM9" s="19">
        <v>0.95727492250815871</v>
      </c>
      <c r="AN9" s="19">
        <v>71.567903682365838</v>
      </c>
      <c r="AO9" s="19">
        <v>9869.2518133627527</v>
      </c>
      <c r="AP9" s="19">
        <v>260.62316339758485</v>
      </c>
      <c r="AQ9" s="19">
        <v>751.15490083801546</v>
      </c>
      <c r="AR9" s="19">
        <v>9.586113272540544</v>
      </c>
      <c r="AS9" s="19">
        <v>92.320252374546811</v>
      </c>
      <c r="AT9" s="19">
        <v>42.396798490451616</v>
      </c>
      <c r="AU9" s="19">
        <v>1.7656907244782198</v>
      </c>
      <c r="AV9" s="19">
        <v>0.18128185690526316</v>
      </c>
      <c r="AW9" s="19">
        <v>26.798316193939787</v>
      </c>
      <c r="AX9" s="19">
        <v>2.0208853887810849</v>
      </c>
      <c r="AY9" s="19">
        <v>19.116500249177879</v>
      </c>
      <c r="AZ9" s="19">
        <v>0.52953385253209362</v>
      </c>
      <c r="BA9" s="19">
        <v>0.98710783683426018</v>
      </c>
      <c r="BB9" s="19">
        <v>72.924519052201049</v>
      </c>
      <c r="BC9" s="19">
        <v>2.4064011273034724</v>
      </c>
      <c r="BD9" s="19">
        <v>9.4706168771679149</v>
      </c>
      <c r="BE9" s="19">
        <v>3.4627568413136403</v>
      </c>
      <c r="BF9" s="19">
        <v>7.7322994014640951</v>
      </c>
      <c r="BG9" s="19">
        <v>63.244531646518034</v>
      </c>
      <c r="BH9" s="19">
        <v>1.6529536839992118</v>
      </c>
      <c r="BI9" s="19">
        <v>3.2249698438791001</v>
      </c>
      <c r="BJ9" s="19">
        <v>17.472437656193275</v>
      </c>
      <c r="BK9" s="19">
        <v>0.43256363875414272</v>
      </c>
      <c r="BL9" s="19">
        <v>497.66247064115271</v>
      </c>
      <c r="BM9" s="19">
        <v>2.3683830817379565</v>
      </c>
      <c r="BN9" s="19">
        <v>6.5145038148217536</v>
      </c>
      <c r="BO9" s="19">
        <v>1.8370724750621907</v>
      </c>
      <c r="BP9" s="19">
        <v>2.9644347182830364</v>
      </c>
      <c r="BQ9" s="19">
        <v>6.6235956094362214</v>
      </c>
      <c r="BR9" s="19">
        <v>11.954923128553661</v>
      </c>
      <c r="BS9" s="19">
        <v>0</v>
      </c>
      <c r="BT9" s="19">
        <v>146158.05472979715</v>
      </c>
      <c r="BU9" s="19">
        <v>28319.300111301858</v>
      </c>
      <c r="BV9" s="19">
        <v>0</v>
      </c>
      <c r="BW9" s="19">
        <v>0</v>
      </c>
      <c r="BX9" s="19">
        <v>322.72822556781955</v>
      </c>
      <c r="BY9" s="19">
        <v>17333.418178798169</v>
      </c>
      <c r="BZ9" s="19">
        <v>706.49875453500772</v>
      </c>
      <c r="CA9" s="19">
        <v>46681.945270202858</v>
      </c>
      <c r="CB9" s="19">
        <v>192840</v>
      </c>
      <c r="CD9" s="19">
        <f t="shared" si="3"/>
        <v>0</v>
      </c>
      <c r="CE9" s="19">
        <f t="shared" si="4"/>
        <v>0</v>
      </c>
      <c r="CF9" s="19">
        <f t="shared" si="5"/>
        <v>0</v>
      </c>
      <c r="CH9" s="20">
        <v>192840</v>
      </c>
      <c r="CI9" s="19">
        <f t="shared" si="6"/>
        <v>0</v>
      </c>
    </row>
    <row r="10" spans="1:87" x14ac:dyDescent="0.25">
      <c r="A10" s="24" t="s">
        <v>84</v>
      </c>
      <c r="B10" s="24" t="s">
        <v>312</v>
      </c>
      <c r="C10">
        <f t="shared" si="2"/>
        <v>6</v>
      </c>
      <c r="D10" s="19">
        <v>9.5022522547895643E-4</v>
      </c>
      <c r="E10" s="19">
        <v>6.334834836526378E-4</v>
      </c>
      <c r="F10" s="19">
        <v>9.5022522547895643E-4</v>
      </c>
      <c r="G10" s="19">
        <v>1.2171071899962438E-2</v>
      </c>
      <c r="H10" s="19">
        <v>3.1300104797827036E-2</v>
      </c>
      <c r="I10" s="19">
        <v>1165.6822357729498</v>
      </c>
      <c r="J10" s="19">
        <v>35.341006123384481</v>
      </c>
      <c r="K10" s="19">
        <v>0.73784242535928712</v>
      </c>
      <c r="L10" s="19">
        <v>0.1253297638702762</v>
      </c>
      <c r="M10" s="19">
        <v>0.40651371934596942</v>
      </c>
      <c r="N10" s="19">
        <v>0.71744770811104586</v>
      </c>
      <c r="O10" s="19">
        <v>0.19781062717625883</v>
      </c>
      <c r="P10" s="19">
        <v>3.1146271279588019E-2</v>
      </c>
      <c r="Q10" s="19">
        <v>0.19505389214122534</v>
      </c>
      <c r="R10" s="19">
        <v>0.24353865851906298</v>
      </c>
      <c r="S10" s="19">
        <v>8.0898004624730929E-2</v>
      </c>
      <c r="T10" s="19">
        <v>0.27720119854251341</v>
      </c>
      <c r="U10" s="19">
        <v>1.5655231060051945E-2</v>
      </c>
      <c r="V10" s="19">
        <v>1.1402702705747478E-2</v>
      </c>
      <c r="W10" s="19">
        <v>1.4253378382184347E-2</v>
      </c>
      <c r="X10" s="19">
        <v>0.8432290994337106</v>
      </c>
      <c r="Y10" s="19">
        <v>0.2529646353231973</v>
      </c>
      <c r="Z10" s="19">
        <v>0.66838806850946253</v>
      </c>
      <c r="AA10" s="19">
        <v>1.7852872370048953</v>
      </c>
      <c r="AB10" s="19">
        <v>0.37095072887156111</v>
      </c>
      <c r="AC10" s="19">
        <v>186.5874916259003</v>
      </c>
      <c r="AD10" s="19">
        <v>13612.365866861155</v>
      </c>
      <c r="AE10" s="19">
        <v>3.89595469670425</v>
      </c>
      <c r="AF10" s="19">
        <v>0.10317550713318202</v>
      </c>
      <c r="AG10" s="19">
        <v>0.55538192744045933</v>
      </c>
      <c r="AH10" s="19">
        <v>1.258998579491756</v>
      </c>
      <c r="AI10" s="19">
        <v>1.3510881256610168</v>
      </c>
      <c r="AJ10" s="19">
        <v>2.9486065305866922</v>
      </c>
      <c r="AK10" s="19">
        <v>1.3814161402441951</v>
      </c>
      <c r="AL10" s="19">
        <v>0.27002171906111683</v>
      </c>
      <c r="AM10" s="19">
        <v>0.23841218038993475</v>
      </c>
      <c r="AN10" s="19">
        <v>1.4916166995790537E-2</v>
      </c>
      <c r="AO10" s="19">
        <v>0.82340364072155214</v>
      </c>
      <c r="AP10" s="19">
        <v>0.10507595758413993</v>
      </c>
      <c r="AQ10" s="19">
        <v>0.40014396469182684</v>
      </c>
      <c r="AR10" s="19">
        <v>0.38177937948132301</v>
      </c>
      <c r="AS10" s="19">
        <v>4.6655620380853575</v>
      </c>
      <c r="AT10" s="19">
        <v>0.11508283286356252</v>
      </c>
      <c r="AU10" s="19">
        <v>6.8627377395702417E-3</v>
      </c>
      <c r="AV10" s="19">
        <v>1.0663638641486069E-2</v>
      </c>
      <c r="AW10" s="19">
        <v>0.2363949199830426</v>
      </c>
      <c r="AX10" s="19">
        <v>0.10959264267190633</v>
      </c>
      <c r="AY10" s="19">
        <v>0.43615337849484109</v>
      </c>
      <c r="AZ10" s="19">
        <v>5.0526127790900571E-2</v>
      </c>
      <c r="BA10" s="19">
        <v>5.6591191206302301E-2</v>
      </c>
      <c r="BB10" s="19">
        <v>1.0983880576351612</v>
      </c>
      <c r="BC10" s="19">
        <v>0.66473410382119447</v>
      </c>
      <c r="BD10" s="19">
        <v>0.63234537714435213</v>
      </c>
      <c r="BE10" s="19">
        <v>0.18877807812848604</v>
      </c>
      <c r="BF10" s="19">
        <v>0.45484114126259384</v>
      </c>
      <c r="BG10" s="19">
        <v>16.107942831362976</v>
      </c>
      <c r="BH10" s="19">
        <v>8.9110010033804379E-2</v>
      </c>
      <c r="BI10" s="19">
        <v>0.37317394631588802</v>
      </c>
      <c r="BJ10" s="19">
        <v>0.33269604943744902</v>
      </c>
      <c r="BK10" s="19">
        <v>2.5444919926714278E-2</v>
      </c>
      <c r="BL10" s="19">
        <v>0.24610833339904975</v>
      </c>
      <c r="BM10" s="19">
        <v>6.8521796815093655E-2</v>
      </c>
      <c r="BN10" s="19">
        <v>0.39289464557519771</v>
      </c>
      <c r="BO10" s="19">
        <v>4.2971296307770593E-2</v>
      </c>
      <c r="BP10" s="19">
        <v>0.2318489297653227</v>
      </c>
      <c r="BQ10" s="19">
        <v>0.38663608618932654</v>
      </c>
      <c r="BR10" s="19">
        <v>0.26690770777897799</v>
      </c>
      <c r="BS10" s="19">
        <v>0</v>
      </c>
      <c r="BT10" s="19">
        <v>15048.016666178844</v>
      </c>
      <c r="BU10" s="19">
        <v>62497.448691853016</v>
      </c>
      <c r="BV10" s="19">
        <v>0</v>
      </c>
      <c r="BW10" s="19">
        <v>0</v>
      </c>
      <c r="BX10" s="19">
        <v>6.9918164686004598</v>
      </c>
      <c r="BY10" s="19">
        <v>446.15805309372246</v>
      </c>
      <c r="BZ10" s="19">
        <v>125.384772405812</v>
      </c>
      <c r="CA10" s="19">
        <v>63075.983333821154</v>
      </c>
      <c r="CB10" s="19">
        <v>78124</v>
      </c>
      <c r="CD10" s="19">
        <f t="shared" si="3"/>
        <v>0</v>
      </c>
      <c r="CE10" s="19">
        <f t="shared" si="4"/>
        <v>0</v>
      </c>
      <c r="CF10" s="19">
        <f t="shared" si="5"/>
        <v>0</v>
      </c>
      <c r="CH10" s="20">
        <v>78124</v>
      </c>
      <c r="CI10" s="19">
        <f t="shared" si="6"/>
        <v>0</v>
      </c>
    </row>
    <row r="11" spans="1:87" x14ac:dyDescent="0.25">
      <c r="A11" s="24" t="s">
        <v>85</v>
      </c>
      <c r="B11" s="24" t="s">
        <v>314</v>
      </c>
      <c r="C11">
        <f t="shared" si="2"/>
        <v>7</v>
      </c>
      <c r="D11" s="19">
        <v>3.5686314965224817</v>
      </c>
      <c r="E11" s="19">
        <v>1.9658122488593415</v>
      </c>
      <c r="F11" s="19">
        <v>7.3541824566744754E-2</v>
      </c>
      <c r="G11" s="19">
        <v>0.85712897865843207</v>
      </c>
      <c r="H11" s="19">
        <v>21.758481367551884</v>
      </c>
      <c r="I11" s="19">
        <v>5.1919389916891276</v>
      </c>
      <c r="J11" s="19">
        <v>642.2903599821741</v>
      </c>
      <c r="K11" s="19">
        <v>3.9599603641906516</v>
      </c>
      <c r="L11" s="19">
        <v>0.15626890815089062</v>
      </c>
      <c r="M11" s="19">
        <v>7.6978519185121943</v>
      </c>
      <c r="N11" s="19">
        <v>0.72455324889693196</v>
      </c>
      <c r="O11" s="19">
        <v>0</v>
      </c>
      <c r="P11" s="19">
        <v>0.10333271610888858</v>
      </c>
      <c r="Q11" s="19">
        <v>0</v>
      </c>
      <c r="R11" s="19">
        <v>0.11146000838711582</v>
      </c>
      <c r="S11" s="19">
        <v>1.0014860017981546E-2</v>
      </c>
      <c r="T11" s="19">
        <v>4.2391084780956376</v>
      </c>
      <c r="U11" s="19">
        <v>4.1019084369604135</v>
      </c>
      <c r="V11" s="19">
        <v>0</v>
      </c>
      <c r="W11" s="19">
        <v>0.37114724240021607</v>
      </c>
      <c r="X11" s="19">
        <v>17.972385551170309</v>
      </c>
      <c r="Y11" s="19">
        <v>4.8457657667012182</v>
      </c>
      <c r="Z11" s="19">
        <v>0.71000891119296006</v>
      </c>
      <c r="AA11" s="19">
        <v>0.21757633734654896</v>
      </c>
      <c r="AB11" s="19">
        <v>1.5843670803592997</v>
      </c>
      <c r="AC11" s="19">
        <v>41.391661706959098</v>
      </c>
      <c r="AD11" s="19">
        <v>1159.0773322199045</v>
      </c>
      <c r="AE11" s="19">
        <v>5533.436556515996</v>
      </c>
      <c r="AF11" s="19">
        <v>31.311984302685364</v>
      </c>
      <c r="AG11" s="19">
        <v>2.9024885908340026</v>
      </c>
      <c r="AH11" s="19">
        <v>114.09619419890606</v>
      </c>
      <c r="AI11" s="19">
        <v>25.020100711166098</v>
      </c>
      <c r="AJ11" s="19">
        <v>13.091913019771676</v>
      </c>
      <c r="AK11" s="19">
        <v>58.570444908012163</v>
      </c>
      <c r="AL11" s="19">
        <v>12.296836076558428</v>
      </c>
      <c r="AM11" s="19">
        <v>33.941644450547905</v>
      </c>
      <c r="AN11" s="19">
        <v>6.8796394737971998</v>
      </c>
      <c r="AO11" s="19">
        <v>0.29153218435694533</v>
      </c>
      <c r="AP11" s="19">
        <v>2.6550872813937274</v>
      </c>
      <c r="AQ11" s="19">
        <v>88.409395173602945</v>
      </c>
      <c r="AR11" s="19">
        <v>0.13255975673404302</v>
      </c>
      <c r="AS11" s="19">
        <v>0.71186253104610986</v>
      </c>
      <c r="AT11" s="19">
        <v>0.15062428628263519</v>
      </c>
      <c r="AU11" s="19">
        <v>2.1201671740194973E-2</v>
      </c>
      <c r="AV11" s="19">
        <v>0</v>
      </c>
      <c r="AW11" s="19">
        <v>3.8520615514515959E-2</v>
      </c>
      <c r="AX11" s="19">
        <v>8.3934818192009888E-2</v>
      </c>
      <c r="AY11" s="19">
        <v>0.2492901862344292</v>
      </c>
      <c r="AZ11" s="19">
        <v>0</v>
      </c>
      <c r="BA11" s="19">
        <v>0</v>
      </c>
      <c r="BB11" s="19">
        <v>1.0014860017981546E-2</v>
      </c>
      <c r="BC11" s="19">
        <v>0</v>
      </c>
      <c r="BD11" s="19">
        <v>6.3924638412648149E-4</v>
      </c>
      <c r="BE11" s="19">
        <v>2.0162759362357945</v>
      </c>
      <c r="BF11" s="19">
        <v>0</v>
      </c>
      <c r="BG11" s="19">
        <v>0.55715861240921272</v>
      </c>
      <c r="BH11" s="19">
        <v>1.3741238820746166E-3</v>
      </c>
      <c r="BI11" s="19">
        <v>0</v>
      </c>
      <c r="BJ11" s="19">
        <v>0.2434136910229604</v>
      </c>
      <c r="BK11" s="19">
        <v>0</v>
      </c>
      <c r="BL11" s="19">
        <v>0.42472449517663641</v>
      </c>
      <c r="BM11" s="19">
        <v>0.16144773193592474</v>
      </c>
      <c r="BN11" s="19">
        <v>0</v>
      </c>
      <c r="BO11" s="19">
        <v>0.16858462814467454</v>
      </c>
      <c r="BP11" s="19">
        <v>0.3326989868030753</v>
      </c>
      <c r="BQ11" s="19">
        <v>8.9504570707404842E-4</v>
      </c>
      <c r="BR11" s="19">
        <v>0.1981200757068835</v>
      </c>
      <c r="BS11" s="19">
        <v>0</v>
      </c>
      <c r="BT11" s="19">
        <v>7851.3877568321768</v>
      </c>
      <c r="BU11" s="19">
        <v>4557.1817776214712</v>
      </c>
      <c r="BV11" s="19">
        <v>0</v>
      </c>
      <c r="BW11" s="19">
        <v>0</v>
      </c>
      <c r="BX11" s="19">
        <v>6.8980482836695902</v>
      </c>
      <c r="BY11" s="19">
        <v>9.6774444682267831</v>
      </c>
      <c r="BZ11" s="19">
        <v>-665.14502720554401</v>
      </c>
      <c r="CA11" s="19">
        <v>3908.6122431678232</v>
      </c>
      <c r="CB11" s="19">
        <v>11760</v>
      </c>
      <c r="CD11" s="19">
        <f t="shared" si="3"/>
        <v>0</v>
      </c>
      <c r="CE11" s="19">
        <f t="shared" si="4"/>
        <v>0</v>
      </c>
      <c r="CF11" s="19">
        <f t="shared" si="5"/>
        <v>0</v>
      </c>
      <c r="CH11" s="20">
        <v>11760</v>
      </c>
      <c r="CI11" s="19">
        <f t="shared" si="6"/>
        <v>0</v>
      </c>
    </row>
    <row r="12" spans="1:87" x14ac:dyDescent="0.25">
      <c r="A12" s="24" t="s">
        <v>86</v>
      </c>
      <c r="B12" s="25" t="s">
        <v>316</v>
      </c>
      <c r="C12">
        <f t="shared" si="2"/>
        <v>8</v>
      </c>
      <c r="D12" s="19">
        <v>73.093570778553016</v>
      </c>
      <c r="E12" s="19">
        <v>1490.0875736696314</v>
      </c>
      <c r="F12" s="19">
        <v>39.185977266359622</v>
      </c>
      <c r="G12" s="19">
        <v>1.5685694086845643</v>
      </c>
      <c r="H12" s="19">
        <v>4.3861566840278732</v>
      </c>
      <c r="I12" s="19">
        <v>3.2790672981726887</v>
      </c>
      <c r="J12" s="19">
        <v>1.5372384264928205</v>
      </c>
      <c r="K12" s="19">
        <v>15334.717092386807</v>
      </c>
      <c r="L12" s="19">
        <v>2.3875299413051736</v>
      </c>
      <c r="M12" s="19">
        <v>1536.9972488207004</v>
      </c>
      <c r="N12" s="19">
        <v>25.806753577885015</v>
      </c>
      <c r="O12" s="19">
        <v>3.9282750501246677</v>
      </c>
      <c r="P12" s="19">
        <v>10.85041154601277</v>
      </c>
      <c r="Q12" s="19">
        <v>16.322998613886533</v>
      </c>
      <c r="R12" s="19">
        <v>2408.1576611215755</v>
      </c>
      <c r="S12" s="19">
        <v>4.5586848563977194</v>
      </c>
      <c r="T12" s="19">
        <v>12.965048289719423</v>
      </c>
      <c r="U12" s="19">
        <v>3.8309174057847808</v>
      </c>
      <c r="V12" s="19">
        <v>33.227645498455779</v>
      </c>
      <c r="W12" s="19">
        <v>477.09327683185143</v>
      </c>
      <c r="X12" s="19">
        <v>16.695618354349843</v>
      </c>
      <c r="Y12" s="19">
        <v>18.689257604407111</v>
      </c>
      <c r="Z12" s="19">
        <v>1051.1745144400447</v>
      </c>
      <c r="AA12" s="19">
        <v>10.018139259085292</v>
      </c>
      <c r="AB12" s="19">
        <v>21.527049176986736</v>
      </c>
      <c r="AC12" s="19">
        <v>14.400495631264242</v>
      </c>
      <c r="AD12" s="19">
        <v>11.681783684332158</v>
      </c>
      <c r="AE12" s="19">
        <v>9.1306063303118599</v>
      </c>
      <c r="AF12" s="19">
        <v>51.018519472432622</v>
      </c>
      <c r="AG12" s="19">
        <v>21.054452370302332</v>
      </c>
      <c r="AH12" s="19">
        <v>14.510314993082014</v>
      </c>
      <c r="AI12" s="19">
        <v>30.106370409143931</v>
      </c>
      <c r="AJ12" s="19">
        <v>15.541627023936256</v>
      </c>
      <c r="AK12" s="19">
        <v>11.168385471483678</v>
      </c>
      <c r="AL12" s="19">
        <v>6.3002120072510372</v>
      </c>
      <c r="AM12" s="19">
        <v>15.0671209919968</v>
      </c>
      <c r="AN12" s="19">
        <v>10.046341716799473</v>
      </c>
      <c r="AO12" s="19">
        <v>6.899163305118968</v>
      </c>
      <c r="AP12" s="19">
        <v>2.1444607800825444</v>
      </c>
      <c r="AQ12" s="19">
        <v>75.639904732505755</v>
      </c>
      <c r="AR12" s="19">
        <v>4.6135939190147273</v>
      </c>
      <c r="AS12" s="19">
        <v>335.1839629594366</v>
      </c>
      <c r="AT12" s="19">
        <v>22.696661369923401</v>
      </c>
      <c r="AU12" s="19">
        <v>0.55140837789886488</v>
      </c>
      <c r="AV12" s="19">
        <v>2.4021950796373939</v>
      </c>
      <c r="AW12" s="19">
        <v>2.4394127929992733</v>
      </c>
      <c r="AX12" s="19">
        <v>339.16245289254266</v>
      </c>
      <c r="AY12" s="19">
        <v>10429.43222153587</v>
      </c>
      <c r="AZ12" s="19">
        <v>4.2737854440171006</v>
      </c>
      <c r="BA12" s="19">
        <v>2.5335973244222743</v>
      </c>
      <c r="BB12" s="19">
        <v>10.902644992207357</v>
      </c>
      <c r="BC12" s="19">
        <v>4.1785243448474532</v>
      </c>
      <c r="BD12" s="19">
        <v>8.4806920397904797</v>
      </c>
      <c r="BE12" s="19">
        <v>3.6114359774309372</v>
      </c>
      <c r="BF12" s="19">
        <v>5.7553872493011689</v>
      </c>
      <c r="BG12" s="19">
        <v>8.4709667919352309</v>
      </c>
      <c r="BH12" s="19">
        <v>8.2245163890617956</v>
      </c>
      <c r="BI12" s="19">
        <v>2.3619364990958132</v>
      </c>
      <c r="BJ12" s="19">
        <v>9.7664485160966485</v>
      </c>
      <c r="BK12" s="19">
        <v>0.87136492286245115</v>
      </c>
      <c r="BL12" s="19">
        <v>1457.7613422633506</v>
      </c>
      <c r="BM12" s="19">
        <v>1262.0371618099068</v>
      </c>
      <c r="BN12" s="19">
        <v>147.52347488870225</v>
      </c>
      <c r="BO12" s="19">
        <v>555.56722801385536</v>
      </c>
      <c r="BP12" s="19">
        <v>433.94910785025866</v>
      </c>
      <c r="BQ12" s="19">
        <v>7.0050237832294293</v>
      </c>
      <c r="BR12" s="19">
        <v>185.93159117020323</v>
      </c>
      <c r="BS12" s="19">
        <v>0</v>
      </c>
      <c r="BT12" s="19">
        <v>38152.484174425234</v>
      </c>
      <c r="BU12" s="19">
        <v>30537.830026902804</v>
      </c>
      <c r="BV12" s="19">
        <v>105.14362944590678</v>
      </c>
      <c r="BW12" s="19">
        <v>0</v>
      </c>
      <c r="BX12" s="19">
        <v>138892.34057067399</v>
      </c>
      <c r="BY12" s="19">
        <v>313.59091016438236</v>
      </c>
      <c r="BZ12" s="19">
        <v>642.61068838765414</v>
      </c>
      <c r="CA12" s="19">
        <v>170491.51582557475</v>
      </c>
      <c r="CB12" s="19">
        <v>208644</v>
      </c>
      <c r="CD12" s="19">
        <f t="shared" si="3"/>
        <v>0</v>
      </c>
      <c r="CE12" s="19">
        <f t="shared" si="4"/>
        <v>0</v>
      </c>
      <c r="CF12" s="19">
        <f t="shared" si="5"/>
        <v>0</v>
      </c>
      <c r="CH12" s="20">
        <v>208644</v>
      </c>
      <c r="CI12" s="19">
        <f t="shared" si="6"/>
        <v>0</v>
      </c>
    </row>
    <row r="13" spans="1:87" x14ac:dyDescent="0.25">
      <c r="A13" s="24" t="s">
        <v>87</v>
      </c>
      <c r="B13" s="24" t="s">
        <v>318</v>
      </c>
      <c r="C13">
        <f t="shared" si="2"/>
        <v>9</v>
      </c>
      <c r="D13" s="19">
        <v>49.434362185918992</v>
      </c>
      <c r="E13" s="19">
        <v>86.665131857807324</v>
      </c>
      <c r="F13" s="19">
        <v>2.5063845790926194</v>
      </c>
      <c r="G13" s="19">
        <v>5.0547154348835219</v>
      </c>
      <c r="H13" s="19">
        <v>127.08389508965661</v>
      </c>
      <c r="I13" s="19">
        <v>8.6497149044973227</v>
      </c>
      <c r="J13" s="19">
        <v>2.8876560413117565</v>
      </c>
      <c r="K13" s="19">
        <v>312.72647915079824</v>
      </c>
      <c r="L13" s="19">
        <v>1492.6238788064773</v>
      </c>
      <c r="M13" s="19">
        <v>4284.3691039554606</v>
      </c>
      <c r="N13" s="19">
        <v>849.29945252653158</v>
      </c>
      <c r="O13" s="19">
        <v>0.23685876238327905</v>
      </c>
      <c r="P13" s="19">
        <v>2.0834004361825893</v>
      </c>
      <c r="Q13" s="19">
        <v>1.7848199916870551</v>
      </c>
      <c r="R13" s="19">
        <v>1.1866490315256659</v>
      </c>
      <c r="S13" s="19">
        <v>1.0499752793032011</v>
      </c>
      <c r="T13" s="19">
        <v>3.3350422701670008</v>
      </c>
      <c r="U13" s="19">
        <v>0.88795128919506239</v>
      </c>
      <c r="V13" s="19">
        <v>6050.0811441137439</v>
      </c>
      <c r="W13" s="19">
        <v>569.04484643361502</v>
      </c>
      <c r="X13" s="19">
        <v>113.16367052130491</v>
      </c>
      <c r="Y13" s="19">
        <v>511.7779871120112</v>
      </c>
      <c r="Z13" s="19">
        <v>441.63736031785612</v>
      </c>
      <c r="AA13" s="19">
        <v>265.60859937841764</v>
      </c>
      <c r="AB13" s="19">
        <v>5.009734386844408</v>
      </c>
      <c r="AC13" s="19">
        <v>2.1588455097642618</v>
      </c>
      <c r="AD13" s="19">
        <v>21.439956636115511</v>
      </c>
      <c r="AE13" s="19">
        <v>2.2591597267699122</v>
      </c>
      <c r="AF13" s="19">
        <v>16.158379353594842</v>
      </c>
      <c r="AG13" s="19">
        <v>1.5740651800064336</v>
      </c>
      <c r="AH13" s="19">
        <v>4.7447529086155669</v>
      </c>
      <c r="AI13" s="19">
        <v>92.3301772155164</v>
      </c>
      <c r="AJ13" s="19">
        <v>15.113114003192631</v>
      </c>
      <c r="AK13" s="19">
        <v>1.7601670295514169</v>
      </c>
      <c r="AL13" s="19">
        <v>4.6452996012931136</v>
      </c>
      <c r="AM13" s="19">
        <v>2.6769924942638585</v>
      </c>
      <c r="AN13" s="19">
        <v>37.327171874904138</v>
      </c>
      <c r="AO13" s="19">
        <v>9.6073248278953844</v>
      </c>
      <c r="AP13" s="19">
        <v>2.7683671047361949</v>
      </c>
      <c r="AQ13" s="19">
        <v>167.51847827160702</v>
      </c>
      <c r="AR13" s="19">
        <v>54.063465872314524</v>
      </c>
      <c r="AS13" s="19">
        <v>167.60446614288946</v>
      </c>
      <c r="AT13" s="19">
        <v>246.31183326680963</v>
      </c>
      <c r="AU13" s="19">
        <v>0.9623873116870354</v>
      </c>
      <c r="AV13" s="19">
        <v>0.45274544824305185</v>
      </c>
      <c r="AW13" s="19">
        <v>23.10075392476076</v>
      </c>
      <c r="AX13" s="19">
        <v>4.663660347753491</v>
      </c>
      <c r="AY13" s="19">
        <v>786.45276794818426</v>
      </c>
      <c r="AZ13" s="19">
        <v>1.1162517800211353</v>
      </c>
      <c r="BA13" s="19">
        <v>1.9342852027030113</v>
      </c>
      <c r="BB13" s="19">
        <v>8.4772173171925829</v>
      </c>
      <c r="BC13" s="19">
        <v>4.068749975116134</v>
      </c>
      <c r="BD13" s="19">
        <v>17.034724495136729</v>
      </c>
      <c r="BE13" s="19">
        <v>5.3277032854031621</v>
      </c>
      <c r="BF13" s="19">
        <v>12.724157304847788</v>
      </c>
      <c r="BG13" s="19">
        <v>30.395495658723195</v>
      </c>
      <c r="BH13" s="19">
        <v>8.9335415319222538</v>
      </c>
      <c r="BI13" s="19">
        <v>3.2438311765480377</v>
      </c>
      <c r="BJ13" s="19">
        <v>15.665713762648387</v>
      </c>
      <c r="BK13" s="19">
        <v>25.53688746412384</v>
      </c>
      <c r="BL13" s="19">
        <v>297.84711992606287</v>
      </c>
      <c r="BM13" s="19">
        <v>104.41771172930987</v>
      </c>
      <c r="BN13" s="19">
        <v>15.91465144688291</v>
      </c>
      <c r="BO13" s="19">
        <v>41.747716189484997</v>
      </c>
      <c r="BP13" s="19">
        <v>35.288056846306738</v>
      </c>
      <c r="BQ13" s="19">
        <v>10.734459879897591</v>
      </c>
      <c r="BR13" s="19">
        <v>49.549624526056476</v>
      </c>
      <c r="BS13" s="19">
        <v>0</v>
      </c>
      <c r="BT13" s="19">
        <v>17543.841045355526</v>
      </c>
      <c r="BU13" s="19">
        <v>19745.023713172643</v>
      </c>
      <c r="BV13" s="19">
        <v>2.7425357820689062</v>
      </c>
      <c r="BW13" s="19">
        <v>0</v>
      </c>
      <c r="BX13" s="19">
        <v>13420.80501584215</v>
      </c>
      <c r="BY13" s="19">
        <v>329.58786462669786</v>
      </c>
      <c r="BZ13" s="19">
        <v>1681.9998252209136</v>
      </c>
      <c r="CA13" s="19">
        <v>35180.158954644467</v>
      </c>
      <c r="CB13" s="19">
        <v>52724</v>
      </c>
      <c r="CD13" s="19">
        <f t="shared" si="3"/>
        <v>0</v>
      </c>
      <c r="CE13" s="19">
        <f t="shared" si="4"/>
        <v>0</v>
      </c>
      <c r="CF13" s="19">
        <f t="shared" si="5"/>
        <v>0</v>
      </c>
      <c r="CH13" s="20">
        <v>52724</v>
      </c>
      <c r="CI13" s="19">
        <f t="shared" si="6"/>
        <v>0</v>
      </c>
    </row>
    <row r="14" spans="1:87" x14ac:dyDescent="0.25">
      <c r="A14" s="24" t="s">
        <v>88</v>
      </c>
      <c r="B14" s="24" t="s">
        <v>60</v>
      </c>
      <c r="C14">
        <f t="shared" si="2"/>
        <v>10</v>
      </c>
      <c r="D14" s="19">
        <v>1605.7971314102981</v>
      </c>
      <c r="E14" s="19">
        <v>8784.7252667776302</v>
      </c>
      <c r="F14" s="19">
        <v>595.10994362716463</v>
      </c>
      <c r="G14" s="19">
        <v>103.91257540180472</v>
      </c>
      <c r="H14" s="19">
        <v>34.396525483242158</v>
      </c>
      <c r="I14" s="19">
        <v>14.843014085128059</v>
      </c>
      <c r="J14" s="19">
        <v>8.1560986239282069</v>
      </c>
      <c r="K14" s="19">
        <v>15187.025599229795</v>
      </c>
      <c r="L14" s="19">
        <v>23.243682096347403</v>
      </c>
      <c r="M14" s="19">
        <v>19334.191513022175</v>
      </c>
      <c r="N14" s="19">
        <v>1506.1312054617185</v>
      </c>
      <c r="O14" s="19">
        <v>6.0943894261540397</v>
      </c>
      <c r="P14" s="19">
        <v>26.855709670121154</v>
      </c>
      <c r="Q14" s="19">
        <v>24.051838374094849</v>
      </c>
      <c r="R14" s="19">
        <v>33.651595658950427</v>
      </c>
      <c r="S14" s="19">
        <v>18.081225455130024</v>
      </c>
      <c r="T14" s="19">
        <v>413.92349774823731</v>
      </c>
      <c r="U14" s="19">
        <v>15.885155678236863</v>
      </c>
      <c r="V14" s="19">
        <v>872.1839207733484</v>
      </c>
      <c r="W14" s="19">
        <v>1208.1773048121179</v>
      </c>
      <c r="X14" s="19">
        <v>192.76067268725117</v>
      </c>
      <c r="Y14" s="19">
        <v>499.69202231909907</v>
      </c>
      <c r="Z14" s="19">
        <v>755.528636116901</v>
      </c>
      <c r="AA14" s="19">
        <v>91.017538519845019</v>
      </c>
      <c r="AB14" s="19">
        <v>83.054364061805543</v>
      </c>
      <c r="AC14" s="19">
        <v>37.909675618247334</v>
      </c>
      <c r="AD14" s="19">
        <v>32.685858071271348</v>
      </c>
      <c r="AE14" s="19">
        <v>15.741084081455835</v>
      </c>
      <c r="AF14" s="19">
        <v>31.163282860332085</v>
      </c>
      <c r="AG14" s="19">
        <v>29.545080764713319</v>
      </c>
      <c r="AH14" s="19">
        <v>24.603440535673311</v>
      </c>
      <c r="AI14" s="19">
        <v>51.142910670917871</v>
      </c>
      <c r="AJ14" s="19">
        <v>24.96300474208412</v>
      </c>
      <c r="AK14" s="19">
        <v>17.09707581802467</v>
      </c>
      <c r="AL14" s="19">
        <v>9.9033112771275693</v>
      </c>
      <c r="AM14" s="19">
        <v>37.510943211997194</v>
      </c>
      <c r="AN14" s="19">
        <v>22.795298497105478</v>
      </c>
      <c r="AO14" s="19">
        <v>12.979402074401685</v>
      </c>
      <c r="AP14" s="19">
        <v>11.415335336770728</v>
      </c>
      <c r="AQ14" s="19">
        <v>151.11511459704116</v>
      </c>
      <c r="AR14" s="19">
        <v>82.382292756477042</v>
      </c>
      <c r="AS14" s="19">
        <v>2470.6269479801067</v>
      </c>
      <c r="AT14" s="19">
        <v>72.881407378386683</v>
      </c>
      <c r="AU14" s="19">
        <v>0.95712982423136284</v>
      </c>
      <c r="AV14" s="19">
        <v>22.70979955736393</v>
      </c>
      <c r="AW14" s="19">
        <v>22.956750414118229</v>
      </c>
      <c r="AX14" s="19">
        <v>187.56606826642897</v>
      </c>
      <c r="AY14" s="19">
        <v>8202.6631978262649</v>
      </c>
      <c r="AZ14" s="19">
        <v>6.9168192672341418</v>
      </c>
      <c r="BA14" s="19">
        <v>5.253234603013925</v>
      </c>
      <c r="BB14" s="19">
        <v>36.659387109330723</v>
      </c>
      <c r="BC14" s="19">
        <v>9.9780568545923956</v>
      </c>
      <c r="BD14" s="19">
        <v>157.55250006055101</v>
      </c>
      <c r="BE14" s="19">
        <v>20.490540722802173</v>
      </c>
      <c r="BF14" s="19">
        <v>38.197734386489671</v>
      </c>
      <c r="BG14" s="19">
        <v>23.740817889340441</v>
      </c>
      <c r="BH14" s="19">
        <v>33.666963704875926</v>
      </c>
      <c r="BI14" s="19">
        <v>6.5254603821288226</v>
      </c>
      <c r="BJ14" s="19">
        <v>26.930246636782314</v>
      </c>
      <c r="BK14" s="19">
        <v>5.2998303498080652</v>
      </c>
      <c r="BL14" s="19">
        <v>987.40405669006191</v>
      </c>
      <c r="BM14" s="19">
        <v>1097.247671449968</v>
      </c>
      <c r="BN14" s="19">
        <v>121.96833871616221</v>
      </c>
      <c r="BO14" s="19">
        <v>863.27057188907986</v>
      </c>
      <c r="BP14" s="19">
        <v>365.56595200839331</v>
      </c>
      <c r="BQ14" s="19">
        <v>38.879573047848943</v>
      </c>
      <c r="BR14" s="19">
        <v>536.91817848394817</v>
      </c>
      <c r="BS14" s="19">
        <v>0</v>
      </c>
      <c r="BT14" s="19">
        <v>67394.270772933494</v>
      </c>
      <c r="BU14" s="19">
        <v>24955.723390268973</v>
      </c>
      <c r="BV14" s="19">
        <v>151.89592980920051</v>
      </c>
      <c r="BW14" s="19">
        <v>0</v>
      </c>
      <c r="BX14" s="19">
        <v>127949.60398480376</v>
      </c>
      <c r="BY14" s="19">
        <v>406.31223927101314</v>
      </c>
      <c r="BZ14" s="19">
        <v>3539.1936829135443</v>
      </c>
      <c r="CA14" s="19">
        <v>157002.72922706659</v>
      </c>
      <c r="CB14" s="19">
        <v>224397</v>
      </c>
      <c r="CD14" s="19">
        <f t="shared" si="3"/>
        <v>0</v>
      </c>
      <c r="CE14" s="19">
        <f t="shared" si="4"/>
        <v>0</v>
      </c>
      <c r="CF14" s="19">
        <f t="shared" si="5"/>
        <v>0</v>
      </c>
      <c r="CH14" s="20">
        <v>224397</v>
      </c>
      <c r="CI14" s="19">
        <f t="shared" si="6"/>
        <v>0</v>
      </c>
    </row>
    <row r="15" spans="1:87" x14ac:dyDescent="0.25">
      <c r="A15" s="25" t="s">
        <v>89</v>
      </c>
      <c r="B15" s="24" t="s">
        <v>321</v>
      </c>
      <c r="C15">
        <f t="shared" si="2"/>
        <v>11</v>
      </c>
      <c r="D15" s="19">
        <v>14.185055330235665</v>
      </c>
      <c r="E15" s="19">
        <v>10.360994724901889</v>
      </c>
      <c r="F15" s="19">
        <v>1.0608495803359232</v>
      </c>
      <c r="G15" s="19">
        <v>1.0699893002210374</v>
      </c>
      <c r="H15" s="19">
        <v>7.3118599627533971</v>
      </c>
      <c r="I15" s="19">
        <v>4.7763357926547165</v>
      </c>
      <c r="J15" s="19">
        <v>1.9705576344025781</v>
      </c>
      <c r="K15" s="19">
        <v>297.17318802605797</v>
      </c>
      <c r="L15" s="19">
        <v>1.794359957710185</v>
      </c>
      <c r="M15" s="19">
        <v>64.212131936684173</v>
      </c>
      <c r="N15" s="19">
        <v>5563.8468179064575</v>
      </c>
      <c r="O15" s="19">
        <v>2.0049739730990837</v>
      </c>
      <c r="P15" s="19">
        <v>5.7888010017584834</v>
      </c>
      <c r="Q15" s="19">
        <v>8.3569253790567064</v>
      </c>
      <c r="R15" s="19">
        <v>5.6601649711937077</v>
      </c>
      <c r="S15" s="19">
        <v>3.503101553730112</v>
      </c>
      <c r="T15" s="19">
        <v>6.9532177774882706</v>
      </c>
      <c r="U15" s="19">
        <v>2.3410727994411618</v>
      </c>
      <c r="V15" s="19">
        <v>41.283321115939209</v>
      </c>
      <c r="W15" s="19">
        <v>1.8418819721403377</v>
      </c>
      <c r="X15" s="19">
        <v>10.169056888276611</v>
      </c>
      <c r="Y15" s="19">
        <v>8.0483218960943983</v>
      </c>
      <c r="Z15" s="19">
        <v>8.5385246935566137</v>
      </c>
      <c r="AA15" s="19">
        <v>5.8864324018315424</v>
      </c>
      <c r="AB15" s="19">
        <v>15.893667450641736</v>
      </c>
      <c r="AC15" s="19">
        <v>8.4918264242676447</v>
      </c>
      <c r="AD15" s="19">
        <v>13.834946175926811</v>
      </c>
      <c r="AE15" s="19">
        <v>4.994284387217311</v>
      </c>
      <c r="AF15" s="19">
        <v>35.89650984414434</v>
      </c>
      <c r="AG15" s="19">
        <v>14.078015773645634</v>
      </c>
      <c r="AH15" s="19">
        <v>16.036770542801946</v>
      </c>
      <c r="AI15" s="19">
        <v>54.314623421208644</v>
      </c>
      <c r="AJ15" s="19">
        <v>26.536769896375588</v>
      </c>
      <c r="AK15" s="19">
        <v>14.17912200650699</v>
      </c>
      <c r="AL15" s="19">
        <v>12.678319148803933</v>
      </c>
      <c r="AM15" s="19">
        <v>12.101869892806187</v>
      </c>
      <c r="AN15" s="19">
        <v>21.360645872973794</v>
      </c>
      <c r="AO15" s="19">
        <v>10.826218220349508</v>
      </c>
      <c r="AP15" s="19">
        <v>3.0202318840255309</v>
      </c>
      <c r="AQ15" s="19">
        <v>134.6419977555806</v>
      </c>
      <c r="AR15" s="19">
        <v>7.4661269057878483</v>
      </c>
      <c r="AS15" s="19">
        <v>63.243285246063884</v>
      </c>
      <c r="AT15" s="19">
        <v>16.943378936485136</v>
      </c>
      <c r="AU15" s="19">
        <v>0.4475225622199393</v>
      </c>
      <c r="AV15" s="19">
        <v>6.5551151228951277</v>
      </c>
      <c r="AW15" s="19">
        <v>3.1794985111446028</v>
      </c>
      <c r="AX15" s="19">
        <v>360.7694463293405</v>
      </c>
      <c r="AY15" s="19">
        <v>19851.377405069368</v>
      </c>
      <c r="AZ15" s="19">
        <v>2.3263607016843069</v>
      </c>
      <c r="BA15" s="19">
        <v>1.6961312245244766</v>
      </c>
      <c r="BB15" s="19">
        <v>7.3944638409374335</v>
      </c>
      <c r="BC15" s="19">
        <v>3.0985186605709636</v>
      </c>
      <c r="BD15" s="19">
        <v>105.41708026466991</v>
      </c>
      <c r="BE15" s="19">
        <v>4.4990109920371344</v>
      </c>
      <c r="BF15" s="19">
        <v>7.4285221192844038</v>
      </c>
      <c r="BG15" s="19">
        <v>4.2722990980908273</v>
      </c>
      <c r="BH15" s="19">
        <v>4.2330800259491035</v>
      </c>
      <c r="BI15" s="19">
        <v>1.9358242051482739</v>
      </c>
      <c r="BJ15" s="19">
        <v>9.8228808573964947</v>
      </c>
      <c r="BK15" s="19">
        <v>0.96221057958435252</v>
      </c>
      <c r="BL15" s="19">
        <v>68.516677398201878</v>
      </c>
      <c r="BM15" s="19">
        <v>66.434662756695346</v>
      </c>
      <c r="BN15" s="19">
        <v>10.425201737907226</v>
      </c>
      <c r="BO15" s="19">
        <v>31.795566631664837</v>
      </c>
      <c r="BP15" s="19">
        <v>106.22944182229193</v>
      </c>
      <c r="BQ15" s="19">
        <v>23.732891099835779</v>
      </c>
      <c r="BR15" s="19">
        <v>16.018389799471652</v>
      </c>
      <c r="BS15" s="19">
        <v>0</v>
      </c>
      <c r="BT15" s="19">
        <v>27263.244747772555</v>
      </c>
      <c r="BU15" s="19">
        <v>2271.0891242876646</v>
      </c>
      <c r="BV15" s="19">
        <v>3.0605732730486941</v>
      </c>
      <c r="BW15" s="19">
        <v>0</v>
      </c>
      <c r="BX15" s="19">
        <v>35566.015813499936</v>
      </c>
      <c r="BY15" s="19">
        <v>220.60770554323955</v>
      </c>
      <c r="BZ15" s="19">
        <v>-2608.0179643764454</v>
      </c>
      <c r="CA15" s="19">
        <v>35452.755252227449</v>
      </c>
      <c r="CB15" s="19">
        <v>62716</v>
      </c>
      <c r="CD15" s="19">
        <f t="shared" si="3"/>
        <v>0</v>
      </c>
      <c r="CE15" s="19">
        <f t="shared" si="4"/>
        <v>0</v>
      </c>
      <c r="CF15" s="19">
        <f t="shared" si="5"/>
        <v>0</v>
      </c>
      <c r="CH15" s="20">
        <v>62716</v>
      </c>
      <c r="CI15" s="19">
        <f t="shared" si="6"/>
        <v>0</v>
      </c>
    </row>
    <row r="16" spans="1:87" x14ac:dyDescent="0.25">
      <c r="A16" s="25" t="s">
        <v>90</v>
      </c>
      <c r="B16" s="24" t="s">
        <v>323</v>
      </c>
      <c r="C16">
        <f t="shared" si="2"/>
        <v>12</v>
      </c>
      <c r="D16" s="19">
        <v>1.0362960746747067</v>
      </c>
      <c r="E16" s="19">
        <v>0.64801420494319617</v>
      </c>
      <c r="F16" s="19">
        <v>6.9051840137471773E-2</v>
      </c>
      <c r="G16" s="19">
        <v>5.9148547115371791E-2</v>
      </c>
      <c r="H16" s="19">
        <v>0.22302837450704971</v>
      </c>
      <c r="I16" s="19">
        <v>0.26529914463664961</v>
      </c>
      <c r="J16" s="19">
        <v>7.7819533351752845E-2</v>
      </c>
      <c r="K16" s="19">
        <v>2.5863083975463472</v>
      </c>
      <c r="L16" s="19">
        <v>0.10486371745898813</v>
      </c>
      <c r="M16" s="19">
        <v>2.662894796577667</v>
      </c>
      <c r="N16" s="19">
        <v>0.47524140506897128</v>
      </c>
      <c r="O16" s="19">
        <v>402.57228537041141</v>
      </c>
      <c r="P16" s="19">
        <v>0.56290541281511774</v>
      </c>
      <c r="Q16" s="19">
        <v>0.75931766001055345</v>
      </c>
      <c r="R16" s="19">
        <v>0.58601173821075514</v>
      </c>
      <c r="S16" s="19">
        <v>0.32651558806663628</v>
      </c>
      <c r="T16" s="19">
        <v>2.4850434038364884</v>
      </c>
      <c r="U16" s="19">
        <v>0.51357888808796193</v>
      </c>
      <c r="V16" s="19">
        <v>1.1694523855161401</v>
      </c>
      <c r="W16" s="19">
        <v>9.971481883962699E-2</v>
      </c>
      <c r="X16" s="19">
        <v>0.68894931380327529</v>
      </c>
      <c r="Y16" s="19">
        <v>0.43105693930459399</v>
      </c>
      <c r="Z16" s="19">
        <v>0.68617915525053197</v>
      </c>
      <c r="AA16" s="19">
        <v>0.6836386265567026</v>
      </c>
      <c r="AB16" s="19">
        <v>1.1868764520034074</v>
      </c>
      <c r="AC16" s="19">
        <v>1.0303271454405569</v>
      </c>
      <c r="AD16" s="19">
        <v>0.45651187138768901</v>
      </c>
      <c r="AE16" s="19">
        <v>0.4202675991312696</v>
      </c>
      <c r="AF16" s="19">
        <v>0.83631680288041887</v>
      </c>
      <c r="AG16" s="19">
        <v>1.151787844230201</v>
      </c>
      <c r="AH16" s="19">
        <v>0.75603047687133973</v>
      </c>
      <c r="AI16" s="19">
        <v>1.8689370977387096</v>
      </c>
      <c r="AJ16" s="19">
        <v>0.99868664736630985</v>
      </c>
      <c r="AK16" s="19">
        <v>0.71076310551697131</v>
      </c>
      <c r="AL16" s="19">
        <v>0.29742454277937075</v>
      </c>
      <c r="AM16" s="19">
        <v>0.7363243715974408</v>
      </c>
      <c r="AN16" s="19">
        <v>0.61160609628039087</v>
      </c>
      <c r="AO16" s="19">
        <v>0.35269283048580419</v>
      </c>
      <c r="AP16" s="19">
        <v>0.10511027419882135</v>
      </c>
      <c r="AQ16" s="19">
        <v>2.9100858313125815</v>
      </c>
      <c r="AR16" s="19">
        <v>0.43593105591206993</v>
      </c>
      <c r="AS16" s="19">
        <v>3.9242655407413762</v>
      </c>
      <c r="AT16" s="19">
        <v>0.88525331807101526</v>
      </c>
      <c r="AU16" s="19">
        <v>3.9456114808363391E-2</v>
      </c>
      <c r="AV16" s="19">
        <v>9.3947210829639666E-2</v>
      </c>
      <c r="AW16" s="19">
        <v>0.20260042168123057</v>
      </c>
      <c r="AX16" s="19">
        <v>0.14871336706853178</v>
      </c>
      <c r="AY16" s="19">
        <v>1.5647879275060765</v>
      </c>
      <c r="AZ16" s="19">
        <v>0.53632287895629793</v>
      </c>
      <c r="BA16" s="19">
        <v>0.13072470432552927</v>
      </c>
      <c r="BB16" s="19">
        <v>0.53782891763598684</v>
      </c>
      <c r="BC16" s="19">
        <v>0.31851376875456328</v>
      </c>
      <c r="BD16" s="19">
        <v>0.8677520322901483</v>
      </c>
      <c r="BE16" s="19">
        <v>0.23712016137654249</v>
      </c>
      <c r="BF16" s="19">
        <v>0.68685760314119637</v>
      </c>
      <c r="BG16" s="19">
        <v>1.2910538226259476</v>
      </c>
      <c r="BH16" s="19">
        <v>0.39632774370021073</v>
      </c>
      <c r="BI16" s="19">
        <v>0.24566401725304535</v>
      </c>
      <c r="BJ16" s="19">
        <v>0.92445524919494204</v>
      </c>
      <c r="BK16" s="19">
        <v>4.7201169528143551E-2</v>
      </c>
      <c r="BL16" s="19">
        <v>0.63160457588087293</v>
      </c>
      <c r="BM16" s="19">
        <v>0.57824523280499651</v>
      </c>
      <c r="BN16" s="19">
        <v>0.31957176529127956</v>
      </c>
      <c r="BO16" s="19">
        <v>0.38890314388566893</v>
      </c>
      <c r="BP16" s="19">
        <v>1.0678033269069831</v>
      </c>
      <c r="BQ16" s="19">
        <v>0.18101675803989167</v>
      </c>
      <c r="BR16" s="19">
        <v>0.47836426657529968</v>
      </c>
      <c r="BS16" s="19">
        <v>0</v>
      </c>
      <c r="BT16" s="19">
        <v>451.36265042073506</v>
      </c>
      <c r="BU16" s="19">
        <v>6414.9230027081039</v>
      </c>
      <c r="BV16" s="19">
        <v>0.18883162445728782</v>
      </c>
      <c r="BW16" s="19">
        <v>0</v>
      </c>
      <c r="BX16" s="19">
        <v>8500.4151602800885</v>
      </c>
      <c r="BY16" s="19">
        <v>56.186362300514503</v>
      </c>
      <c r="BZ16" s="19">
        <v>-151.07600733389756</v>
      </c>
      <c r="CA16" s="19">
        <v>14820.637349579263</v>
      </c>
      <c r="CB16" s="19">
        <v>15272</v>
      </c>
      <c r="CD16" s="19">
        <f t="shared" si="3"/>
        <v>0</v>
      </c>
      <c r="CE16" s="19">
        <f t="shared" si="4"/>
        <v>0</v>
      </c>
      <c r="CF16" s="19">
        <f t="shared" si="5"/>
        <v>0</v>
      </c>
      <c r="CH16" s="20">
        <v>15272</v>
      </c>
      <c r="CI16" s="19">
        <f t="shared" si="6"/>
        <v>0</v>
      </c>
    </row>
    <row r="17" spans="1:87" x14ac:dyDescent="0.25">
      <c r="A17" s="24" t="s">
        <v>91</v>
      </c>
      <c r="B17" s="24" t="s">
        <v>325</v>
      </c>
      <c r="C17">
        <f t="shared" si="2"/>
        <v>13</v>
      </c>
      <c r="D17" s="19">
        <v>414.48258657281934</v>
      </c>
      <c r="E17" s="19">
        <v>9.6804896125437967</v>
      </c>
      <c r="F17" s="19">
        <v>2.2638016851686338</v>
      </c>
      <c r="G17" s="19">
        <v>141.50576629195339</v>
      </c>
      <c r="H17" s="19">
        <v>49.167104451224375</v>
      </c>
      <c r="I17" s="19">
        <v>1.8308490609868853</v>
      </c>
      <c r="J17" s="19">
        <v>3.963894354984868</v>
      </c>
      <c r="K17" s="19">
        <v>15.366987440061896</v>
      </c>
      <c r="L17" s="19">
        <v>83.10867164905639</v>
      </c>
      <c r="M17" s="19">
        <v>151.6550119158008</v>
      </c>
      <c r="N17" s="19">
        <v>10.095837074101651</v>
      </c>
      <c r="O17" s="19">
        <v>0.99107335120362006</v>
      </c>
      <c r="P17" s="19">
        <v>7952.1511019830104</v>
      </c>
      <c r="Q17" s="19">
        <v>12791.253659188429</v>
      </c>
      <c r="R17" s="19">
        <v>2429.1617951826383</v>
      </c>
      <c r="S17" s="19">
        <v>7.6539036498100526</v>
      </c>
      <c r="T17" s="19">
        <v>84.501999085724051</v>
      </c>
      <c r="U17" s="19">
        <v>4.5277639869465647</v>
      </c>
      <c r="V17" s="19">
        <v>4.4120531168202604</v>
      </c>
      <c r="W17" s="19">
        <v>0.70971633584866667</v>
      </c>
      <c r="X17" s="19">
        <v>21.47446545663712</v>
      </c>
      <c r="Y17" s="19">
        <v>41.183021919194431</v>
      </c>
      <c r="Z17" s="19">
        <v>15.390170616078303</v>
      </c>
      <c r="AA17" s="19">
        <v>77.269413734277563</v>
      </c>
      <c r="AB17" s="19">
        <v>519.72882707775454</v>
      </c>
      <c r="AC17" s="19">
        <v>33.867783347022936</v>
      </c>
      <c r="AD17" s="19">
        <v>3.6215428917268699</v>
      </c>
      <c r="AE17" s="19">
        <v>3.0639566900740576</v>
      </c>
      <c r="AF17" s="19">
        <v>49.762895649284054</v>
      </c>
      <c r="AG17" s="19">
        <v>8.6959449796978809</v>
      </c>
      <c r="AH17" s="19">
        <v>40.67533363555637</v>
      </c>
      <c r="AI17" s="19">
        <v>25.691789260437503</v>
      </c>
      <c r="AJ17" s="19">
        <v>58.108536099297581</v>
      </c>
      <c r="AK17" s="19">
        <v>1246.7843805577345</v>
      </c>
      <c r="AL17" s="19">
        <v>68.104253638830542</v>
      </c>
      <c r="AM17" s="19">
        <v>1094.7606966095848</v>
      </c>
      <c r="AN17" s="19">
        <v>8.5439980031111702</v>
      </c>
      <c r="AO17" s="19">
        <v>15.787751754996959</v>
      </c>
      <c r="AP17" s="19">
        <v>8.3198911517706637</v>
      </c>
      <c r="AQ17" s="19">
        <v>502.77589668532841</v>
      </c>
      <c r="AR17" s="19">
        <v>20.722825629509458</v>
      </c>
      <c r="AS17" s="19">
        <v>147.66657134869496</v>
      </c>
      <c r="AT17" s="19">
        <v>38.764712482936737</v>
      </c>
      <c r="AU17" s="19">
        <v>7.6317446708329015</v>
      </c>
      <c r="AV17" s="19">
        <v>1.9180406678374518</v>
      </c>
      <c r="AW17" s="19">
        <v>5.2017034424351927</v>
      </c>
      <c r="AX17" s="19">
        <v>181.28899673439435</v>
      </c>
      <c r="AY17" s="19">
        <v>122.92963589442299</v>
      </c>
      <c r="AZ17" s="19">
        <v>1.3622148436389265</v>
      </c>
      <c r="BA17" s="19">
        <v>5.0295915288295383</v>
      </c>
      <c r="BB17" s="19">
        <v>5.9547204163799821</v>
      </c>
      <c r="BC17" s="19">
        <v>2.8798106906078069</v>
      </c>
      <c r="BD17" s="19">
        <v>15.030070598513555</v>
      </c>
      <c r="BE17" s="19">
        <v>4.642457027381611</v>
      </c>
      <c r="BF17" s="19">
        <v>9.7506785092780675</v>
      </c>
      <c r="BG17" s="19">
        <v>8.5554685121910037</v>
      </c>
      <c r="BH17" s="19">
        <v>3.0452556580907886</v>
      </c>
      <c r="BI17" s="19">
        <v>3.3761060544143588</v>
      </c>
      <c r="BJ17" s="19">
        <v>15.905395212770353</v>
      </c>
      <c r="BK17" s="19">
        <v>1.834004042646268</v>
      </c>
      <c r="BL17" s="19">
        <v>33.560403318405527</v>
      </c>
      <c r="BM17" s="19">
        <v>39.277592379155806</v>
      </c>
      <c r="BN17" s="19">
        <v>6.4457304157316129</v>
      </c>
      <c r="BO17" s="19">
        <v>19.148753511923012</v>
      </c>
      <c r="BP17" s="19">
        <v>31.275955701045209</v>
      </c>
      <c r="BQ17" s="19">
        <v>7.2812547367706753</v>
      </c>
      <c r="BR17" s="19">
        <v>438.68144633970218</v>
      </c>
      <c r="BS17" s="19">
        <v>0</v>
      </c>
      <c r="BT17" s="19">
        <v>29181.255756116068</v>
      </c>
      <c r="BU17" s="19">
        <v>1507.7371870386278</v>
      </c>
      <c r="BV17" s="19">
        <v>1.5087255907805235</v>
      </c>
      <c r="BW17" s="19">
        <v>0</v>
      </c>
      <c r="BX17" s="19">
        <v>16060.135456979822</v>
      </c>
      <c r="BY17" s="19">
        <v>128.56768668627748</v>
      </c>
      <c r="BZ17" s="19">
        <v>-245.20481241157739</v>
      </c>
      <c r="CA17" s="19">
        <v>17452.744243883932</v>
      </c>
      <c r="CB17" s="19">
        <v>46634</v>
      </c>
      <c r="CD17" s="19">
        <f t="shared" si="3"/>
        <v>0</v>
      </c>
      <c r="CE17" s="19">
        <f t="shared" si="4"/>
        <v>0</v>
      </c>
      <c r="CF17" s="19">
        <f t="shared" si="5"/>
        <v>0</v>
      </c>
      <c r="CH17" s="20">
        <v>46634</v>
      </c>
      <c r="CI17" s="19">
        <f t="shared" si="6"/>
        <v>0</v>
      </c>
    </row>
    <row r="18" spans="1:87" x14ac:dyDescent="0.25">
      <c r="A18" s="24" t="s">
        <v>92</v>
      </c>
      <c r="B18" s="24" t="s">
        <v>327</v>
      </c>
      <c r="C18">
        <f t="shared" si="2"/>
        <v>14</v>
      </c>
      <c r="D18" s="19">
        <v>13.590447380762944</v>
      </c>
      <c r="E18" s="19">
        <v>6.0183727923960992</v>
      </c>
      <c r="F18" s="19">
        <v>8.5431674849723365</v>
      </c>
      <c r="G18" s="19">
        <v>5.2988805072115159</v>
      </c>
      <c r="H18" s="19">
        <v>53.196523505724606</v>
      </c>
      <c r="I18" s="19">
        <v>7.1311244851741389</v>
      </c>
      <c r="J18" s="19">
        <v>2.3218952414426925</v>
      </c>
      <c r="K18" s="19">
        <v>18.816434173352</v>
      </c>
      <c r="L18" s="19">
        <v>1.6865975444664454</v>
      </c>
      <c r="M18" s="19">
        <v>20.968760934554439</v>
      </c>
      <c r="N18" s="19">
        <v>3.1735053766654717</v>
      </c>
      <c r="O18" s="19">
        <v>1.1815491757832666</v>
      </c>
      <c r="P18" s="19">
        <v>63.218422398273269</v>
      </c>
      <c r="Q18" s="19">
        <v>1736.7307334084917</v>
      </c>
      <c r="R18" s="19">
        <v>87.730426267746807</v>
      </c>
      <c r="S18" s="19">
        <v>1.605906026549125</v>
      </c>
      <c r="T18" s="19">
        <v>4.7811514398317527</v>
      </c>
      <c r="U18" s="19">
        <v>1.1524575403557773</v>
      </c>
      <c r="V18" s="19">
        <v>9.3402313649024826</v>
      </c>
      <c r="W18" s="19">
        <v>0.77101443889256016</v>
      </c>
      <c r="X18" s="19">
        <v>5.0805691950307672</v>
      </c>
      <c r="Y18" s="19">
        <v>7.2555819761405331</v>
      </c>
      <c r="Z18" s="19">
        <v>2.2110559587723881</v>
      </c>
      <c r="AA18" s="19">
        <v>3.0112317318087398</v>
      </c>
      <c r="AB18" s="19">
        <v>8.2931422606935037</v>
      </c>
      <c r="AC18" s="19">
        <v>14.730292199871043</v>
      </c>
      <c r="AD18" s="19">
        <v>6.2344977145702778</v>
      </c>
      <c r="AE18" s="19">
        <v>2.7882537229360262</v>
      </c>
      <c r="AF18" s="19">
        <v>51.205680955062036</v>
      </c>
      <c r="AG18" s="19">
        <v>6.5563372607186503</v>
      </c>
      <c r="AH18" s="19">
        <v>7.4615830043852744</v>
      </c>
      <c r="AI18" s="19">
        <v>79.705902210014855</v>
      </c>
      <c r="AJ18" s="19">
        <v>12.156648118914337</v>
      </c>
      <c r="AK18" s="19">
        <v>31.473569603489313</v>
      </c>
      <c r="AL18" s="19">
        <v>5.9237941931140945</v>
      </c>
      <c r="AM18" s="19">
        <v>24.478074021679436</v>
      </c>
      <c r="AN18" s="19">
        <v>31.652465499095456</v>
      </c>
      <c r="AO18" s="19">
        <v>68.197172656622271</v>
      </c>
      <c r="AP18" s="19">
        <v>74.502377468489698</v>
      </c>
      <c r="AQ18" s="19">
        <v>74.026739276040743</v>
      </c>
      <c r="AR18" s="19">
        <v>4.9356301787845123</v>
      </c>
      <c r="AS18" s="19">
        <v>273.7156710188608</v>
      </c>
      <c r="AT18" s="19">
        <v>140.17580601401858</v>
      </c>
      <c r="AU18" s="19">
        <v>6.1155495911883229</v>
      </c>
      <c r="AV18" s="19">
        <v>117.08501269069443</v>
      </c>
      <c r="AW18" s="19">
        <v>65.393630706904574</v>
      </c>
      <c r="AX18" s="19">
        <v>63.449041640473084</v>
      </c>
      <c r="AY18" s="19">
        <v>136.14221803870237</v>
      </c>
      <c r="AZ18" s="19">
        <v>1.4144248648318083</v>
      </c>
      <c r="BA18" s="19">
        <v>88.06674213249832</v>
      </c>
      <c r="BB18" s="19">
        <v>41.465901081225816</v>
      </c>
      <c r="BC18" s="19">
        <v>2.0234065343690766</v>
      </c>
      <c r="BD18" s="19">
        <v>524.67610838664984</v>
      </c>
      <c r="BE18" s="19">
        <v>26.421671353104347</v>
      </c>
      <c r="BF18" s="19">
        <v>8.477690260980081</v>
      </c>
      <c r="BG18" s="19">
        <v>136.30166664864353</v>
      </c>
      <c r="BH18" s="19">
        <v>24.019059306224232</v>
      </c>
      <c r="BI18" s="19">
        <v>1.670098280315071</v>
      </c>
      <c r="BJ18" s="19">
        <v>114.80017129861487</v>
      </c>
      <c r="BK18" s="19">
        <v>143.7569339094189</v>
      </c>
      <c r="BL18" s="19">
        <v>335.67980868292722</v>
      </c>
      <c r="BM18" s="19">
        <v>433.33071291713048</v>
      </c>
      <c r="BN18" s="19">
        <v>2.9573480348414494</v>
      </c>
      <c r="BO18" s="19">
        <v>29.228784751135837</v>
      </c>
      <c r="BP18" s="19">
        <v>32.791361710165191</v>
      </c>
      <c r="BQ18" s="19">
        <v>87.206497788394685</v>
      </c>
      <c r="BR18" s="19">
        <v>635.90915900311825</v>
      </c>
      <c r="BS18" s="19">
        <v>0</v>
      </c>
      <c r="BT18" s="19">
        <v>6041.4126773392154</v>
      </c>
      <c r="BU18" s="19">
        <v>1181.7411901939686</v>
      </c>
      <c r="BV18" s="19">
        <v>20.796505790369746</v>
      </c>
      <c r="BW18" s="19">
        <v>0</v>
      </c>
      <c r="BX18" s="19">
        <v>53375.089815916763</v>
      </c>
      <c r="BY18" s="19">
        <v>353.03094524490729</v>
      </c>
      <c r="BZ18" s="19">
        <v>-405.07113448521517</v>
      </c>
      <c r="CA18" s="19">
        <v>54525.587322660787</v>
      </c>
      <c r="CB18" s="19">
        <v>60567</v>
      </c>
      <c r="CD18" s="19">
        <f t="shared" si="3"/>
        <v>0</v>
      </c>
      <c r="CE18" s="19">
        <f t="shared" si="4"/>
        <v>0</v>
      </c>
      <c r="CF18" s="19">
        <f t="shared" si="5"/>
        <v>0</v>
      </c>
      <c r="CH18" s="20">
        <v>60567</v>
      </c>
      <c r="CI18" s="19">
        <f t="shared" si="6"/>
        <v>0</v>
      </c>
    </row>
    <row r="19" spans="1:87" x14ac:dyDescent="0.25">
      <c r="A19" s="24" t="s">
        <v>93</v>
      </c>
      <c r="B19" s="25" t="s">
        <v>329</v>
      </c>
      <c r="C19">
        <f t="shared" si="2"/>
        <v>15</v>
      </c>
      <c r="D19" s="19">
        <v>3.448382324356865</v>
      </c>
      <c r="E19" s="19">
        <v>8.610755458021714</v>
      </c>
      <c r="F19" s="19">
        <v>0.1151068900993245</v>
      </c>
      <c r="G19" s="19">
        <v>6.0813887923796495</v>
      </c>
      <c r="H19" s="19">
        <v>3.6950673844565105</v>
      </c>
      <c r="I19" s="19">
        <v>1.2837357532140967</v>
      </c>
      <c r="J19" s="19">
        <v>0.52912221438297014</v>
      </c>
      <c r="K19" s="19">
        <v>24.641902920835907</v>
      </c>
      <c r="L19" s="19">
        <v>0.45901618500321767</v>
      </c>
      <c r="M19" s="19">
        <v>22.05701053759352</v>
      </c>
      <c r="N19" s="19">
        <v>2.1875481527243523</v>
      </c>
      <c r="O19" s="19">
        <v>0.15238745067056508</v>
      </c>
      <c r="P19" s="19">
        <v>9.9045868847331491</v>
      </c>
      <c r="Q19" s="19">
        <v>8.37554808293471</v>
      </c>
      <c r="R19" s="19">
        <v>3330.1304336439603</v>
      </c>
      <c r="S19" s="19">
        <v>1.2899350046062548</v>
      </c>
      <c r="T19" s="19">
        <v>56.356408727091519</v>
      </c>
      <c r="U19" s="19">
        <v>1.3498925392943604</v>
      </c>
      <c r="V19" s="19">
        <v>1.2088655271813031</v>
      </c>
      <c r="W19" s="19">
        <v>4.3888028402779202</v>
      </c>
      <c r="X19" s="19">
        <v>7.5633178801819207</v>
      </c>
      <c r="Y19" s="19">
        <v>12.568720330751061</v>
      </c>
      <c r="Z19" s="19">
        <v>12.122032482644823</v>
      </c>
      <c r="AA19" s="19">
        <v>3.2999526899249112</v>
      </c>
      <c r="AB19" s="19">
        <v>22.888822093655357</v>
      </c>
      <c r="AC19" s="19">
        <v>3.9518241476660476</v>
      </c>
      <c r="AD19" s="19">
        <v>1.814829142097979</v>
      </c>
      <c r="AE19" s="19">
        <v>0.66908788392430518</v>
      </c>
      <c r="AF19" s="19">
        <v>29.32540222015421</v>
      </c>
      <c r="AG19" s="19">
        <v>1.4350933488154114</v>
      </c>
      <c r="AH19" s="19">
        <v>3.9523970473920849</v>
      </c>
      <c r="AI19" s="19">
        <v>5.2553406942472041</v>
      </c>
      <c r="AJ19" s="19">
        <v>37.209607557344455</v>
      </c>
      <c r="AK19" s="19">
        <v>13.392344889051376</v>
      </c>
      <c r="AL19" s="19">
        <v>1.5953637147182198</v>
      </c>
      <c r="AM19" s="19">
        <v>29.551646748877101</v>
      </c>
      <c r="AN19" s="19">
        <v>1.9802919019080212</v>
      </c>
      <c r="AO19" s="19">
        <v>79.343677084357481</v>
      </c>
      <c r="AP19" s="19">
        <v>0.99349549221311462</v>
      </c>
      <c r="AQ19" s="19">
        <v>37.871310124431048</v>
      </c>
      <c r="AR19" s="19">
        <v>8.1708067756225677</v>
      </c>
      <c r="AS19" s="19">
        <v>15.04611037016095</v>
      </c>
      <c r="AT19" s="19">
        <v>12.423641568530796</v>
      </c>
      <c r="AU19" s="19">
        <v>0.27043234196582983</v>
      </c>
      <c r="AV19" s="19">
        <v>1.2343310984740026</v>
      </c>
      <c r="AW19" s="19">
        <v>0.9908660861535602</v>
      </c>
      <c r="AX19" s="19">
        <v>2.8541087246476455</v>
      </c>
      <c r="AY19" s="19">
        <v>46.223286667470838</v>
      </c>
      <c r="AZ19" s="19">
        <v>0.13985984205921431</v>
      </c>
      <c r="BA19" s="19">
        <v>20.820170914422537</v>
      </c>
      <c r="BB19" s="19">
        <v>0.9207535570676979</v>
      </c>
      <c r="BC19" s="19">
        <v>2.1627789658118415</v>
      </c>
      <c r="BD19" s="19">
        <v>2.7752200292208342</v>
      </c>
      <c r="BE19" s="19">
        <v>0.83462429597651255</v>
      </c>
      <c r="BF19" s="19">
        <v>1.6633425998230038</v>
      </c>
      <c r="BG19" s="19">
        <v>3.5421985161381739</v>
      </c>
      <c r="BH19" s="19">
        <v>0.97290373806142816</v>
      </c>
      <c r="BI19" s="19">
        <v>1.9658438601669359</v>
      </c>
      <c r="BJ19" s="19">
        <v>4.9246616768562568</v>
      </c>
      <c r="BK19" s="19">
        <v>42.715970609683474</v>
      </c>
      <c r="BL19" s="19">
        <v>26.53069049763679</v>
      </c>
      <c r="BM19" s="19">
        <v>9.9247434223141813</v>
      </c>
      <c r="BN19" s="19">
        <v>1.3348916740806764</v>
      </c>
      <c r="BO19" s="19">
        <v>9.2951144051436856</v>
      </c>
      <c r="BP19" s="19">
        <v>24.074501581783803</v>
      </c>
      <c r="BQ19" s="19">
        <v>1.3006757099894726</v>
      </c>
      <c r="BR19" s="19">
        <v>4.3675640437401757</v>
      </c>
      <c r="BS19" s="19">
        <v>0</v>
      </c>
      <c r="BT19" s="19">
        <v>4040.5305483611774</v>
      </c>
      <c r="BU19" s="19">
        <v>6171.7159442502771</v>
      </c>
      <c r="BV19" s="19">
        <v>0.5373665855936377</v>
      </c>
      <c r="BW19" s="19">
        <v>0</v>
      </c>
      <c r="BX19" s="19">
        <v>29604.776657970688</v>
      </c>
      <c r="BY19" s="19">
        <v>113.42380612322363</v>
      </c>
      <c r="BZ19" s="19">
        <v>-1794.9843232909509</v>
      </c>
      <c r="CA19" s="19">
        <v>34095.469451638819</v>
      </c>
      <c r="CB19" s="19">
        <v>38136</v>
      </c>
      <c r="CD19" s="19">
        <f t="shared" si="3"/>
        <v>0</v>
      </c>
      <c r="CE19" s="19">
        <f t="shared" si="4"/>
        <v>0</v>
      </c>
      <c r="CF19" s="19">
        <f t="shared" si="5"/>
        <v>0</v>
      </c>
      <c r="CH19" s="20">
        <v>38136</v>
      </c>
      <c r="CI19" s="19">
        <f t="shared" si="6"/>
        <v>0</v>
      </c>
    </row>
    <row r="20" spans="1:87" x14ac:dyDescent="0.25">
      <c r="A20" s="25" t="s">
        <v>94</v>
      </c>
      <c r="B20" s="25" t="s">
        <v>331</v>
      </c>
      <c r="C20">
        <f t="shared" si="2"/>
        <v>16</v>
      </c>
      <c r="D20" s="19">
        <v>353.36977944615177</v>
      </c>
      <c r="E20" s="19">
        <v>232.13012317732449</v>
      </c>
      <c r="F20" s="19">
        <v>15.168083397627932</v>
      </c>
      <c r="G20" s="19">
        <v>6.4929637832430478</v>
      </c>
      <c r="H20" s="19">
        <v>1.8725553617075741</v>
      </c>
      <c r="I20" s="19">
        <v>0.86196236595059461</v>
      </c>
      <c r="J20" s="19">
        <v>0.3683278947090653</v>
      </c>
      <c r="K20" s="19">
        <v>44.883282329901597</v>
      </c>
      <c r="L20" s="19">
        <v>0.98792485140212882</v>
      </c>
      <c r="M20" s="19">
        <v>348.63095235431922</v>
      </c>
      <c r="N20" s="19">
        <v>80.044841174337563</v>
      </c>
      <c r="O20" s="19">
        <v>0.56719274508427076</v>
      </c>
      <c r="P20" s="19">
        <v>29.129207594703821</v>
      </c>
      <c r="Q20" s="19">
        <v>3.2812160254258123</v>
      </c>
      <c r="R20" s="19">
        <v>1.6592043316673923</v>
      </c>
      <c r="S20" s="19">
        <v>3075.1998876349307</v>
      </c>
      <c r="T20" s="19">
        <v>326.07725855403419</v>
      </c>
      <c r="U20" s="19">
        <v>2.0867328796580082</v>
      </c>
      <c r="V20" s="19">
        <v>2.5116810709656878</v>
      </c>
      <c r="W20" s="19">
        <v>0.66716449781806841</v>
      </c>
      <c r="X20" s="19">
        <v>20.601128744455767</v>
      </c>
      <c r="Y20" s="19">
        <v>43.485603605851438</v>
      </c>
      <c r="Z20" s="19">
        <v>3.3050482284518448</v>
      </c>
      <c r="AA20" s="19">
        <v>1.9341340461893326</v>
      </c>
      <c r="AB20" s="19">
        <v>18.27094159190575</v>
      </c>
      <c r="AC20" s="19">
        <v>43.126561750160349</v>
      </c>
      <c r="AD20" s="19">
        <v>18.097798864561863</v>
      </c>
      <c r="AE20" s="19">
        <v>4.3394013285914168</v>
      </c>
      <c r="AF20" s="19">
        <v>226.76645657515166</v>
      </c>
      <c r="AG20" s="19">
        <v>4.1197089944801917</v>
      </c>
      <c r="AH20" s="19">
        <v>10.518458381897211</v>
      </c>
      <c r="AI20" s="19">
        <v>385.456744098439</v>
      </c>
      <c r="AJ20" s="19">
        <v>277.29265735652115</v>
      </c>
      <c r="AK20" s="19">
        <v>91.754307860071378</v>
      </c>
      <c r="AL20" s="19">
        <v>297.83552715069209</v>
      </c>
      <c r="AM20" s="19">
        <v>5374.3723705623988</v>
      </c>
      <c r="AN20" s="19">
        <v>4.4557468769518636</v>
      </c>
      <c r="AO20" s="19">
        <v>333.33576782134406</v>
      </c>
      <c r="AP20" s="19">
        <v>6.4934088450249812</v>
      </c>
      <c r="AQ20" s="19">
        <v>5233.843831808802</v>
      </c>
      <c r="AR20" s="19">
        <v>14.141235895649176</v>
      </c>
      <c r="AS20" s="19">
        <v>2097.9228243876155</v>
      </c>
      <c r="AT20" s="19">
        <v>5.3855296519569666</v>
      </c>
      <c r="AU20" s="19">
        <v>0.34835639455470663</v>
      </c>
      <c r="AV20" s="19">
        <v>0.5094239707822541</v>
      </c>
      <c r="AW20" s="19">
        <v>85.594362195292689</v>
      </c>
      <c r="AX20" s="19">
        <v>3.8148791259238441</v>
      </c>
      <c r="AY20" s="19">
        <v>18.080737817705241</v>
      </c>
      <c r="AZ20" s="19">
        <v>1.6301268674447091</v>
      </c>
      <c r="BA20" s="19">
        <v>152.84861706957125</v>
      </c>
      <c r="BB20" s="19">
        <v>9.7950537368011403</v>
      </c>
      <c r="BC20" s="19">
        <v>4.889981324748204</v>
      </c>
      <c r="BD20" s="19">
        <v>19.092047304480804</v>
      </c>
      <c r="BE20" s="19">
        <v>404.4232653376875</v>
      </c>
      <c r="BF20" s="19">
        <v>16.112222020840115</v>
      </c>
      <c r="BG20" s="19">
        <v>4.0844943819125135</v>
      </c>
      <c r="BH20" s="19">
        <v>3.5886310953428104</v>
      </c>
      <c r="BI20" s="19">
        <v>4.1106392337892412</v>
      </c>
      <c r="BJ20" s="19">
        <v>115.57845262723728</v>
      </c>
      <c r="BK20" s="19">
        <v>0.9228571708751756</v>
      </c>
      <c r="BL20" s="19">
        <v>56.171717430016926</v>
      </c>
      <c r="BM20" s="19">
        <v>25.073919975175944</v>
      </c>
      <c r="BN20" s="19">
        <v>12.787828848926223</v>
      </c>
      <c r="BO20" s="19">
        <v>5.7655864990379531</v>
      </c>
      <c r="BP20" s="19">
        <v>12.044743156102212</v>
      </c>
      <c r="BQ20" s="19">
        <v>12.820073631422334</v>
      </c>
      <c r="BR20" s="19">
        <v>171.17513224341513</v>
      </c>
      <c r="BS20" s="19">
        <v>0</v>
      </c>
      <c r="BT20" s="19">
        <v>20184.108685357209</v>
      </c>
      <c r="BU20" s="19">
        <v>3435.231942110418</v>
      </c>
      <c r="BV20" s="19">
        <v>0.33693172679247435</v>
      </c>
      <c r="BW20" s="19">
        <v>0</v>
      </c>
      <c r="BX20" s="19">
        <v>2140.408226799047</v>
      </c>
      <c r="BY20" s="19">
        <v>137.59986529242749</v>
      </c>
      <c r="BZ20" s="19">
        <v>-148.68565128589896</v>
      </c>
      <c r="CA20" s="19">
        <v>5564.8913146427867</v>
      </c>
      <c r="CB20" s="19">
        <v>25749</v>
      </c>
      <c r="CD20" s="19">
        <f t="shared" si="3"/>
        <v>0</v>
      </c>
      <c r="CE20" s="19">
        <f t="shared" si="4"/>
        <v>0</v>
      </c>
      <c r="CF20" s="19">
        <f t="shared" si="5"/>
        <v>0</v>
      </c>
      <c r="CH20" s="20">
        <v>25749</v>
      </c>
      <c r="CI20" s="19">
        <f t="shared" si="6"/>
        <v>0</v>
      </c>
    </row>
    <row r="21" spans="1:87" x14ac:dyDescent="0.25">
      <c r="A21" s="24" t="s">
        <v>95</v>
      </c>
      <c r="B21" s="24" t="s">
        <v>333</v>
      </c>
      <c r="C21">
        <f t="shared" si="2"/>
        <v>17</v>
      </c>
      <c r="D21" s="19">
        <v>286.23521975600119</v>
      </c>
      <c r="E21" s="19">
        <v>98.699577172183325</v>
      </c>
      <c r="F21" s="19">
        <v>13.211771357781084</v>
      </c>
      <c r="G21" s="19">
        <v>7.5783954024251816</v>
      </c>
      <c r="H21" s="19">
        <v>32.716279432375046</v>
      </c>
      <c r="I21" s="19">
        <v>53.331884474465795</v>
      </c>
      <c r="J21" s="19">
        <v>18.751365094194611</v>
      </c>
      <c r="K21" s="19">
        <v>1996.3375899924342</v>
      </c>
      <c r="L21" s="19">
        <v>22.337124225375256</v>
      </c>
      <c r="M21" s="19">
        <v>2400.23711278877</v>
      </c>
      <c r="N21" s="19">
        <v>173.36442264319268</v>
      </c>
      <c r="O21" s="19">
        <v>646.35564498108795</v>
      </c>
      <c r="P21" s="19">
        <v>467.30425054076937</v>
      </c>
      <c r="Q21" s="19">
        <v>457.75821789102406</v>
      </c>
      <c r="R21" s="19">
        <v>489.46175594895766</v>
      </c>
      <c r="S21" s="19">
        <v>455.37776836426769</v>
      </c>
      <c r="T21" s="19">
        <v>9175.853626345317</v>
      </c>
      <c r="U21" s="19">
        <v>1115.0630964335141</v>
      </c>
      <c r="V21" s="19">
        <v>81.387493222927219</v>
      </c>
      <c r="W21" s="19">
        <v>33.373477876063191</v>
      </c>
      <c r="X21" s="19">
        <v>73.713719422717105</v>
      </c>
      <c r="Y21" s="19">
        <v>144.37922990494121</v>
      </c>
      <c r="Z21" s="19">
        <v>1080.5232482986148</v>
      </c>
      <c r="AA21" s="19">
        <v>577.8392685900817</v>
      </c>
      <c r="AB21" s="19">
        <v>1553.6488945097617</v>
      </c>
      <c r="AC21" s="19">
        <v>1444.2879599412529</v>
      </c>
      <c r="AD21" s="19">
        <v>48.523206816501599</v>
      </c>
      <c r="AE21" s="19">
        <v>18.944719779621536</v>
      </c>
      <c r="AF21" s="19">
        <v>965.8882692151991</v>
      </c>
      <c r="AG21" s="19">
        <v>993.45413121486627</v>
      </c>
      <c r="AH21" s="19">
        <v>337.80720148832933</v>
      </c>
      <c r="AI21" s="19">
        <v>166.42311125785159</v>
      </c>
      <c r="AJ21" s="19">
        <v>381.83462827667915</v>
      </c>
      <c r="AK21" s="19">
        <v>591.08499956822459</v>
      </c>
      <c r="AL21" s="19">
        <v>53.545138979844438</v>
      </c>
      <c r="AM21" s="19">
        <v>687.50661006084692</v>
      </c>
      <c r="AN21" s="19">
        <v>18.380773289991275</v>
      </c>
      <c r="AO21" s="19">
        <v>56.728519304658612</v>
      </c>
      <c r="AP21" s="19">
        <v>48.912575589742026</v>
      </c>
      <c r="AQ21" s="19">
        <v>444.55302094926526</v>
      </c>
      <c r="AR21" s="19">
        <v>536.55950245287261</v>
      </c>
      <c r="AS21" s="19">
        <v>4146.2787419691567</v>
      </c>
      <c r="AT21" s="19">
        <v>134.32875675384741</v>
      </c>
      <c r="AU21" s="19">
        <v>42.637987641484798</v>
      </c>
      <c r="AV21" s="19">
        <v>15.910084095027647</v>
      </c>
      <c r="AW21" s="19">
        <v>210.00268603779432</v>
      </c>
      <c r="AX21" s="19">
        <v>145.69746123968275</v>
      </c>
      <c r="AY21" s="19">
        <v>827.97867250688262</v>
      </c>
      <c r="AZ21" s="19">
        <v>1083.56339302676</v>
      </c>
      <c r="BA21" s="19">
        <v>85.369268955225849</v>
      </c>
      <c r="BB21" s="19">
        <v>65.425210682631118</v>
      </c>
      <c r="BC21" s="19">
        <v>260.20787476167919</v>
      </c>
      <c r="BD21" s="19">
        <v>1269.3766663866681</v>
      </c>
      <c r="BE21" s="19">
        <v>197.67507563136724</v>
      </c>
      <c r="BF21" s="19">
        <v>1135.0972823183874</v>
      </c>
      <c r="BG21" s="19">
        <v>370.06281346973651</v>
      </c>
      <c r="BH21" s="19">
        <v>373.59292465473209</v>
      </c>
      <c r="BI21" s="19">
        <v>332.18210681027426</v>
      </c>
      <c r="BJ21" s="19">
        <v>1341.4093688946127</v>
      </c>
      <c r="BK21" s="19">
        <v>34.583047521720204</v>
      </c>
      <c r="BL21" s="19">
        <v>536.8169817962181</v>
      </c>
      <c r="BM21" s="19">
        <v>578.54923862740668</v>
      </c>
      <c r="BN21" s="19">
        <v>307.59622224527681</v>
      </c>
      <c r="BO21" s="19">
        <v>90.372369854771009</v>
      </c>
      <c r="BP21" s="19">
        <v>479.76365328876659</v>
      </c>
      <c r="BQ21" s="19">
        <v>55.8294319118801</v>
      </c>
      <c r="BR21" s="19">
        <v>400.4128937524041</v>
      </c>
      <c r="BS21" s="19">
        <v>0</v>
      </c>
      <c r="BT21" s="19">
        <v>42769.995017689369</v>
      </c>
      <c r="BU21" s="19">
        <v>13798.344252428393</v>
      </c>
      <c r="BV21" s="19">
        <v>0.41542957380603318</v>
      </c>
      <c r="BW21" s="19">
        <v>0</v>
      </c>
      <c r="BX21" s="19">
        <v>9930.4772851314501</v>
      </c>
      <c r="BY21" s="19">
        <v>233.90385581729663</v>
      </c>
      <c r="BZ21" s="19">
        <v>-231.13584064032204</v>
      </c>
      <c r="CA21" s="19">
        <v>23732.004982310609</v>
      </c>
      <c r="CB21" s="19">
        <v>66502</v>
      </c>
      <c r="CD21" s="19">
        <f t="shared" si="3"/>
        <v>0</v>
      </c>
      <c r="CE21" s="19">
        <f t="shared" si="4"/>
        <v>0</v>
      </c>
      <c r="CF21" s="19">
        <f t="shared" si="5"/>
        <v>0</v>
      </c>
      <c r="CH21" s="20">
        <v>66502</v>
      </c>
      <c r="CI21" s="19">
        <f t="shared" si="6"/>
        <v>0</v>
      </c>
    </row>
    <row r="22" spans="1:87" x14ac:dyDescent="0.25">
      <c r="A22" s="24" t="s">
        <v>96</v>
      </c>
      <c r="B22" s="24" t="s">
        <v>335</v>
      </c>
      <c r="C22">
        <f t="shared" si="2"/>
        <v>18</v>
      </c>
      <c r="D22" s="19">
        <v>5.9774244104078234</v>
      </c>
      <c r="E22" s="19">
        <v>1.3127264512348193</v>
      </c>
      <c r="F22" s="19">
        <v>2.6143273103377416</v>
      </c>
      <c r="G22" s="19">
        <v>0.32809884094320557</v>
      </c>
      <c r="H22" s="19">
        <v>4.9787581341823754</v>
      </c>
      <c r="I22" s="19">
        <v>8.1234069948017869</v>
      </c>
      <c r="J22" s="19">
        <v>3.6981070306604868</v>
      </c>
      <c r="K22" s="19">
        <v>54.478527199697574</v>
      </c>
      <c r="L22" s="19">
        <v>12.667143198899804</v>
      </c>
      <c r="M22" s="19">
        <v>83.402121623747192</v>
      </c>
      <c r="N22" s="19">
        <v>192.54066119347652</v>
      </c>
      <c r="O22" s="19">
        <v>4.081570142798304</v>
      </c>
      <c r="P22" s="19">
        <v>13.193921972374298</v>
      </c>
      <c r="Q22" s="19">
        <v>29.034604997101393</v>
      </c>
      <c r="R22" s="19">
        <v>9.9157351354305643</v>
      </c>
      <c r="S22" s="19">
        <v>14.087509967017089</v>
      </c>
      <c r="T22" s="19">
        <v>144.03470048316169</v>
      </c>
      <c r="U22" s="19">
        <v>1263.8840403191305</v>
      </c>
      <c r="V22" s="19">
        <v>5.398296109639392</v>
      </c>
      <c r="W22" s="19">
        <v>6.0615717264052806</v>
      </c>
      <c r="X22" s="19">
        <v>3.96752283542118</v>
      </c>
      <c r="Y22" s="19">
        <v>16.387435422999875</v>
      </c>
      <c r="Z22" s="19">
        <v>9.0492914146418322</v>
      </c>
      <c r="AA22" s="19">
        <v>11.887270865427444</v>
      </c>
      <c r="AB22" s="19">
        <v>45.913723832356503</v>
      </c>
      <c r="AC22" s="19">
        <v>23.013824853245023</v>
      </c>
      <c r="AD22" s="19">
        <v>12.759068141099194</v>
      </c>
      <c r="AE22" s="19">
        <v>1.5157592785411524</v>
      </c>
      <c r="AF22" s="19">
        <v>26.003409750862094</v>
      </c>
      <c r="AG22" s="19">
        <v>266.280402641416</v>
      </c>
      <c r="AH22" s="19">
        <v>19.90620945192158</v>
      </c>
      <c r="AI22" s="19">
        <v>28.910406725579932</v>
      </c>
      <c r="AJ22" s="19">
        <v>37.945531012803663</v>
      </c>
      <c r="AK22" s="19">
        <v>25.831961891374053</v>
      </c>
      <c r="AL22" s="19">
        <v>5.7592392028790487</v>
      </c>
      <c r="AM22" s="19">
        <v>37.718688921370756</v>
      </c>
      <c r="AN22" s="19">
        <v>5.6413984231218572</v>
      </c>
      <c r="AO22" s="19">
        <v>22.781053807474059</v>
      </c>
      <c r="AP22" s="19">
        <v>8.4501811548735226</v>
      </c>
      <c r="AQ22" s="19">
        <v>69.961909001208298</v>
      </c>
      <c r="AR22" s="19">
        <v>106.05847363177867</v>
      </c>
      <c r="AS22" s="19">
        <v>5327.4407017128833</v>
      </c>
      <c r="AT22" s="19">
        <v>53.825009246959475</v>
      </c>
      <c r="AU22" s="19">
        <v>1.9884204601618289</v>
      </c>
      <c r="AV22" s="19">
        <v>32.142666721779321</v>
      </c>
      <c r="AW22" s="19">
        <v>50.72903052980962</v>
      </c>
      <c r="AX22" s="19">
        <v>7.3640028357844987</v>
      </c>
      <c r="AY22" s="19">
        <v>65.0447600780046</v>
      </c>
      <c r="AZ22" s="19">
        <v>2009.0213692606451</v>
      </c>
      <c r="BA22" s="19">
        <v>331.85756121462106</v>
      </c>
      <c r="BB22" s="19">
        <v>719.66099065266064</v>
      </c>
      <c r="BC22" s="19">
        <v>689.36528286101361</v>
      </c>
      <c r="BD22" s="19">
        <v>1716.2813951249768</v>
      </c>
      <c r="BE22" s="19">
        <v>253.92025802375147</v>
      </c>
      <c r="BF22" s="19">
        <v>447.3662897286959</v>
      </c>
      <c r="BG22" s="19">
        <v>265.08767358321597</v>
      </c>
      <c r="BH22" s="19">
        <v>2892.049486330845</v>
      </c>
      <c r="BI22" s="19">
        <v>57.617393284162524</v>
      </c>
      <c r="BJ22" s="19">
        <v>1139.1140231479276</v>
      </c>
      <c r="BK22" s="19">
        <v>2.6865011406295003</v>
      </c>
      <c r="BL22" s="19">
        <v>937.98015156532517</v>
      </c>
      <c r="BM22" s="19">
        <v>262.70666254052361</v>
      </c>
      <c r="BN22" s="19">
        <v>27.682407869140697</v>
      </c>
      <c r="BO22" s="19">
        <v>108.21267078752946</v>
      </c>
      <c r="BP22" s="19">
        <v>114.35544066211601</v>
      </c>
      <c r="BQ22" s="19">
        <v>322.81154805936546</v>
      </c>
      <c r="BR22" s="19">
        <v>371.29572676141254</v>
      </c>
      <c r="BS22" s="19">
        <v>0</v>
      </c>
      <c r="BT22" s="19">
        <v>20853.163439685777</v>
      </c>
      <c r="BU22" s="19">
        <v>109.93036861427316</v>
      </c>
      <c r="BV22" s="19">
        <v>0.15106529956583026</v>
      </c>
      <c r="BW22" s="19">
        <v>0</v>
      </c>
      <c r="BX22" s="19">
        <v>1001.9396169137182</v>
      </c>
      <c r="BY22" s="19">
        <v>68.798704575439416</v>
      </c>
      <c r="BZ22" s="19">
        <v>-746.98319508878137</v>
      </c>
      <c r="CA22" s="19">
        <v>433.83656031421492</v>
      </c>
      <c r="CB22" s="19">
        <v>21287</v>
      </c>
      <c r="CD22" s="19">
        <f t="shared" si="3"/>
        <v>0</v>
      </c>
      <c r="CE22" s="19">
        <f t="shared" si="4"/>
        <v>0</v>
      </c>
      <c r="CF22" s="19">
        <f t="shared" si="5"/>
        <v>0</v>
      </c>
      <c r="CH22" s="20">
        <v>21287</v>
      </c>
      <c r="CI22" s="19">
        <f t="shared" si="6"/>
        <v>0</v>
      </c>
    </row>
    <row r="23" spans="1:87" x14ac:dyDescent="0.25">
      <c r="A23" s="24" t="s">
        <v>97</v>
      </c>
      <c r="B23" s="25" t="s">
        <v>337</v>
      </c>
      <c r="C23">
        <f t="shared" si="2"/>
        <v>19</v>
      </c>
      <c r="D23" s="19">
        <v>7964.6635563861437</v>
      </c>
      <c r="E23" s="19">
        <v>3127.2987656551982</v>
      </c>
      <c r="F23" s="19">
        <v>597.20240214061391</v>
      </c>
      <c r="G23" s="19">
        <v>897.29363946673914</v>
      </c>
      <c r="H23" s="19">
        <v>743.55496454352362</v>
      </c>
      <c r="I23" s="19">
        <v>2120.8563574155964</v>
      </c>
      <c r="J23" s="19">
        <v>1017.6610561594414</v>
      </c>
      <c r="K23" s="19">
        <v>1930.3988581695612</v>
      </c>
      <c r="L23" s="19">
        <v>1080.4918136602485</v>
      </c>
      <c r="M23" s="19">
        <v>2532.0881663141245</v>
      </c>
      <c r="N23" s="19">
        <v>501.36754252521911</v>
      </c>
      <c r="O23" s="19">
        <v>19.2112309230656</v>
      </c>
      <c r="P23" s="19">
        <v>203.55062383485014</v>
      </c>
      <c r="Q23" s="19">
        <v>94.258285016206301</v>
      </c>
      <c r="R23" s="19">
        <v>169.42481519970772</v>
      </c>
      <c r="S23" s="19">
        <v>155.64070583504795</v>
      </c>
      <c r="T23" s="19">
        <v>968.95071549933232</v>
      </c>
      <c r="U23" s="19">
        <v>28.059090612733687</v>
      </c>
      <c r="V23" s="19">
        <v>82176.656244859158</v>
      </c>
      <c r="W23" s="19">
        <v>623.0504452942015</v>
      </c>
      <c r="X23" s="19">
        <v>11237.223522315584</v>
      </c>
      <c r="Y23" s="19">
        <v>853.96518346186417</v>
      </c>
      <c r="Z23" s="19">
        <v>397.71226319429587</v>
      </c>
      <c r="AA23" s="19">
        <v>135.68276524998643</v>
      </c>
      <c r="AB23" s="19">
        <v>1409.74695090062</v>
      </c>
      <c r="AC23" s="19">
        <v>3052.0473927707872</v>
      </c>
      <c r="AD23" s="19">
        <v>2052.5845587653826</v>
      </c>
      <c r="AE23" s="19">
        <v>1164.115384562697</v>
      </c>
      <c r="AF23" s="19">
        <v>352.52023969467871</v>
      </c>
      <c r="AG23" s="19">
        <v>160.53949648920639</v>
      </c>
      <c r="AH23" s="19">
        <v>605.9418756653082</v>
      </c>
      <c r="AI23" s="19">
        <v>463.50404872494164</v>
      </c>
      <c r="AJ23" s="19">
        <v>991.48546054752069</v>
      </c>
      <c r="AK23" s="19">
        <v>361.56432204171495</v>
      </c>
      <c r="AL23" s="19">
        <v>131.72944053534604</v>
      </c>
      <c r="AM23" s="19">
        <v>226.44986406000683</v>
      </c>
      <c r="AN23" s="19">
        <v>248.14009949351993</v>
      </c>
      <c r="AO23" s="19">
        <v>4604.263664915783</v>
      </c>
      <c r="AP23" s="19">
        <v>721.31225529856283</v>
      </c>
      <c r="AQ23" s="19">
        <v>8231.4175444576485</v>
      </c>
      <c r="AR23" s="19">
        <v>753.60802620276922</v>
      </c>
      <c r="AS23" s="19">
        <v>10690.430893508606</v>
      </c>
      <c r="AT23" s="19">
        <v>52941.950344759469</v>
      </c>
      <c r="AU23" s="19">
        <v>998.02247423611266</v>
      </c>
      <c r="AV23" s="19">
        <v>2619.4931266985964</v>
      </c>
      <c r="AW23" s="19">
        <v>1272.562136000292</v>
      </c>
      <c r="AX23" s="19">
        <v>60.512822415300889</v>
      </c>
      <c r="AY23" s="19">
        <v>1174.7637381426712</v>
      </c>
      <c r="AZ23" s="19">
        <v>32.210208329468962</v>
      </c>
      <c r="BA23" s="19">
        <v>49.344259685626618</v>
      </c>
      <c r="BB23" s="19">
        <v>99.078925208947425</v>
      </c>
      <c r="BC23" s="19">
        <v>108.69216075644123</v>
      </c>
      <c r="BD23" s="19">
        <v>535.72735938583105</v>
      </c>
      <c r="BE23" s="19">
        <v>70.419358721513049</v>
      </c>
      <c r="BF23" s="19">
        <v>436.1800442987531</v>
      </c>
      <c r="BG23" s="19">
        <v>431.5942464565191</v>
      </c>
      <c r="BH23" s="19">
        <v>88.797016047189686</v>
      </c>
      <c r="BI23" s="19">
        <v>547.6112266539792</v>
      </c>
      <c r="BJ23" s="19">
        <v>443.54445861567405</v>
      </c>
      <c r="BK23" s="19">
        <v>333.99264461377339</v>
      </c>
      <c r="BL23" s="19">
        <v>1427.0036533976363</v>
      </c>
      <c r="BM23" s="19">
        <v>299.61370098169942</v>
      </c>
      <c r="BN23" s="19">
        <v>92.376891932177344</v>
      </c>
      <c r="BO23" s="19">
        <v>70.06229909638499</v>
      </c>
      <c r="BP23" s="19">
        <v>185.9957889454727</v>
      </c>
      <c r="BQ23" s="19">
        <v>119.99604785722929</v>
      </c>
      <c r="BR23" s="19">
        <v>460.57122075295251</v>
      </c>
      <c r="BS23" s="19">
        <v>0</v>
      </c>
      <c r="BT23" s="19">
        <v>220697.78068635726</v>
      </c>
      <c r="BU23" s="19">
        <v>18833.034308240763</v>
      </c>
      <c r="BV23" s="19">
        <v>5.2291834465095083E-2</v>
      </c>
      <c r="BW23" s="19">
        <v>0</v>
      </c>
      <c r="BX23" s="19">
        <v>76757.343175405214</v>
      </c>
      <c r="BY23" s="19">
        <v>16.616454248337231</v>
      </c>
      <c r="BZ23" s="19">
        <v>2777.173083913965</v>
      </c>
      <c r="CA23" s="19">
        <v>98384.219313642752</v>
      </c>
      <c r="CB23" s="19">
        <v>319082</v>
      </c>
      <c r="CD23" s="19">
        <f t="shared" si="3"/>
        <v>0</v>
      </c>
      <c r="CE23" s="19">
        <f t="shared" si="4"/>
        <v>0</v>
      </c>
      <c r="CF23" s="19">
        <f t="shared" si="5"/>
        <v>0</v>
      </c>
      <c r="CH23" s="20">
        <v>319082</v>
      </c>
      <c r="CI23" s="19">
        <f t="shared" si="6"/>
        <v>0</v>
      </c>
    </row>
    <row r="24" spans="1:87" x14ac:dyDescent="0.25">
      <c r="A24" s="25" t="s">
        <v>98</v>
      </c>
      <c r="B24" s="25" t="s">
        <v>339</v>
      </c>
      <c r="C24">
        <f t="shared" si="2"/>
        <v>20</v>
      </c>
      <c r="D24" s="19">
        <v>55.933099181462723</v>
      </c>
      <c r="E24" s="19">
        <v>61.426326636472844</v>
      </c>
      <c r="F24" s="19">
        <v>2.6407162201188359</v>
      </c>
      <c r="G24" s="19">
        <v>2.1097530122674137</v>
      </c>
      <c r="H24" s="19">
        <v>167.56630021491401</v>
      </c>
      <c r="I24" s="19">
        <v>1.5735466380980458</v>
      </c>
      <c r="J24" s="19">
        <v>0.51077982193767613</v>
      </c>
      <c r="K24" s="19">
        <v>116.59070605263487</v>
      </c>
      <c r="L24" s="19">
        <v>308.41623969539717</v>
      </c>
      <c r="M24" s="19">
        <v>905.53211086017461</v>
      </c>
      <c r="N24" s="19">
        <v>170.56274788696817</v>
      </c>
      <c r="O24" s="19">
        <v>0.18038886867406778</v>
      </c>
      <c r="P24" s="19">
        <v>0.84271993443921822</v>
      </c>
      <c r="Q24" s="19">
        <v>0.95097435489218118</v>
      </c>
      <c r="R24" s="19">
        <v>0.69105545834283189</v>
      </c>
      <c r="S24" s="19">
        <v>0.52943065813396417</v>
      </c>
      <c r="T24" s="19">
        <v>2.3794750905969431</v>
      </c>
      <c r="U24" s="19">
        <v>1.0371138526276171</v>
      </c>
      <c r="V24" s="19">
        <v>8539.7623623410745</v>
      </c>
      <c r="W24" s="19">
        <v>238.05395938216171</v>
      </c>
      <c r="X24" s="19">
        <v>145.15040347830188</v>
      </c>
      <c r="Y24" s="19">
        <v>218.29139531716154</v>
      </c>
      <c r="Z24" s="19">
        <v>626.31050301663583</v>
      </c>
      <c r="AA24" s="19">
        <v>368.93231438568307</v>
      </c>
      <c r="AB24" s="19">
        <v>2.7494946970133394</v>
      </c>
      <c r="AC24" s="19">
        <v>1.4238679301467254</v>
      </c>
      <c r="AD24" s="19">
        <v>0.67865051483317673</v>
      </c>
      <c r="AE24" s="19">
        <v>0.46860005840554697</v>
      </c>
      <c r="AF24" s="19">
        <v>21.554636447512575</v>
      </c>
      <c r="AG24" s="19">
        <v>1.4078068123905052</v>
      </c>
      <c r="AH24" s="19">
        <v>2.3476069884194803</v>
      </c>
      <c r="AI24" s="19">
        <v>17.463059967822254</v>
      </c>
      <c r="AJ24" s="19">
        <v>9.7621470407933657</v>
      </c>
      <c r="AK24" s="19">
        <v>1.1834224293034323</v>
      </c>
      <c r="AL24" s="19">
        <v>1.1601230165610543</v>
      </c>
      <c r="AM24" s="19">
        <v>2.2472526303988758</v>
      </c>
      <c r="AN24" s="19">
        <v>7.2489007292512584</v>
      </c>
      <c r="AO24" s="19">
        <v>2.7715946292758984</v>
      </c>
      <c r="AP24" s="19">
        <v>2.0270334080162478</v>
      </c>
      <c r="AQ24" s="19">
        <v>211.01417127267456</v>
      </c>
      <c r="AR24" s="19">
        <v>61.975925535867866</v>
      </c>
      <c r="AS24" s="19">
        <v>100.09279149144537</v>
      </c>
      <c r="AT24" s="19">
        <v>343.75447151056358</v>
      </c>
      <c r="AU24" s="19">
        <v>0.17018960792642568</v>
      </c>
      <c r="AV24" s="19">
        <v>0.15417660520868523</v>
      </c>
      <c r="AW24" s="19">
        <v>22.704525198900736</v>
      </c>
      <c r="AX24" s="19">
        <v>1.6561337681680879</v>
      </c>
      <c r="AY24" s="19">
        <v>193.76543735409618</v>
      </c>
      <c r="AZ24" s="19">
        <v>0.51156700533745536</v>
      </c>
      <c r="BA24" s="19">
        <v>0.89531523530966106</v>
      </c>
      <c r="BB24" s="19">
        <v>1.7028981842345694</v>
      </c>
      <c r="BC24" s="19">
        <v>0.70977497588314242</v>
      </c>
      <c r="BD24" s="19">
        <v>2.8784139123141212</v>
      </c>
      <c r="BE24" s="19">
        <v>2.0882344163807307</v>
      </c>
      <c r="BF24" s="19">
        <v>2.1737697041895303</v>
      </c>
      <c r="BG24" s="19">
        <v>37.066040178273603</v>
      </c>
      <c r="BH24" s="19">
        <v>9.5889820894545394</v>
      </c>
      <c r="BI24" s="19">
        <v>0.6067441952579733</v>
      </c>
      <c r="BJ24" s="19">
        <v>4.461174829061977</v>
      </c>
      <c r="BK24" s="19">
        <v>35.114645361369092</v>
      </c>
      <c r="BL24" s="19">
        <v>338.65419277175403</v>
      </c>
      <c r="BM24" s="19">
        <v>70.493704419662762</v>
      </c>
      <c r="BN24" s="19">
        <v>2.8679915599912853</v>
      </c>
      <c r="BO24" s="19">
        <v>22.869284454483029</v>
      </c>
      <c r="BP24" s="19">
        <v>22.68743033364208</v>
      </c>
      <c r="BQ24" s="19">
        <v>1.7543607949255819</v>
      </c>
      <c r="BR24" s="19">
        <v>53.904939169045512</v>
      </c>
      <c r="BS24" s="19">
        <v>0</v>
      </c>
      <c r="BT24" s="19">
        <v>13556.785905594741</v>
      </c>
      <c r="BU24" s="19">
        <v>5471.7543234856576</v>
      </c>
      <c r="BV24" s="19">
        <v>0.45957927630508549</v>
      </c>
      <c r="BW24" s="19">
        <v>0</v>
      </c>
      <c r="BX24" s="19">
        <v>11731.243804437545</v>
      </c>
      <c r="BY24" s="19">
        <v>57.712678175990185</v>
      </c>
      <c r="BZ24" s="19">
        <v>1423.0437090297628</v>
      </c>
      <c r="CA24" s="19">
        <v>18684.214094405263</v>
      </c>
      <c r="CB24" s="19">
        <v>32241</v>
      </c>
      <c r="CD24" s="19">
        <f t="shared" si="3"/>
        <v>0</v>
      </c>
      <c r="CE24" s="19">
        <f t="shared" si="4"/>
        <v>0</v>
      </c>
      <c r="CF24" s="19">
        <f t="shared" si="5"/>
        <v>0</v>
      </c>
      <c r="CH24" s="20">
        <v>32241</v>
      </c>
      <c r="CI24" s="19">
        <f t="shared" si="6"/>
        <v>0</v>
      </c>
    </row>
    <row r="25" spans="1:87" x14ac:dyDescent="0.25">
      <c r="A25" s="24" t="s">
        <v>99</v>
      </c>
      <c r="B25" s="25" t="s">
        <v>341</v>
      </c>
      <c r="C25">
        <f t="shared" si="2"/>
        <v>21</v>
      </c>
      <c r="D25" s="19">
        <v>24554.655904552721</v>
      </c>
      <c r="E25" s="19">
        <v>2701.5022185041908</v>
      </c>
      <c r="F25" s="19">
        <v>201.21489057708354</v>
      </c>
      <c r="G25" s="19">
        <v>167.81637361208232</v>
      </c>
      <c r="H25" s="19">
        <v>1408.0734374538911</v>
      </c>
      <c r="I25" s="19">
        <v>144.21211074215864</v>
      </c>
      <c r="J25" s="19">
        <v>105.38120416574043</v>
      </c>
      <c r="K25" s="19">
        <v>304.71813509520501</v>
      </c>
      <c r="L25" s="19">
        <v>206.12849186733135</v>
      </c>
      <c r="M25" s="19">
        <v>622.84387933417418</v>
      </c>
      <c r="N25" s="19">
        <v>81.975842261092424</v>
      </c>
      <c r="O25" s="19">
        <v>18.167152567536139</v>
      </c>
      <c r="P25" s="19">
        <v>2989.5577332721541</v>
      </c>
      <c r="Q25" s="19">
        <v>158.51682510510997</v>
      </c>
      <c r="R25" s="19">
        <v>1189.6117683298601</v>
      </c>
      <c r="S25" s="19">
        <v>331.27446144168169</v>
      </c>
      <c r="T25" s="19">
        <v>2571.0672598933515</v>
      </c>
      <c r="U25" s="19">
        <v>59.795783353743516</v>
      </c>
      <c r="V25" s="19">
        <v>1452.6167023674097</v>
      </c>
      <c r="W25" s="19">
        <v>410.7272148629898</v>
      </c>
      <c r="X25" s="19">
        <v>22727.456142254454</v>
      </c>
      <c r="Y25" s="19">
        <v>9797.675069996254</v>
      </c>
      <c r="Z25" s="19">
        <v>3225.056172503902</v>
      </c>
      <c r="AA25" s="19">
        <v>1301.3304079298632</v>
      </c>
      <c r="AB25" s="19">
        <v>11792.171331326366</v>
      </c>
      <c r="AC25" s="19">
        <v>1914.3097720130859</v>
      </c>
      <c r="AD25" s="19">
        <v>601.67939078066252</v>
      </c>
      <c r="AE25" s="19">
        <v>742.81106285215799</v>
      </c>
      <c r="AF25" s="19">
        <v>1126.6061014272605</v>
      </c>
      <c r="AG25" s="19">
        <v>134.15932412734392</v>
      </c>
      <c r="AH25" s="19">
        <v>2173.9140594929181</v>
      </c>
      <c r="AI25" s="19">
        <v>201.32255157305428</v>
      </c>
      <c r="AJ25" s="19">
        <v>137.03984364279151</v>
      </c>
      <c r="AK25" s="19">
        <v>1024.3710372032085</v>
      </c>
      <c r="AL25" s="19">
        <v>344.54428904032318</v>
      </c>
      <c r="AM25" s="19">
        <v>1314.0428704712117</v>
      </c>
      <c r="AN25" s="19">
        <v>124.40661197104933</v>
      </c>
      <c r="AO25" s="19">
        <v>105.67158957843024</v>
      </c>
      <c r="AP25" s="19">
        <v>470.41169951809991</v>
      </c>
      <c r="AQ25" s="19">
        <v>323.07317130959069</v>
      </c>
      <c r="AR25" s="19">
        <v>60.74166775636283</v>
      </c>
      <c r="AS25" s="19">
        <v>772.04534705167043</v>
      </c>
      <c r="AT25" s="19">
        <v>67.724147403068457</v>
      </c>
      <c r="AU25" s="19">
        <v>2.3256779628203041</v>
      </c>
      <c r="AV25" s="19">
        <v>2.2116498603246808</v>
      </c>
      <c r="AW25" s="19">
        <v>30.41042480820391</v>
      </c>
      <c r="AX25" s="19">
        <v>14.272388724795327</v>
      </c>
      <c r="AY25" s="19">
        <v>83.52916532615815</v>
      </c>
      <c r="AZ25" s="19">
        <v>5.9510368259972104</v>
      </c>
      <c r="BA25" s="19">
        <v>8.2898015081685834</v>
      </c>
      <c r="BB25" s="19">
        <v>36.29426302367402</v>
      </c>
      <c r="BC25" s="19">
        <v>17.437616255850312</v>
      </c>
      <c r="BD25" s="19">
        <v>62.879772926330546</v>
      </c>
      <c r="BE25" s="19">
        <v>34.593805436602466</v>
      </c>
      <c r="BF25" s="19">
        <v>54.713056567471249</v>
      </c>
      <c r="BG25" s="19">
        <v>79.042475180596639</v>
      </c>
      <c r="BH25" s="19">
        <v>16.631595929453926</v>
      </c>
      <c r="BI25" s="19">
        <v>17.993200706611947</v>
      </c>
      <c r="BJ25" s="19">
        <v>67.899330294303326</v>
      </c>
      <c r="BK25" s="19">
        <v>3.0267194439529295</v>
      </c>
      <c r="BL25" s="19">
        <v>53.043570279745268</v>
      </c>
      <c r="BM25" s="19">
        <v>63.214052183940133</v>
      </c>
      <c r="BN25" s="19">
        <v>42.902907175519907</v>
      </c>
      <c r="BO25" s="19">
        <v>184.24559109879064</v>
      </c>
      <c r="BP25" s="19">
        <v>369.71931728697854</v>
      </c>
      <c r="BQ25" s="19">
        <v>44.394197143905231</v>
      </c>
      <c r="BR25" s="19">
        <v>202.01413371811043</v>
      </c>
      <c r="BS25" s="19">
        <v>0</v>
      </c>
      <c r="BT25" s="19">
        <v>101659.45680025093</v>
      </c>
      <c r="BU25" s="19">
        <v>14101.745560355392</v>
      </c>
      <c r="BV25" s="19">
        <v>11.281174673011211</v>
      </c>
      <c r="BW25" s="19">
        <v>0</v>
      </c>
      <c r="BX25" s="19">
        <v>2196.6262354925493</v>
      </c>
      <c r="BY25" s="19">
        <v>1402.5881181648519</v>
      </c>
      <c r="BZ25" s="19">
        <v>4932.3021110632662</v>
      </c>
      <c r="CA25" s="19">
        <v>22644.543199749067</v>
      </c>
      <c r="CB25" s="19">
        <v>124304</v>
      </c>
      <c r="CD25" s="19">
        <f t="shared" si="3"/>
        <v>0</v>
      </c>
      <c r="CE25" s="19">
        <f t="shared" si="4"/>
        <v>0</v>
      </c>
      <c r="CF25" s="19">
        <f t="shared" si="5"/>
        <v>0</v>
      </c>
      <c r="CH25" s="20">
        <v>124304</v>
      </c>
      <c r="CI25" s="19">
        <f t="shared" si="6"/>
        <v>0</v>
      </c>
    </row>
    <row r="26" spans="1:87" x14ac:dyDescent="0.25">
      <c r="A26" s="24" t="s">
        <v>100</v>
      </c>
      <c r="B26" s="24" t="s">
        <v>343</v>
      </c>
      <c r="C26">
        <f t="shared" si="2"/>
        <v>22</v>
      </c>
      <c r="D26" s="19">
        <v>12951.652469606406</v>
      </c>
      <c r="E26" s="19">
        <v>1512.1999311335267</v>
      </c>
      <c r="F26" s="19">
        <v>52.474870581385751</v>
      </c>
      <c r="G26" s="19">
        <v>1556.2732700939414</v>
      </c>
      <c r="H26" s="19">
        <v>177.37438777981197</v>
      </c>
      <c r="I26" s="19">
        <v>143.83161457818889</v>
      </c>
      <c r="J26" s="19">
        <v>103.19818856051366</v>
      </c>
      <c r="K26" s="19">
        <v>632.39094916260763</v>
      </c>
      <c r="L26" s="19">
        <v>32.513309608693348</v>
      </c>
      <c r="M26" s="19">
        <v>1720.3690539985716</v>
      </c>
      <c r="N26" s="19">
        <v>93.505473535873008</v>
      </c>
      <c r="O26" s="19">
        <v>19.078737792019989</v>
      </c>
      <c r="P26" s="19">
        <v>282.00511168899573</v>
      </c>
      <c r="Q26" s="19">
        <v>51.959058002275505</v>
      </c>
      <c r="R26" s="19">
        <v>196.0120591711399</v>
      </c>
      <c r="S26" s="19">
        <v>417.18647364014009</v>
      </c>
      <c r="T26" s="19">
        <v>1216.9484208700517</v>
      </c>
      <c r="U26" s="19">
        <v>823.65155673430604</v>
      </c>
      <c r="V26" s="19">
        <v>359.10397893065323</v>
      </c>
      <c r="W26" s="19">
        <v>96.831909236717223</v>
      </c>
      <c r="X26" s="19">
        <v>1189.1287172029035</v>
      </c>
      <c r="Y26" s="19">
        <v>5214.8558428210745</v>
      </c>
      <c r="Z26" s="19">
        <v>1149.4867897107511</v>
      </c>
      <c r="AA26" s="19">
        <v>601.40196918318884</v>
      </c>
      <c r="AB26" s="19">
        <v>2396.0805593015534</v>
      </c>
      <c r="AC26" s="19">
        <v>923.13677607985073</v>
      </c>
      <c r="AD26" s="19">
        <v>278.19394990816153</v>
      </c>
      <c r="AE26" s="19">
        <v>60.911223535294376</v>
      </c>
      <c r="AF26" s="19">
        <v>617.26409506391883</v>
      </c>
      <c r="AG26" s="19">
        <v>271.55188945570183</v>
      </c>
      <c r="AH26" s="19">
        <v>201.37443270916853</v>
      </c>
      <c r="AI26" s="19">
        <v>220.18770978607759</v>
      </c>
      <c r="AJ26" s="19">
        <v>668.30057760246348</v>
      </c>
      <c r="AK26" s="19">
        <v>245.07188302896782</v>
      </c>
      <c r="AL26" s="19">
        <v>140.84222580069354</v>
      </c>
      <c r="AM26" s="19">
        <v>497.14998614754296</v>
      </c>
      <c r="AN26" s="19">
        <v>495.40139590038598</v>
      </c>
      <c r="AO26" s="19">
        <v>108.74644375039864</v>
      </c>
      <c r="AP26" s="19">
        <v>234.20409991276608</v>
      </c>
      <c r="AQ26" s="19">
        <v>7220.7708088984009</v>
      </c>
      <c r="AR26" s="19">
        <v>841.47963982808369</v>
      </c>
      <c r="AS26" s="19">
        <v>1245.6658548799257</v>
      </c>
      <c r="AT26" s="19">
        <v>215.50898777987382</v>
      </c>
      <c r="AU26" s="19">
        <v>0.81124467850843185</v>
      </c>
      <c r="AV26" s="19">
        <v>3.8212456746557284</v>
      </c>
      <c r="AW26" s="19">
        <v>36.755216508578798</v>
      </c>
      <c r="AX26" s="19">
        <v>19.249182781319391</v>
      </c>
      <c r="AY26" s="19">
        <v>57.645214151139214</v>
      </c>
      <c r="AZ26" s="19">
        <v>148.68179747168688</v>
      </c>
      <c r="BA26" s="19">
        <v>105.93318417061913</v>
      </c>
      <c r="BB26" s="19">
        <v>20.261042799209786</v>
      </c>
      <c r="BC26" s="19">
        <v>9.8546601803261886</v>
      </c>
      <c r="BD26" s="19">
        <v>48.281224910680976</v>
      </c>
      <c r="BE26" s="19">
        <v>911.34815371629315</v>
      </c>
      <c r="BF26" s="19">
        <v>27.11404280997494</v>
      </c>
      <c r="BG26" s="19">
        <v>46.531973614109738</v>
      </c>
      <c r="BH26" s="19">
        <v>24.852503668238139</v>
      </c>
      <c r="BI26" s="19">
        <v>22.008336090048921</v>
      </c>
      <c r="BJ26" s="19">
        <v>1007.7131962374411</v>
      </c>
      <c r="BK26" s="19">
        <v>2.1890731859550292</v>
      </c>
      <c r="BL26" s="19">
        <v>160.49691789614994</v>
      </c>
      <c r="BM26" s="19">
        <v>255.31677132734455</v>
      </c>
      <c r="BN26" s="19">
        <v>21.121649790839211</v>
      </c>
      <c r="BO26" s="19">
        <v>476.2545095892753</v>
      </c>
      <c r="BP26" s="19">
        <v>41.886908067273772</v>
      </c>
      <c r="BQ26" s="19">
        <v>33.209117536404946</v>
      </c>
      <c r="BR26" s="19">
        <v>102.2615500133932</v>
      </c>
      <c r="BS26" s="19">
        <v>0</v>
      </c>
      <c r="BT26" s="19">
        <v>51058.875399862416</v>
      </c>
      <c r="BU26" s="19">
        <v>4547.9670631509152</v>
      </c>
      <c r="BV26" s="19">
        <v>8.9128384573613211</v>
      </c>
      <c r="BW26" s="19">
        <v>0</v>
      </c>
      <c r="BX26" s="19">
        <v>2253.9637232378609</v>
      </c>
      <c r="BY26" s="19">
        <v>715.34975221880813</v>
      </c>
      <c r="BZ26" s="19">
        <v>4449.9312230726318</v>
      </c>
      <c r="CA26" s="19">
        <v>11976.124600137573</v>
      </c>
      <c r="CB26" s="19">
        <v>63035</v>
      </c>
      <c r="CD26" s="19">
        <f t="shared" si="3"/>
        <v>0</v>
      </c>
      <c r="CE26" s="19">
        <f t="shared" si="4"/>
        <v>0</v>
      </c>
      <c r="CF26" s="19">
        <f t="shared" si="5"/>
        <v>0</v>
      </c>
      <c r="CH26" s="20">
        <v>63035</v>
      </c>
      <c r="CI26" s="19">
        <f t="shared" si="6"/>
        <v>0</v>
      </c>
    </row>
    <row r="27" spans="1:87" x14ac:dyDescent="0.25">
      <c r="A27" s="24" t="s">
        <v>101</v>
      </c>
      <c r="B27" s="25" t="s">
        <v>345</v>
      </c>
      <c r="C27">
        <f t="shared" si="2"/>
        <v>23</v>
      </c>
      <c r="D27" s="19">
        <v>374.48129765571923</v>
      </c>
      <c r="E27" s="19">
        <v>64.115389031902339</v>
      </c>
      <c r="F27" s="19">
        <v>2.0638082015718293</v>
      </c>
      <c r="G27" s="19">
        <v>19.670618794191324</v>
      </c>
      <c r="H27" s="19">
        <v>38.0868480771124</v>
      </c>
      <c r="I27" s="19">
        <v>27.422153514554697</v>
      </c>
      <c r="J27" s="19">
        <v>8.8640658265604966</v>
      </c>
      <c r="K27" s="19">
        <v>54.712532538464217</v>
      </c>
      <c r="L27" s="19">
        <v>9.6828908302354986</v>
      </c>
      <c r="M27" s="19">
        <v>147.23244698996103</v>
      </c>
      <c r="N27" s="19">
        <v>25.709117038303727</v>
      </c>
      <c r="O27" s="19">
        <v>1.3626797159197301</v>
      </c>
      <c r="P27" s="19">
        <v>35.259055773048935</v>
      </c>
      <c r="Q27" s="19">
        <v>41.355784656680683</v>
      </c>
      <c r="R27" s="19">
        <v>12.228998659132893</v>
      </c>
      <c r="S27" s="19">
        <v>12.775422120849349</v>
      </c>
      <c r="T27" s="19">
        <v>43.58121956608057</v>
      </c>
      <c r="U27" s="19">
        <v>5.3662769235028529</v>
      </c>
      <c r="V27" s="19">
        <v>78.903153890816597</v>
      </c>
      <c r="W27" s="19">
        <v>7.1231807514638827</v>
      </c>
      <c r="X27" s="19">
        <v>199.06050778825144</v>
      </c>
      <c r="Y27" s="19">
        <v>221.39003379011828</v>
      </c>
      <c r="Z27" s="19">
        <v>650.14817712239949</v>
      </c>
      <c r="AA27" s="19">
        <v>29.76962412412092</v>
      </c>
      <c r="AB27" s="19">
        <v>76.801397478986502</v>
      </c>
      <c r="AC27" s="19">
        <v>47.148275067051514</v>
      </c>
      <c r="AD27" s="19">
        <v>25.575654426677904</v>
      </c>
      <c r="AE27" s="19">
        <v>26.695555699914394</v>
      </c>
      <c r="AF27" s="19">
        <v>257.02159825398462</v>
      </c>
      <c r="AG27" s="19">
        <v>37.864514460506257</v>
      </c>
      <c r="AH27" s="19">
        <v>26.511873331671442</v>
      </c>
      <c r="AI27" s="19">
        <v>62.450886794774398</v>
      </c>
      <c r="AJ27" s="19">
        <v>44.396859343415315</v>
      </c>
      <c r="AK27" s="19">
        <v>31.428313293203392</v>
      </c>
      <c r="AL27" s="19">
        <v>15.053671173406022</v>
      </c>
      <c r="AM27" s="19">
        <v>27.303498650426249</v>
      </c>
      <c r="AN27" s="19">
        <v>19.374543045968029</v>
      </c>
      <c r="AO27" s="19">
        <v>16.977462672465037</v>
      </c>
      <c r="AP27" s="19">
        <v>29.082747741869344</v>
      </c>
      <c r="AQ27" s="19">
        <v>190.47896242569902</v>
      </c>
      <c r="AR27" s="19">
        <v>93.773129576317956</v>
      </c>
      <c r="AS27" s="19">
        <v>986.54720540511323</v>
      </c>
      <c r="AT27" s="19">
        <v>144.79658973042575</v>
      </c>
      <c r="AU27" s="19">
        <v>5.3549506876526953</v>
      </c>
      <c r="AV27" s="19">
        <v>0.41303197619459814</v>
      </c>
      <c r="AW27" s="19">
        <v>46.122091665690014</v>
      </c>
      <c r="AX27" s="19">
        <v>36.860562478345251</v>
      </c>
      <c r="AY27" s="19">
        <v>49.736291320557861</v>
      </c>
      <c r="AZ27" s="19">
        <v>6.5462214399341212</v>
      </c>
      <c r="BA27" s="19">
        <v>22.018345197836155</v>
      </c>
      <c r="BB27" s="19">
        <v>67.507286582267568</v>
      </c>
      <c r="BC27" s="19">
        <v>6.1105487727644441</v>
      </c>
      <c r="BD27" s="19">
        <v>14.231469268383272</v>
      </c>
      <c r="BE27" s="19">
        <v>4.1299023184336319</v>
      </c>
      <c r="BF27" s="19">
        <v>123.95222661072511</v>
      </c>
      <c r="BG27" s="19">
        <v>77.522105352275616</v>
      </c>
      <c r="BH27" s="19">
        <v>114.19586371344171</v>
      </c>
      <c r="BI27" s="19">
        <v>57.484136511760489</v>
      </c>
      <c r="BJ27" s="19">
        <v>835.34333660483242</v>
      </c>
      <c r="BK27" s="19">
        <v>1.2993819585889894</v>
      </c>
      <c r="BL27" s="19">
        <v>100.27011992058988</v>
      </c>
      <c r="BM27" s="19">
        <v>102.681984742807</v>
      </c>
      <c r="BN27" s="19">
        <v>63.231936954540785</v>
      </c>
      <c r="BO27" s="19">
        <v>58.995093835348641</v>
      </c>
      <c r="BP27" s="19">
        <v>334.40861802072726</v>
      </c>
      <c r="BQ27" s="19">
        <v>91.849290583989315</v>
      </c>
      <c r="BR27" s="19">
        <v>490.78126740578188</v>
      </c>
      <c r="BS27" s="19">
        <v>0</v>
      </c>
      <c r="BT27" s="19">
        <v>6980.6940858763073</v>
      </c>
      <c r="BU27" s="19">
        <v>2146.613450878473</v>
      </c>
      <c r="BV27" s="19">
        <v>6.2555490581080857</v>
      </c>
      <c r="BW27" s="19">
        <v>0</v>
      </c>
      <c r="BX27" s="19">
        <v>23237.315375822251</v>
      </c>
      <c r="BY27" s="19">
        <v>849.54554053859488</v>
      </c>
      <c r="BZ27" s="19">
        <v>2290.575997826274</v>
      </c>
      <c r="CA27" s="19">
        <v>28530.305914123688</v>
      </c>
      <c r="CB27" s="19">
        <v>35511</v>
      </c>
      <c r="CD27" s="19">
        <f t="shared" si="3"/>
        <v>0</v>
      </c>
      <c r="CE27" s="19">
        <f t="shared" si="4"/>
        <v>0</v>
      </c>
      <c r="CF27" s="19">
        <f t="shared" si="5"/>
        <v>0</v>
      </c>
      <c r="CH27" s="20">
        <v>35511</v>
      </c>
      <c r="CI27" s="19">
        <f t="shared" si="6"/>
        <v>0</v>
      </c>
    </row>
    <row r="28" spans="1:87" x14ac:dyDescent="0.25">
      <c r="A28" s="24" t="s">
        <v>102</v>
      </c>
      <c r="B28" s="24" t="s">
        <v>347</v>
      </c>
      <c r="C28">
        <f t="shared" si="2"/>
        <v>24</v>
      </c>
      <c r="D28" s="19">
        <v>363.59314160237153</v>
      </c>
      <c r="E28" s="19">
        <v>1597.0956437792061</v>
      </c>
      <c r="F28" s="19">
        <v>10.122393464445466</v>
      </c>
      <c r="G28" s="19">
        <v>2.7776731049906527</v>
      </c>
      <c r="H28" s="19">
        <v>97.395896357434481</v>
      </c>
      <c r="I28" s="19">
        <v>4.2973125052505887</v>
      </c>
      <c r="J28" s="19">
        <v>1.3479287712032091</v>
      </c>
      <c r="K28" s="19">
        <v>42.767038989630109</v>
      </c>
      <c r="L28" s="19">
        <v>2.1808653874695976</v>
      </c>
      <c r="M28" s="19">
        <v>187.03201815446633</v>
      </c>
      <c r="N28" s="19">
        <v>8.0800243845421775</v>
      </c>
      <c r="O28" s="19">
        <v>2.8294972891919672</v>
      </c>
      <c r="P28" s="19">
        <v>20.593874232704184</v>
      </c>
      <c r="Q28" s="19">
        <v>47.525305356941622</v>
      </c>
      <c r="R28" s="19">
        <v>16.956295364794709</v>
      </c>
      <c r="S28" s="19">
        <v>3.6251375464476845</v>
      </c>
      <c r="T28" s="19">
        <v>16.085043785420254</v>
      </c>
      <c r="U28" s="19">
        <v>2.9439880797326112</v>
      </c>
      <c r="V28" s="19">
        <v>17.339981316244778</v>
      </c>
      <c r="W28" s="19">
        <v>3.4337375699004702</v>
      </c>
      <c r="X28" s="19">
        <v>70.394168488682496</v>
      </c>
      <c r="Y28" s="19">
        <v>214.63903343257684</v>
      </c>
      <c r="Z28" s="19">
        <v>25.320265759329317</v>
      </c>
      <c r="AA28" s="19">
        <v>2224.4910281683638</v>
      </c>
      <c r="AB28" s="19">
        <v>37.764624328670372</v>
      </c>
      <c r="AC28" s="19">
        <v>12.5750814785478</v>
      </c>
      <c r="AD28" s="19">
        <v>8.8280888990128279</v>
      </c>
      <c r="AE28" s="19">
        <v>7.9958107720639964</v>
      </c>
      <c r="AF28" s="19">
        <v>12.771825254564472</v>
      </c>
      <c r="AG28" s="19">
        <v>13.484485591568532</v>
      </c>
      <c r="AH28" s="19">
        <v>14.129571029458541</v>
      </c>
      <c r="AI28" s="19">
        <v>22.087939754765536</v>
      </c>
      <c r="AJ28" s="19">
        <v>18.857672663315462</v>
      </c>
      <c r="AK28" s="19">
        <v>15.981546288375034</v>
      </c>
      <c r="AL28" s="19">
        <v>4.9222205181137904</v>
      </c>
      <c r="AM28" s="19">
        <v>15.752968965524678</v>
      </c>
      <c r="AN28" s="19">
        <v>6.5737353953431628</v>
      </c>
      <c r="AO28" s="19">
        <v>6.4572374154936636</v>
      </c>
      <c r="AP28" s="19">
        <v>2.7734475035341664</v>
      </c>
      <c r="AQ28" s="19">
        <v>46.328013589826469</v>
      </c>
      <c r="AR28" s="19">
        <v>8.626224020487296</v>
      </c>
      <c r="AS28" s="19">
        <v>218.45129353755294</v>
      </c>
      <c r="AT28" s="19">
        <v>17.344427643133322</v>
      </c>
      <c r="AU28" s="19">
        <v>0.61378311270666719</v>
      </c>
      <c r="AV28" s="19">
        <v>1.8228475976421561</v>
      </c>
      <c r="AW28" s="19">
        <v>4.9261994325243883</v>
      </c>
      <c r="AX28" s="19">
        <v>3.4304785242475218</v>
      </c>
      <c r="AY28" s="19">
        <v>33.573261904311721</v>
      </c>
      <c r="AZ28" s="19">
        <v>3.2645863174239507</v>
      </c>
      <c r="BA28" s="19">
        <v>2.4114149792282</v>
      </c>
      <c r="BB28" s="19">
        <v>11.245919315850418</v>
      </c>
      <c r="BC28" s="19">
        <v>5.2393765447038358</v>
      </c>
      <c r="BD28" s="19">
        <v>13.015363734238077</v>
      </c>
      <c r="BE28" s="19">
        <v>4.7044422821492242</v>
      </c>
      <c r="BF28" s="19">
        <v>10.683721075925721</v>
      </c>
      <c r="BG28" s="19">
        <v>31.696149631762093</v>
      </c>
      <c r="BH28" s="19">
        <v>30.842741133340496</v>
      </c>
      <c r="BI28" s="19">
        <v>4.8142582250330186</v>
      </c>
      <c r="BJ28" s="19">
        <v>23.473693478914175</v>
      </c>
      <c r="BK28" s="19">
        <v>0.87362918540832801</v>
      </c>
      <c r="BL28" s="19">
        <v>281.64895303612525</v>
      </c>
      <c r="BM28" s="19">
        <v>245.30344685395607</v>
      </c>
      <c r="BN28" s="19">
        <v>109.17828724205016</v>
      </c>
      <c r="BO28" s="19">
        <v>2151.4159955001346</v>
      </c>
      <c r="BP28" s="19">
        <v>4099.7208629498355</v>
      </c>
      <c r="BQ28" s="19">
        <v>11.87950229163034</v>
      </c>
      <c r="BR28" s="19">
        <v>390.72304001970844</v>
      </c>
      <c r="BS28" s="19">
        <v>0</v>
      </c>
      <c r="BT28" s="19">
        <v>12951.075461909542</v>
      </c>
      <c r="BU28" s="19">
        <v>2376.9561705780125</v>
      </c>
      <c r="BV28" s="19">
        <v>5618.3381275624333</v>
      </c>
      <c r="BW28" s="19">
        <v>0</v>
      </c>
      <c r="BX28" s="19">
        <v>28450.326735591432</v>
      </c>
      <c r="BY28" s="19">
        <v>975.24029449427769</v>
      </c>
      <c r="BZ28" s="19">
        <v>320.06320986429779</v>
      </c>
      <c r="CA28" s="19">
        <v>37740.924538090447</v>
      </c>
      <c r="CB28" s="19">
        <v>50692</v>
      </c>
      <c r="CD28" s="19">
        <f t="shared" si="3"/>
        <v>0</v>
      </c>
      <c r="CE28" s="19">
        <f t="shared" si="4"/>
        <v>0</v>
      </c>
      <c r="CF28" s="19">
        <f t="shared" si="5"/>
        <v>0</v>
      </c>
      <c r="CH28" s="20">
        <v>50692</v>
      </c>
      <c r="CI28" s="19">
        <f t="shared" si="6"/>
        <v>0</v>
      </c>
    </row>
    <row r="29" spans="1:87" x14ac:dyDescent="0.25">
      <c r="A29" s="25" t="s">
        <v>103</v>
      </c>
      <c r="B29" s="24" t="s">
        <v>349</v>
      </c>
      <c r="C29">
        <f t="shared" si="2"/>
        <v>25</v>
      </c>
      <c r="D29" s="19">
        <v>468.01199511186223</v>
      </c>
      <c r="E29" s="19">
        <v>159.02940636756389</v>
      </c>
      <c r="F29" s="19">
        <v>35.246198226308756</v>
      </c>
      <c r="G29" s="19">
        <v>146.78785101253041</v>
      </c>
      <c r="H29" s="19">
        <v>124.22714983994136</v>
      </c>
      <c r="I29" s="19">
        <v>293.92162061262934</v>
      </c>
      <c r="J29" s="19">
        <v>58.579266779906909</v>
      </c>
      <c r="K29" s="19">
        <v>2020.3457372912271</v>
      </c>
      <c r="L29" s="19">
        <v>150.65650739607869</v>
      </c>
      <c r="M29" s="19">
        <v>5414.8754535489625</v>
      </c>
      <c r="N29" s="19">
        <v>2285.9318904002239</v>
      </c>
      <c r="O29" s="19">
        <v>6.8938634099647942</v>
      </c>
      <c r="P29" s="19">
        <v>203.56313894630009</v>
      </c>
      <c r="Q29" s="19">
        <v>187.59761372462495</v>
      </c>
      <c r="R29" s="19">
        <v>653.09364962161089</v>
      </c>
      <c r="S29" s="19">
        <v>164.44851275878335</v>
      </c>
      <c r="T29" s="19">
        <v>622.38798024362211</v>
      </c>
      <c r="U29" s="19">
        <v>934.01698150187451</v>
      </c>
      <c r="V29" s="19">
        <v>65.544117607270266</v>
      </c>
      <c r="W29" s="19">
        <v>26.993267109997298</v>
      </c>
      <c r="X29" s="19">
        <v>986.92850326872565</v>
      </c>
      <c r="Y29" s="19">
        <v>581.20642038978201</v>
      </c>
      <c r="Z29" s="19">
        <v>1358.3797473838963</v>
      </c>
      <c r="AA29" s="19">
        <v>338.78012291862666</v>
      </c>
      <c r="AB29" s="19">
        <v>12931.090480828296</v>
      </c>
      <c r="AC29" s="19">
        <v>1893.065293076882</v>
      </c>
      <c r="AD29" s="19">
        <v>370.1128399145037</v>
      </c>
      <c r="AE29" s="19">
        <v>50.815983649595516</v>
      </c>
      <c r="AF29" s="19">
        <v>716.09923684285286</v>
      </c>
      <c r="AG29" s="19">
        <v>1187.4902307807458</v>
      </c>
      <c r="AH29" s="19">
        <v>1943.4597286305293</v>
      </c>
      <c r="AI29" s="19">
        <v>2158.6624591123195</v>
      </c>
      <c r="AJ29" s="19">
        <v>9104.9643067455363</v>
      </c>
      <c r="AK29" s="19">
        <v>3519.5831403286634</v>
      </c>
      <c r="AL29" s="19">
        <v>690.69846436293756</v>
      </c>
      <c r="AM29" s="19">
        <v>2079.0244455452121</v>
      </c>
      <c r="AN29" s="19">
        <v>914.77560294089312</v>
      </c>
      <c r="AO29" s="19">
        <v>157.72030431159052</v>
      </c>
      <c r="AP29" s="19">
        <v>252.03847207114882</v>
      </c>
      <c r="AQ29" s="19">
        <v>10448.242900202617</v>
      </c>
      <c r="AR29" s="19">
        <v>1344.4339067974558</v>
      </c>
      <c r="AS29" s="19">
        <v>4498.5917939647843</v>
      </c>
      <c r="AT29" s="19">
        <v>4174.4211050165341</v>
      </c>
      <c r="AU29" s="19">
        <v>2.6218067309851105</v>
      </c>
      <c r="AV29" s="19">
        <v>584.72578441291489</v>
      </c>
      <c r="AW29" s="19">
        <v>108.24211409996424</v>
      </c>
      <c r="AX29" s="19">
        <v>23.730953175919854</v>
      </c>
      <c r="AY29" s="19">
        <v>408.01540851718414</v>
      </c>
      <c r="AZ29" s="19">
        <v>18.516387669582016</v>
      </c>
      <c r="BA29" s="19">
        <v>9.1525579339234291</v>
      </c>
      <c r="BB29" s="19">
        <v>31.019495101126068</v>
      </c>
      <c r="BC29" s="19">
        <v>25.573945800338596</v>
      </c>
      <c r="BD29" s="19">
        <v>88.409063522619419</v>
      </c>
      <c r="BE29" s="19">
        <v>91.059357643028548</v>
      </c>
      <c r="BF29" s="19">
        <v>443.21507606139659</v>
      </c>
      <c r="BG29" s="19">
        <v>39.163050979838147</v>
      </c>
      <c r="BH29" s="19">
        <v>23.738684547854007</v>
      </c>
      <c r="BI29" s="19">
        <v>256.30743327349961</v>
      </c>
      <c r="BJ29" s="19">
        <v>482.24398654789911</v>
      </c>
      <c r="BK29" s="19">
        <v>4.0448775252917137</v>
      </c>
      <c r="BL29" s="19">
        <v>157.57272673000125</v>
      </c>
      <c r="BM29" s="19">
        <v>198.44884944990019</v>
      </c>
      <c r="BN29" s="19">
        <v>34.998751282827662</v>
      </c>
      <c r="BO29" s="19">
        <v>399.45907891253751</v>
      </c>
      <c r="BP29" s="19">
        <v>375.41058504277919</v>
      </c>
      <c r="BQ29" s="19">
        <v>35.20896722441109</v>
      </c>
      <c r="BR29" s="19">
        <v>128.77394501123035</v>
      </c>
      <c r="BS29" s="19">
        <v>0</v>
      </c>
      <c r="BT29" s="19">
        <v>79692.390577792467</v>
      </c>
      <c r="BU29" s="19">
        <v>6139.613334608177</v>
      </c>
      <c r="BV29" s="19">
        <v>2.643893690122658</v>
      </c>
      <c r="BW29" s="19">
        <v>0</v>
      </c>
      <c r="BX29" s="19">
        <v>12223.612536468056</v>
      </c>
      <c r="BY29" s="19">
        <v>1129.4299754521719</v>
      </c>
      <c r="BZ29" s="19">
        <v>-2134.6903180109821</v>
      </c>
      <c r="CA29" s="19">
        <v>17360.609422207548</v>
      </c>
      <c r="CB29" s="19">
        <v>97053</v>
      </c>
      <c r="CD29" s="19">
        <f t="shared" si="3"/>
        <v>0</v>
      </c>
      <c r="CE29" s="19">
        <f t="shared" si="4"/>
        <v>0</v>
      </c>
      <c r="CF29" s="19">
        <f t="shared" si="5"/>
        <v>0</v>
      </c>
      <c r="CH29" s="20">
        <v>97053</v>
      </c>
      <c r="CI29" s="19">
        <f t="shared" si="6"/>
        <v>0</v>
      </c>
    </row>
    <row r="30" spans="1:87" x14ac:dyDescent="0.25">
      <c r="A30" s="25" t="s">
        <v>104</v>
      </c>
      <c r="B30" s="24" t="s">
        <v>351</v>
      </c>
      <c r="C30">
        <f t="shared" si="2"/>
        <v>26</v>
      </c>
      <c r="D30" s="19">
        <v>2157.315891787367</v>
      </c>
      <c r="E30" s="19">
        <v>1483.8251372401269</v>
      </c>
      <c r="F30" s="19">
        <v>51.912297767286255</v>
      </c>
      <c r="G30" s="19">
        <v>79.643754385333764</v>
      </c>
      <c r="H30" s="19">
        <v>123.10654987056893</v>
      </c>
      <c r="I30" s="19">
        <v>6.8925731455125359</v>
      </c>
      <c r="J30" s="19">
        <v>10.913183854864094</v>
      </c>
      <c r="K30" s="19">
        <v>36.701620521010874</v>
      </c>
      <c r="L30" s="19">
        <v>105.20322901783932</v>
      </c>
      <c r="M30" s="19">
        <v>1090.4141451185944</v>
      </c>
      <c r="N30" s="19">
        <v>1076.2313415036879</v>
      </c>
      <c r="O30" s="19">
        <v>2.2080288019712184</v>
      </c>
      <c r="P30" s="19">
        <v>21.568324221149659</v>
      </c>
      <c r="Q30" s="19">
        <v>37.804709165863166</v>
      </c>
      <c r="R30" s="19">
        <v>15.661397661380033</v>
      </c>
      <c r="S30" s="19">
        <v>8.929704636350321</v>
      </c>
      <c r="T30" s="19">
        <v>145.55413471405038</v>
      </c>
      <c r="U30" s="19">
        <v>15.242129174933554</v>
      </c>
      <c r="V30" s="19">
        <v>177.53951161833925</v>
      </c>
      <c r="W30" s="19">
        <v>7.9221200953694995</v>
      </c>
      <c r="X30" s="19">
        <v>445.27363202127475</v>
      </c>
      <c r="Y30" s="19">
        <v>183.80528623535392</v>
      </c>
      <c r="Z30" s="19">
        <v>246.48037820144685</v>
      </c>
      <c r="AA30" s="19">
        <v>59.178760428328545</v>
      </c>
      <c r="AB30" s="19">
        <v>380.951432624662</v>
      </c>
      <c r="AC30" s="19">
        <v>8207.0270525420819</v>
      </c>
      <c r="AD30" s="19">
        <v>233.30143926272075</v>
      </c>
      <c r="AE30" s="19">
        <v>20.767828979794647</v>
      </c>
      <c r="AF30" s="19">
        <v>140.6391273274624</v>
      </c>
      <c r="AG30" s="19">
        <v>16.275293925485226</v>
      </c>
      <c r="AH30" s="19">
        <v>241.84866008630834</v>
      </c>
      <c r="AI30" s="19">
        <v>277.29600268193116</v>
      </c>
      <c r="AJ30" s="19">
        <v>1819.9234056039297</v>
      </c>
      <c r="AK30" s="19">
        <v>101.74774209499364</v>
      </c>
      <c r="AL30" s="19">
        <v>113.1438865058925</v>
      </c>
      <c r="AM30" s="19">
        <v>365.4376458252168</v>
      </c>
      <c r="AN30" s="19">
        <v>156.54048824269276</v>
      </c>
      <c r="AO30" s="19">
        <v>1302.7628270982875</v>
      </c>
      <c r="AP30" s="19">
        <v>689.13123741479205</v>
      </c>
      <c r="AQ30" s="19">
        <v>51904.077907564591</v>
      </c>
      <c r="AR30" s="19">
        <v>168.45349981953427</v>
      </c>
      <c r="AS30" s="19">
        <v>226.90567886741272</v>
      </c>
      <c r="AT30" s="19">
        <v>27.045730501414727</v>
      </c>
      <c r="AU30" s="19">
        <v>0.74659538586391638</v>
      </c>
      <c r="AV30" s="19">
        <v>1.2738902047790557</v>
      </c>
      <c r="AW30" s="19">
        <v>19.284866338019249</v>
      </c>
      <c r="AX30" s="19">
        <v>137.27375507795682</v>
      </c>
      <c r="AY30" s="19">
        <v>426.16638885997139</v>
      </c>
      <c r="AZ30" s="19">
        <v>5.586711925694261</v>
      </c>
      <c r="BA30" s="19">
        <v>4.4121860489527842</v>
      </c>
      <c r="BB30" s="19">
        <v>16.551089721221828</v>
      </c>
      <c r="BC30" s="19">
        <v>8.0758723334458278</v>
      </c>
      <c r="BD30" s="19">
        <v>30.786543667728356</v>
      </c>
      <c r="BE30" s="19">
        <v>2077.7761952559863</v>
      </c>
      <c r="BF30" s="19">
        <v>26.387690210764521</v>
      </c>
      <c r="BG30" s="19">
        <v>12.195629486564485</v>
      </c>
      <c r="BH30" s="19">
        <v>6.6639578338945649</v>
      </c>
      <c r="BI30" s="19">
        <v>7.1595879314100657</v>
      </c>
      <c r="BJ30" s="19">
        <v>81.613176716953845</v>
      </c>
      <c r="BK30" s="19">
        <v>1.5541298159541579</v>
      </c>
      <c r="BL30" s="19">
        <v>278.47807271847063</v>
      </c>
      <c r="BM30" s="19">
        <v>134.96354529603769</v>
      </c>
      <c r="BN30" s="19">
        <v>19.761661583750808</v>
      </c>
      <c r="BO30" s="19">
        <v>106.20912915855844</v>
      </c>
      <c r="BP30" s="19">
        <v>68.366097564887426</v>
      </c>
      <c r="BQ30" s="19">
        <v>19.911093538203922</v>
      </c>
      <c r="BR30" s="19">
        <v>181.63005337673124</v>
      </c>
      <c r="BS30" s="19">
        <v>0</v>
      </c>
      <c r="BT30" s="19">
        <v>77655.432648208967</v>
      </c>
      <c r="BU30" s="19">
        <v>3959.1330349975856</v>
      </c>
      <c r="BV30" s="19">
        <v>13.162274561275282</v>
      </c>
      <c r="BW30" s="19">
        <v>0</v>
      </c>
      <c r="BX30" s="19">
        <v>2644.9688332171986</v>
      </c>
      <c r="BY30" s="19">
        <v>269.19655771809943</v>
      </c>
      <c r="BZ30" s="19">
        <v>2238.1066512968332</v>
      </c>
      <c r="CA30" s="19">
        <v>9124.5673517909909</v>
      </c>
      <c r="CB30" s="19">
        <v>86780</v>
      </c>
      <c r="CD30" s="19">
        <f t="shared" si="3"/>
        <v>0</v>
      </c>
      <c r="CE30" s="19">
        <f t="shared" si="4"/>
        <v>0</v>
      </c>
      <c r="CF30" s="19">
        <f t="shared" si="5"/>
        <v>0</v>
      </c>
      <c r="CH30" s="20">
        <v>86780</v>
      </c>
      <c r="CI30" s="19">
        <f t="shared" si="6"/>
        <v>0</v>
      </c>
    </row>
    <row r="31" spans="1:87" x14ac:dyDescent="0.25">
      <c r="A31" s="24" t="s">
        <v>105</v>
      </c>
      <c r="B31" s="24" t="s">
        <v>353</v>
      </c>
      <c r="C31">
        <f t="shared" si="2"/>
        <v>27</v>
      </c>
      <c r="D31" s="19">
        <v>148.98398542630795</v>
      </c>
      <c r="E31" s="19">
        <v>257.96852729564011</v>
      </c>
      <c r="F31" s="19">
        <v>12.875217725307706</v>
      </c>
      <c r="G31" s="19">
        <v>103.62931184547446</v>
      </c>
      <c r="H31" s="19">
        <v>1613.5117964891233</v>
      </c>
      <c r="I31" s="19">
        <v>21.541952493063732</v>
      </c>
      <c r="J31" s="19">
        <v>98.151182138273029</v>
      </c>
      <c r="K31" s="19">
        <v>196.5689417033031</v>
      </c>
      <c r="L31" s="19">
        <v>4.0648461956730504</v>
      </c>
      <c r="M31" s="19">
        <v>103.41792983793334</v>
      </c>
      <c r="N31" s="19">
        <v>70.175003904938322</v>
      </c>
      <c r="O31" s="19">
        <v>1.0995644246987248</v>
      </c>
      <c r="P31" s="19">
        <v>7.0907326520818792</v>
      </c>
      <c r="Q31" s="19">
        <v>6.1838202189532048</v>
      </c>
      <c r="R31" s="19">
        <v>4.5789674347973968</v>
      </c>
      <c r="S31" s="19">
        <v>11.465661781934861</v>
      </c>
      <c r="T31" s="19">
        <v>116.1459872182724</v>
      </c>
      <c r="U31" s="19">
        <v>5.2765906774064151</v>
      </c>
      <c r="V31" s="19">
        <v>12.224861486048376</v>
      </c>
      <c r="W31" s="19">
        <v>3.889993217822747</v>
      </c>
      <c r="X31" s="19">
        <v>44.109722029791143</v>
      </c>
      <c r="Y31" s="19">
        <v>52.246707512362036</v>
      </c>
      <c r="Z31" s="19">
        <v>32.024637166597778</v>
      </c>
      <c r="AA31" s="19">
        <v>15.57702807748028</v>
      </c>
      <c r="AB31" s="19">
        <v>718.50519433122145</v>
      </c>
      <c r="AC31" s="19">
        <v>752.06159325021429</v>
      </c>
      <c r="AD31" s="19">
        <v>10833.190632452337</v>
      </c>
      <c r="AE31" s="19">
        <v>1080.5493803504785</v>
      </c>
      <c r="AF31" s="19">
        <v>16440.151999047204</v>
      </c>
      <c r="AG31" s="19">
        <v>66.736172036449432</v>
      </c>
      <c r="AH31" s="19">
        <v>2684.3148322154889</v>
      </c>
      <c r="AI31" s="19">
        <v>8701.6038744515008</v>
      </c>
      <c r="AJ31" s="19">
        <v>6964.1471960990602</v>
      </c>
      <c r="AK31" s="19">
        <v>7184.8299468288951</v>
      </c>
      <c r="AL31" s="19">
        <v>1202.6466785329148</v>
      </c>
      <c r="AM31" s="19">
        <v>1093.163531316166</v>
      </c>
      <c r="AN31" s="19">
        <v>899.91280435846579</v>
      </c>
      <c r="AO31" s="19">
        <v>214.74494840042652</v>
      </c>
      <c r="AP31" s="19">
        <v>86.18457786760186</v>
      </c>
      <c r="AQ31" s="19">
        <v>17525.883930005843</v>
      </c>
      <c r="AR31" s="19">
        <v>46.313929709796909</v>
      </c>
      <c r="AS31" s="19">
        <v>1231.1308825738265</v>
      </c>
      <c r="AT31" s="19">
        <v>34.463506480878159</v>
      </c>
      <c r="AU31" s="19">
        <v>1.1000653478389879</v>
      </c>
      <c r="AV31" s="19">
        <v>1.2164570250654521</v>
      </c>
      <c r="AW31" s="19">
        <v>26.209711773536579</v>
      </c>
      <c r="AX31" s="19">
        <v>12.76247280974254</v>
      </c>
      <c r="AY31" s="19">
        <v>77.088740661084529</v>
      </c>
      <c r="AZ31" s="19">
        <v>2.9710728417794066</v>
      </c>
      <c r="BA31" s="19">
        <v>5.45495633437538</v>
      </c>
      <c r="BB31" s="19">
        <v>27.16300561705145</v>
      </c>
      <c r="BC31" s="19">
        <v>26.270571286954077</v>
      </c>
      <c r="BD31" s="19">
        <v>50.712443672899141</v>
      </c>
      <c r="BE31" s="19">
        <v>25.915011996588728</v>
      </c>
      <c r="BF31" s="19">
        <v>41.980242428532769</v>
      </c>
      <c r="BG31" s="19">
        <v>47.663898456961697</v>
      </c>
      <c r="BH31" s="19">
        <v>8.4149356679170477</v>
      </c>
      <c r="BI31" s="19">
        <v>214.28155060478974</v>
      </c>
      <c r="BJ31" s="19">
        <v>37.375149111631892</v>
      </c>
      <c r="BK31" s="19">
        <v>3.9791452676370151</v>
      </c>
      <c r="BL31" s="19">
        <v>146.59617843489062</v>
      </c>
      <c r="BM31" s="19">
        <v>43.302353966145645</v>
      </c>
      <c r="BN31" s="19">
        <v>34.770043646215193</v>
      </c>
      <c r="BO31" s="19">
        <v>17.083736168108217</v>
      </c>
      <c r="BP31" s="19">
        <v>16.365049102021867</v>
      </c>
      <c r="BQ31" s="19">
        <v>35.141048711209606</v>
      </c>
      <c r="BR31" s="19">
        <v>26.602478741599899</v>
      </c>
      <c r="BS31" s="19">
        <v>0</v>
      </c>
      <c r="BT31" s="19">
        <v>81633.758898936605</v>
      </c>
      <c r="BU31" s="19">
        <v>20212.325589097112</v>
      </c>
      <c r="BV31" s="19">
        <v>0.18011631871310529</v>
      </c>
      <c r="BW31" s="19">
        <v>0</v>
      </c>
      <c r="BX31" s="19">
        <v>1288.8909471711861</v>
      </c>
      <c r="BY31" s="19">
        <v>878.40075245831963</v>
      </c>
      <c r="BZ31" s="19">
        <v>394.4436960180484</v>
      </c>
      <c r="CA31" s="19">
        <v>22774.24110106338</v>
      </c>
      <c r="CB31" s="19">
        <v>104408</v>
      </c>
      <c r="CD31" s="19">
        <f t="shared" si="3"/>
        <v>0</v>
      </c>
      <c r="CE31" s="19">
        <f t="shared" si="4"/>
        <v>0</v>
      </c>
      <c r="CF31" s="19">
        <f t="shared" si="5"/>
        <v>0</v>
      </c>
      <c r="CH31" s="20">
        <v>104408</v>
      </c>
      <c r="CI31" s="19">
        <f t="shared" si="6"/>
        <v>0</v>
      </c>
    </row>
    <row r="32" spans="1:87" x14ac:dyDescent="0.25">
      <c r="A32" s="25" t="s">
        <v>106</v>
      </c>
      <c r="B32" s="25" t="s">
        <v>355</v>
      </c>
      <c r="C32">
        <f t="shared" si="2"/>
        <v>28</v>
      </c>
      <c r="D32" s="19">
        <v>75.623630221229092</v>
      </c>
      <c r="E32" s="19">
        <v>20.225786156853012</v>
      </c>
      <c r="F32" s="19">
        <v>1.4827962936463581</v>
      </c>
      <c r="G32" s="19">
        <v>5.6494966142982159</v>
      </c>
      <c r="H32" s="19">
        <v>32.85666636107009</v>
      </c>
      <c r="I32" s="19">
        <v>12.296849740058425</v>
      </c>
      <c r="J32" s="19">
        <v>81.441512938887996</v>
      </c>
      <c r="K32" s="19">
        <v>196.37481344037556</v>
      </c>
      <c r="L32" s="19">
        <v>4.8683468710528803</v>
      </c>
      <c r="M32" s="19">
        <v>316.5426360865149</v>
      </c>
      <c r="N32" s="19">
        <v>19.304973060646102</v>
      </c>
      <c r="O32" s="19">
        <v>0.92270988466726933</v>
      </c>
      <c r="P32" s="19">
        <v>8.7608122310378285</v>
      </c>
      <c r="Q32" s="19">
        <v>5.6516903809109316</v>
      </c>
      <c r="R32" s="19">
        <v>6.113800851995804</v>
      </c>
      <c r="S32" s="19">
        <v>3.2022478382254684</v>
      </c>
      <c r="T32" s="19">
        <v>180.62299466581999</v>
      </c>
      <c r="U32" s="19">
        <v>188.21429895126673</v>
      </c>
      <c r="V32" s="19">
        <v>4.3411928447597141</v>
      </c>
      <c r="W32" s="19">
        <v>2.2294372064102821</v>
      </c>
      <c r="X32" s="19">
        <v>367.94674047096834</v>
      </c>
      <c r="Y32" s="19">
        <v>194.9287307212991</v>
      </c>
      <c r="Z32" s="19">
        <v>27.005147602909162</v>
      </c>
      <c r="AA32" s="19">
        <v>13.45677322603172</v>
      </c>
      <c r="AB32" s="19">
        <v>73.371707063448682</v>
      </c>
      <c r="AC32" s="19">
        <v>100.51281537679701</v>
      </c>
      <c r="AD32" s="19">
        <v>1021.2384079525041</v>
      </c>
      <c r="AE32" s="19">
        <v>6776.6115743496821</v>
      </c>
      <c r="AF32" s="19">
        <v>1469.708955202902</v>
      </c>
      <c r="AG32" s="19">
        <v>147.51062817449767</v>
      </c>
      <c r="AH32" s="19">
        <v>6213.0375196508621</v>
      </c>
      <c r="AI32" s="19">
        <v>2044.675507929185</v>
      </c>
      <c r="AJ32" s="19">
        <v>674.49937020428899</v>
      </c>
      <c r="AK32" s="19">
        <v>4396.7114042321973</v>
      </c>
      <c r="AL32" s="19">
        <v>588.43872958523866</v>
      </c>
      <c r="AM32" s="19">
        <v>1538.982280693381</v>
      </c>
      <c r="AN32" s="19">
        <v>1268.1303915529431</v>
      </c>
      <c r="AO32" s="19">
        <v>47.714478552155143</v>
      </c>
      <c r="AP32" s="19">
        <v>87.860619082307423</v>
      </c>
      <c r="AQ32" s="19">
        <v>3210.7060435478234</v>
      </c>
      <c r="AR32" s="19">
        <v>489.66801560632825</v>
      </c>
      <c r="AS32" s="19">
        <v>400.51713485409488</v>
      </c>
      <c r="AT32" s="19">
        <v>45.72591094061557</v>
      </c>
      <c r="AU32" s="19">
        <v>1.4644538120291808</v>
      </c>
      <c r="AV32" s="19">
        <v>1.2903792883631644</v>
      </c>
      <c r="AW32" s="19">
        <v>26.104494088050451</v>
      </c>
      <c r="AX32" s="19">
        <v>12.238139331538941</v>
      </c>
      <c r="AY32" s="19">
        <v>55.58430927889755</v>
      </c>
      <c r="AZ32" s="19">
        <v>3.8008098067999887</v>
      </c>
      <c r="BA32" s="19">
        <v>6.2885299484310568</v>
      </c>
      <c r="BB32" s="19">
        <v>33.782849652614281</v>
      </c>
      <c r="BC32" s="19">
        <v>15.147088064900984</v>
      </c>
      <c r="BD32" s="19">
        <v>58.357117133262953</v>
      </c>
      <c r="BE32" s="19">
        <v>62.512357987686251</v>
      </c>
      <c r="BF32" s="19">
        <v>50.276468394807907</v>
      </c>
      <c r="BG32" s="19">
        <v>18.145395979321755</v>
      </c>
      <c r="BH32" s="19">
        <v>9.9048778341394872</v>
      </c>
      <c r="BI32" s="19">
        <v>12.460368603109668</v>
      </c>
      <c r="BJ32" s="19">
        <v>40.46017159623041</v>
      </c>
      <c r="BK32" s="19">
        <v>3.093791896899786</v>
      </c>
      <c r="BL32" s="19">
        <v>41.500458350011101</v>
      </c>
      <c r="BM32" s="19">
        <v>12.2106547288572</v>
      </c>
      <c r="BN32" s="19">
        <v>39.88678760908482</v>
      </c>
      <c r="BO32" s="19">
        <v>10.552170648728515</v>
      </c>
      <c r="BP32" s="19">
        <v>28.63393584053647</v>
      </c>
      <c r="BQ32" s="19">
        <v>40.450379436321882</v>
      </c>
      <c r="BR32" s="19">
        <v>36.422293743888723</v>
      </c>
      <c r="BS32" s="19">
        <v>0</v>
      </c>
      <c r="BT32" s="19">
        <v>32986.253862266698</v>
      </c>
      <c r="BU32" s="19">
        <v>13976.706345480496</v>
      </c>
      <c r="BV32" s="19">
        <v>0.30503570104638805</v>
      </c>
      <c r="BW32" s="19">
        <v>0</v>
      </c>
      <c r="BX32" s="19">
        <v>1219.7454880243583</v>
      </c>
      <c r="BY32" s="19">
        <v>853.23592259445002</v>
      </c>
      <c r="BZ32" s="19">
        <v>572.75334593295031</v>
      </c>
      <c r="CA32" s="19">
        <v>16622.746137733302</v>
      </c>
      <c r="CB32" s="19">
        <v>49609</v>
      </c>
      <c r="CD32" s="19">
        <f t="shared" si="3"/>
        <v>0</v>
      </c>
      <c r="CE32" s="19">
        <f t="shared" si="4"/>
        <v>0</v>
      </c>
      <c r="CF32" s="19">
        <f t="shared" si="5"/>
        <v>0</v>
      </c>
      <c r="CH32" s="20">
        <v>49609</v>
      </c>
      <c r="CI32" s="19">
        <f t="shared" si="6"/>
        <v>0</v>
      </c>
    </row>
    <row r="33" spans="1:87" x14ac:dyDescent="0.25">
      <c r="A33" s="24" t="s">
        <v>107</v>
      </c>
      <c r="B33" s="24" t="s">
        <v>357</v>
      </c>
      <c r="C33">
        <f t="shared" si="2"/>
        <v>29</v>
      </c>
      <c r="D33" s="19">
        <v>282.01070096868466</v>
      </c>
      <c r="E33" s="19">
        <v>426.24673375276922</v>
      </c>
      <c r="F33" s="19">
        <v>36.577963604885703</v>
      </c>
      <c r="G33" s="19">
        <v>50.04319604733935</v>
      </c>
      <c r="H33" s="19">
        <v>732.83587603211561</v>
      </c>
      <c r="I33" s="19">
        <v>396.90995349315068</v>
      </c>
      <c r="J33" s="19">
        <v>179.71104257599944</v>
      </c>
      <c r="K33" s="19">
        <v>1493.7615306512046</v>
      </c>
      <c r="L33" s="19">
        <v>73.963439575651293</v>
      </c>
      <c r="M33" s="19">
        <v>1515.1652695730402</v>
      </c>
      <c r="N33" s="19">
        <v>2376.9593719358268</v>
      </c>
      <c r="O33" s="19">
        <v>19.328145942441257</v>
      </c>
      <c r="P33" s="19">
        <v>62.421994432091971</v>
      </c>
      <c r="Q33" s="19">
        <v>77.144198047659913</v>
      </c>
      <c r="R33" s="19">
        <v>50.978357559390631</v>
      </c>
      <c r="S33" s="19">
        <v>277.01134188777411</v>
      </c>
      <c r="T33" s="19">
        <v>97.708681574304492</v>
      </c>
      <c r="U33" s="19">
        <v>30.209667354216187</v>
      </c>
      <c r="V33" s="19">
        <v>190.53386618231895</v>
      </c>
      <c r="W33" s="19">
        <v>38.14499048481261</v>
      </c>
      <c r="X33" s="19">
        <v>300.24124179333785</v>
      </c>
      <c r="Y33" s="19">
        <v>568.97588584977427</v>
      </c>
      <c r="Z33" s="19">
        <v>623.99400143284822</v>
      </c>
      <c r="AA33" s="19">
        <v>102.21200881150081</v>
      </c>
      <c r="AB33" s="19">
        <v>206.26142683909205</v>
      </c>
      <c r="AC33" s="19">
        <v>184.3041396971559</v>
      </c>
      <c r="AD33" s="19">
        <v>1917.4033105116152</v>
      </c>
      <c r="AE33" s="19">
        <v>200.01048840095373</v>
      </c>
      <c r="AF33" s="19">
        <v>6815.6578367967622</v>
      </c>
      <c r="AG33" s="19">
        <v>782.74639589167441</v>
      </c>
      <c r="AH33" s="19">
        <v>1916.7092092594521</v>
      </c>
      <c r="AI33" s="19">
        <v>5172.2614426848031</v>
      </c>
      <c r="AJ33" s="19">
        <v>4029.3657862976906</v>
      </c>
      <c r="AK33" s="19">
        <v>1948.6954842201278</v>
      </c>
      <c r="AL33" s="19">
        <v>2058.7229314668052</v>
      </c>
      <c r="AM33" s="19">
        <v>1052.9040273918824</v>
      </c>
      <c r="AN33" s="19">
        <v>2166.2127152253215</v>
      </c>
      <c r="AO33" s="19">
        <v>1606.6965090353558</v>
      </c>
      <c r="AP33" s="19">
        <v>383.83783663611109</v>
      </c>
      <c r="AQ33" s="19">
        <v>20821.498338421028</v>
      </c>
      <c r="AR33" s="19">
        <v>290.61225030220379</v>
      </c>
      <c r="AS33" s="19">
        <v>1227.9617814596818</v>
      </c>
      <c r="AT33" s="19">
        <v>109.89083017659456</v>
      </c>
      <c r="AU33" s="19">
        <v>4.7438748627945531</v>
      </c>
      <c r="AV33" s="19">
        <v>2.6125057683707702</v>
      </c>
      <c r="AW33" s="19">
        <v>34.023420523125381</v>
      </c>
      <c r="AX33" s="19">
        <v>109.15709238411549</v>
      </c>
      <c r="AY33" s="19">
        <v>1358.9641398107854</v>
      </c>
      <c r="AZ33" s="19">
        <v>6.916122984527374</v>
      </c>
      <c r="BA33" s="19">
        <v>13.856738693775567</v>
      </c>
      <c r="BB33" s="19">
        <v>47.168982145381669</v>
      </c>
      <c r="BC33" s="19">
        <v>17.396244665952963</v>
      </c>
      <c r="BD33" s="19">
        <v>48.719295160339712</v>
      </c>
      <c r="BE33" s="19">
        <v>311.79114833211418</v>
      </c>
      <c r="BF33" s="19">
        <v>46.269486735737104</v>
      </c>
      <c r="BG33" s="19">
        <v>37.965803777013761</v>
      </c>
      <c r="BH33" s="19">
        <v>12.007432729657005</v>
      </c>
      <c r="BI33" s="19">
        <v>16.476265890480338</v>
      </c>
      <c r="BJ33" s="19">
        <v>227.77068352176636</v>
      </c>
      <c r="BK33" s="19">
        <v>63.111796213561888</v>
      </c>
      <c r="BL33" s="19">
        <v>724.11567313458056</v>
      </c>
      <c r="BM33" s="19">
        <v>95.247523885454527</v>
      </c>
      <c r="BN33" s="19">
        <v>30.871949559959539</v>
      </c>
      <c r="BO33" s="19">
        <v>130.16099504102144</v>
      </c>
      <c r="BP33" s="19">
        <v>60.864164723189553</v>
      </c>
      <c r="BQ33" s="19">
        <v>33.383275939264713</v>
      </c>
      <c r="BR33" s="19">
        <v>93.213172487687842</v>
      </c>
      <c r="BS33" s="19">
        <v>0</v>
      </c>
      <c r="BT33" s="19">
        <v>66421.649989248108</v>
      </c>
      <c r="BU33" s="19">
        <v>4645.0177851970975</v>
      </c>
      <c r="BV33" s="19">
        <v>1.4438356516195698</v>
      </c>
      <c r="BW33" s="19">
        <v>0</v>
      </c>
      <c r="BX33" s="19">
        <v>12490.099135483759</v>
      </c>
      <c r="BY33" s="19">
        <v>8373.5312930856853</v>
      </c>
      <c r="BZ33" s="19">
        <v>919.2579613337349</v>
      </c>
      <c r="CA33" s="19">
        <v>26429.350010751907</v>
      </c>
      <c r="CB33" s="19">
        <v>92851</v>
      </c>
      <c r="CD33" s="19">
        <f t="shared" si="3"/>
        <v>0</v>
      </c>
      <c r="CE33" s="19">
        <f t="shared" si="4"/>
        <v>0</v>
      </c>
      <c r="CF33" s="19">
        <f t="shared" si="5"/>
        <v>0</v>
      </c>
      <c r="CH33" s="20">
        <v>92851</v>
      </c>
      <c r="CI33" s="19">
        <f t="shared" si="6"/>
        <v>0</v>
      </c>
    </row>
    <row r="34" spans="1:87" x14ac:dyDescent="0.25">
      <c r="A34" s="25" t="s">
        <v>108</v>
      </c>
      <c r="B34" s="25" t="s">
        <v>359</v>
      </c>
      <c r="C34">
        <f t="shared" si="2"/>
        <v>30</v>
      </c>
      <c r="D34" s="19">
        <v>10.106154047104152</v>
      </c>
      <c r="E34" s="19">
        <v>8.2171008598398245</v>
      </c>
      <c r="F34" s="19">
        <v>1.3917014235219125</v>
      </c>
      <c r="G34" s="19">
        <v>5.8881291793142978</v>
      </c>
      <c r="H34" s="19">
        <v>132.01752035769243</v>
      </c>
      <c r="I34" s="19">
        <v>24.119636337005737</v>
      </c>
      <c r="J34" s="19">
        <v>8.5580463301209608</v>
      </c>
      <c r="K34" s="19">
        <v>33.697653558492199</v>
      </c>
      <c r="L34" s="19">
        <v>3.5025821048687695</v>
      </c>
      <c r="M34" s="19">
        <v>25.894242658205499</v>
      </c>
      <c r="N34" s="19">
        <v>12.457246355301431</v>
      </c>
      <c r="O34" s="19">
        <v>1.9470281750761258</v>
      </c>
      <c r="P34" s="19">
        <v>5.3842711663360872</v>
      </c>
      <c r="Q34" s="19">
        <v>12.747869774637934</v>
      </c>
      <c r="R34" s="19">
        <v>7.6460599109483072</v>
      </c>
      <c r="S34" s="19">
        <v>4.854339537485556</v>
      </c>
      <c r="T34" s="19">
        <v>12.921064158395007</v>
      </c>
      <c r="U34" s="19">
        <v>146.97113091857423</v>
      </c>
      <c r="V34" s="19">
        <v>11.361226300864693</v>
      </c>
      <c r="W34" s="19">
        <v>2.5290406791640043</v>
      </c>
      <c r="X34" s="19">
        <v>13.884929250085975</v>
      </c>
      <c r="Y34" s="19">
        <v>9.5652695631792053</v>
      </c>
      <c r="Z34" s="19">
        <v>7.2767281180393981</v>
      </c>
      <c r="AA34" s="19">
        <v>11.141579013520738</v>
      </c>
      <c r="AB34" s="19">
        <v>15.105771607470947</v>
      </c>
      <c r="AC34" s="19">
        <v>16.761268826582853</v>
      </c>
      <c r="AD34" s="19">
        <v>27.860478416129983</v>
      </c>
      <c r="AE34" s="19">
        <v>12.563644280069937</v>
      </c>
      <c r="AF34" s="19">
        <v>23.848393700279246</v>
      </c>
      <c r="AG34" s="19">
        <v>14105.370672505818</v>
      </c>
      <c r="AH34" s="19">
        <v>345.53143855897952</v>
      </c>
      <c r="AI34" s="19">
        <v>560.20790602509544</v>
      </c>
      <c r="AJ34" s="19">
        <v>416.70848097598969</v>
      </c>
      <c r="AK34" s="19">
        <v>140.4865090659946</v>
      </c>
      <c r="AL34" s="19">
        <v>73.428072143471354</v>
      </c>
      <c r="AM34" s="19">
        <v>54.768130521872237</v>
      </c>
      <c r="AN34" s="19">
        <v>397.87905198511277</v>
      </c>
      <c r="AO34" s="19">
        <v>171.73263928645849</v>
      </c>
      <c r="AP34" s="19">
        <v>16.461629643151856</v>
      </c>
      <c r="AQ34" s="19">
        <v>612.00712731534895</v>
      </c>
      <c r="AR34" s="19">
        <v>57.607116318684369</v>
      </c>
      <c r="AS34" s="19">
        <v>291.8701850995995</v>
      </c>
      <c r="AT34" s="19">
        <v>77.216214611293282</v>
      </c>
      <c r="AU34" s="19">
        <v>3.942296937081081</v>
      </c>
      <c r="AV34" s="19">
        <v>7.1731491686927562</v>
      </c>
      <c r="AW34" s="19">
        <v>110.69750144746189</v>
      </c>
      <c r="AX34" s="19">
        <v>3.9268273622393846</v>
      </c>
      <c r="AY34" s="19">
        <v>19.254659438016759</v>
      </c>
      <c r="AZ34" s="19">
        <v>6.9962436942737449</v>
      </c>
      <c r="BA34" s="19">
        <v>271.50396624833303</v>
      </c>
      <c r="BB34" s="19">
        <v>382.27782522483102</v>
      </c>
      <c r="BC34" s="19">
        <v>1511.0540974557343</v>
      </c>
      <c r="BD34" s="19">
        <v>375.61810624989675</v>
      </c>
      <c r="BE34" s="19">
        <v>16.93614740365356</v>
      </c>
      <c r="BF34" s="19">
        <v>317.0399400650067</v>
      </c>
      <c r="BG34" s="19">
        <v>883.61412555777895</v>
      </c>
      <c r="BH34" s="19">
        <v>94.423997745767437</v>
      </c>
      <c r="BI34" s="19">
        <v>42.512778704810295</v>
      </c>
      <c r="BJ34" s="19">
        <v>957.81434427751969</v>
      </c>
      <c r="BK34" s="19">
        <v>117.26380560175943</v>
      </c>
      <c r="BL34" s="19">
        <v>275.94823251432757</v>
      </c>
      <c r="BM34" s="19">
        <v>612.66340032339644</v>
      </c>
      <c r="BN34" s="19">
        <v>103.57060132493579</v>
      </c>
      <c r="BO34" s="19">
        <v>189.97172101448928</v>
      </c>
      <c r="BP34" s="19">
        <v>174.1714455100186</v>
      </c>
      <c r="BQ34" s="19">
        <v>60.125970803540788</v>
      </c>
      <c r="BR34" s="19">
        <v>632.85514526374732</v>
      </c>
      <c r="BS34" s="19">
        <v>0</v>
      </c>
      <c r="BT34" s="19">
        <v>25102.85161000249</v>
      </c>
      <c r="BU34" s="19">
        <v>3083.5376419565032</v>
      </c>
      <c r="BV34" s="19">
        <v>1.5949009511854</v>
      </c>
      <c r="BW34" s="19">
        <v>0</v>
      </c>
      <c r="BX34" s="19">
        <v>32667.349424496872</v>
      </c>
      <c r="BY34" s="19">
        <v>26744.212274841509</v>
      </c>
      <c r="BZ34" s="19">
        <v>597.45414775144695</v>
      </c>
      <c r="CA34" s="19">
        <v>63094.148389997514</v>
      </c>
      <c r="CB34" s="19">
        <v>88197</v>
      </c>
      <c r="CD34" s="19">
        <f t="shared" si="3"/>
        <v>0</v>
      </c>
      <c r="CE34" s="19">
        <f t="shared" si="4"/>
        <v>0</v>
      </c>
      <c r="CF34" s="19">
        <f t="shared" si="5"/>
        <v>0</v>
      </c>
      <c r="CH34" s="20">
        <v>88197</v>
      </c>
      <c r="CI34" s="19">
        <f t="shared" si="6"/>
        <v>0</v>
      </c>
    </row>
    <row r="35" spans="1:87" x14ac:dyDescent="0.25">
      <c r="A35" s="25" t="s">
        <v>109</v>
      </c>
      <c r="B35" s="24" t="s">
        <v>361</v>
      </c>
      <c r="C35">
        <f t="shared" si="2"/>
        <v>31</v>
      </c>
      <c r="D35" s="19">
        <v>42.565765664577157</v>
      </c>
      <c r="E35" s="19">
        <v>73.827767539262908</v>
      </c>
      <c r="F35" s="19">
        <v>5.2942452493560008</v>
      </c>
      <c r="G35" s="19">
        <v>22.580344552939621</v>
      </c>
      <c r="H35" s="19">
        <v>118.44322328392876</v>
      </c>
      <c r="I35" s="19">
        <v>39.100777331318213</v>
      </c>
      <c r="J35" s="19">
        <v>20.179154441582732</v>
      </c>
      <c r="K35" s="19">
        <v>79.432265196727059</v>
      </c>
      <c r="L35" s="19">
        <v>21.144165738262494</v>
      </c>
      <c r="M35" s="19">
        <v>111.75674587471896</v>
      </c>
      <c r="N35" s="19">
        <v>55.207892024399101</v>
      </c>
      <c r="O35" s="19">
        <v>3.2742322733121472</v>
      </c>
      <c r="P35" s="19">
        <v>36.934890529549058</v>
      </c>
      <c r="Q35" s="19">
        <v>13.272909216818357</v>
      </c>
      <c r="R35" s="19">
        <v>12.52237630516353</v>
      </c>
      <c r="S35" s="19">
        <v>20.880544771055117</v>
      </c>
      <c r="T35" s="19">
        <v>50.444393757014829</v>
      </c>
      <c r="U35" s="19">
        <v>15.315085933481216</v>
      </c>
      <c r="V35" s="19">
        <v>16.292733572523851</v>
      </c>
      <c r="W35" s="19">
        <v>7.0623179425235332</v>
      </c>
      <c r="X35" s="19">
        <v>81.956414767996122</v>
      </c>
      <c r="Y35" s="19">
        <v>28.589509588692085</v>
      </c>
      <c r="Z35" s="19">
        <v>24.634224374772227</v>
      </c>
      <c r="AA35" s="19">
        <v>14.767164788809124</v>
      </c>
      <c r="AB35" s="19">
        <v>115.61377470483407</v>
      </c>
      <c r="AC35" s="19">
        <v>115.82802932312924</v>
      </c>
      <c r="AD35" s="19">
        <v>71.097190309116385</v>
      </c>
      <c r="AE35" s="19">
        <v>115.88640002457927</v>
      </c>
      <c r="AF35" s="19">
        <v>153.06665478327955</v>
      </c>
      <c r="AG35" s="19">
        <v>1454.411520451795</v>
      </c>
      <c r="AH35" s="19">
        <v>5985.3217347561258</v>
      </c>
      <c r="AI35" s="19">
        <v>2391.5946978521652</v>
      </c>
      <c r="AJ35" s="19">
        <v>977.77720753868994</v>
      </c>
      <c r="AK35" s="19">
        <v>814.97992501553574</v>
      </c>
      <c r="AL35" s="19">
        <v>302.18279432175927</v>
      </c>
      <c r="AM35" s="19">
        <v>209.78790104859809</v>
      </c>
      <c r="AN35" s="19">
        <v>1530.6966556289394</v>
      </c>
      <c r="AO35" s="19">
        <v>3295.8566246750474</v>
      </c>
      <c r="AP35" s="19">
        <v>124.85425232122647</v>
      </c>
      <c r="AQ35" s="19">
        <v>7951.553953567849</v>
      </c>
      <c r="AR35" s="19">
        <v>338.83763098010496</v>
      </c>
      <c r="AS35" s="19">
        <v>811.364220990028</v>
      </c>
      <c r="AT35" s="19">
        <v>829.55991095442596</v>
      </c>
      <c r="AU35" s="19">
        <v>14.627165028118277</v>
      </c>
      <c r="AV35" s="19">
        <v>2.3867296905530546</v>
      </c>
      <c r="AW35" s="19">
        <v>68.259797585241216</v>
      </c>
      <c r="AX35" s="19">
        <v>28.929247244648234</v>
      </c>
      <c r="AY35" s="19">
        <v>60.535624190653685</v>
      </c>
      <c r="AZ35" s="19">
        <v>8.1103495714198353</v>
      </c>
      <c r="BA35" s="19">
        <v>43.815913638456472</v>
      </c>
      <c r="BB35" s="19">
        <v>610.438323656031</v>
      </c>
      <c r="BC35" s="19">
        <v>20.055771244274652</v>
      </c>
      <c r="BD35" s="19">
        <v>57.327385950786621</v>
      </c>
      <c r="BE35" s="19">
        <v>331.25563350472373</v>
      </c>
      <c r="BF35" s="19">
        <v>475.02874034433421</v>
      </c>
      <c r="BG35" s="19">
        <v>64.596879171117976</v>
      </c>
      <c r="BH35" s="19">
        <v>31.610785152931307</v>
      </c>
      <c r="BI35" s="19">
        <v>30.048363622747171</v>
      </c>
      <c r="BJ35" s="19">
        <v>443.72297096594809</v>
      </c>
      <c r="BK35" s="19">
        <v>4.0034975265614188</v>
      </c>
      <c r="BL35" s="19">
        <v>85.486162421694274</v>
      </c>
      <c r="BM35" s="19">
        <v>55.142006567790808</v>
      </c>
      <c r="BN35" s="19">
        <v>18.023787011675847</v>
      </c>
      <c r="BO35" s="19">
        <v>17.583854900266964</v>
      </c>
      <c r="BP35" s="19">
        <v>21.110346177918981</v>
      </c>
      <c r="BQ35" s="19">
        <v>63.889911942800943</v>
      </c>
      <c r="BR35" s="19">
        <v>583.67179461186061</v>
      </c>
      <c r="BS35" s="19">
        <v>0</v>
      </c>
      <c r="BT35" s="19">
        <v>31645.411265688563</v>
      </c>
      <c r="BU35" s="19">
        <v>6662.4948616426855</v>
      </c>
      <c r="BV35" s="19">
        <v>1.7633968622395955</v>
      </c>
      <c r="BW35" s="19">
        <v>0</v>
      </c>
      <c r="BX35" s="19">
        <v>18426.962439436054</v>
      </c>
      <c r="BY35" s="19">
        <v>12594.726327948074</v>
      </c>
      <c r="BZ35" s="19">
        <v>1834.6417084223792</v>
      </c>
      <c r="CA35" s="19">
        <v>39520.588734311452</v>
      </c>
      <c r="CB35" s="19">
        <v>71166</v>
      </c>
      <c r="CD35" s="19">
        <f t="shared" si="3"/>
        <v>0</v>
      </c>
      <c r="CE35" s="19">
        <f t="shared" si="4"/>
        <v>0</v>
      </c>
      <c r="CF35" s="19">
        <f t="shared" si="5"/>
        <v>0</v>
      </c>
      <c r="CH35" s="20">
        <v>71166</v>
      </c>
      <c r="CI35" s="19">
        <f t="shared" si="6"/>
        <v>0</v>
      </c>
    </row>
    <row r="36" spans="1:87" x14ac:dyDescent="0.25">
      <c r="A36" s="24" t="s">
        <v>110</v>
      </c>
      <c r="B36" s="24" t="s">
        <v>363</v>
      </c>
      <c r="C36">
        <f t="shared" si="2"/>
        <v>32</v>
      </c>
      <c r="D36" s="19">
        <v>30.944790691353898</v>
      </c>
      <c r="E36" s="19">
        <v>36.753793135591508</v>
      </c>
      <c r="F36" s="19">
        <v>7.8592327520976442</v>
      </c>
      <c r="G36" s="19">
        <v>128.85715557402978</v>
      </c>
      <c r="H36" s="19">
        <v>1993.4963332935024</v>
      </c>
      <c r="I36" s="19">
        <v>1511.7901067807088</v>
      </c>
      <c r="J36" s="19">
        <v>550.96078913965766</v>
      </c>
      <c r="K36" s="19">
        <v>78.315781226463727</v>
      </c>
      <c r="L36" s="19">
        <v>9.3359810273720534</v>
      </c>
      <c r="M36" s="19">
        <v>101.14659936154752</v>
      </c>
      <c r="N36" s="19">
        <v>77.870155054933662</v>
      </c>
      <c r="O36" s="19">
        <v>2.676770966418792</v>
      </c>
      <c r="P36" s="19">
        <v>9.4257574886970996</v>
      </c>
      <c r="Q36" s="19">
        <v>12.02324459528689</v>
      </c>
      <c r="R36" s="19">
        <v>10.784249120617424</v>
      </c>
      <c r="S36" s="19">
        <v>51.480819381998963</v>
      </c>
      <c r="T36" s="19">
        <v>31.750545523979692</v>
      </c>
      <c r="U36" s="19">
        <v>22.06955331531292</v>
      </c>
      <c r="V36" s="19">
        <v>20.176944218565041</v>
      </c>
      <c r="W36" s="19">
        <v>6.4036967965291298</v>
      </c>
      <c r="X36" s="19">
        <v>37.132564278552543</v>
      </c>
      <c r="Y36" s="19">
        <v>29.297639414916478</v>
      </c>
      <c r="Z36" s="19">
        <v>29.977585711038145</v>
      </c>
      <c r="AA36" s="19">
        <v>16.046781999072874</v>
      </c>
      <c r="AB36" s="19">
        <v>151.93139622146069</v>
      </c>
      <c r="AC36" s="19">
        <v>55.545644450077887</v>
      </c>
      <c r="AD36" s="19">
        <v>127.41719860992299</v>
      </c>
      <c r="AE36" s="19">
        <v>65.533997600470968</v>
      </c>
      <c r="AF36" s="19">
        <v>257.43028566906202</v>
      </c>
      <c r="AG36" s="19">
        <v>163.75295613003857</v>
      </c>
      <c r="AH36" s="19">
        <v>599.31035920848171</v>
      </c>
      <c r="AI36" s="19">
        <v>14964.546463157487</v>
      </c>
      <c r="AJ36" s="19">
        <v>1774.2822416742802</v>
      </c>
      <c r="AK36" s="19">
        <v>293.43231173360101</v>
      </c>
      <c r="AL36" s="19">
        <v>574.10673599466656</v>
      </c>
      <c r="AM36" s="19">
        <v>71.589213346116495</v>
      </c>
      <c r="AN36" s="19">
        <v>5884.4754187838535</v>
      </c>
      <c r="AO36" s="19">
        <v>149.25738999083651</v>
      </c>
      <c r="AP36" s="19">
        <v>62.407950129060616</v>
      </c>
      <c r="AQ36" s="19">
        <v>3443.5685826032136</v>
      </c>
      <c r="AR36" s="19">
        <v>357.59812894788257</v>
      </c>
      <c r="AS36" s="19">
        <v>369.90810298714126</v>
      </c>
      <c r="AT36" s="19">
        <v>172.53691412397251</v>
      </c>
      <c r="AU36" s="19">
        <v>82.172520658558</v>
      </c>
      <c r="AV36" s="19">
        <v>5.1156713969655536</v>
      </c>
      <c r="AW36" s="19">
        <v>129.00201428732493</v>
      </c>
      <c r="AX36" s="19">
        <v>8.1113349195320268</v>
      </c>
      <c r="AY36" s="19">
        <v>50.421204287746313</v>
      </c>
      <c r="AZ36" s="19">
        <v>7.6100561538727458</v>
      </c>
      <c r="BA36" s="19">
        <v>4.4213673504309892</v>
      </c>
      <c r="BB36" s="19">
        <v>65.70172572344535</v>
      </c>
      <c r="BC36" s="19">
        <v>12.46596701412871</v>
      </c>
      <c r="BD36" s="19">
        <v>13.132640040289735</v>
      </c>
      <c r="BE36" s="19">
        <v>20.516313702708274</v>
      </c>
      <c r="BF36" s="19">
        <v>26.083955387144869</v>
      </c>
      <c r="BG36" s="19">
        <v>43.164342260209239</v>
      </c>
      <c r="BH36" s="19">
        <v>6.3320281755735808</v>
      </c>
      <c r="BI36" s="19">
        <v>12.949040924885894</v>
      </c>
      <c r="BJ36" s="19">
        <v>786.85277884370453</v>
      </c>
      <c r="BK36" s="19">
        <v>3.4530875837579753</v>
      </c>
      <c r="BL36" s="19">
        <v>85.001971711653439</v>
      </c>
      <c r="BM36" s="19">
        <v>21.630985160978614</v>
      </c>
      <c r="BN36" s="19">
        <v>3.9486527025196883</v>
      </c>
      <c r="BO36" s="19">
        <v>81.600403761151554</v>
      </c>
      <c r="BP36" s="19">
        <v>22.103686558830951</v>
      </c>
      <c r="BQ36" s="19">
        <v>10.105438182700789</v>
      </c>
      <c r="BR36" s="19">
        <v>29.587099041529331</v>
      </c>
      <c r="BS36" s="19">
        <v>0</v>
      </c>
      <c r="BT36" s="19">
        <v>35876.692448039525</v>
      </c>
      <c r="BU36" s="19">
        <v>15680.502148963869</v>
      </c>
      <c r="BV36" s="19">
        <v>2.1933519456192663</v>
      </c>
      <c r="BW36" s="19">
        <v>0</v>
      </c>
      <c r="BX36" s="19">
        <v>3980.2467542189315</v>
      </c>
      <c r="BY36" s="19">
        <v>70086.532935035968</v>
      </c>
      <c r="BZ36" s="19">
        <v>5698.8323617961059</v>
      </c>
      <c r="CA36" s="19">
        <v>95448.30755196049</v>
      </c>
      <c r="CB36" s="19">
        <v>131325</v>
      </c>
      <c r="CD36" s="19">
        <f t="shared" si="3"/>
        <v>0</v>
      </c>
      <c r="CE36" s="19">
        <f t="shared" si="4"/>
        <v>0</v>
      </c>
      <c r="CF36" s="19">
        <f t="shared" si="5"/>
        <v>0</v>
      </c>
      <c r="CH36" s="20">
        <v>131325</v>
      </c>
      <c r="CI36" s="19">
        <f t="shared" si="6"/>
        <v>0</v>
      </c>
    </row>
    <row r="37" spans="1:87" x14ac:dyDescent="0.25">
      <c r="A37" s="24" t="s">
        <v>111</v>
      </c>
      <c r="B37" s="24" t="s">
        <v>365</v>
      </c>
      <c r="C37">
        <f t="shared" si="2"/>
        <v>33</v>
      </c>
      <c r="D37" s="19">
        <v>13.276129387490764</v>
      </c>
      <c r="E37" s="19">
        <v>7.8304392510563421</v>
      </c>
      <c r="F37" s="19">
        <v>0.78834440649250115</v>
      </c>
      <c r="G37" s="19">
        <v>2.2081680471603855</v>
      </c>
      <c r="H37" s="19">
        <v>7.1365850527645716</v>
      </c>
      <c r="I37" s="19">
        <v>18.055088943450052</v>
      </c>
      <c r="J37" s="19">
        <v>3.0564192114687656</v>
      </c>
      <c r="K37" s="19">
        <v>8.2059476087331937</v>
      </c>
      <c r="L37" s="19">
        <v>47.870752149147137</v>
      </c>
      <c r="M37" s="19">
        <v>11.166710596771059</v>
      </c>
      <c r="N37" s="19">
        <v>14.239160219557091</v>
      </c>
      <c r="O37" s="19">
        <v>1.0458046511849943</v>
      </c>
      <c r="P37" s="19">
        <v>0.94194102257325985</v>
      </c>
      <c r="Q37" s="19">
        <v>1.313591771355753</v>
      </c>
      <c r="R37" s="19">
        <v>1.533528699427223</v>
      </c>
      <c r="S37" s="19">
        <v>1.5026154365485174</v>
      </c>
      <c r="T37" s="19">
        <v>3.2425020414454457</v>
      </c>
      <c r="U37" s="19">
        <v>0.61821872901585251</v>
      </c>
      <c r="V37" s="19">
        <v>0.58545541077687169</v>
      </c>
      <c r="W37" s="19">
        <v>0.46511518875027907</v>
      </c>
      <c r="X37" s="19">
        <v>7.332517859125371</v>
      </c>
      <c r="Y37" s="19">
        <v>20.346560866507396</v>
      </c>
      <c r="Z37" s="19">
        <v>5.8437812491137189</v>
      </c>
      <c r="AA37" s="19">
        <v>10.061661262752844</v>
      </c>
      <c r="AB37" s="19">
        <v>8.8536794070506506</v>
      </c>
      <c r="AC37" s="19">
        <v>18.352279391131397</v>
      </c>
      <c r="AD37" s="19">
        <v>8.5403828758822247</v>
      </c>
      <c r="AE37" s="19">
        <v>6.9764335814719214</v>
      </c>
      <c r="AF37" s="19">
        <v>17.573260393424739</v>
      </c>
      <c r="AG37" s="19">
        <v>32.604723382011002</v>
      </c>
      <c r="AH37" s="19">
        <v>105.54640979950193</v>
      </c>
      <c r="AI37" s="19">
        <v>145.86501767108584</v>
      </c>
      <c r="AJ37" s="19">
        <v>7527.7182430689309</v>
      </c>
      <c r="AK37" s="19">
        <v>161.48715601691006</v>
      </c>
      <c r="AL37" s="19">
        <v>19.025611485254121</v>
      </c>
      <c r="AM37" s="19">
        <v>8.613327318868027</v>
      </c>
      <c r="AN37" s="19">
        <v>48.43386779226028</v>
      </c>
      <c r="AO37" s="19">
        <v>68.855117659250183</v>
      </c>
      <c r="AP37" s="19">
        <v>14.292171185192654</v>
      </c>
      <c r="AQ37" s="19">
        <v>273.94556905558801</v>
      </c>
      <c r="AR37" s="19">
        <v>404.19159959647163</v>
      </c>
      <c r="AS37" s="19">
        <v>92.689662591321053</v>
      </c>
      <c r="AT37" s="19">
        <v>682.45064587837317</v>
      </c>
      <c r="AU37" s="19">
        <v>0.63729852808667142</v>
      </c>
      <c r="AV37" s="19">
        <v>0.15238281797079783</v>
      </c>
      <c r="AW37" s="19">
        <v>9.1711091565469562</v>
      </c>
      <c r="AX37" s="19">
        <v>1.8123598138707007</v>
      </c>
      <c r="AY37" s="19">
        <v>9.1520632186357798</v>
      </c>
      <c r="AZ37" s="19">
        <v>0.66635539494973972</v>
      </c>
      <c r="BA37" s="19">
        <v>1.9225990855361967</v>
      </c>
      <c r="BB37" s="19">
        <v>16.71709413920874</v>
      </c>
      <c r="BC37" s="19">
        <v>3.8428417258686909</v>
      </c>
      <c r="BD37" s="19">
        <v>6.3123904410136324</v>
      </c>
      <c r="BE37" s="19">
        <v>10.381960772527588</v>
      </c>
      <c r="BF37" s="19">
        <v>10.842163394696158</v>
      </c>
      <c r="BG37" s="19">
        <v>62.47836519693152</v>
      </c>
      <c r="BH37" s="19">
        <v>1.3032858890541239</v>
      </c>
      <c r="BI37" s="19">
        <v>17.635820501857662</v>
      </c>
      <c r="BJ37" s="19">
        <v>13.302939334613063</v>
      </c>
      <c r="BK37" s="19">
        <v>2.805589455724026</v>
      </c>
      <c r="BL37" s="19">
        <v>50.141522576917353</v>
      </c>
      <c r="BM37" s="19">
        <v>9.746577086728621</v>
      </c>
      <c r="BN37" s="19">
        <v>2.495748562550749</v>
      </c>
      <c r="BO37" s="19">
        <v>18.294799669874219</v>
      </c>
      <c r="BP37" s="19">
        <v>9.9024519206127568</v>
      </c>
      <c r="BQ37" s="19">
        <v>4.1540694344313103</v>
      </c>
      <c r="BR37" s="19">
        <v>8.8050988925881821</v>
      </c>
      <c r="BS37" s="19">
        <v>0</v>
      </c>
      <c r="BT37" s="19">
        <v>10107.359084223443</v>
      </c>
      <c r="BU37" s="19">
        <v>19104.465646097084</v>
      </c>
      <c r="BV37" s="19">
        <v>0</v>
      </c>
      <c r="BW37" s="19">
        <v>0</v>
      </c>
      <c r="BX37" s="19">
        <v>80887.810929555548</v>
      </c>
      <c r="BY37" s="19">
        <v>80913.163667310975</v>
      </c>
      <c r="BZ37" s="19">
        <v>3461.2006728129272</v>
      </c>
      <c r="CA37" s="19">
        <v>184366.64091577654</v>
      </c>
      <c r="CB37" s="19">
        <v>194474</v>
      </c>
      <c r="CD37" s="19">
        <f t="shared" si="3"/>
        <v>0</v>
      </c>
      <c r="CE37" s="19">
        <f t="shared" si="4"/>
        <v>0</v>
      </c>
      <c r="CF37" s="19">
        <f t="shared" si="5"/>
        <v>0</v>
      </c>
      <c r="CH37" s="20">
        <v>194474</v>
      </c>
      <c r="CI37" s="19">
        <f t="shared" si="6"/>
        <v>0</v>
      </c>
    </row>
    <row r="38" spans="1:87" x14ac:dyDescent="0.25">
      <c r="A38" s="25" t="s">
        <v>112</v>
      </c>
      <c r="B38" s="24" t="s">
        <v>367</v>
      </c>
      <c r="C38">
        <f t="shared" si="2"/>
        <v>34</v>
      </c>
      <c r="D38" s="19">
        <v>11.29901490575773</v>
      </c>
      <c r="E38" s="19">
        <v>8.946084463837467</v>
      </c>
      <c r="F38" s="19">
        <v>0.79551870350553766</v>
      </c>
      <c r="G38" s="19">
        <v>8.5385233086070933</v>
      </c>
      <c r="H38" s="19">
        <v>63.306205220999949</v>
      </c>
      <c r="I38" s="19">
        <v>44.236724873666873</v>
      </c>
      <c r="J38" s="19">
        <v>15.905324351352904</v>
      </c>
      <c r="K38" s="19">
        <v>25.616728010372604</v>
      </c>
      <c r="L38" s="19">
        <v>3.0043753299533371</v>
      </c>
      <c r="M38" s="19">
        <v>41.339091500358037</v>
      </c>
      <c r="N38" s="19">
        <v>33.677931420558473</v>
      </c>
      <c r="O38" s="19">
        <v>0.66872689501735172</v>
      </c>
      <c r="P38" s="19">
        <v>18.560733308567581</v>
      </c>
      <c r="Q38" s="19">
        <v>10.464931188537474</v>
      </c>
      <c r="R38" s="19">
        <v>8.5309768107421124</v>
      </c>
      <c r="S38" s="19">
        <v>5.3060743188871564</v>
      </c>
      <c r="T38" s="19">
        <v>7.2356961379251246</v>
      </c>
      <c r="U38" s="19">
        <v>4.922712691446848</v>
      </c>
      <c r="V38" s="19">
        <v>12.722237808503781</v>
      </c>
      <c r="W38" s="19">
        <v>1.1943221735208016</v>
      </c>
      <c r="X38" s="19">
        <v>14.462411314177542</v>
      </c>
      <c r="Y38" s="19">
        <v>16.596530355102711</v>
      </c>
      <c r="Z38" s="19">
        <v>15.49764102295689</v>
      </c>
      <c r="AA38" s="19">
        <v>7.8064711437041607</v>
      </c>
      <c r="AB38" s="19">
        <v>68.266944116827048</v>
      </c>
      <c r="AC38" s="19">
        <v>20.397188691211355</v>
      </c>
      <c r="AD38" s="19">
        <v>71.900949443469045</v>
      </c>
      <c r="AE38" s="19">
        <v>15.573456757233465</v>
      </c>
      <c r="AF38" s="19">
        <v>124.99838280717131</v>
      </c>
      <c r="AG38" s="19">
        <v>44.525046711609313</v>
      </c>
      <c r="AH38" s="19">
        <v>84.758552873814182</v>
      </c>
      <c r="AI38" s="19">
        <v>445.73800936642817</v>
      </c>
      <c r="AJ38" s="19">
        <v>35015.648414624899</v>
      </c>
      <c r="AK38" s="19">
        <v>8498.5276691686031</v>
      </c>
      <c r="AL38" s="19">
        <v>128.09735333248858</v>
      </c>
      <c r="AM38" s="19">
        <v>29.719474840754582</v>
      </c>
      <c r="AN38" s="19">
        <v>184.2235859139374</v>
      </c>
      <c r="AO38" s="19">
        <v>38.845946413214122</v>
      </c>
      <c r="AP38" s="19">
        <v>8.4185413033785892</v>
      </c>
      <c r="AQ38" s="19">
        <v>453.77198133708669</v>
      </c>
      <c r="AR38" s="19">
        <v>9629.9669636204944</v>
      </c>
      <c r="AS38" s="19">
        <v>160.16760063975997</v>
      </c>
      <c r="AT38" s="19">
        <v>7320.4530865892202</v>
      </c>
      <c r="AU38" s="19">
        <v>2.5195230807350932</v>
      </c>
      <c r="AV38" s="19">
        <v>0.57159670047014444</v>
      </c>
      <c r="AW38" s="19">
        <v>12.093841714854667</v>
      </c>
      <c r="AX38" s="19">
        <v>6.3306123148740472</v>
      </c>
      <c r="AY38" s="19">
        <v>29.807293038137615</v>
      </c>
      <c r="AZ38" s="19">
        <v>1.1065079377072409</v>
      </c>
      <c r="BA38" s="19">
        <v>2.4438491125580759</v>
      </c>
      <c r="BB38" s="19">
        <v>15.568558674888397</v>
      </c>
      <c r="BC38" s="19">
        <v>6.0060206956247884</v>
      </c>
      <c r="BD38" s="19">
        <v>19.311695632884252</v>
      </c>
      <c r="BE38" s="19">
        <v>12.635774233760189</v>
      </c>
      <c r="BF38" s="19">
        <v>19.186319249838029</v>
      </c>
      <c r="BG38" s="19">
        <v>56.802443411943102</v>
      </c>
      <c r="BH38" s="19">
        <v>3.243843834769375</v>
      </c>
      <c r="BI38" s="19">
        <v>127.64777744866231</v>
      </c>
      <c r="BJ38" s="19">
        <v>37.471027681965957</v>
      </c>
      <c r="BK38" s="19">
        <v>1.6942576539272292</v>
      </c>
      <c r="BL38" s="19">
        <v>599.00269003874132</v>
      </c>
      <c r="BM38" s="19">
        <v>220.07385954549</v>
      </c>
      <c r="BN38" s="19">
        <v>12.860078332623461</v>
      </c>
      <c r="BO38" s="19">
        <v>82.546620658939148</v>
      </c>
      <c r="BP38" s="19">
        <v>9.3385908423335451</v>
      </c>
      <c r="BQ38" s="19">
        <v>13.431879017593481</v>
      </c>
      <c r="BR38" s="19">
        <v>15.88649989984194</v>
      </c>
      <c r="BS38" s="19">
        <v>0</v>
      </c>
      <c r="BT38" s="19">
        <v>64032.215296562834</v>
      </c>
      <c r="BU38" s="19">
        <v>12269.939391842967</v>
      </c>
      <c r="BV38" s="19">
        <v>0</v>
      </c>
      <c r="BW38" s="19">
        <v>0</v>
      </c>
      <c r="BX38" s="19">
        <v>1341.2441459201095</v>
      </c>
      <c r="BY38" s="19">
        <v>3000.2779131682992</v>
      </c>
      <c r="BZ38" s="19">
        <v>8456.3232525057992</v>
      </c>
      <c r="CA38" s="19">
        <v>25067.784703437177</v>
      </c>
      <c r="CB38" s="19">
        <v>89100</v>
      </c>
      <c r="CD38" s="19">
        <f t="shared" si="3"/>
        <v>0</v>
      </c>
      <c r="CE38" s="19">
        <f t="shared" si="4"/>
        <v>0</v>
      </c>
      <c r="CF38" s="19">
        <f t="shared" si="5"/>
        <v>0</v>
      </c>
      <c r="CH38" s="20">
        <v>89100</v>
      </c>
      <c r="CI38" s="19">
        <f t="shared" si="6"/>
        <v>0</v>
      </c>
    </row>
    <row r="39" spans="1:87" x14ac:dyDescent="0.25">
      <c r="A39" s="25" t="s">
        <v>113</v>
      </c>
      <c r="B39" s="24" t="s">
        <v>369</v>
      </c>
      <c r="C39">
        <f t="shared" si="2"/>
        <v>35</v>
      </c>
      <c r="D39" s="19">
        <v>2.0648110925221843</v>
      </c>
      <c r="E39" s="19">
        <v>1.9867390901462572</v>
      </c>
      <c r="F39" s="19">
        <v>0.77134185718914983</v>
      </c>
      <c r="G39" s="19">
        <v>5.0442683188540762</v>
      </c>
      <c r="H39" s="19">
        <v>19.398817891685276</v>
      </c>
      <c r="I39" s="19">
        <v>12.049570638302734</v>
      </c>
      <c r="J39" s="19">
        <v>6.699656528360399</v>
      </c>
      <c r="K39" s="19">
        <v>11.165116736828024</v>
      </c>
      <c r="L39" s="19">
        <v>3.7416285121212272</v>
      </c>
      <c r="M39" s="19">
        <v>9.2022598781925282</v>
      </c>
      <c r="N39" s="19">
        <v>9.1145874551431252</v>
      </c>
      <c r="O39" s="19">
        <v>0.46722435310601595</v>
      </c>
      <c r="P39" s="19">
        <v>1.3712825570258602</v>
      </c>
      <c r="Q39" s="19">
        <v>4.1599415492713208</v>
      </c>
      <c r="R39" s="19">
        <v>1.9405507351912472</v>
      </c>
      <c r="S39" s="19">
        <v>3.2868935490598354</v>
      </c>
      <c r="T39" s="19">
        <v>12.499467456654646</v>
      </c>
      <c r="U39" s="19">
        <v>7.1614649050533874</v>
      </c>
      <c r="V39" s="19">
        <v>3.4441026007419171</v>
      </c>
      <c r="W39" s="19">
        <v>3.0174665130653175</v>
      </c>
      <c r="X39" s="19">
        <v>7.7607186202645204</v>
      </c>
      <c r="Y39" s="19">
        <v>4.9217709305317792</v>
      </c>
      <c r="Z39" s="19">
        <v>3.455271465277562</v>
      </c>
      <c r="AA39" s="19">
        <v>5.6387728028114505</v>
      </c>
      <c r="AB39" s="19">
        <v>6.0410546172824304</v>
      </c>
      <c r="AC39" s="19">
        <v>15.374234586062663</v>
      </c>
      <c r="AD39" s="19">
        <v>42.682466541408026</v>
      </c>
      <c r="AE39" s="19">
        <v>11.15938020082343</v>
      </c>
      <c r="AF39" s="19">
        <v>26.801913211973865</v>
      </c>
      <c r="AG39" s="19">
        <v>6.2797899440410436</v>
      </c>
      <c r="AH39" s="19">
        <v>21.723607668446444</v>
      </c>
      <c r="AI39" s="19">
        <v>68.279428826953321</v>
      </c>
      <c r="AJ39" s="19">
        <v>62.556845139983203</v>
      </c>
      <c r="AK39" s="19">
        <v>24.651583988517761</v>
      </c>
      <c r="AL39" s="19">
        <v>6355.94454887764</v>
      </c>
      <c r="AM39" s="19">
        <v>11.118595014582164</v>
      </c>
      <c r="AN39" s="19">
        <v>912.65914148131253</v>
      </c>
      <c r="AO39" s="19">
        <v>18.152619052946136</v>
      </c>
      <c r="AP39" s="19">
        <v>6.9268843245452016</v>
      </c>
      <c r="AQ39" s="19">
        <v>96.605564681300379</v>
      </c>
      <c r="AR39" s="19">
        <v>100.36632405625653</v>
      </c>
      <c r="AS39" s="19">
        <v>33.75525317155428</v>
      </c>
      <c r="AT39" s="19">
        <v>631.12075838146939</v>
      </c>
      <c r="AU39" s="19">
        <v>3.434523056482504</v>
      </c>
      <c r="AV39" s="19">
        <v>1.6040430146223394</v>
      </c>
      <c r="AW39" s="19">
        <v>14.718723566076399</v>
      </c>
      <c r="AX39" s="19">
        <v>0.57349503609073116</v>
      </c>
      <c r="AY39" s="19">
        <v>6.1674702200158595</v>
      </c>
      <c r="AZ39" s="19">
        <v>3.9195827917015662</v>
      </c>
      <c r="BA39" s="19">
        <v>1.0453836335592657</v>
      </c>
      <c r="BB39" s="19">
        <v>7.1181873794326229</v>
      </c>
      <c r="BC39" s="19">
        <v>4.9552828982946373</v>
      </c>
      <c r="BD39" s="19">
        <v>3.2079004481380089</v>
      </c>
      <c r="BE39" s="19">
        <v>2.316070106625435</v>
      </c>
      <c r="BF39" s="19">
        <v>6.231439955792955</v>
      </c>
      <c r="BG39" s="19">
        <v>12.725107775457269</v>
      </c>
      <c r="BH39" s="19">
        <v>1.3998762127533109</v>
      </c>
      <c r="BI39" s="19">
        <v>6.2739233060237778</v>
      </c>
      <c r="BJ39" s="19">
        <v>8.8075036311291459</v>
      </c>
      <c r="BK39" s="19">
        <v>1.3305012684404485</v>
      </c>
      <c r="BL39" s="19">
        <v>165.2873296927294</v>
      </c>
      <c r="BM39" s="19">
        <v>3.2915973404082584</v>
      </c>
      <c r="BN39" s="19">
        <v>0.77741977341883783</v>
      </c>
      <c r="BO39" s="19">
        <v>8.2423880409744505</v>
      </c>
      <c r="BP39" s="19">
        <v>14.503186416314152</v>
      </c>
      <c r="BQ39" s="19">
        <v>3.5586887429756247</v>
      </c>
      <c r="BR39" s="19">
        <v>48.210039413052613</v>
      </c>
      <c r="BS39" s="19">
        <v>0</v>
      </c>
      <c r="BT39" s="19">
        <v>8922.2633835250053</v>
      </c>
      <c r="BU39" s="19">
        <v>26706.934047622177</v>
      </c>
      <c r="BV39" s="19">
        <v>0.15397040148055777</v>
      </c>
      <c r="BW39" s="19">
        <v>0</v>
      </c>
      <c r="BX39" s="19">
        <v>8216.2945451991218</v>
      </c>
      <c r="BY39" s="19">
        <v>8173.7783109630318</v>
      </c>
      <c r="BZ39" s="19">
        <v>-9240.4242577108198</v>
      </c>
      <c r="CA39" s="19">
        <v>33856.736616474991</v>
      </c>
      <c r="CB39" s="19">
        <v>42779</v>
      </c>
      <c r="CD39" s="19">
        <f t="shared" si="3"/>
        <v>0</v>
      </c>
      <c r="CE39" s="19">
        <f t="shared" si="4"/>
        <v>0</v>
      </c>
      <c r="CF39" s="19">
        <f t="shared" si="5"/>
        <v>0</v>
      </c>
      <c r="CH39" s="20">
        <v>42779</v>
      </c>
      <c r="CI39" s="19">
        <f t="shared" si="6"/>
        <v>0</v>
      </c>
    </row>
    <row r="40" spans="1:87" x14ac:dyDescent="0.25">
      <c r="A40" s="24" t="s">
        <v>114</v>
      </c>
      <c r="B40" s="24" t="s">
        <v>371</v>
      </c>
      <c r="C40">
        <f t="shared" si="2"/>
        <v>36</v>
      </c>
      <c r="D40" s="19">
        <v>27.648073400609952</v>
      </c>
      <c r="E40" s="19">
        <v>19.034929287180951</v>
      </c>
      <c r="F40" s="19">
        <v>6.1931565963598585</v>
      </c>
      <c r="G40" s="19">
        <v>5.5439837054603078</v>
      </c>
      <c r="H40" s="19">
        <v>35.559415047700874</v>
      </c>
      <c r="I40" s="19">
        <v>18.06180291240679</v>
      </c>
      <c r="J40" s="19">
        <v>5.2925209586639133</v>
      </c>
      <c r="K40" s="19">
        <v>46.50432966185268</v>
      </c>
      <c r="L40" s="19">
        <v>6.3784461932442209</v>
      </c>
      <c r="M40" s="19">
        <v>85.742110492904899</v>
      </c>
      <c r="N40" s="19">
        <v>48.040120963012086</v>
      </c>
      <c r="O40" s="19">
        <v>1.3632427498709772</v>
      </c>
      <c r="P40" s="19">
        <v>41.586002597314121</v>
      </c>
      <c r="Q40" s="19">
        <v>650.31237002203784</v>
      </c>
      <c r="R40" s="19">
        <v>135.15436117137097</v>
      </c>
      <c r="S40" s="19">
        <v>31.559005718895147</v>
      </c>
      <c r="T40" s="19">
        <v>20.273490914268894</v>
      </c>
      <c r="U40" s="19">
        <v>17.85549993686481</v>
      </c>
      <c r="V40" s="19">
        <v>9.7008373772469625</v>
      </c>
      <c r="W40" s="19">
        <v>2.1357047903257067</v>
      </c>
      <c r="X40" s="19">
        <v>56.795739204014218</v>
      </c>
      <c r="Y40" s="19">
        <v>38.105854887321151</v>
      </c>
      <c r="Z40" s="19">
        <v>23.562547556380107</v>
      </c>
      <c r="AA40" s="19">
        <v>37.833141253938386</v>
      </c>
      <c r="AB40" s="19">
        <v>133.15555493894794</v>
      </c>
      <c r="AC40" s="19">
        <v>91.007117454616335</v>
      </c>
      <c r="AD40" s="19">
        <v>25.973283592678158</v>
      </c>
      <c r="AE40" s="19">
        <v>5.8500849715418912</v>
      </c>
      <c r="AF40" s="19">
        <v>73.495269643820592</v>
      </c>
      <c r="AG40" s="19">
        <v>126.70675148929091</v>
      </c>
      <c r="AH40" s="19">
        <v>49.789117907674367</v>
      </c>
      <c r="AI40" s="19">
        <v>377.77454516238885</v>
      </c>
      <c r="AJ40" s="19">
        <v>259.15383516984809</v>
      </c>
      <c r="AK40" s="19">
        <v>378.47478673055218</v>
      </c>
      <c r="AL40" s="19">
        <v>44.40582136296316</v>
      </c>
      <c r="AM40" s="19">
        <v>1768.7610361640457</v>
      </c>
      <c r="AN40" s="19">
        <v>102.53640425731679</v>
      </c>
      <c r="AO40" s="19">
        <v>48.485730279484642</v>
      </c>
      <c r="AP40" s="19">
        <v>22.550135149829586</v>
      </c>
      <c r="AQ40" s="19">
        <v>875.63005248816205</v>
      </c>
      <c r="AR40" s="19">
        <v>37.210486096309431</v>
      </c>
      <c r="AS40" s="19">
        <v>306.92844155255227</v>
      </c>
      <c r="AT40" s="19">
        <v>58.539398880138563</v>
      </c>
      <c r="AU40" s="19">
        <v>39.2307423183046</v>
      </c>
      <c r="AV40" s="19">
        <v>2.1505232619994517</v>
      </c>
      <c r="AW40" s="19">
        <v>81.895956733187589</v>
      </c>
      <c r="AX40" s="19">
        <v>8.0924242283740959</v>
      </c>
      <c r="AY40" s="19">
        <v>32.166808001372111</v>
      </c>
      <c r="AZ40" s="19">
        <v>2.8082853617192862</v>
      </c>
      <c r="BA40" s="19">
        <v>26.992165555127766</v>
      </c>
      <c r="BB40" s="19">
        <v>7.3892851757913709</v>
      </c>
      <c r="BC40" s="19">
        <v>36.168335373458973</v>
      </c>
      <c r="BD40" s="19">
        <v>110.13317311848863</v>
      </c>
      <c r="BE40" s="19">
        <v>67.036738945301238</v>
      </c>
      <c r="BF40" s="19">
        <v>113.65513371151691</v>
      </c>
      <c r="BG40" s="19">
        <v>221.00733637241362</v>
      </c>
      <c r="BH40" s="19">
        <v>115.77364645355007</v>
      </c>
      <c r="BI40" s="19">
        <v>227.02365132210286</v>
      </c>
      <c r="BJ40" s="19">
        <v>101.0276254466657</v>
      </c>
      <c r="BK40" s="19">
        <v>9.1009943566926754</v>
      </c>
      <c r="BL40" s="19">
        <v>407.35322719589226</v>
      </c>
      <c r="BM40" s="19">
        <v>471.91545131654328</v>
      </c>
      <c r="BN40" s="19">
        <v>16.715598397221228</v>
      </c>
      <c r="BO40" s="19">
        <v>941.89215747698063</v>
      </c>
      <c r="BP40" s="19">
        <v>4035.6224688220345</v>
      </c>
      <c r="BQ40" s="19">
        <v>84.740714028030297</v>
      </c>
      <c r="BR40" s="19">
        <v>60.771759305251649</v>
      </c>
      <c r="BS40" s="19">
        <v>0</v>
      </c>
      <c r="BT40" s="19">
        <v>13377.328742969425</v>
      </c>
      <c r="BU40" s="19">
        <v>2328.9396063942177</v>
      </c>
      <c r="BV40" s="19">
        <v>13.32016207098178</v>
      </c>
      <c r="BW40" s="19">
        <v>0</v>
      </c>
      <c r="BX40" s="19">
        <v>35767.943245145609</v>
      </c>
      <c r="BY40" s="19">
        <v>9849.3573962682822</v>
      </c>
      <c r="BZ40" s="19">
        <v>5734.1108471514854</v>
      </c>
      <c r="CA40" s="19">
        <v>53693.67125703059</v>
      </c>
      <c r="CB40" s="19">
        <v>67071</v>
      </c>
      <c r="CD40" s="19">
        <f t="shared" si="3"/>
        <v>0</v>
      </c>
      <c r="CE40" s="19">
        <f t="shared" si="4"/>
        <v>0</v>
      </c>
      <c r="CF40" s="19">
        <f t="shared" si="5"/>
        <v>0</v>
      </c>
      <c r="CH40" s="20">
        <v>67071</v>
      </c>
      <c r="CI40" s="19">
        <f t="shared" si="6"/>
        <v>0</v>
      </c>
    </row>
    <row r="41" spans="1:87" x14ac:dyDescent="0.25">
      <c r="A41" s="24" t="s">
        <v>115</v>
      </c>
      <c r="B41" s="24" t="s">
        <v>263</v>
      </c>
      <c r="C41">
        <f t="shared" si="2"/>
        <v>37</v>
      </c>
      <c r="D41" s="19">
        <v>78.60451209022321</v>
      </c>
      <c r="E41" s="19">
        <v>35.118381412926297</v>
      </c>
      <c r="F41" s="19">
        <v>91.661474831137923</v>
      </c>
      <c r="G41" s="19">
        <v>681.43110311827172</v>
      </c>
      <c r="H41" s="19">
        <v>1565.2879306379029</v>
      </c>
      <c r="I41" s="19">
        <v>797.24906011611779</v>
      </c>
      <c r="J41" s="19">
        <v>677.7228861070713</v>
      </c>
      <c r="K41" s="19">
        <v>765.53864753543394</v>
      </c>
      <c r="L41" s="19">
        <v>513.22053383675029</v>
      </c>
      <c r="M41" s="19">
        <v>452.72755989137511</v>
      </c>
      <c r="N41" s="19">
        <v>293.88171004275006</v>
      </c>
      <c r="O41" s="19">
        <v>12.351471526711391</v>
      </c>
      <c r="P41" s="19">
        <v>129.85802520961531</v>
      </c>
      <c r="Q41" s="19">
        <v>236.25430694513159</v>
      </c>
      <c r="R41" s="19">
        <v>140.0856239663031</v>
      </c>
      <c r="S41" s="19">
        <v>350.47219576729236</v>
      </c>
      <c r="T41" s="19">
        <v>1781.7561284073977</v>
      </c>
      <c r="U41" s="19">
        <v>1070.6199394271484</v>
      </c>
      <c r="V41" s="19">
        <v>341.21036958732975</v>
      </c>
      <c r="W41" s="19">
        <v>440.70184249596309</v>
      </c>
      <c r="X41" s="19">
        <v>823.41261593469414</v>
      </c>
      <c r="Y41" s="19">
        <v>443.30804621909897</v>
      </c>
      <c r="Z41" s="19">
        <v>124.13963406966077</v>
      </c>
      <c r="AA41" s="19">
        <v>461.50674633039563</v>
      </c>
      <c r="AB41" s="19">
        <v>433.68967782134575</v>
      </c>
      <c r="AC41" s="19">
        <v>2092.7011883157356</v>
      </c>
      <c r="AD41" s="19">
        <v>5448.8379812949988</v>
      </c>
      <c r="AE41" s="19">
        <v>1456.706183638184</v>
      </c>
      <c r="AF41" s="19">
        <v>610.99989791708822</v>
      </c>
      <c r="AG41" s="19">
        <v>87.353906609521914</v>
      </c>
      <c r="AH41" s="19">
        <v>408.44049139948834</v>
      </c>
      <c r="AI41" s="19">
        <v>1428.4016781047349</v>
      </c>
      <c r="AJ41" s="19">
        <v>243.2014981695273</v>
      </c>
      <c r="AK41" s="19">
        <v>589.35621293808492</v>
      </c>
      <c r="AL41" s="19">
        <v>347.18790718887072</v>
      </c>
      <c r="AM41" s="19">
        <v>556.09979052451786</v>
      </c>
      <c r="AN41" s="19">
        <v>598.51513434503465</v>
      </c>
      <c r="AO41" s="19">
        <v>1062.712253739069</v>
      </c>
      <c r="AP41" s="19">
        <v>839.75957315565665</v>
      </c>
      <c r="AQ41" s="19">
        <v>2178.9197516148652</v>
      </c>
      <c r="AR41" s="19">
        <v>607.77477228237535</v>
      </c>
      <c r="AS41" s="19">
        <v>3146.3846513931426</v>
      </c>
      <c r="AT41" s="19">
        <v>447.36483488364212</v>
      </c>
      <c r="AU41" s="19">
        <v>473.73846692461768</v>
      </c>
      <c r="AV41" s="19">
        <v>236.72651904567701</v>
      </c>
      <c r="AW41" s="19">
        <v>2126.5450821597078</v>
      </c>
      <c r="AX41" s="19">
        <v>6.4989585919304576</v>
      </c>
      <c r="AY41" s="19">
        <v>194.9229733155934</v>
      </c>
      <c r="AZ41" s="19">
        <v>578.67767711639385</v>
      </c>
      <c r="BA41" s="19">
        <v>113.4597176969088</v>
      </c>
      <c r="BB41" s="19">
        <v>648.70306064530723</v>
      </c>
      <c r="BC41" s="19">
        <v>607.06272294601433</v>
      </c>
      <c r="BD41" s="19">
        <v>256.1057662588367</v>
      </c>
      <c r="BE41" s="19">
        <v>70.876131508784141</v>
      </c>
      <c r="BF41" s="19">
        <v>647.76161219080598</v>
      </c>
      <c r="BG41" s="19">
        <v>190.36329001410482</v>
      </c>
      <c r="BH41" s="19">
        <v>106.31336832717324</v>
      </c>
      <c r="BI41" s="19">
        <v>752.25076974691467</v>
      </c>
      <c r="BJ41" s="19">
        <v>663.65683815295438</v>
      </c>
      <c r="BK41" s="19">
        <v>170.60374342944149</v>
      </c>
      <c r="BL41" s="19">
        <v>934.94624070394627</v>
      </c>
      <c r="BM41" s="19">
        <v>93.947539442469846</v>
      </c>
      <c r="BN41" s="19">
        <v>3.2688122321954127</v>
      </c>
      <c r="BO41" s="19">
        <v>731.20570610201503</v>
      </c>
      <c r="BP41" s="19">
        <v>301.0002613591663</v>
      </c>
      <c r="BQ41" s="19">
        <v>399.3368442252621</v>
      </c>
      <c r="BR41" s="19">
        <v>370.22814739004048</v>
      </c>
      <c r="BS41" s="19">
        <v>0</v>
      </c>
      <c r="BT41" s="19">
        <v>45570.728380368848</v>
      </c>
      <c r="BU41" s="19">
        <v>2588.7244062877317</v>
      </c>
      <c r="BV41" s="19">
        <v>1.0748877084491768</v>
      </c>
      <c r="BW41" s="19">
        <v>0</v>
      </c>
      <c r="BX41" s="19">
        <v>512.20369579005012</v>
      </c>
      <c r="BY41" s="19">
        <v>6341.6527272776875</v>
      </c>
      <c r="BZ41" s="19">
        <v>1.6159025672372327</v>
      </c>
      <c r="CA41" s="19">
        <v>9445.2716196311558</v>
      </c>
      <c r="CB41" s="19">
        <v>55016</v>
      </c>
      <c r="CD41" s="19">
        <f t="shared" si="3"/>
        <v>0</v>
      </c>
      <c r="CE41" s="19">
        <f t="shared" si="4"/>
        <v>0</v>
      </c>
      <c r="CF41" s="19">
        <f t="shared" si="5"/>
        <v>0</v>
      </c>
      <c r="CH41" s="20">
        <v>55016</v>
      </c>
      <c r="CI41" s="19">
        <f t="shared" si="6"/>
        <v>0</v>
      </c>
    </row>
    <row r="42" spans="1:87" x14ac:dyDescent="0.25">
      <c r="A42" s="24" t="s">
        <v>116</v>
      </c>
      <c r="B42" s="24" t="s">
        <v>374</v>
      </c>
      <c r="C42">
        <f t="shared" si="2"/>
        <v>38</v>
      </c>
      <c r="D42" s="19">
        <v>3862.5875805939418</v>
      </c>
      <c r="E42" s="19">
        <v>2653.9127055288927</v>
      </c>
      <c r="F42" s="19">
        <v>227.26012781101343</v>
      </c>
      <c r="G42" s="19">
        <v>439.13234317063973</v>
      </c>
      <c r="H42" s="19">
        <v>116.90372178300748</v>
      </c>
      <c r="I42" s="19">
        <v>709.80054873134554</v>
      </c>
      <c r="J42" s="19">
        <v>247.22282720294072</v>
      </c>
      <c r="K42" s="19">
        <v>895.9464443385998</v>
      </c>
      <c r="L42" s="19">
        <v>47.866173381683488</v>
      </c>
      <c r="M42" s="19">
        <v>1894.4953407030657</v>
      </c>
      <c r="N42" s="19">
        <v>434.28887318042047</v>
      </c>
      <c r="O42" s="19">
        <v>41.07739993710647</v>
      </c>
      <c r="P42" s="19">
        <v>977.29299338023964</v>
      </c>
      <c r="Q42" s="19">
        <v>149.50066472885192</v>
      </c>
      <c r="R42" s="19">
        <v>184.18071597660634</v>
      </c>
      <c r="S42" s="19">
        <v>470.24174037013506</v>
      </c>
      <c r="T42" s="19">
        <v>1394.4302864423751</v>
      </c>
      <c r="U42" s="19">
        <v>112.83088255923475</v>
      </c>
      <c r="V42" s="19">
        <v>56.110710047591233</v>
      </c>
      <c r="W42" s="19">
        <v>80.676191936344438</v>
      </c>
      <c r="X42" s="19">
        <v>2958.0604330585511</v>
      </c>
      <c r="Y42" s="19">
        <v>464.56960778085215</v>
      </c>
      <c r="Z42" s="19">
        <v>136.46342136358624</v>
      </c>
      <c r="AA42" s="19">
        <v>183.09618893893483</v>
      </c>
      <c r="AB42" s="19">
        <v>1391.0345683911705</v>
      </c>
      <c r="AC42" s="19">
        <v>3066.2621388944353</v>
      </c>
      <c r="AD42" s="19">
        <v>2306.3828244567712</v>
      </c>
      <c r="AE42" s="19">
        <v>1764.3536763139994</v>
      </c>
      <c r="AF42" s="19">
        <v>826.67945920696764</v>
      </c>
      <c r="AG42" s="19">
        <v>112.94362227546553</v>
      </c>
      <c r="AH42" s="19">
        <v>408.99193890762842</v>
      </c>
      <c r="AI42" s="19">
        <v>497.45237779914407</v>
      </c>
      <c r="AJ42" s="19">
        <v>445.38907502419102</v>
      </c>
      <c r="AK42" s="19">
        <v>961.4306841592645</v>
      </c>
      <c r="AL42" s="19">
        <v>192.34415053237618</v>
      </c>
      <c r="AM42" s="19">
        <v>246.7948613129513</v>
      </c>
      <c r="AN42" s="19">
        <v>128.19079945433614</v>
      </c>
      <c r="AO42" s="19">
        <v>55663.489721851263</v>
      </c>
      <c r="AP42" s="19">
        <v>1896.2633988658602</v>
      </c>
      <c r="AQ42" s="19">
        <v>446.29246530804687</v>
      </c>
      <c r="AR42" s="19">
        <v>939.87319515828995</v>
      </c>
      <c r="AS42" s="19">
        <v>11319.080700961607</v>
      </c>
      <c r="AT42" s="19">
        <v>899.35450349530845</v>
      </c>
      <c r="AU42" s="19">
        <v>30.401104780033783</v>
      </c>
      <c r="AV42" s="19">
        <v>22.437578005487968</v>
      </c>
      <c r="AW42" s="19">
        <v>690.06054972276536</v>
      </c>
      <c r="AX42" s="19">
        <v>790.9032304421828</v>
      </c>
      <c r="AY42" s="19">
        <v>1072.0237845776571</v>
      </c>
      <c r="AZ42" s="19">
        <v>112.76015911055508</v>
      </c>
      <c r="BA42" s="19">
        <v>264.99845590842381</v>
      </c>
      <c r="BB42" s="19">
        <v>1314.8019821076532</v>
      </c>
      <c r="BC42" s="19">
        <v>320.48059621781721</v>
      </c>
      <c r="BD42" s="19">
        <v>1439.4888132871952</v>
      </c>
      <c r="BE42" s="19">
        <v>288.93365448473662</v>
      </c>
      <c r="BF42" s="19">
        <v>677.73860186170748</v>
      </c>
      <c r="BG42" s="19">
        <v>214.57902734509568</v>
      </c>
      <c r="BH42" s="19">
        <v>127.66542190449059</v>
      </c>
      <c r="BI42" s="19">
        <v>111.61335751606033</v>
      </c>
      <c r="BJ42" s="19">
        <v>3732.8923852992057</v>
      </c>
      <c r="BK42" s="19">
        <v>61.051269450061255</v>
      </c>
      <c r="BL42" s="19">
        <v>4348.5261188117338</v>
      </c>
      <c r="BM42" s="19">
        <v>1347.450994938072</v>
      </c>
      <c r="BN42" s="19">
        <v>1414.0974903752674</v>
      </c>
      <c r="BO42" s="19">
        <v>950.89269988295405</v>
      </c>
      <c r="BP42" s="19">
        <v>798.31983373716184</v>
      </c>
      <c r="BQ42" s="19">
        <v>600.03873592800971</v>
      </c>
      <c r="BR42" s="19">
        <v>2117.1468124062953</v>
      </c>
      <c r="BS42" s="19">
        <v>0</v>
      </c>
      <c r="BT42" s="19">
        <v>125099.85474341568</v>
      </c>
      <c r="BU42" s="19">
        <v>83.666677430918696</v>
      </c>
      <c r="BV42" s="19">
        <v>0</v>
      </c>
      <c r="BW42" s="19">
        <v>0</v>
      </c>
      <c r="BX42" s="19">
        <v>55359.424277825063</v>
      </c>
      <c r="BY42" s="19">
        <v>343.05430132836642</v>
      </c>
      <c r="BZ42" s="19">
        <v>0</v>
      </c>
      <c r="CA42" s="19">
        <v>55786.145256584343</v>
      </c>
      <c r="CB42" s="19">
        <v>180886</v>
      </c>
      <c r="CD42" s="19">
        <f t="shared" si="3"/>
        <v>0</v>
      </c>
      <c r="CE42" s="19">
        <f t="shared" si="4"/>
        <v>0</v>
      </c>
      <c r="CF42" s="19">
        <f t="shared" si="5"/>
        <v>0</v>
      </c>
      <c r="CH42" s="20">
        <v>180886</v>
      </c>
      <c r="CI42" s="19">
        <f t="shared" si="6"/>
        <v>0</v>
      </c>
    </row>
    <row r="43" spans="1:87" x14ac:dyDescent="0.25">
      <c r="A43" s="24" t="s">
        <v>117</v>
      </c>
      <c r="B43" s="24" t="s">
        <v>376</v>
      </c>
      <c r="C43">
        <f t="shared" si="2"/>
        <v>39</v>
      </c>
      <c r="D43" s="19">
        <v>6.7818417550286041</v>
      </c>
      <c r="E43" s="19">
        <v>1.97477462684797</v>
      </c>
      <c r="F43" s="19">
        <v>1.2616731685132545</v>
      </c>
      <c r="G43" s="19">
        <v>28.079324020029073</v>
      </c>
      <c r="H43" s="19">
        <v>27.186720413512624</v>
      </c>
      <c r="I43" s="19">
        <v>136.90892169960446</v>
      </c>
      <c r="J43" s="19">
        <v>53.584274515044449</v>
      </c>
      <c r="K43" s="19">
        <v>115.44726424654863</v>
      </c>
      <c r="L43" s="19">
        <v>60.119656547833671</v>
      </c>
      <c r="M43" s="19">
        <v>224.29272937906603</v>
      </c>
      <c r="N43" s="19">
        <v>397.28455037365546</v>
      </c>
      <c r="O43" s="19">
        <v>1.1462890920981714</v>
      </c>
      <c r="P43" s="19">
        <v>53.786515382042602</v>
      </c>
      <c r="Q43" s="19">
        <v>27.188813645679197</v>
      </c>
      <c r="R43" s="19">
        <v>19.470253244455996</v>
      </c>
      <c r="S43" s="19">
        <v>160.55389935050599</v>
      </c>
      <c r="T43" s="19">
        <v>270.90926106387968</v>
      </c>
      <c r="U43" s="19">
        <v>9.2571440739003048</v>
      </c>
      <c r="V43" s="19">
        <v>243.38219629282892</v>
      </c>
      <c r="W43" s="19">
        <v>19.021673888916887</v>
      </c>
      <c r="X43" s="19">
        <v>502.87820140076764</v>
      </c>
      <c r="Y43" s="19">
        <v>335.87522989627979</v>
      </c>
      <c r="Z43" s="19">
        <v>103.96344972922471</v>
      </c>
      <c r="AA43" s="19">
        <v>60.400619543376209</v>
      </c>
      <c r="AB43" s="19">
        <v>453.19031673538382</v>
      </c>
      <c r="AC43" s="19">
        <v>632.46941957600302</v>
      </c>
      <c r="AD43" s="19">
        <v>3374.0143556016196</v>
      </c>
      <c r="AE43" s="19">
        <v>1750.3613793904444</v>
      </c>
      <c r="AF43" s="19">
        <v>153.73669871795263</v>
      </c>
      <c r="AG43" s="19">
        <v>28.397460630734059</v>
      </c>
      <c r="AH43" s="19">
        <v>55.4396801040524</v>
      </c>
      <c r="AI43" s="19">
        <v>97.075666608780082</v>
      </c>
      <c r="AJ43" s="19">
        <v>105.01544228075494</v>
      </c>
      <c r="AK43" s="19">
        <v>283.21050906860501</v>
      </c>
      <c r="AL43" s="19">
        <v>110.3974040535555</v>
      </c>
      <c r="AM43" s="19">
        <v>61.819974335803771</v>
      </c>
      <c r="AN43" s="19">
        <v>21.648778209570374</v>
      </c>
      <c r="AO43" s="19">
        <v>55.131246020875267</v>
      </c>
      <c r="AP43" s="19">
        <v>673.99098763357733</v>
      </c>
      <c r="AQ43" s="19">
        <v>267.12404352510407</v>
      </c>
      <c r="AR43" s="19">
        <v>302.44778577753175</v>
      </c>
      <c r="AS43" s="19">
        <v>2991.5972071579258</v>
      </c>
      <c r="AT43" s="19">
        <v>242.92009758518606</v>
      </c>
      <c r="AU43" s="19">
        <v>8.2217612937721025</v>
      </c>
      <c r="AV43" s="19">
        <v>4.8158209911036254</v>
      </c>
      <c r="AW43" s="19">
        <v>555.20155086443094</v>
      </c>
      <c r="AX43" s="19">
        <v>250.46951274463103</v>
      </c>
      <c r="AY43" s="19">
        <v>852.51330823671901</v>
      </c>
      <c r="AZ43" s="19">
        <v>31.173968469353223</v>
      </c>
      <c r="BA43" s="19">
        <v>43.094008736062271</v>
      </c>
      <c r="BB43" s="19">
        <v>46.208154706225891</v>
      </c>
      <c r="BC43" s="19">
        <v>72.65125653786049</v>
      </c>
      <c r="BD43" s="19">
        <v>390.30919441810721</v>
      </c>
      <c r="BE43" s="19">
        <v>288.80024835403395</v>
      </c>
      <c r="BF43" s="19">
        <v>381.60160938201631</v>
      </c>
      <c r="BG43" s="19">
        <v>61.352674290064485</v>
      </c>
      <c r="BH43" s="19">
        <v>24.460326213029465</v>
      </c>
      <c r="BI43" s="19">
        <v>40.200760002720202</v>
      </c>
      <c r="BJ43" s="19">
        <v>3779.7785373865086</v>
      </c>
      <c r="BK43" s="19">
        <v>24.576361007869021</v>
      </c>
      <c r="BL43" s="19">
        <v>8433.2213801346679</v>
      </c>
      <c r="BM43" s="19">
        <v>1256.0592104975976</v>
      </c>
      <c r="BN43" s="19">
        <v>168.94535626168769</v>
      </c>
      <c r="BO43" s="19">
        <v>1244.9147349450579</v>
      </c>
      <c r="BP43" s="19">
        <v>1100.1904657927078</v>
      </c>
      <c r="BQ43" s="19">
        <v>92.128164233196898</v>
      </c>
      <c r="BR43" s="19">
        <v>1339.7920121212755</v>
      </c>
      <c r="BS43" s="19">
        <v>0</v>
      </c>
      <c r="BT43" s="19">
        <v>35011.424107983788</v>
      </c>
      <c r="BU43" s="19">
        <v>32.975893398951662</v>
      </c>
      <c r="BV43" s="19">
        <v>6.0541113566200982E-2</v>
      </c>
      <c r="BW43" s="19">
        <v>0</v>
      </c>
      <c r="BX43" s="19">
        <v>21330.484938575777</v>
      </c>
      <c r="BY43" s="19">
        <v>13.416830804765686</v>
      </c>
      <c r="BZ43" s="19">
        <v>348.63768812314453</v>
      </c>
      <c r="CA43" s="19">
        <v>21725.575892016201</v>
      </c>
      <c r="CB43" s="19">
        <v>56737</v>
      </c>
      <c r="CD43" s="19">
        <f t="shared" si="3"/>
        <v>0</v>
      </c>
      <c r="CE43" s="19">
        <f t="shared" si="4"/>
        <v>0</v>
      </c>
      <c r="CF43" s="19">
        <f t="shared" si="5"/>
        <v>0</v>
      </c>
      <c r="CH43" s="20">
        <v>56737</v>
      </c>
      <c r="CI43" s="19">
        <f t="shared" si="6"/>
        <v>0</v>
      </c>
    </row>
    <row r="44" spans="1:87" x14ac:dyDescent="0.25">
      <c r="A44" s="24" t="s">
        <v>118</v>
      </c>
      <c r="B44" s="25" t="s">
        <v>47</v>
      </c>
      <c r="C44">
        <f t="shared" si="2"/>
        <v>40</v>
      </c>
      <c r="D44" s="19">
        <v>65.751254209172401</v>
      </c>
      <c r="E44" s="19">
        <v>144.08163945251994</v>
      </c>
      <c r="F44" s="19">
        <v>7.9987134902158461</v>
      </c>
      <c r="G44" s="19">
        <v>5.2685226694567877</v>
      </c>
      <c r="H44" s="19">
        <v>1903.8372354187459</v>
      </c>
      <c r="I44" s="19">
        <v>928.92992007196585</v>
      </c>
      <c r="J44" s="19">
        <v>279.99731868943365</v>
      </c>
      <c r="K44" s="19">
        <v>4.5578649254639734</v>
      </c>
      <c r="L44" s="19">
        <v>7.5742906998363075</v>
      </c>
      <c r="M44" s="19">
        <v>14.950011972611859</v>
      </c>
      <c r="N44" s="19">
        <v>2.1295552790571346</v>
      </c>
      <c r="O44" s="19">
        <v>0.4073530009936141</v>
      </c>
      <c r="P44" s="19">
        <v>23.403280668567511</v>
      </c>
      <c r="Q44" s="19">
        <v>2.6587818325435912</v>
      </c>
      <c r="R44" s="19">
        <v>0.87943152366811583</v>
      </c>
      <c r="S44" s="19">
        <v>0.65424592084802113</v>
      </c>
      <c r="T44" s="19">
        <v>19.45028602947853</v>
      </c>
      <c r="U44" s="19">
        <v>17.83167805605671</v>
      </c>
      <c r="V44" s="19">
        <v>16.053790463602962</v>
      </c>
      <c r="W44" s="19">
        <v>19.84904322970845</v>
      </c>
      <c r="X44" s="19">
        <v>62.793100625502447</v>
      </c>
      <c r="Y44" s="19">
        <v>4.3674915618350143</v>
      </c>
      <c r="Z44" s="19">
        <v>1.3705912433737777</v>
      </c>
      <c r="AA44" s="19">
        <v>2.2330241971784037</v>
      </c>
      <c r="AB44" s="19">
        <v>4.7165974539555711</v>
      </c>
      <c r="AC44" s="19">
        <v>27.096814712144862</v>
      </c>
      <c r="AD44" s="19">
        <v>98.273278754664261</v>
      </c>
      <c r="AE44" s="19">
        <v>1351.1189171560345</v>
      </c>
      <c r="AF44" s="19">
        <v>55.382711169315073</v>
      </c>
      <c r="AG44" s="19">
        <v>64.013710374732696</v>
      </c>
      <c r="AH44" s="19">
        <v>13.041788910196702</v>
      </c>
      <c r="AI44" s="19">
        <v>88.684771791449123</v>
      </c>
      <c r="AJ44" s="19">
        <v>264.26527229194102</v>
      </c>
      <c r="AK44" s="19">
        <v>30.292886551809843</v>
      </c>
      <c r="AL44" s="19">
        <v>210.02652818491424</v>
      </c>
      <c r="AM44" s="19">
        <v>15.571638080761829</v>
      </c>
      <c r="AN44" s="19">
        <v>4.1210973201913461</v>
      </c>
      <c r="AO44" s="19">
        <v>8.2413623134768947</v>
      </c>
      <c r="AP44" s="19">
        <v>3463.4634462129343</v>
      </c>
      <c r="AQ44" s="19">
        <v>60979.516631730286</v>
      </c>
      <c r="AR44" s="19">
        <v>495.65519481313828</v>
      </c>
      <c r="AS44" s="19">
        <v>754.96691172837347</v>
      </c>
      <c r="AT44" s="19">
        <v>251.63022489520552</v>
      </c>
      <c r="AU44" s="19">
        <v>9.4689401829300017</v>
      </c>
      <c r="AV44" s="19">
        <v>14.683200782283594</v>
      </c>
      <c r="AW44" s="19">
        <v>1140.4311432720963</v>
      </c>
      <c r="AX44" s="19">
        <v>237.9715946498591</v>
      </c>
      <c r="AY44" s="19">
        <v>334.38100003224196</v>
      </c>
      <c r="AZ44" s="19">
        <v>15.398172563571768</v>
      </c>
      <c r="BA44" s="19">
        <v>221.1961096231058</v>
      </c>
      <c r="BB44" s="19">
        <v>4693.8267361421003</v>
      </c>
      <c r="BC44" s="19">
        <v>686.79689853043544</v>
      </c>
      <c r="BD44" s="19">
        <v>1443.3640567531356</v>
      </c>
      <c r="BE44" s="19">
        <v>1416.6267752530496</v>
      </c>
      <c r="BF44" s="19">
        <v>232.23520081768964</v>
      </c>
      <c r="BG44" s="19">
        <v>760.88735208141009</v>
      </c>
      <c r="BH44" s="19">
        <v>8.8405876288385272</v>
      </c>
      <c r="BI44" s="19">
        <v>176.25259573213995</v>
      </c>
      <c r="BJ44" s="19">
        <v>2604.9892732632388</v>
      </c>
      <c r="BK44" s="19">
        <v>9.3583234930185135</v>
      </c>
      <c r="BL44" s="19">
        <v>11544.666993399542</v>
      </c>
      <c r="BM44" s="19">
        <v>1289.0455753529523</v>
      </c>
      <c r="BN44" s="19">
        <v>327.39964535488451</v>
      </c>
      <c r="BO44" s="19">
        <v>2779.8208587975196</v>
      </c>
      <c r="BP44" s="19">
        <v>11.800503799814269</v>
      </c>
      <c r="BQ44" s="19">
        <v>111.66925855715856</v>
      </c>
      <c r="BR44" s="19">
        <v>357.25679960485201</v>
      </c>
      <c r="BS44" s="19">
        <v>0</v>
      </c>
      <c r="BT44" s="19">
        <v>102145.47580534524</v>
      </c>
      <c r="BU44" s="19">
        <v>2955.3550499730736</v>
      </c>
      <c r="BV44" s="19">
        <v>0</v>
      </c>
      <c r="BW44" s="19">
        <v>0</v>
      </c>
      <c r="BX44" s="19">
        <v>466.23177627389617</v>
      </c>
      <c r="BY44" s="19">
        <v>522414.31899590825</v>
      </c>
      <c r="BZ44" s="19">
        <v>4.6183724995144688</v>
      </c>
      <c r="CA44" s="19">
        <v>525840.52419465478</v>
      </c>
      <c r="CB44" s="19">
        <v>627986</v>
      </c>
      <c r="CD44" s="19">
        <f t="shared" si="3"/>
        <v>0</v>
      </c>
      <c r="CE44" s="19">
        <f t="shared" si="4"/>
        <v>0</v>
      </c>
      <c r="CF44" s="19">
        <f t="shared" si="5"/>
        <v>0</v>
      </c>
      <c r="CH44" s="20">
        <v>627986</v>
      </c>
      <c r="CI44" s="19">
        <f t="shared" si="6"/>
        <v>0</v>
      </c>
    </row>
    <row r="45" spans="1:87" x14ac:dyDescent="0.25">
      <c r="A45" s="24" t="s">
        <v>119</v>
      </c>
      <c r="B45" s="24" t="s">
        <v>379</v>
      </c>
      <c r="C45">
        <f t="shared" si="2"/>
        <v>41</v>
      </c>
      <c r="D45" s="19">
        <v>222.04563752525516</v>
      </c>
      <c r="E45" s="19">
        <v>49.270455886251639</v>
      </c>
      <c r="F45" s="19">
        <v>24.745090836144229</v>
      </c>
      <c r="G45" s="19">
        <v>67.429688741369503</v>
      </c>
      <c r="H45" s="19">
        <v>123.90268714038723</v>
      </c>
      <c r="I45" s="19">
        <v>524.44216124912566</v>
      </c>
      <c r="J45" s="19">
        <v>74.913672812530294</v>
      </c>
      <c r="K45" s="19">
        <v>19.801255744766557</v>
      </c>
      <c r="L45" s="19">
        <v>28.218142250254019</v>
      </c>
      <c r="M45" s="19">
        <v>36.75640017293825</v>
      </c>
      <c r="N45" s="19">
        <v>35.228291093528611</v>
      </c>
      <c r="O45" s="19">
        <v>0.75463196370168095</v>
      </c>
      <c r="P45" s="19">
        <v>5.2062460930585512</v>
      </c>
      <c r="Q45" s="19">
        <v>2.212940468907056</v>
      </c>
      <c r="R45" s="19">
        <v>4.3605995331679148</v>
      </c>
      <c r="S45" s="19">
        <v>1.9968007398281975</v>
      </c>
      <c r="T45" s="19">
        <v>9.5925297959132259</v>
      </c>
      <c r="U45" s="19">
        <v>2.379780528448864</v>
      </c>
      <c r="V45" s="19">
        <v>6.4175299773718395</v>
      </c>
      <c r="W45" s="19">
        <v>6.7848999641541798</v>
      </c>
      <c r="X45" s="19">
        <v>7.7694095904385216</v>
      </c>
      <c r="Y45" s="19">
        <v>18.172112109536091</v>
      </c>
      <c r="Z45" s="19">
        <v>2.6163102759488104</v>
      </c>
      <c r="AA45" s="19">
        <v>35.457541932581172</v>
      </c>
      <c r="AB45" s="19">
        <v>171.27426636836003</v>
      </c>
      <c r="AC45" s="19">
        <v>257.55664200643093</v>
      </c>
      <c r="AD45" s="19">
        <v>17.102508612633819</v>
      </c>
      <c r="AE45" s="19">
        <v>42.933483793063608</v>
      </c>
      <c r="AF45" s="19">
        <v>12.339162380983131</v>
      </c>
      <c r="AG45" s="19">
        <v>296.23037006920765</v>
      </c>
      <c r="AH45" s="19">
        <v>32.870120243830705</v>
      </c>
      <c r="AI45" s="19">
        <v>2380.3525831832676</v>
      </c>
      <c r="AJ45" s="19">
        <v>12876.212274083489</v>
      </c>
      <c r="AK45" s="19">
        <v>2558.9409915461606</v>
      </c>
      <c r="AL45" s="19">
        <v>343.36712751560663</v>
      </c>
      <c r="AM45" s="19">
        <v>33.467751108180771</v>
      </c>
      <c r="AN45" s="19">
        <v>95.46249196176818</v>
      </c>
      <c r="AO45" s="19">
        <v>228.73874581806803</v>
      </c>
      <c r="AP45" s="19">
        <v>533.51767849952523</v>
      </c>
      <c r="AQ45" s="19">
        <v>552.58257904540267</v>
      </c>
      <c r="AR45" s="19">
        <v>4215.2028375568907</v>
      </c>
      <c r="AS45" s="19">
        <v>2633.8211236672801</v>
      </c>
      <c r="AT45" s="19">
        <v>7194.069047172944</v>
      </c>
      <c r="AU45" s="19">
        <v>22.780400044230884</v>
      </c>
      <c r="AV45" s="19">
        <v>42.211166204170702</v>
      </c>
      <c r="AW45" s="19">
        <v>321.44550193089924</v>
      </c>
      <c r="AX45" s="19">
        <v>1.3508228299671485</v>
      </c>
      <c r="AY45" s="19">
        <v>82.303426372371007</v>
      </c>
      <c r="AZ45" s="19">
        <v>13.092325216177473</v>
      </c>
      <c r="BA45" s="19">
        <v>51.683511249574501</v>
      </c>
      <c r="BB45" s="19">
        <v>78.354425376914051</v>
      </c>
      <c r="BC45" s="19">
        <v>20.837606473849348</v>
      </c>
      <c r="BD45" s="19">
        <v>108.03171325623056</v>
      </c>
      <c r="BE45" s="19">
        <v>22.275416830884364</v>
      </c>
      <c r="BF45" s="19">
        <v>7.0058665979580788</v>
      </c>
      <c r="BG45" s="19">
        <v>115.2667035661735</v>
      </c>
      <c r="BH45" s="19">
        <v>17.608976918273438</v>
      </c>
      <c r="BI45" s="19">
        <v>727.93139976292935</v>
      </c>
      <c r="BJ45" s="19">
        <v>66.408607491988249</v>
      </c>
      <c r="BK45" s="19">
        <v>125.63667792957905</v>
      </c>
      <c r="BL45" s="19">
        <v>1645.9246864235949</v>
      </c>
      <c r="BM45" s="19">
        <v>335.90043007454983</v>
      </c>
      <c r="BN45" s="19">
        <v>18.120178424070048</v>
      </c>
      <c r="BO45" s="19">
        <v>842.37899274256381</v>
      </c>
      <c r="BP45" s="19">
        <v>424.29178193156343</v>
      </c>
      <c r="BQ45" s="19">
        <v>44.173769331835473</v>
      </c>
      <c r="BR45" s="19">
        <v>31.30218032999316</v>
      </c>
      <c r="BS45" s="19">
        <v>0</v>
      </c>
      <c r="BT45" s="19">
        <v>40952.833168369034</v>
      </c>
      <c r="BU45" s="19">
        <v>7385.0425503799579</v>
      </c>
      <c r="BV45" s="19">
        <v>0.2382183570076554</v>
      </c>
      <c r="BW45" s="19">
        <v>0</v>
      </c>
      <c r="BX45" s="19">
        <v>67334.922008891794</v>
      </c>
      <c r="BY45" s="19">
        <v>23970.215858899868</v>
      </c>
      <c r="BZ45" s="19">
        <v>95.748195102330712</v>
      </c>
      <c r="CA45" s="19">
        <v>98786.166831630966</v>
      </c>
      <c r="CB45" s="19">
        <v>139739</v>
      </c>
      <c r="CD45" s="19">
        <f t="shared" si="3"/>
        <v>0</v>
      </c>
      <c r="CE45" s="19">
        <f t="shared" si="4"/>
        <v>0</v>
      </c>
      <c r="CF45" s="19">
        <f t="shared" si="5"/>
        <v>0</v>
      </c>
      <c r="CH45" s="20">
        <v>139739</v>
      </c>
      <c r="CI45" s="19">
        <f t="shared" si="6"/>
        <v>0</v>
      </c>
    </row>
    <row r="46" spans="1:87" x14ac:dyDescent="0.25">
      <c r="A46" s="24" t="s">
        <v>120</v>
      </c>
      <c r="B46" s="24" t="s">
        <v>270</v>
      </c>
      <c r="C46">
        <f t="shared" si="2"/>
        <v>42</v>
      </c>
      <c r="D46" s="19">
        <v>11103.498798394401</v>
      </c>
      <c r="E46" s="19">
        <v>7483.4900400695997</v>
      </c>
      <c r="F46" s="19">
        <v>768.27968149260403</v>
      </c>
      <c r="G46" s="19">
        <v>722.14361809350407</v>
      </c>
      <c r="H46" s="19">
        <v>2247.1393628636743</v>
      </c>
      <c r="I46" s="19">
        <v>1309.1215367542866</v>
      </c>
      <c r="J46" s="19">
        <v>714.78713285165759</v>
      </c>
      <c r="K46" s="19">
        <v>22699.850954445632</v>
      </c>
      <c r="L46" s="19">
        <v>1052.015031012387</v>
      </c>
      <c r="M46" s="19">
        <v>22419.131482533718</v>
      </c>
      <c r="N46" s="19">
        <v>4183.3328011027243</v>
      </c>
      <c r="O46" s="19">
        <v>1615.7517314892825</v>
      </c>
      <c r="P46" s="19">
        <v>4526.0198541343307</v>
      </c>
      <c r="Q46" s="19">
        <v>6637.4539276965279</v>
      </c>
      <c r="R46" s="19">
        <v>4519.3260785093908</v>
      </c>
      <c r="S46" s="19">
        <v>1921.6261147339103</v>
      </c>
      <c r="T46" s="19">
        <v>5498.6722603336984</v>
      </c>
      <c r="U46" s="19">
        <v>1599.0557418623544</v>
      </c>
      <c r="V46" s="19">
        <v>15589.440067028614</v>
      </c>
      <c r="W46" s="19">
        <v>1151.8555327911242</v>
      </c>
      <c r="X46" s="19">
        <v>6853.7395405632169</v>
      </c>
      <c r="Y46" s="19">
        <v>4216.5715747588738</v>
      </c>
      <c r="Z46" s="19">
        <v>2785.216012024076</v>
      </c>
      <c r="AA46" s="19">
        <v>3542.2178013560542</v>
      </c>
      <c r="AB46" s="19">
        <v>7130.9774711366817</v>
      </c>
      <c r="AC46" s="19">
        <v>6009.0721032041511</v>
      </c>
      <c r="AD46" s="19">
        <v>5538.2224393202878</v>
      </c>
      <c r="AE46" s="19">
        <v>3856.8515630247948</v>
      </c>
      <c r="AF46" s="19">
        <v>5730.8443809963619</v>
      </c>
      <c r="AG46" s="19">
        <v>8813.0083573218344</v>
      </c>
      <c r="AH46" s="19">
        <v>5658.2013052178181</v>
      </c>
      <c r="AI46" s="19">
        <v>11220.073548421695</v>
      </c>
      <c r="AJ46" s="19">
        <v>5632.2517952714088</v>
      </c>
      <c r="AK46" s="19">
        <v>4175.9312903897635</v>
      </c>
      <c r="AL46" s="19">
        <v>2577.6625551814473</v>
      </c>
      <c r="AM46" s="19">
        <v>5704.9323883602738</v>
      </c>
      <c r="AN46" s="19">
        <v>3746.7947564989126</v>
      </c>
      <c r="AO46" s="19">
        <v>2979.3785874410746</v>
      </c>
      <c r="AP46" s="19">
        <v>966.50445913292776</v>
      </c>
      <c r="AQ46" s="19">
        <v>30364.872720148884</v>
      </c>
      <c r="AR46" s="19">
        <v>1575.0025402752101</v>
      </c>
      <c r="AS46" s="19">
        <v>17196.866099531566</v>
      </c>
      <c r="AT46" s="19">
        <v>9829.5592013632013</v>
      </c>
      <c r="AU46" s="19">
        <v>333.03652684938038</v>
      </c>
      <c r="AV46" s="19">
        <v>1162.0044031250825</v>
      </c>
      <c r="AW46" s="19">
        <v>1040.6444342828831</v>
      </c>
      <c r="AX46" s="19">
        <v>815.30953062309436</v>
      </c>
      <c r="AY46" s="19">
        <v>14610.459184837509</v>
      </c>
      <c r="AZ46" s="19">
        <v>1880.8138493504932</v>
      </c>
      <c r="BA46" s="19">
        <v>1124.2286441637159</v>
      </c>
      <c r="BB46" s="19">
        <v>5615.2372743808564</v>
      </c>
      <c r="BC46" s="19">
        <v>2073.8000737477737</v>
      </c>
      <c r="BD46" s="19">
        <v>3737.6051023525088</v>
      </c>
      <c r="BE46" s="19">
        <v>1377.7350016044031</v>
      </c>
      <c r="BF46" s="19">
        <v>2102.8647363622849</v>
      </c>
      <c r="BG46" s="19">
        <v>1642.3872120535409</v>
      </c>
      <c r="BH46" s="19">
        <v>3011.3563037267108</v>
      </c>
      <c r="BI46" s="19">
        <v>950.39495434148137</v>
      </c>
      <c r="BJ46" s="19">
        <v>4126.5319119131491</v>
      </c>
      <c r="BK46" s="19">
        <v>364.18778232075402</v>
      </c>
      <c r="BL46" s="19">
        <v>5202.7661939752379</v>
      </c>
      <c r="BM46" s="19">
        <v>4484.7803674406568</v>
      </c>
      <c r="BN46" s="19">
        <v>1341.0742325225035</v>
      </c>
      <c r="BO46" s="19">
        <v>4674.2307833259474</v>
      </c>
      <c r="BP46" s="19">
        <v>10566.420677108161</v>
      </c>
      <c r="BQ46" s="19">
        <v>629.62337735048436</v>
      </c>
      <c r="BR46" s="19">
        <v>3360.1844764724133</v>
      </c>
      <c r="BS46" s="19">
        <v>0</v>
      </c>
      <c r="BT46" s="19">
        <v>350094.42127336486</v>
      </c>
      <c r="BU46" s="19">
        <v>57418.090540121193</v>
      </c>
      <c r="BV46" s="19">
        <v>2776.0159067778582</v>
      </c>
      <c r="BW46" s="19">
        <v>0</v>
      </c>
      <c r="BX46" s="19">
        <v>361397.78854952118</v>
      </c>
      <c r="BY46" s="19">
        <v>49798.259481121626</v>
      </c>
      <c r="BZ46" s="19">
        <v>863.42424909319936</v>
      </c>
      <c r="CA46" s="19">
        <v>472253.5787266352</v>
      </c>
      <c r="CB46" s="19">
        <v>822348</v>
      </c>
      <c r="CD46" s="19">
        <f t="shared" si="3"/>
        <v>0</v>
      </c>
      <c r="CE46" s="19">
        <f t="shared" si="4"/>
        <v>0</v>
      </c>
      <c r="CF46" s="19">
        <f t="shared" si="5"/>
        <v>0</v>
      </c>
      <c r="CH46" s="20">
        <v>822348</v>
      </c>
      <c r="CI46" s="19">
        <f t="shared" si="6"/>
        <v>0</v>
      </c>
    </row>
    <row r="47" spans="1:87" x14ac:dyDescent="0.25">
      <c r="A47" s="25" t="s">
        <v>121</v>
      </c>
      <c r="B47" s="24" t="s">
        <v>382</v>
      </c>
      <c r="C47">
        <f t="shared" si="2"/>
        <v>43</v>
      </c>
      <c r="D47" s="19">
        <v>4291.5157864727717</v>
      </c>
      <c r="E47" s="19">
        <v>1477.8136581863614</v>
      </c>
      <c r="F47" s="19">
        <v>509.57193998289813</v>
      </c>
      <c r="G47" s="19">
        <v>811.44850300922599</v>
      </c>
      <c r="H47" s="19">
        <v>4291.3925078028933</v>
      </c>
      <c r="I47" s="19">
        <v>2250.8803776751606</v>
      </c>
      <c r="J47" s="19">
        <v>720.1387318069693</v>
      </c>
      <c r="K47" s="19">
        <v>8498.5453914021691</v>
      </c>
      <c r="L47" s="19">
        <v>2970.437123979299</v>
      </c>
      <c r="M47" s="19">
        <v>12555.819026108793</v>
      </c>
      <c r="N47" s="19">
        <v>2881.2576428248526</v>
      </c>
      <c r="O47" s="19">
        <v>279.38734782301538</v>
      </c>
      <c r="P47" s="19">
        <v>1096.7436928700272</v>
      </c>
      <c r="Q47" s="19">
        <v>879.89951629579082</v>
      </c>
      <c r="R47" s="19">
        <v>955.65746885532258</v>
      </c>
      <c r="S47" s="19">
        <v>934.63265920438857</v>
      </c>
      <c r="T47" s="19">
        <v>2374.7696636476849</v>
      </c>
      <c r="U47" s="19">
        <v>361.4766450091563</v>
      </c>
      <c r="V47" s="19">
        <v>4567.0955199272166</v>
      </c>
      <c r="W47" s="19">
        <v>1342.9642235622289</v>
      </c>
      <c r="X47" s="19">
        <v>5039.0234050623476</v>
      </c>
      <c r="Y47" s="19">
        <v>1906.7576886319287</v>
      </c>
      <c r="Z47" s="19">
        <v>1424.7167555046806</v>
      </c>
      <c r="AA47" s="19">
        <v>2168.8554894217486</v>
      </c>
      <c r="AB47" s="19">
        <v>2864.3583788022793</v>
      </c>
      <c r="AC47" s="19">
        <v>3187.4367528030207</v>
      </c>
      <c r="AD47" s="19">
        <v>4994.4292190624719</v>
      </c>
      <c r="AE47" s="19">
        <v>1198.9030651379605</v>
      </c>
      <c r="AF47" s="19">
        <v>2838.2251440746531</v>
      </c>
      <c r="AG47" s="19">
        <v>1995.3438289777735</v>
      </c>
      <c r="AH47" s="19">
        <v>1678.8007256889618</v>
      </c>
      <c r="AI47" s="19">
        <v>2860.0044202901681</v>
      </c>
      <c r="AJ47" s="19">
        <v>5578.3938635163231</v>
      </c>
      <c r="AK47" s="19">
        <v>2068.3184894558758</v>
      </c>
      <c r="AL47" s="19">
        <v>773.20678459418809</v>
      </c>
      <c r="AM47" s="19">
        <v>1467.3314716537682</v>
      </c>
      <c r="AN47" s="19">
        <v>442.65953002399687</v>
      </c>
      <c r="AO47" s="19">
        <v>3374.6295877531629</v>
      </c>
      <c r="AP47" s="19">
        <v>348.31332546717988</v>
      </c>
      <c r="AQ47" s="19">
        <v>5639.9051802574168</v>
      </c>
      <c r="AR47" s="19">
        <v>1509.2321186721058</v>
      </c>
      <c r="AS47" s="19">
        <v>29532.907227803</v>
      </c>
      <c r="AT47" s="19">
        <v>26522.184043716545</v>
      </c>
      <c r="AU47" s="19">
        <v>254.75239048717728</v>
      </c>
      <c r="AV47" s="19">
        <v>252.54675042269682</v>
      </c>
      <c r="AW47" s="19">
        <v>3662.7694875434418</v>
      </c>
      <c r="AX47" s="19">
        <v>111.53313508883785</v>
      </c>
      <c r="AY47" s="19">
        <v>1771.2316115951219</v>
      </c>
      <c r="AZ47" s="19">
        <v>539.14962550122902</v>
      </c>
      <c r="BA47" s="19">
        <v>403.54938394637094</v>
      </c>
      <c r="BB47" s="19">
        <v>721.48139636726739</v>
      </c>
      <c r="BC47" s="19">
        <v>463.73473723257143</v>
      </c>
      <c r="BD47" s="19">
        <v>1900.0660355995483</v>
      </c>
      <c r="BE47" s="19">
        <v>253.91315448282674</v>
      </c>
      <c r="BF47" s="19">
        <v>938.04014336024875</v>
      </c>
      <c r="BG47" s="19">
        <v>1035.4053005473643</v>
      </c>
      <c r="BH47" s="19">
        <v>315.00860364561544</v>
      </c>
      <c r="BI47" s="19">
        <v>462.14430961555632</v>
      </c>
      <c r="BJ47" s="19">
        <v>635.91159145714096</v>
      </c>
      <c r="BK47" s="19">
        <v>109.94746475177119</v>
      </c>
      <c r="BL47" s="19">
        <v>3619.9153069607974</v>
      </c>
      <c r="BM47" s="19">
        <v>2252.0018875746205</v>
      </c>
      <c r="BN47" s="19">
        <v>1031.4427600430367</v>
      </c>
      <c r="BO47" s="19">
        <v>1167.3455876356543</v>
      </c>
      <c r="BP47" s="19">
        <v>303.74472146427485</v>
      </c>
      <c r="BQ47" s="19">
        <v>272.72040596178334</v>
      </c>
      <c r="BR47" s="19">
        <v>2046.7339664106116</v>
      </c>
      <c r="BS47" s="19">
        <v>0</v>
      </c>
      <c r="BT47" s="19">
        <v>187990.4736805133</v>
      </c>
      <c r="BU47" s="19">
        <v>10188.504114956786</v>
      </c>
      <c r="BV47" s="19">
        <v>81.039846645629481</v>
      </c>
      <c r="BW47" s="19">
        <v>0</v>
      </c>
      <c r="BX47" s="19">
        <v>87676.356780368369</v>
      </c>
      <c r="BY47" s="19">
        <v>4137.2681580692497</v>
      </c>
      <c r="BZ47" s="19">
        <v>4.3574194466527336</v>
      </c>
      <c r="CA47" s="19">
        <v>102087.52631948669</v>
      </c>
      <c r="CB47" s="19">
        <v>290078</v>
      </c>
      <c r="CD47" s="19">
        <f t="shared" si="3"/>
        <v>0</v>
      </c>
      <c r="CE47" s="19">
        <f t="shared" si="4"/>
        <v>0</v>
      </c>
      <c r="CF47" s="19">
        <f t="shared" si="5"/>
        <v>0</v>
      </c>
      <c r="CH47" s="20">
        <v>290078</v>
      </c>
      <c r="CI47" s="19">
        <f t="shared" si="6"/>
        <v>0</v>
      </c>
    </row>
    <row r="48" spans="1:87" x14ac:dyDescent="0.25">
      <c r="A48" s="24" t="s">
        <v>122</v>
      </c>
      <c r="B48" s="24" t="s">
        <v>273</v>
      </c>
      <c r="C48">
        <f t="shared" si="2"/>
        <v>44</v>
      </c>
      <c r="D48" s="19">
        <v>21.657722721683221</v>
      </c>
      <c r="E48" s="19">
        <v>17.731732403619549</v>
      </c>
      <c r="F48" s="19">
        <v>1.6495618519400659</v>
      </c>
      <c r="G48" s="19">
        <v>2.162785110705852</v>
      </c>
      <c r="H48" s="19">
        <v>3504.1137125384816</v>
      </c>
      <c r="I48" s="19">
        <v>2.5947402861042641</v>
      </c>
      <c r="J48" s="19">
        <v>12.176004801299372</v>
      </c>
      <c r="K48" s="19">
        <v>1194.4742471658165</v>
      </c>
      <c r="L48" s="19">
        <v>116.08322176970694</v>
      </c>
      <c r="M48" s="19">
        <v>401.09577453639548</v>
      </c>
      <c r="N48" s="19">
        <v>10.176608814658747</v>
      </c>
      <c r="O48" s="19">
        <v>2.7790063380316052</v>
      </c>
      <c r="P48" s="19">
        <v>16.625139772757283</v>
      </c>
      <c r="Q48" s="19">
        <v>21.055440592089706</v>
      </c>
      <c r="R48" s="19">
        <v>9.1363359453181641</v>
      </c>
      <c r="S48" s="19">
        <v>112.41669381256126</v>
      </c>
      <c r="T48" s="19">
        <v>937.44876771425447</v>
      </c>
      <c r="U48" s="19">
        <v>22.161057335698395</v>
      </c>
      <c r="V48" s="19">
        <v>67.716278506986924</v>
      </c>
      <c r="W48" s="19">
        <v>21.91730098571335</v>
      </c>
      <c r="X48" s="19">
        <v>647.97969112403018</v>
      </c>
      <c r="Y48" s="19">
        <v>19.593738403594472</v>
      </c>
      <c r="Z48" s="19">
        <v>42.553407547711487</v>
      </c>
      <c r="AA48" s="19">
        <v>5.1780880682813537</v>
      </c>
      <c r="AB48" s="19">
        <v>54.706909403848897</v>
      </c>
      <c r="AC48" s="19">
        <v>123.42378066881464</v>
      </c>
      <c r="AD48" s="19">
        <v>307.2755680014215</v>
      </c>
      <c r="AE48" s="19">
        <v>26.104641816691665</v>
      </c>
      <c r="AF48" s="19">
        <v>45.653048953517562</v>
      </c>
      <c r="AG48" s="19">
        <v>103.11039056605011</v>
      </c>
      <c r="AH48" s="19">
        <v>54.096598618858941</v>
      </c>
      <c r="AI48" s="19">
        <v>291.96787125550873</v>
      </c>
      <c r="AJ48" s="19">
        <v>237.72917418466298</v>
      </c>
      <c r="AK48" s="19">
        <v>93.586476485015496</v>
      </c>
      <c r="AL48" s="19">
        <v>152.03307289335464</v>
      </c>
      <c r="AM48" s="19">
        <v>8.6570621139216293</v>
      </c>
      <c r="AN48" s="19">
        <v>12.134082958586031</v>
      </c>
      <c r="AO48" s="19">
        <v>10.93212716247228</v>
      </c>
      <c r="AP48" s="19">
        <v>2.4326517277630897</v>
      </c>
      <c r="AQ48" s="19">
        <v>78.464866097571431</v>
      </c>
      <c r="AR48" s="19">
        <v>13.363735353776951</v>
      </c>
      <c r="AS48" s="19">
        <v>978.64135609752168</v>
      </c>
      <c r="AT48" s="19">
        <v>598.89997525495187</v>
      </c>
      <c r="AU48" s="19">
        <v>995.32201045681279</v>
      </c>
      <c r="AV48" s="19">
        <v>2.4376094713250427</v>
      </c>
      <c r="AW48" s="19">
        <v>51.263876314014304</v>
      </c>
      <c r="AX48" s="19">
        <v>2.8391981161714215</v>
      </c>
      <c r="AY48" s="19">
        <v>42.294647858739864</v>
      </c>
      <c r="AZ48" s="19">
        <v>1.7359556749663947</v>
      </c>
      <c r="BA48" s="19">
        <v>3.4279669801716564</v>
      </c>
      <c r="BB48" s="19">
        <v>5.844966974136895</v>
      </c>
      <c r="BC48" s="19">
        <v>15.871954083831492</v>
      </c>
      <c r="BD48" s="19">
        <v>11.869435846425416</v>
      </c>
      <c r="BE48" s="19">
        <v>5.9287843071087902</v>
      </c>
      <c r="BF48" s="19">
        <v>10.236711985251537</v>
      </c>
      <c r="BG48" s="19">
        <v>5.0801256272276838</v>
      </c>
      <c r="BH48" s="19">
        <v>3.0810766946790076</v>
      </c>
      <c r="BI48" s="19">
        <v>2.7333835281736714</v>
      </c>
      <c r="BJ48" s="19">
        <v>238.23490175508212</v>
      </c>
      <c r="BK48" s="19">
        <v>1.3855536459745741</v>
      </c>
      <c r="BL48" s="19">
        <v>9.1439132197233732</v>
      </c>
      <c r="BM48" s="19">
        <v>4.2346602925957457</v>
      </c>
      <c r="BN48" s="19">
        <v>7.3973188541744515</v>
      </c>
      <c r="BO48" s="19">
        <v>3.8402943298432852</v>
      </c>
      <c r="BP48" s="19">
        <v>8.7198657123296055</v>
      </c>
      <c r="BQ48" s="19">
        <v>7.9862761005663465</v>
      </c>
      <c r="BR48" s="19">
        <v>7.6760036966661334</v>
      </c>
      <c r="BS48" s="19">
        <v>0</v>
      </c>
      <c r="BT48" s="19">
        <v>11852.27693928774</v>
      </c>
      <c r="BU48" s="19">
        <v>2625.4823357541695</v>
      </c>
      <c r="BV48" s="19">
        <v>1.6151903697471579</v>
      </c>
      <c r="BW48" s="19">
        <v>0</v>
      </c>
      <c r="BX48" s="19">
        <v>1454.3507090995056</v>
      </c>
      <c r="BY48" s="19">
        <v>82.274825488835901</v>
      </c>
      <c r="BZ48" s="19">
        <v>0</v>
      </c>
      <c r="CA48" s="19">
        <v>4163.7230607122583</v>
      </c>
      <c r="CB48" s="19">
        <v>16016</v>
      </c>
      <c r="CD48" s="19">
        <f t="shared" si="3"/>
        <v>0</v>
      </c>
      <c r="CE48" s="19">
        <f t="shared" si="4"/>
        <v>0</v>
      </c>
      <c r="CF48" s="19">
        <f t="shared" si="5"/>
        <v>0</v>
      </c>
      <c r="CH48" s="20">
        <v>16016</v>
      </c>
      <c r="CI48" s="19">
        <f t="shared" si="6"/>
        <v>0</v>
      </c>
    </row>
    <row r="49" spans="1:87" x14ac:dyDescent="0.25">
      <c r="A49" s="25" t="s">
        <v>123</v>
      </c>
      <c r="B49" s="24" t="s">
        <v>274</v>
      </c>
      <c r="C49">
        <f t="shared" si="2"/>
        <v>45</v>
      </c>
      <c r="D49" s="19">
        <v>1.033476833158449</v>
      </c>
      <c r="E49" s="19">
        <v>0.17466429324896965</v>
      </c>
      <c r="F49" s="19">
        <v>4.6405495979698674</v>
      </c>
      <c r="G49" s="19">
        <v>6.2054354646807184</v>
      </c>
      <c r="H49" s="19">
        <v>999.20287502141002</v>
      </c>
      <c r="I49" s="19">
        <v>7.7460082682548652</v>
      </c>
      <c r="J49" s="19">
        <v>23.837933270457732</v>
      </c>
      <c r="K49" s="19">
        <v>205.76682170616144</v>
      </c>
      <c r="L49" s="19">
        <v>7.3342303070256447</v>
      </c>
      <c r="M49" s="19">
        <v>179.45952139904105</v>
      </c>
      <c r="N49" s="19">
        <v>36.281015791799518</v>
      </c>
      <c r="O49" s="19">
        <v>26.183097929991256</v>
      </c>
      <c r="P49" s="19">
        <v>27.651323952005963</v>
      </c>
      <c r="Q49" s="19">
        <v>30.180713722620581</v>
      </c>
      <c r="R49" s="19">
        <v>37.138861876681908</v>
      </c>
      <c r="S49" s="19">
        <v>29.257116977219628</v>
      </c>
      <c r="T49" s="19">
        <v>71.77328742139423</v>
      </c>
      <c r="U49" s="19">
        <v>17.808429407259112</v>
      </c>
      <c r="V49" s="19">
        <v>22.79977691825496</v>
      </c>
      <c r="W49" s="19">
        <v>3.4117802489781628</v>
      </c>
      <c r="X49" s="19">
        <v>188.42110268007028</v>
      </c>
      <c r="Y49" s="19">
        <v>205.10966353862031</v>
      </c>
      <c r="Z49" s="19">
        <v>9.6169493567974218</v>
      </c>
      <c r="AA49" s="19">
        <v>95.681208428518033</v>
      </c>
      <c r="AB49" s="19">
        <v>37.105300704478097</v>
      </c>
      <c r="AC49" s="19">
        <v>108.00445330194273</v>
      </c>
      <c r="AD49" s="19">
        <v>65.108162122467448</v>
      </c>
      <c r="AE49" s="19">
        <v>11.614857535195302</v>
      </c>
      <c r="AF49" s="19">
        <v>45.184014702559175</v>
      </c>
      <c r="AG49" s="19">
        <v>227.68320614191811</v>
      </c>
      <c r="AH49" s="19">
        <v>133.09541332242503</v>
      </c>
      <c r="AI49" s="19">
        <v>199.50331474391552</v>
      </c>
      <c r="AJ49" s="19">
        <v>242.87523888020127</v>
      </c>
      <c r="AK49" s="19">
        <v>70.405676919747918</v>
      </c>
      <c r="AL49" s="19">
        <v>31.663148317690741</v>
      </c>
      <c r="AM49" s="19">
        <v>30.58353334202198</v>
      </c>
      <c r="AN49" s="19">
        <v>40.085556999534234</v>
      </c>
      <c r="AO49" s="19">
        <v>356.53234809141588</v>
      </c>
      <c r="AP49" s="19">
        <v>37.449267471604514</v>
      </c>
      <c r="AQ49" s="19">
        <v>1356.5260063529702</v>
      </c>
      <c r="AR49" s="19">
        <v>187.36745093397167</v>
      </c>
      <c r="AS49" s="19">
        <v>2387.0665238514634</v>
      </c>
      <c r="AT49" s="19">
        <v>170.79224933879988</v>
      </c>
      <c r="AU49" s="19">
        <v>69.195000298827068</v>
      </c>
      <c r="AV49" s="19">
        <v>7.9335298585301919</v>
      </c>
      <c r="AW49" s="19">
        <v>487.06047189285937</v>
      </c>
      <c r="AX49" s="19">
        <v>56.182754786236444</v>
      </c>
      <c r="AY49" s="19">
        <v>47.7217031505037</v>
      </c>
      <c r="AZ49" s="19">
        <v>19.149228039046498</v>
      </c>
      <c r="BA49" s="19">
        <v>133.23340750609384</v>
      </c>
      <c r="BB49" s="19">
        <v>185.12974397237608</v>
      </c>
      <c r="BC49" s="19">
        <v>481.04032712532938</v>
      </c>
      <c r="BD49" s="19">
        <v>2057.5567459997369</v>
      </c>
      <c r="BE49" s="19">
        <v>46.475465919448375</v>
      </c>
      <c r="BF49" s="19">
        <v>693.7500661714065</v>
      </c>
      <c r="BG49" s="19">
        <v>300.65932072035923</v>
      </c>
      <c r="BH49" s="19">
        <v>408.61853552888999</v>
      </c>
      <c r="BI49" s="19">
        <v>74.604964736626144</v>
      </c>
      <c r="BJ49" s="19">
        <v>292.82034028929888</v>
      </c>
      <c r="BK49" s="19">
        <v>21.29175731816024</v>
      </c>
      <c r="BL49" s="19">
        <v>917.68444186149929</v>
      </c>
      <c r="BM49" s="19">
        <v>315.36649627397424</v>
      </c>
      <c r="BN49" s="19">
        <v>1486.0274964783309</v>
      </c>
      <c r="BO49" s="19">
        <v>304.04838384968627</v>
      </c>
      <c r="BP49" s="19">
        <v>3.9121573933931248</v>
      </c>
      <c r="BQ49" s="19">
        <v>83.904303460787418</v>
      </c>
      <c r="BR49" s="19">
        <v>6834.4737749339174</v>
      </c>
      <c r="BS49" s="19">
        <v>0</v>
      </c>
      <c r="BT49" s="19">
        <v>23303.201985051262</v>
      </c>
      <c r="BU49" s="19">
        <v>4576.5102986874135</v>
      </c>
      <c r="BV49" s="19">
        <v>4.9386732550367587E-2</v>
      </c>
      <c r="BW49" s="19">
        <v>0</v>
      </c>
      <c r="BX49" s="19">
        <v>7549.1687054906624</v>
      </c>
      <c r="BY49" s="19">
        <v>1.0696240381091342</v>
      </c>
      <c r="BZ49" s="19">
        <v>0</v>
      </c>
      <c r="CA49" s="19">
        <v>12126.798014948736</v>
      </c>
      <c r="CB49" s="19">
        <v>35430</v>
      </c>
      <c r="CD49" s="19">
        <f t="shared" si="3"/>
        <v>0</v>
      </c>
      <c r="CE49" s="19">
        <f t="shared" si="4"/>
        <v>0</v>
      </c>
      <c r="CF49" s="19">
        <f t="shared" si="5"/>
        <v>0</v>
      </c>
      <c r="CH49" s="20">
        <v>35430</v>
      </c>
      <c r="CI49" s="19">
        <f t="shared" si="6"/>
        <v>0</v>
      </c>
    </row>
    <row r="50" spans="1:87" x14ac:dyDescent="0.25">
      <c r="A50" s="24" t="s">
        <v>124</v>
      </c>
      <c r="B50" s="24" t="s">
        <v>386</v>
      </c>
      <c r="C50">
        <f t="shared" si="2"/>
        <v>46</v>
      </c>
      <c r="D50" s="19">
        <v>609.09011925215407</v>
      </c>
      <c r="E50" s="19">
        <v>44.751742180611409</v>
      </c>
      <c r="F50" s="19">
        <v>141.73998812650791</v>
      </c>
      <c r="G50" s="19">
        <v>27.375557031775529</v>
      </c>
      <c r="H50" s="19">
        <v>3336.27300499998</v>
      </c>
      <c r="I50" s="19">
        <v>2201.1426320899996</v>
      </c>
      <c r="J50" s="19">
        <v>745.70731844425461</v>
      </c>
      <c r="K50" s="19">
        <v>2529.0393814686427</v>
      </c>
      <c r="L50" s="19">
        <v>1969.2008463418076</v>
      </c>
      <c r="M50" s="19">
        <v>2893.0997966199866</v>
      </c>
      <c r="N50" s="19">
        <v>1520.8774743708168</v>
      </c>
      <c r="O50" s="19">
        <v>32.897094939475259</v>
      </c>
      <c r="P50" s="19">
        <v>160.77570115647626</v>
      </c>
      <c r="Q50" s="19">
        <v>119.06996610041939</v>
      </c>
      <c r="R50" s="19">
        <v>152.64252248374709</v>
      </c>
      <c r="S50" s="19">
        <v>212.55311334483633</v>
      </c>
      <c r="T50" s="19">
        <v>1114.4825012030374</v>
      </c>
      <c r="U50" s="19">
        <v>195.92243759532826</v>
      </c>
      <c r="V50" s="19">
        <v>434.22917845680229</v>
      </c>
      <c r="W50" s="19">
        <v>508.51775705930987</v>
      </c>
      <c r="X50" s="19">
        <v>1011.4896057844928</v>
      </c>
      <c r="Y50" s="19">
        <v>633.6081307767713</v>
      </c>
      <c r="Z50" s="19">
        <v>334.6953835227576</v>
      </c>
      <c r="AA50" s="19">
        <v>492.37782392550196</v>
      </c>
      <c r="AB50" s="19">
        <v>239.98549619927493</v>
      </c>
      <c r="AC50" s="19">
        <v>341.76483303472918</v>
      </c>
      <c r="AD50" s="19">
        <v>2117.0329228236228</v>
      </c>
      <c r="AE50" s="19">
        <v>120.52787302615779</v>
      </c>
      <c r="AF50" s="19">
        <v>865.17450484949961</v>
      </c>
      <c r="AG50" s="19">
        <v>754.30154929082971</v>
      </c>
      <c r="AH50" s="19">
        <v>796.88748194051857</v>
      </c>
      <c r="AI50" s="19">
        <v>449.62791109372552</v>
      </c>
      <c r="AJ50" s="19">
        <v>3982.3277894443841</v>
      </c>
      <c r="AK50" s="19">
        <v>707.30789489692791</v>
      </c>
      <c r="AL50" s="19">
        <v>504.04360253749564</v>
      </c>
      <c r="AM50" s="19">
        <v>272.71637176692218</v>
      </c>
      <c r="AN50" s="19">
        <v>148.82522600005089</v>
      </c>
      <c r="AO50" s="19">
        <v>449.86607663368363</v>
      </c>
      <c r="AP50" s="19">
        <v>20.344819738361206</v>
      </c>
      <c r="AQ50" s="19">
        <v>663.63251358598075</v>
      </c>
      <c r="AR50" s="19">
        <v>667.721564699738</v>
      </c>
      <c r="AS50" s="19">
        <v>11358.344189556634</v>
      </c>
      <c r="AT50" s="19">
        <v>5957.137573185053</v>
      </c>
      <c r="AU50" s="19">
        <v>3082.9487581770068</v>
      </c>
      <c r="AV50" s="19">
        <v>3255.137927729425</v>
      </c>
      <c r="AW50" s="19">
        <v>3594.2679613500641</v>
      </c>
      <c r="AX50" s="19">
        <v>53.24607609711606</v>
      </c>
      <c r="AY50" s="19">
        <v>216.44859731002617</v>
      </c>
      <c r="AZ50" s="19">
        <v>81.382101744093944</v>
      </c>
      <c r="BA50" s="19">
        <v>70.262186278079795</v>
      </c>
      <c r="BB50" s="19">
        <v>600.14314069095917</v>
      </c>
      <c r="BC50" s="19">
        <v>122.16385405416983</v>
      </c>
      <c r="BD50" s="19">
        <v>4181.6918227423394</v>
      </c>
      <c r="BE50" s="19">
        <v>183.74698958498826</v>
      </c>
      <c r="BF50" s="19">
        <v>478.27336982782975</v>
      </c>
      <c r="BG50" s="19">
        <v>235.77242478920422</v>
      </c>
      <c r="BH50" s="19">
        <v>190.38339236653763</v>
      </c>
      <c r="BI50" s="19">
        <v>188.6939269535342</v>
      </c>
      <c r="BJ50" s="19">
        <v>667.12000130768763</v>
      </c>
      <c r="BK50" s="19">
        <v>59.128682019758855</v>
      </c>
      <c r="BL50" s="19">
        <v>3019.7172471002195</v>
      </c>
      <c r="BM50" s="19">
        <v>299.75314096212873</v>
      </c>
      <c r="BN50" s="19">
        <v>350.10611715463392</v>
      </c>
      <c r="BO50" s="19">
        <v>340.7586429933109</v>
      </c>
      <c r="BP50" s="19">
        <v>179.95653108361071</v>
      </c>
      <c r="BQ50" s="19">
        <v>64.104261874561359</v>
      </c>
      <c r="BR50" s="19">
        <v>1151.8783024714462</v>
      </c>
      <c r="BS50" s="19">
        <v>0</v>
      </c>
      <c r="BT50" s="19">
        <v>74506.214728241815</v>
      </c>
      <c r="BU50" s="19">
        <v>6554.8568245341221</v>
      </c>
      <c r="BV50" s="19">
        <v>0.55982113646458453</v>
      </c>
      <c r="BW50" s="19">
        <v>0</v>
      </c>
      <c r="BX50" s="19">
        <v>19310.643361259576</v>
      </c>
      <c r="BY50" s="19">
        <v>28.725264828023498</v>
      </c>
      <c r="BZ50" s="19">
        <v>0</v>
      </c>
      <c r="CA50" s="19">
        <v>25894.785271758185</v>
      </c>
      <c r="CB50" s="19">
        <v>100401</v>
      </c>
      <c r="CD50" s="19">
        <f t="shared" si="3"/>
        <v>0</v>
      </c>
      <c r="CE50" s="19">
        <f t="shared" si="4"/>
        <v>0</v>
      </c>
      <c r="CF50" s="19">
        <f t="shared" si="5"/>
        <v>0</v>
      </c>
      <c r="CH50" s="20">
        <v>100401</v>
      </c>
      <c r="CI50" s="19">
        <f t="shared" si="6"/>
        <v>0</v>
      </c>
    </row>
    <row r="51" spans="1:87" x14ac:dyDescent="0.25">
      <c r="A51" s="24" t="s">
        <v>125</v>
      </c>
      <c r="B51" s="25" t="s">
        <v>388</v>
      </c>
      <c r="C51">
        <f t="shared" si="2"/>
        <v>47</v>
      </c>
      <c r="D51" s="19">
        <v>5.744307665712876</v>
      </c>
      <c r="E51" s="19">
        <v>2.7914243872050348</v>
      </c>
      <c r="F51" s="19">
        <v>1.9615332953824116</v>
      </c>
      <c r="G51" s="19">
        <v>6.2024717488913268</v>
      </c>
      <c r="H51" s="19">
        <v>95.415190574068063</v>
      </c>
      <c r="I51" s="19">
        <v>30.666608772882824</v>
      </c>
      <c r="J51" s="19">
        <v>9.602860654606685</v>
      </c>
      <c r="K51" s="19">
        <v>150.29809511149142</v>
      </c>
      <c r="L51" s="19">
        <v>19.258493620193192</v>
      </c>
      <c r="M51" s="19">
        <v>153.52218374124382</v>
      </c>
      <c r="N51" s="19">
        <v>28.653794902937317</v>
      </c>
      <c r="O51" s="19">
        <v>19.750194198554784</v>
      </c>
      <c r="P51" s="19">
        <v>18.020858121608299</v>
      </c>
      <c r="Q51" s="19">
        <v>17.0936389034812</v>
      </c>
      <c r="R51" s="19">
        <v>18.211013333384809</v>
      </c>
      <c r="S51" s="19">
        <v>4.9131072132441682</v>
      </c>
      <c r="T51" s="19">
        <v>43.229455669938858</v>
      </c>
      <c r="U51" s="19">
        <v>7.3632537058149872</v>
      </c>
      <c r="V51" s="19">
        <v>16.009484436724826</v>
      </c>
      <c r="W51" s="19">
        <v>6.8680975292649222</v>
      </c>
      <c r="X51" s="19">
        <v>68.878122939516246</v>
      </c>
      <c r="Y51" s="19">
        <v>75.636739357802341</v>
      </c>
      <c r="Z51" s="19">
        <v>21.506323819564859</v>
      </c>
      <c r="AA51" s="19">
        <v>101.48557628403199</v>
      </c>
      <c r="AB51" s="19">
        <v>60.293784872239193</v>
      </c>
      <c r="AC51" s="19">
        <v>48.999727086950401</v>
      </c>
      <c r="AD51" s="19">
        <v>89.679548177302522</v>
      </c>
      <c r="AE51" s="19">
        <v>16.150718651226931</v>
      </c>
      <c r="AF51" s="19">
        <v>100.16408527733957</v>
      </c>
      <c r="AG51" s="19">
        <v>84.889194298692203</v>
      </c>
      <c r="AH51" s="19">
        <v>73.582026958817536</v>
      </c>
      <c r="AI51" s="19">
        <v>212.37151524484383</v>
      </c>
      <c r="AJ51" s="19">
        <v>103.85231251361812</v>
      </c>
      <c r="AK51" s="19">
        <v>57.852757138051622</v>
      </c>
      <c r="AL51" s="19">
        <v>36.28898460620757</v>
      </c>
      <c r="AM51" s="19">
        <v>60.500622556005226</v>
      </c>
      <c r="AN51" s="19">
        <v>32.803907665847049</v>
      </c>
      <c r="AO51" s="19">
        <v>99.038641120958147</v>
      </c>
      <c r="AP51" s="19">
        <v>8.226113655985694</v>
      </c>
      <c r="AQ51" s="19">
        <v>838.92851417825375</v>
      </c>
      <c r="AR51" s="19">
        <v>215.90506519276798</v>
      </c>
      <c r="AS51" s="19">
        <v>1440.1334656881045</v>
      </c>
      <c r="AT51" s="19">
        <v>109.16883263768619</v>
      </c>
      <c r="AU51" s="19">
        <v>3.1240659264708008</v>
      </c>
      <c r="AV51" s="19">
        <v>37.532281114084292</v>
      </c>
      <c r="AW51" s="19">
        <v>102.85768320831318</v>
      </c>
      <c r="AX51" s="19">
        <v>1.3871204333625808</v>
      </c>
      <c r="AY51" s="19">
        <v>23.433071208336813</v>
      </c>
      <c r="AZ51" s="19">
        <v>57.183621717606719</v>
      </c>
      <c r="BA51" s="19">
        <v>83.202783102975047</v>
      </c>
      <c r="BB51" s="19">
        <v>68.607008619079735</v>
      </c>
      <c r="BC51" s="19">
        <v>232.17025123220759</v>
      </c>
      <c r="BD51" s="19">
        <v>527.30145597849412</v>
      </c>
      <c r="BE51" s="19">
        <v>27.979515642530881</v>
      </c>
      <c r="BF51" s="19">
        <v>160.93277543941608</v>
      </c>
      <c r="BG51" s="19">
        <v>179.74208861513117</v>
      </c>
      <c r="BH51" s="19">
        <v>71.817310580801603</v>
      </c>
      <c r="BI51" s="19">
        <v>80.704124071132142</v>
      </c>
      <c r="BJ51" s="19">
        <v>82.280424657978742</v>
      </c>
      <c r="BK51" s="19">
        <v>24.672488140702917</v>
      </c>
      <c r="BL51" s="19">
        <v>1085.1926372076045</v>
      </c>
      <c r="BM51" s="19">
        <v>168.776598089347</v>
      </c>
      <c r="BN51" s="19">
        <v>171.90407142493314</v>
      </c>
      <c r="BO51" s="19">
        <v>176.99335974114766</v>
      </c>
      <c r="BP51" s="19">
        <v>4.9583938111555454</v>
      </c>
      <c r="BQ51" s="19">
        <v>83.079494444804595</v>
      </c>
      <c r="BR51" s="19">
        <v>3632.7955644703097</v>
      </c>
      <c r="BS51" s="19">
        <v>0</v>
      </c>
      <c r="BT51" s="19">
        <v>11700.540836386372</v>
      </c>
      <c r="BU51" s="19">
        <v>4689.2915880789469</v>
      </c>
      <c r="BV51" s="19">
        <v>0.72627547868187625</v>
      </c>
      <c r="BW51" s="19">
        <v>0</v>
      </c>
      <c r="BX51" s="19">
        <v>4905.7115347896888</v>
      </c>
      <c r="BY51" s="19">
        <v>15.729765266310798</v>
      </c>
      <c r="BZ51" s="19">
        <v>0</v>
      </c>
      <c r="CA51" s="19">
        <v>9611.4591636136283</v>
      </c>
      <c r="CB51" s="19">
        <v>21312</v>
      </c>
      <c r="CD51" s="19">
        <f t="shared" si="3"/>
        <v>0</v>
      </c>
      <c r="CE51" s="19">
        <f t="shared" si="4"/>
        <v>0</v>
      </c>
      <c r="CF51" s="19">
        <f t="shared" si="5"/>
        <v>0</v>
      </c>
      <c r="CH51" s="20">
        <v>21312</v>
      </c>
      <c r="CI51" s="19">
        <f t="shared" si="6"/>
        <v>0</v>
      </c>
    </row>
    <row r="52" spans="1:87" x14ac:dyDescent="0.25">
      <c r="A52" s="24" t="s">
        <v>126</v>
      </c>
      <c r="B52" s="24" t="s">
        <v>390</v>
      </c>
      <c r="C52">
        <f t="shared" si="2"/>
        <v>48</v>
      </c>
      <c r="D52" s="19">
        <v>3.6085434180028653</v>
      </c>
      <c r="E52" s="19">
        <v>1.1703346211388075</v>
      </c>
      <c r="F52" s="19">
        <v>2.3099426145037394</v>
      </c>
      <c r="G52" s="19">
        <v>2.1194985096607786</v>
      </c>
      <c r="H52" s="19">
        <v>147.98925368858121</v>
      </c>
      <c r="I52" s="19">
        <v>4.9996951569344805</v>
      </c>
      <c r="J52" s="19">
        <v>6.3480159729365386</v>
      </c>
      <c r="K52" s="19">
        <v>7.815878993552424</v>
      </c>
      <c r="L52" s="19">
        <v>2.8490463962571959</v>
      </c>
      <c r="M52" s="19">
        <v>91.903018805334412</v>
      </c>
      <c r="N52" s="19">
        <v>3.3897179246868721</v>
      </c>
      <c r="O52" s="19">
        <v>0.54522064820504967</v>
      </c>
      <c r="P52" s="19">
        <v>8.6234817966064945</v>
      </c>
      <c r="Q52" s="19">
        <v>4.4296894495981878</v>
      </c>
      <c r="R52" s="19">
        <v>1.2541787830650979</v>
      </c>
      <c r="S52" s="19">
        <v>0.86849477837884914</v>
      </c>
      <c r="T52" s="19">
        <v>7.4685961304096136</v>
      </c>
      <c r="U52" s="19">
        <v>12.009920494534912</v>
      </c>
      <c r="V52" s="19">
        <v>3.6767408779131081</v>
      </c>
      <c r="W52" s="19">
        <v>1.727032547583121</v>
      </c>
      <c r="X52" s="19">
        <v>61.348874399106435</v>
      </c>
      <c r="Y52" s="19">
        <v>82.837042665709433</v>
      </c>
      <c r="Z52" s="19">
        <v>2.1749921256984104</v>
      </c>
      <c r="AA52" s="19">
        <v>171.68846388037844</v>
      </c>
      <c r="AB52" s="19">
        <v>13.346403859131161</v>
      </c>
      <c r="AC52" s="19">
        <v>3.244386012918222</v>
      </c>
      <c r="AD52" s="19">
        <v>22.700994030648435</v>
      </c>
      <c r="AE52" s="19">
        <v>39.718702226328389</v>
      </c>
      <c r="AF52" s="19">
        <v>27.715629893745074</v>
      </c>
      <c r="AG52" s="19">
        <v>5.4754481802402655</v>
      </c>
      <c r="AH52" s="19">
        <v>2.2020626716524903</v>
      </c>
      <c r="AI52" s="19">
        <v>83.200934626769424</v>
      </c>
      <c r="AJ52" s="19">
        <v>351.03804803733897</v>
      </c>
      <c r="AK52" s="19">
        <v>11.614888069345994</v>
      </c>
      <c r="AL52" s="19">
        <v>3.3181547724793665</v>
      </c>
      <c r="AM52" s="19">
        <v>2.7325892905495079</v>
      </c>
      <c r="AN52" s="19">
        <v>54.629414303560253</v>
      </c>
      <c r="AO52" s="19">
        <v>165.82237081583568</v>
      </c>
      <c r="AP52" s="19">
        <v>8.5333805148968089</v>
      </c>
      <c r="AQ52" s="19">
        <v>34.672544744326473</v>
      </c>
      <c r="AR52" s="19">
        <v>130.63458243582124</v>
      </c>
      <c r="AS52" s="19">
        <v>539.63487805001603</v>
      </c>
      <c r="AT52" s="19">
        <v>32.473087396028433</v>
      </c>
      <c r="AU52" s="19">
        <v>5.0755699377466579</v>
      </c>
      <c r="AV52" s="19">
        <v>702.56011851361552</v>
      </c>
      <c r="AW52" s="19">
        <v>35.359504289732051</v>
      </c>
      <c r="AX52" s="19">
        <v>168.6590747666464</v>
      </c>
      <c r="AY52" s="19">
        <v>22.473968535322967</v>
      </c>
      <c r="AZ52" s="19">
        <v>4.9850661748517711</v>
      </c>
      <c r="BA52" s="19">
        <v>296.41360523119255</v>
      </c>
      <c r="BB52" s="19">
        <v>81.099116578050655</v>
      </c>
      <c r="BC52" s="19">
        <v>20.68200844062541</v>
      </c>
      <c r="BD52" s="19">
        <v>2501.8933758865364</v>
      </c>
      <c r="BE52" s="19">
        <v>54.773392651999195</v>
      </c>
      <c r="BF52" s="19">
        <v>1011.8623391819947</v>
      </c>
      <c r="BG52" s="19">
        <v>10.241822941244539</v>
      </c>
      <c r="BH52" s="19">
        <v>157.01556089161804</v>
      </c>
      <c r="BI52" s="19">
        <v>12.058149604446248</v>
      </c>
      <c r="BJ52" s="19">
        <v>1054.4360386443677</v>
      </c>
      <c r="BK52" s="19">
        <v>5.8500270846232016</v>
      </c>
      <c r="BL52" s="19">
        <v>7690.3162166062539</v>
      </c>
      <c r="BM52" s="19">
        <v>1342.9173023089093</v>
      </c>
      <c r="BN52" s="19">
        <v>166.59946754878214</v>
      </c>
      <c r="BO52" s="19">
        <v>3530.3381060260645</v>
      </c>
      <c r="BP52" s="19">
        <v>2009.6256351423576</v>
      </c>
      <c r="BQ52" s="19">
        <v>47.664287767002563</v>
      </c>
      <c r="BR52" s="19">
        <v>7175.7827430025927</v>
      </c>
      <c r="BS52" s="19">
        <v>0</v>
      </c>
      <c r="BT52" s="19">
        <v>30274.546672366989</v>
      </c>
      <c r="BU52" s="19">
        <v>3475.2473684753136</v>
      </c>
      <c r="BV52" s="19">
        <v>0.27888978381384044</v>
      </c>
      <c r="BW52" s="19">
        <v>0</v>
      </c>
      <c r="BX52" s="19">
        <v>158439.88683951163</v>
      </c>
      <c r="BY52" s="19">
        <v>6.0402298622633461</v>
      </c>
      <c r="BZ52" s="19">
        <v>0</v>
      </c>
      <c r="CA52" s="19">
        <v>161921.45332763303</v>
      </c>
      <c r="CB52" s="19">
        <v>192196</v>
      </c>
      <c r="CD52" s="19">
        <f t="shared" si="3"/>
        <v>0</v>
      </c>
      <c r="CE52" s="19">
        <f t="shared" si="4"/>
        <v>0</v>
      </c>
      <c r="CF52" s="19">
        <f t="shared" si="5"/>
        <v>0</v>
      </c>
      <c r="CH52" s="20">
        <v>192196</v>
      </c>
      <c r="CI52" s="19">
        <f t="shared" si="6"/>
        <v>0</v>
      </c>
    </row>
    <row r="53" spans="1:87" x14ac:dyDescent="0.25">
      <c r="A53" s="25" t="s">
        <v>127</v>
      </c>
      <c r="B53" s="24" t="s">
        <v>392</v>
      </c>
      <c r="C53">
        <f t="shared" si="2"/>
        <v>49</v>
      </c>
      <c r="D53" s="19">
        <v>2.7832770280040178</v>
      </c>
      <c r="E53" s="19">
        <v>1.6965805505953584</v>
      </c>
      <c r="F53" s="19">
        <v>0.34169439496092419</v>
      </c>
      <c r="G53" s="19">
        <v>0.18002878557913787</v>
      </c>
      <c r="H53" s="19">
        <v>0.87990860506031998</v>
      </c>
      <c r="I53" s="19">
        <v>0.8347619229949973</v>
      </c>
      <c r="J53" s="19">
        <v>0.40025079128524593</v>
      </c>
      <c r="K53" s="19">
        <v>8.0851889663894152</v>
      </c>
      <c r="L53" s="19">
        <v>1.2219759877511411</v>
      </c>
      <c r="M53" s="19">
        <v>9.3820490183774616</v>
      </c>
      <c r="N53" s="19">
        <v>13.635639622254917</v>
      </c>
      <c r="O53" s="19">
        <v>0.4294950796038437</v>
      </c>
      <c r="P53" s="19">
        <v>2.0350947760836515</v>
      </c>
      <c r="Q53" s="19">
        <v>2.7174838538884662</v>
      </c>
      <c r="R53" s="19">
        <v>1.4252447018242524</v>
      </c>
      <c r="S53" s="19">
        <v>1.2132762150421845</v>
      </c>
      <c r="T53" s="19">
        <v>8.6800801417267142</v>
      </c>
      <c r="U53" s="19">
        <v>84.386360981795235</v>
      </c>
      <c r="V53" s="19">
        <v>3.5082787966590967</v>
      </c>
      <c r="W53" s="19">
        <v>0.75561764120446917</v>
      </c>
      <c r="X53" s="19">
        <v>102.58401951139278</v>
      </c>
      <c r="Y53" s="19">
        <v>2.0215956368897321</v>
      </c>
      <c r="Z53" s="19">
        <v>0.85877636001357549</v>
      </c>
      <c r="AA53" s="19">
        <v>1.551962371150291</v>
      </c>
      <c r="AB53" s="19">
        <v>3.4049876326461113</v>
      </c>
      <c r="AC53" s="19">
        <v>2.242193268595392</v>
      </c>
      <c r="AD53" s="19">
        <v>2.1950265768288926</v>
      </c>
      <c r="AE53" s="19">
        <v>1.0094580179409771</v>
      </c>
      <c r="AF53" s="19">
        <v>2.8280544063711588</v>
      </c>
      <c r="AG53" s="19">
        <v>12.159687198400512</v>
      </c>
      <c r="AH53" s="19">
        <v>2.2171541414911773</v>
      </c>
      <c r="AI53" s="19">
        <v>4.2142141597797043</v>
      </c>
      <c r="AJ53" s="19">
        <v>3.4393074635972618</v>
      </c>
      <c r="AK53" s="19">
        <v>4.1166725893895295</v>
      </c>
      <c r="AL53" s="19">
        <v>1.0021123307778896</v>
      </c>
      <c r="AM53" s="19">
        <v>3.1265890246247094</v>
      </c>
      <c r="AN53" s="19">
        <v>10.938927685387323</v>
      </c>
      <c r="AO53" s="19">
        <v>68.904445766027351</v>
      </c>
      <c r="AP53" s="19">
        <v>3.9030357990409654</v>
      </c>
      <c r="AQ53" s="19">
        <v>11.225447293143317</v>
      </c>
      <c r="AR53" s="19">
        <v>10.775770771477735</v>
      </c>
      <c r="AS53" s="19">
        <v>558.47552597909748</v>
      </c>
      <c r="AT53" s="19">
        <v>6.7572290285661936</v>
      </c>
      <c r="AU53" s="19">
        <v>0.17284738756941029</v>
      </c>
      <c r="AV53" s="19">
        <v>2.4797170494251115</v>
      </c>
      <c r="AW53" s="19">
        <v>5.5531101107919527</v>
      </c>
      <c r="AX53" s="19">
        <v>44.071388910380271</v>
      </c>
      <c r="AY53" s="19">
        <v>11.275856062323644</v>
      </c>
      <c r="AZ53" s="19">
        <v>152.52779832817862</v>
      </c>
      <c r="BA53" s="19">
        <v>24.699150657108753</v>
      </c>
      <c r="BB53" s="19">
        <v>160.22230481116583</v>
      </c>
      <c r="BC53" s="19">
        <v>48.144091880687135</v>
      </c>
      <c r="BD53" s="19">
        <v>1448.6684806256558</v>
      </c>
      <c r="BE53" s="19">
        <v>48.979778317538482</v>
      </c>
      <c r="BF53" s="19">
        <v>243.22520859713509</v>
      </c>
      <c r="BG53" s="19">
        <v>148.1127939821904</v>
      </c>
      <c r="BH53" s="19">
        <v>2090.569363711375</v>
      </c>
      <c r="BI53" s="19">
        <v>19.369291338354579</v>
      </c>
      <c r="BJ53" s="19">
        <v>81.602890446321297</v>
      </c>
      <c r="BK53" s="19">
        <v>0.47018379412822092</v>
      </c>
      <c r="BL53" s="19">
        <v>554.97109640794895</v>
      </c>
      <c r="BM53" s="19">
        <v>2007.0190803208477</v>
      </c>
      <c r="BN53" s="19">
        <v>1227.3768413560902</v>
      </c>
      <c r="BO53" s="19">
        <v>28.956146331805535</v>
      </c>
      <c r="BP53" s="19">
        <v>93.618125100880462</v>
      </c>
      <c r="BQ53" s="19">
        <v>25.331353449701886</v>
      </c>
      <c r="BR53" s="19">
        <v>159.19960645831699</v>
      </c>
      <c r="BS53" s="19">
        <v>0</v>
      </c>
      <c r="BT53" s="19">
        <v>9591.1609863096328</v>
      </c>
      <c r="BU53" s="19">
        <v>566.98681929810675</v>
      </c>
      <c r="BV53" s="19">
        <v>0.5200132427362234</v>
      </c>
      <c r="BW53" s="19">
        <v>0</v>
      </c>
      <c r="BX53" s="19">
        <v>11198.735074017621</v>
      </c>
      <c r="BY53" s="19">
        <v>34.695182786441265</v>
      </c>
      <c r="BZ53" s="19">
        <v>197.9019243454666</v>
      </c>
      <c r="CA53" s="19">
        <v>11998.839013690371</v>
      </c>
      <c r="CB53" s="19">
        <v>21590</v>
      </c>
      <c r="CD53" s="19">
        <f t="shared" si="3"/>
        <v>0</v>
      </c>
      <c r="CE53" s="19">
        <f t="shared" si="4"/>
        <v>0</v>
      </c>
      <c r="CF53" s="19">
        <f t="shared" si="5"/>
        <v>0</v>
      </c>
      <c r="CH53" s="20">
        <v>21590</v>
      </c>
      <c r="CI53" s="19">
        <f t="shared" si="6"/>
        <v>0</v>
      </c>
    </row>
    <row r="54" spans="1:87" x14ac:dyDescent="0.25">
      <c r="A54" s="25" t="s">
        <v>128</v>
      </c>
      <c r="B54" s="24" t="s">
        <v>394</v>
      </c>
      <c r="C54">
        <f t="shared" si="2"/>
        <v>50</v>
      </c>
      <c r="D54" s="19">
        <v>1.0541456542775061</v>
      </c>
      <c r="E54" s="19">
        <v>0.69011514976717359</v>
      </c>
      <c r="F54" s="19">
        <v>7.4067260188327239E-2</v>
      </c>
      <c r="G54" s="19">
        <v>6.6362953224543483E-2</v>
      </c>
      <c r="H54" s="19">
        <v>0.20866830176808793</v>
      </c>
      <c r="I54" s="19">
        <v>0.11402582394946566</v>
      </c>
      <c r="J54" s="19">
        <v>6.3668770147813428E-2</v>
      </c>
      <c r="K54" s="19">
        <v>2.1391990445507298</v>
      </c>
      <c r="L54" s="19">
        <v>0.13182495519891846</v>
      </c>
      <c r="M54" s="19">
        <v>2.0922794114252774</v>
      </c>
      <c r="N54" s="19">
        <v>0.39462891634385289</v>
      </c>
      <c r="O54" s="19">
        <v>0.16264698401830405</v>
      </c>
      <c r="P54" s="19">
        <v>0.50736021228374395</v>
      </c>
      <c r="Q54" s="19">
        <v>0.72838446495442022</v>
      </c>
      <c r="R54" s="19">
        <v>0.45493997834585159</v>
      </c>
      <c r="S54" s="19">
        <v>0.18742785596369022</v>
      </c>
      <c r="T54" s="19">
        <v>0.53638191712960104</v>
      </c>
      <c r="U54" s="19">
        <v>0.15363806968002899</v>
      </c>
      <c r="V54" s="19">
        <v>1.3046900737572589</v>
      </c>
      <c r="W54" s="19">
        <v>0.12710503972455936</v>
      </c>
      <c r="X54" s="19">
        <v>0.68004758518043706</v>
      </c>
      <c r="Y54" s="19">
        <v>0.41711402571270323</v>
      </c>
      <c r="Z54" s="19">
        <v>0.29218068222369764</v>
      </c>
      <c r="AA54" s="19">
        <v>0.36136139471429923</v>
      </c>
      <c r="AB54" s="19">
        <v>0.76875562001161102</v>
      </c>
      <c r="AC54" s="19">
        <v>0.59712170149752797</v>
      </c>
      <c r="AD54" s="19">
        <v>0.52173437246634224</v>
      </c>
      <c r="AE54" s="19">
        <v>0.35790298421164818</v>
      </c>
      <c r="AF54" s="19">
        <v>0.59533636833333603</v>
      </c>
      <c r="AG54" s="19">
        <v>0.87015508361076077</v>
      </c>
      <c r="AH54" s="19">
        <v>0.56213214049551974</v>
      </c>
      <c r="AI54" s="19">
        <v>1.1158978429236881</v>
      </c>
      <c r="AJ54" s="19">
        <v>0.55896443701682308</v>
      </c>
      <c r="AK54" s="19">
        <v>0.44257350929581724</v>
      </c>
      <c r="AL54" s="19">
        <v>0.25819103334214227</v>
      </c>
      <c r="AM54" s="19">
        <v>0.59223199439469365</v>
      </c>
      <c r="AN54" s="19">
        <v>0.36235970472262946</v>
      </c>
      <c r="AO54" s="19">
        <v>0.46360637370564095</v>
      </c>
      <c r="AP54" s="19">
        <v>0.14022658118101788</v>
      </c>
      <c r="AQ54" s="19">
        <v>3.2078169734031667</v>
      </c>
      <c r="AR54" s="19">
        <v>1.0016512198595402</v>
      </c>
      <c r="AS54" s="19">
        <v>9.3699048750934235</v>
      </c>
      <c r="AT54" s="19">
        <v>2.058398243226546</v>
      </c>
      <c r="AU54" s="19">
        <v>3.54871626633083E-2</v>
      </c>
      <c r="AV54" s="19">
        <v>0.12041393816482723</v>
      </c>
      <c r="AW54" s="19">
        <v>0.59639193748110042</v>
      </c>
      <c r="AX54" s="19">
        <v>3.9000603809302801</v>
      </c>
      <c r="AY54" s="19">
        <v>2.2730278350275612</v>
      </c>
      <c r="AZ54" s="19">
        <v>11.874533705301872</v>
      </c>
      <c r="BA54" s="19">
        <v>4216.1300085053499</v>
      </c>
      <c r="BB54" s="19">
        <v>4332.367185502053</v>
      </c>
      <c r="BC54" s="19">
        <v>1.3560698604803818</v>
      </c>
      <c r="BD54" s="19">
        <v>3.3294462917964589</v>
      </c>
      <c r="BE54" s="19">
        <v>0.55477856846481988</v>
      </c>
      <c r="BF54" s="19">
        <v>1.2017545199841453</v>
      </c>
      <c r="BG54" s="19">
        <v>0.37053234410371128</v>
      </c>
      <c r="BH54" s="19">
        <v>28055.809751233726</v>
      </c>
      <c r="BI54" s="19">
        <v>0.32513086678580483</v>
      </c>
      <c r="BJ54" s="19">
        <v>16.230556651932293</v>
      </c>
      <c r="BK54" s="19">
        <v>2.7734149531031105</v>
      </c>
      <c r="BL54" s="19">
        <v>0.97524731924113384</v>
      </c>
      <c r="BM54" s="19">
        <v>0.55360449444721671</v>
      </c>
      <c r="BN54" s="19">
        <v>0.9749488038184132</v>
      </c>
      <c r="BO54" s="19">
        <v>0.48278944221832104</v>
      </c>
      <c r="BP54" s="19">
        <v>1.3215132701009618</v>
      </c>
      <c r="BQ54" s="19">
        <v>80.576455583908555</v>
      </c>
      <c r="BR54" s="19">
        <v>0.89671400816463875</v>
      </c>
      <c r="BS54" s="19">
        <v>0</v>
      </c>
      <c r="BT54" s="19">
        <v>36771.817042762559</v>
      </c>
      <c r="BU54" s="19">
        <v>59.18838424004425</v>
      </c>
      <c r="BV54" s="19">
        <v>0.21207243977510787</v>
      </c>
      <c r="BW54" s="19">
        <v>0</v>
      </c>
      <c r="BX54" s="19">
        <v>1658.1894090998453</v>
      </c>
      <c r="BY54" s="19">
        <v>4.5930914577627533</v>
      </c>
      <c r="BZ54" s="19">
        <v>0</v>
      </c>
      <c r="CA54" s="19">
        <v>1722.1829572374274</v>
      </c>
      <c r="CB54" s="19">
        <v>38494</v>
      </c>
      <c r="CD54" s="19">
        <f t="shared" si="3"/>
        <v>0</v>
      </c>
      <c r="CE54" s="19">
        <f t="shared" si="4"/>
        <v>0</v>
      </c>
      <c r="CF54" s="19">
        <f t="shared" si="5"/>
        <v>0</v>
      </c>
      <c r="CH54" s="20">
        <v>38494</v>
      </c>
      <c r="CI54" s="19">
        <f t="shared" si="6"/>
        <v>0</v>
      </c>
    </row>
    <row r="55" spans="1:87" x14ac:dyDescent="0.25">
      <c r="A55" s="24" t="s">
        <v>129</v>
      </c>
      <c r="B55" s="24" t="s">
        <v>396</v>
      </c>
      <c r="C55">
        <f t="shared" si="2"/>
        <v>51</v>
      </c>
      <c r="D55" s="19">
        <v>6.3861484174096717</v>
      </c>
      <c r="E55" s="19">
        <v>3.9925811331077687</v>
      </c>
      <c r="F55" s="19">
        <v>7.9752552884017476</v>
      </c>
      <c r="G55" s="19">
        <v>27.897051843401858</v>
      </c>
      <c r="H55" s="19">
        <v>389.95532299532732</v>
      </c>
      <c r="I55" s="19">
        <v>57.420891122366548</v>
      </c>
      <c r="J55" s="19">
        <v>23.899347257701809</v>
      </c>
      <c r="K55" s="19">
        <v>550.80976822620107</v>
      </c>
      <c r="L55" s="19">
        <v>181.0606390680741</v>
      </c>
      <c r="M55" s="19">
        <v>1092.0010674748225</v>
      </c>
      <c r="N55" s="19">
        <v>306.15950808699068</v>
      </c>
      <c r="O55" s="19">
        <v>19.396309667529781</v>
      </c>
      <c r="P55" s="19">
        <v>196.43433128371467</v>
      </c>
      <c r="Q55" s="19">
        <v>545.68191590924823</v>
      </c>
      <c r="R55" s="19">
        <v>151.55044123777211</v>
      </c>
      <c r="S55" s="19">
        <v>70.106992285658507</v>
      </c>
      <c r="T55" s="19">
        <v>283.62019353291191</v>
      </c>
      <c r="U55" s="19">
        <v>351.38927684624093</v>
      </c>
      <c r="V55" s="19">
        <v>135.4307352356229</v>
      </c>
      <c r="W55" s="19">
        <v>94.997672825649062</v>
      </c>
      <c r="X55" s="19">
        <v>222.35497655681456</v>
      </c>
      <c r="Y55" s="19">
        <v>222.26751812357386</v>
      </c>
      <c r="Z55" s="19">
        <v>26.700237174052337</v>
      </c>
      <c r="AA55" s="19">
        <v>193.49919289693426</v>
      </c>
      <c r="AB55" s="19">
        <v>301.18707528658473</v>
      </c>
      <c r="AC55" s="19">
        <v>445.95528762016488</v>
      </c>
      <c r="AD55" s="19">
        <v>151.24975549368202</v>
      </c>
      <c r="AE55" s="19">
        <v>59.117711987597026</v>
      </c>
      <c r="AF55" s="19">
        <v>389.4197106924729</v>
      </c>
      <c r="AG55" s="19">
        <v>633.72051069911106</v>
      </c>
      <c r="AH55" s="19">
        <v>409.48027261237564</v>
      </c>
      <c r="AI55" s="19">
        <v>494.23927328638337</v>
      </c>
      <c r="AJ55" s="19">
        <v>1491.4361442360587</v>
      </c>
      <c r="AK55" s="19">
        <v>1228.3361575681131</v>
      </c>
      <c r="AL55" s="19">
        <v>214.26948648097735</v>
      </c>
      <c r="AM55" s="19">
        <v>402.26043353764624</v>
      </c>
      <c r="AN55" s="19">
        <v>89.958080286478975</v>
      </c>
      <c r="AO55" s="19">
        <v>327.1622982555005</v>
      </c>
      <c r="AP55" s="19">
        <v>136.01660663611958</v>
      </c>
      <c r="AQ55" s="19">
        <v>1277.2706022068103</v>
      </c>
      <c r="AR55" s="19">
        <v>1052.0116576558682</v>
      </c>
      <c r="AS55" s="19">
        <v>5627.8541684993315</v>
      </c>
      <c r="AT55" s="19">
        <v>788.61832954242914</v>
      </c>
      <c r="AU55" s="19">
        <v>28.024021428326776</v>
      </c>
      <c r="AV55" s="19">
        <v>56.746828839949607</v>
      </c>
      <c r="AW55" s="19">
        <v>648.59853022032758</v>
      </c>
      <c r="AX55" s="19">
        <v>195.70974571361248</v>
      </c>
      <c r="AY55" s="19">
        <v>543.6090499254459</v>
      </c>
      <c r="AZ55" s="19">
        <v>164.67234774687148</v>
      </c>
      <c r="BA55" s="19">
        <v>298.13847814275255</v>
      </c>
      <c r="BB55" s="19">
        <v>22177.783779502166</v>
      </c>
      <c r="BC55" s="19">
        <v>1168.1955011639809</v>
      </c>
      <c r="BD55" s="19">
        <v>8162.401605605698</v>
      </c>
      <c r="BE55" s="19">
        <v>510.44599031700272</v>
      </c>
      <c r="BF55" s="19">
        <v>2211.1666692871468</v>
      </c>
      <c r="BG55" s="19">
        <v>404.87297327873591</v>
      </c>
      <c r="BH55" s="19">
        <v>1893.8243395721829</v>
      </c>
      <c r="BI55" s="19">
        <v>116.58757261433814</v>
      </c>
      <c r="BJ55" s="19">
        <v>1455.3212357799825</v>
      </c>
      <c r="BK55" s="19">
        <v>248.69653242580492</v>
      </c>
      <c r="BL55" s="19">
        <v>4078.9895252430124</v>
      </c>
      <c r="BM55" s="19">
        <v>870.5901145308859</v>
      </c>
      <c r="BN55" s="19">
        <v>993.26936177082291</v>
      </c>
      <c r="BO55" s="19">
        <v>368.42773385590692</v>
      </c>
      <c r="BP55" s="19">
        <v>737.77896946241538</v>
      </c>
      <c r="BQ55" s="19">
        <v>239.33540013656634</v>
      </c>
      <c r="BR55" s="19">
        <v>1459.2028531868518</v>
      </c>
      <c r="BS55" s="19">
        <v>0</v>
      </c>
      <c r="BT55" s="19">
        <v>69712.940096824022</v>
      </c>
      <c r="BU55" s="19">
        <v>702.56312788232549</v>
      </c>
      <c r="BV55" s="19">
        <v>0</v>
      </c>
      <c r="BW55" s="19">
        <v>0</v>
      </c>
      <c r="BX55" s="19">
        <v>89429.419959279578</v>
      </c>
      <c r="BY55" s="19">
        <v>537.07681601408194</v>
      </c>
      <c r="BZ55" s="19">
        <v>0</v>
      </c>
      <c r="CA55" s="19">
        <v>90669.059903175978</v>
      </c>
      <c r="CB55" s="19">
        <v>160382</v>
      </c>
      <c r="CD55" s="19">
        <f t="shared" si="3"/>
        <v>0</v>
      </c>
      <c r="CE55" s="19">
        <f t="shared" si="4"/>
        <v>0</v>
      </c>
      <c r="CF55" s="19">
        <f t="shared" si="5"/>
        <v>0</v>
      </c>
      <c r="CH55" s="20">
        <v>160382</v>
      </c>
      <c r="CI55" s="19">
        <f t="shared" si="6"/>
        <v>0</v>
      </c>
    </row>
    <row r="56" spans="1:87" x14ac:dyDescent="0.25">
      <c r="A56" s="24" t="s">
        <v>130</v>
      </c>
      <c r="B56" s="24" t="s">
        <v>282</v>
      </c>
      <c r="C56">
        <f t="shared" si="2"/>
        <v>52</v>
      </c>
      <c r="D56" s="19">
        <v>16.898052185416642</v>
      </c>
      <c r="E56" s="19">
        <v>9.3012048840062977</v>
      </c>
      <c r="F56" s="19">
        <v>0.85273224791976376</v>
      </c>
      <c r="G56" s="19">
        <v>0.89483865505882598</v>
      </c>
      <c r="H56" s="19">
        <v>38.671430291880597</v>
      </c>
      <c r="I56" s="19">
        <v>127.95092251116034</v>
      </c>
      <c r="J56" s="19">
        <v>23.823706827681164</v>
      </c>
      <c r="K56" s="19">
        <v>308.20689510401246</v>
      </c>
      <c r="L56" s="19">
        <v>9.6028170257876155</v>
      </c>
      <c r="M56" s="19">
        <v>554.09323104073962</v>
      </c>
      <c r="N56" s="19">
        <v>49.587868773958185</v>
      </c>
      <c r="O56" s="19">
        <v>32.494588955855782</v>
      </c>
      <c r="P56" s="19">
        <v>32.260744012485539</v>
      </c>
      <c r="Q56" s="19">
        <v>42.749495932958915</v>
      </c>
      <c r="R56" s="19">
        <v>10.653599021964631</v>
      </c>
      <c r="S56" s="19">
        <v>7.7939785245886402</v>
      </c>
      <c r="T56" s="19">
        <v>102.78234552758468</v>
      </c>
      <c r="U56" s="19">
        <v>4.4056748554911396</v>
      </c>
      <c r="V56" s="19">
        <v>22.863106103094527</v>
      </c>
      <c r="W56" s="19">
        <v>1.7673114505992671</v>
      </c>
      <c r="X56" s="19">
        <v>233.96202879299656</v>
      </c>
      <c r="Y56" s="19">
        <v>160.14053289419118</v>
      </c>
      <c r="Z56" s="19">
        <v>14.900067135674231</v>
      </c>
      <c r="AA56" s="19">
        <v>258.66625652035611</v>
      </c>
      <c r="AB56" s="19">
        <v>107.30753118139087</v>
      </c>
      <c r="AC56" s="19">
        <v>75.820802114337766</v>
      </c>
      <c r="AD56" s="19">
        <v>118.84856837731738</v>
      </c>
      <c r="AE56" s="19">
        <v>19.53313840055667</v>
      </c>
      <c r="AF56" s="19">
        <v>88.981749840163104</v>
      </c>
      <c r="AG56" s="19">
        <v>180.62678781534214</v>
      </c>
      <c r="AH56" s="19">
        <v>267.36438337653976</v>
      </c>
      <c r="AI56" s="19">
        <v>168.79999077593615</v>
      </c>
      <c r="AJ56" s="19">
        <v>814.75176045343176</v>
      </c>
      <c r="AK56" s="19">
        <v>103.48544825713898</v>
      </c>
      <c r="AL56" s="19">
        <v>54.908507530555283</v>
      </c>
      <c r="AM56" s="19">
        <v>85.023051381973843</v>
      </c>
      <c r="AN56" s="19">
        <v>53.540932106052047</v>
      </c>
      <c r="AO56" s="19">
        <v>745.17455590058773</v>
      </c>
      <c r="AP56" s="19">
        <v>189.48973710159859</v>
      </c>
      <c r="AQ56" s="19">
        <v>423.42449311763306</v>
      </c>
      <c r="AR56" s="19">
        <v>329.86265182924484</v>
      </c>
      <c r="AS56" s="19">
        <v>5571.4920626913972</v>
      </c>
      <c r="AT56" s="19">
        <v>585.00814843077387</v>
      </c>
      <c r="AU56" s="19">
        <v>0.92884767014469183</v>
      </c>
      <c r="AV56" s="19">
        <v>519.40089488293336</v>
      </c>
      <c r="AW56" s="19">
        <v>769.92506019232439</v>
      </c>
      <c r="AX56" s="19">
        <v>50.428077594523344</v>
      </c>
      <c r="AY56" s="19">
        <v>59.822051144628226</v>
      </c>
      <c r="AZ56" s="19">
        <v>473.10661626067468</v>
      </c>
      <c r="BA56" s="19">
        <v>780.65161829476153</v>
      </c>
      <c r="BB56" s="19">
        <v>2505.328900965842</v>
      </c>
      <c r="BC56" s="19">
        <v>5165.4927765476614</v>
      </c>
      <c r="BD56" s="19">
        <v>11666.951170030552</v>
      </c>
      <c r="BE56" s="19">
        <v>243.39812509915379</v>
      </c>
      <c r="BF56" s="19">
        <v>1693.1797619927577</v>
      </c>
      <c r="BG56" s="19">
        <v>54.091085099301125</v>
      </c>
      <c r="BH56" s="19">
        <v>3222.1291345826367</v>
      </c>
      <c r="BI56" s="19">
        <v>279.81288752328584</v>
      </c>
      <c r="BJ56" s="19">
        <v>634.75261590734453</v>
      </c>
      <c r="BK56" s="19">
        <v>119.21535808530838</v>
      </c>
      <c r="BL56" s="19">
        <v>8098.1430653474763</v>
      </c>
      <c r="BM56" s="19">
        <v>1171.8469967789113</v>
      </c>
      <c r="BN56" s="19">
        <v>263.09244701463672</v>
      </c>
      <c r="BO56" s="19">
        <v>1698.5010142465505</v>
      </c>
      <c r="BP56" s="19">
        <v>1.0521913016373678</v>
      </c>
      <c r="BQ56" s="19">
        <v>117.82573978673717</v>
      </c>
      <c r="BR56" s="19">
        <v>1032.7149996045832</v>
      </c>
      <c r="BS56" s="19">
        <v>0</v>
      </c>
      <c r="BT56" s="19">
        <v>52670.559165911793</v>
      </c>
      <c r="BU56" s="19">
        <v>942.21969270851639</v>
      </c>
      <c r="BV56" s="19">
        <v>0</v>
      </c>
      <c r="BW56" s="19">
        <v>0</v>
      </c>
      <c r="BX56" s="19">
        <v>223.01309163472752</v>
      </c>
      <c r="BY56" s="19">
        <v>47810.670790371114</v>
      </c>
      <c r="BZ56" s="19">
        <v>60.537259373847121</v>
      </c>
      <c r="CA56" s="19">
        <v>49036.4408340882</v>
      </c>
      <c r="CB56" s="19">
        <v>101707</v>
      </c>
      <c r="CD56" s="19">
        <f t="shared" si="3"/>
        <v>0</v>
      </c>
      <c r="CE56" s="19">
        <f t="shared" si="4"/>
        <v>0</v>
      </c>
      <c r="CF56" s="19">
        <f t="shared" si="5"/>
        <v>0</v>
      </c>
      <c r="CH56" s="20">
        <v>101707</v>
      </c>
      <c r="CI56" s="19">
        <f t="shared" si="6"/>
        <v>0</v>
      </c>
    </row>
    <row r="57" spans="1:87" x14ac:dyDescent="0.25">
      <c r="A57" s="25" t="s">
        <v>131</v>
      </c>
      <c r="B57" s="25" t="s">
        <v>283</v>
      </c>
      <c r="C57">
        <f t="shared" si="2"/>
        <v>53</v>
      </c>
      <c r="D57" s="19">
        <v>4218.7369204686938</v>
      </c>
      <c r="E57" s="19">
        <v>1486.564492301718</v>
      </c>
      <c r="F57" s="19">
        <v>336.99365866850172</v>
      </c>
      <c r="G57" s="19">
        <v>545.81395115997555</v>
      </c>
      <c r="H57" s="19">
        <v>3371.6314626191634</v>
      </c>
      <c r="I57" s="19">
        <v>1673.2990258049538</v>
      </c>
      <c r="J57" s="19">
        <v>340.71641432557266</v>
      </c>
      <c r="K57" s="19">
        <v>3909.0864824598775</v>
      </c>
      <c r="L57" s="19">
        <v>1375.4307551019479</v>
      </c>
      <c r="M57" s="19">
        <v>3840.5400461216682</v>
      </c>
      <c r="N57" s="19">
        <v>1134.0179883707622</v>
      </c>
      <c r="O57" s="19">
        <v>278.11807345759701</v>
      </c>
      <c r="P57" s="19">
        <v>738.47357408038738</v>
      </c>
      <c r="Q57" s="19">
        <v>868.79705550822041</v>
      </c>
      <c r="R57" s="19">
        <v>653.7779447306217</v>
      </c>
      <c r="S57" s="19">
        <v>427.90957175332505</v>
      </c>
      <c r="T57" s="19">
        <v>1545.6469991235977</v>
      </c>
      <c r="U57" s="19">
        <v>349.86334962055565</v>
      </c>
      <c r="V57" s="19">
        <v>2621.4787563912068</v>
      </c>
      <c r="W57" s="19">
        <v>710.57592801475425</v>
      </c>
      <c r="X57" s="19">
        <v>2800.8475075396404</v>
      </c>
      <c r="Y57" s="19">
        <v>1118.2129927197216</v>
      </c>
      <c r="Z57" s="19">
        <v>631.73067664300083</v>
      </c>
      <c r="AA57" s="19">
        <v>737.03483530531526</v>
      </c>
      <c r="AB57" s="19">
        <v>1556.670788942469</v>
      </c>
      <c r="AC57" s="19">
        <v>1809.5108833615998</v>
      </c>
      <c r="AD57" s="19">
        <v>2260.9887456975771</v>
      </c>
      <c r="AE57" s="19">
        <v>934.05197588815986</v>
      </c>
      <c r="AF57" s="19">
        <v>1483.0114304812826</v>
      </c>
      <c r="AG57" s="19">
        <v>1411.3746840412168</v>
      </c>
      <c r="AH57" s="19">
        <v>1253.83911630998</v>
      </c>
      <c r="AI57" s="19">
        <v>2116.8604848760469</v>
      </c>
      <c r="AJ57" s="19">
        <v>3349.3387824374208</v>
      </c>
      <c r="AK57" s="19">
        <v>1221.5018348489057</v>
      </c>
      <c r="AL57" s="19">
        <v>847.09197583142065</v>
      </c>
      <c r="AM57" s="19">
        <v>885.29683587141574</v>
      </c>
      <c r="AN57" s="19">
        <v>509.0117294252974</v>
      </c>
      <c r="AO57" s="19">
        <v>4411.680965130512</v>
      </c>
      <c r="AP57" s="19">
        <v>953.43866745506182</v>
      </c>
      <c r="AQ57" s="19">
        <v>8294.9575824734948</v>
      </c>
      <c r="AR57" s="19">
        <v>2458.2790673765858</v>
      </c>
      <c r="AS57" s="19">
        <v>21060.615577256285</v>
      </c>
      <c r="AT57" s="19">
        <v>6527.1120822000785</v>
      </c>
      <c r="AU57" s="19">
        <v>382.77699573559227</v>
      </c>
      <c r="AV57" s="19">
        <v>1011.2625748784845</v>
      </c>
      <c r="AW57" s="19">
        <v>2427.9591982533848</v>
      </c>
      <c r="AX57" s="19">
        <v>471.56471583078132</v>
      </c>
      <c r="AY57" s="19">
        <v>2394.9058986645014</v>
      </c>
      <c r="AZ57" s="19">
        <v>456.91332317604287</v>
      </c>
      <c r="BA57" s="19">
        <v>818.99675161754885</v>
      </c>
      <c r="BB57" s="19">
        <v>5249.3063761134399</v>
      </c>
      <c r="BC57" s="19">
        <v>1684.9761005210776</v>
      </c>
      <c r="BD57" s="19">
        <v>54964.420610111156</v>
      </c>
      <c r="BE57" s="19">
        <v>15651.660696490439</v>
      </c>
      <c r="BF57" s="19">
        <v>3249.0855629062607</v>
      </c>
      <c r="BG57" s="19">
        <v>1278.2954441246065</v>
      </c>
      <c r="BH57" s="19">
        <v>597.97604210993575</v>
      </c>
      <c r="BI57" s="19">
        <v>1160.6522060714212</v>
      </c>
      <c r="BJ57" s="19">
        <v>3514.7382229053519</v>
      </c>
      <c r="BK57" s="19">
        <v>709.95372004844694</v>
      </c>
      <c r="BL57" s="19">
        <v>39699.855361502356</v>
      </c>
      <c r="BM57" s="19">
        <v>403.69133501170512</v>
      </c>
      <c r="BN57" s="19">
        <v>1261.9086984033047</v>
      </c>
      <c r="BO57" s="19">
        <v>320.27994769521518</v>
      </c>
      <c r="BP57" s="19">
        <v>3051.9954677140263</v>
      </c>
      <c r="BQ57" s="19">
        <v>807.11444719102633</v>
      </c>
      <c r="BR57" s="19">
        <v>1948.8659240320358</v>
      </c>
      <c r="BS57" s="19">
        <v>0</v>
      </c>
      <c r="BT57" s="19">
        <v>242579.08729330372</v>
      </c>
      <c r="BU57" s="19">
        <v>9999.949384684518</v>
      </c>
      <c r="BV57" s="19">
        <v>2628.045316886823</v>
      </c>
      <c r="BW57" s="19">
        <v>258.18278406296116</v>
      </c>
      <c r="BX57" s="19">
        <v>189244.49681100811</v>
      </c>
      <c r="BY57" s="19">
        <v>56.238410053830563</v>
      </c>
      <c r="BZ57" s="19">
        <v>0</v>
      </c>
      <c r="CA57" s="19">
        <v>202186.91270669625</v>
      </c>
      <c r="CB57" s="19">
        <v>444766</v>
      </c>
      <c r="CD57" s="19">
        <f t="shared" si="3"/>
        <v>0</v>
      </c>
      <c r="CE57" s="19">
        <f t="shared" si="4"/>
        <v>0</v>
      </c>
      <c r="CF57" s="19">
        <f t="shared" si="5"/>
        <v>0</v>
      </c>
      <c r="CH57" s="20">
        <v>444766</v>
      </c>
      <c r="CI57" s="19">
        <f t="shared" si="6"/>
        <v>0</v>
      </c>
    </row>
    <row r="58" spans="1:87" x14ac:dyDescent="0.25">
      <c r="A58" s="24" t="s">
        <v>132</v>
      </c>
      <c r="B58" s="24" t="s">
        <v>400</v>
      </c>
      <c r="C58">
        <f t="shared" si="2"/>
        <v>54</v>
      </c>
      <c r="D58" s="19">
        <v>6.4284848115263582</v>
      </c>
      <c r="E58" s="19">
        <v>4.2856565410175724</v>
      </c>
      <c r="F58" s="19">
        <v>6.4284848115263582</v>
      </c>
      <c r="G58" s="19">
        <v>16.428350073900695</v>
      </c>
      <c r="H58" s="19">
        <v>134.99818104205355</v>
      </c>
      <c r="I58" s="19">
        <v>14.999797893561503</v>
      </c>
      <c r="J58" s="19">
        <v>13.571245713222311</v>
      </c>
      <c r="K58" s="19">
        <v>377.85205169971601</v>
      </c>
      <c r="L58" s="19">
        <v>122.8554875091704</v>
      </c>
      <c r="M58" s="19">
        <v>311.42437531394364</v>
      </c>
      <c r="N58" s="19">
        <v>42.142289320006135</v>
      </c>
      <c r="O58" s="19">
        <v>19.999730524748671</v>
      </c>
      <c r="P58" s="19">
        <v>210.71144660003065</v>
      </c>
      <c r="Q58" s="19">
        <v>264.99642945291987</v>
      </c>
      <c r="R58" s="19">
        <v>65.713400295602781</v>
      </c>
      <c r="S58" s="19">
        <v>19.999730524748671</v>
      </c>
      <c r="T58" s="19">
        <v>95.71299608272578</v>
      </c>
      <c r="U58" s="19">
        <v>39.999461049497341</v>
      </c>
      <c r="V58" s="19">
        <v>77.141817738316306</v>
      </c>
      <c r="W58" s="19">
        <v>96.427272172895371</v>
      </c>
      <c r="X58" s="19">
        <v>102.14148089425214</v>
      </c>
      <c r="Y58" s="19">
        <v>63.570572025093995</v>
      </c>
      <c r="Z58" s="19">
        <v>105.71286134510011</v>
      </c>
      <c r="AA58" s="19">
        <v>147.85515066510624</v>
      </c>
      <c r="AB58" s="19">
        <v>268.56780990376791</v>
      </c>
      <c r="AC58" s="19">
        <v>146.42659848476706</v>
      </c>
      <c r="AD58" s="19">
        <v>169.99770946036372</v>
      </c>
      <c r="AE58" s="19">
        <v>7.8570369918655505</v>
      </c>
      <c r="AF58" s="19">
        <v>170.71198555053331</v>
      </c>
      <c r="AG58" s="19">
        <v>132.14107668137515</v>
      </c>
      <c r="AH58" s="19">
        <v>80.713198189164288</v>
      </c>
      <c r="AI58" s="19">
        <v>176.42619427189007</v>
      </c>
      <c r="AJ58" s="19">
        <v>108.56996570577849</v>
      </c>
      <c r="AK58" s="19">
        <v>153.56935938646302</v>
      </c>
      <c r="AL58" s="19">
        <v>47.142221951193292</v>
      </c>
      <c r="AM58" s="19">
        <v>162.85494855866776</v>
      </c>
      <c r="AN58" s="19">
        <v>34.999528418310177</v>
      </c>
      <c r="AO58" s="19">
        <v>627.13440716890477</v>
      </c>
      <c r="AP58" s="19">
        <v>183.56895517358603</v>
      </c>
      <c r="AQ58" s="19">
        <v>1059.27144172151</v>
      </c>
      <c r="AR58" s="19">
        <v>2582.8223420532572</v>
      </c>
      <c r="AS58" s="19">
        <v>23588.25360176072</v>
      </c>
      <c r="AT58" s="19">
        <v>778.56093828485905</v>
      </c>
      <c r="AU58" s="19">
        <v>46.427945861023701</v>
      </c>
      <c r="AV58" s="19">
        <v>72.141885107129141</v>
      </c>
      <c r="AW58" s="19">
        <v>1599.2641658897239</v>
      </c>
      <c r="AX58" s="19">
        <v>741.41858159603999</v>
      </c>
      <c r="AY58" s="19">
        <v>2950.6745284905987</v>
      </c>
      <c r="AZ58" s="19">
        <v>209.99717050986106</v>
      </c>
      <c r="BA58" s="19">
        <v>382.85198433090312</v>
      </c>
      <c r="BB58" s="19">
        <v>1894.260191129767</v>
      </c>
      <c r="BC58" s="19">
        <v>937.8445063926788</v>
      </c>
      <c r="BD58" s="19">
        <v>3750.6637494805454</v>
      </c>
      <c r="BE58" s="19">
        <v>1277.1256492232367</v>
      </c>
      <c r="BF58" s="19">
        <v>3077.1013964506169</v>
      </c>
      <c r="BG58" s="19">
        <v>671.41952475941969</v>
      </c>
      <c r="BH58" s="19">
        <v>602.84902010313851</v>
      </c>
      <c r="BI58" s="19">
        <v>744.98996204688808</v>
      </c>
      <c r="BJ58" s="19">
        <v>1987.1160828518143</v>
      </c>
      <c r="BK58" s="19">
        <v>172.14053773087247</v>
      </c>
      <c r="BL58" s="19">
        <v>1664.9775661853269</v>
      </c>
      <c r="BM58" s="19">
        <v>463.56518252006742</v>
      </c>
      <c r="BN58" s="19">
        <v>2592.1079312254619</v>
      </c>
      <c r="BO58" s="19">
        <v>290.71036869902531</v>
      </c>
      <c r="BP58" s="19">
        <v>1107.127939762873</v>
      </c>
      <c r="BQ58" s="19">
        <v>2615.6790422010586</v>
      </c>
      <c r="BR58" s="19">
        <v>1805.689955948737</v>
      </c>
      <c r="BS58" s="19">
        <v>0</v>
      </c>
      <c r="BT58" s="19">
        <v>64499.130942314463</v>
      </c>
      <c r="BU58" s="19">
        <v>3208.4546883881812</v>
      </c>
      <c r="BV58" s="19">
        <v>0</v>
      </c>
      <c r="BW58" s="19">
        <v>0</v>
      </c>
      <c r="BX58" s="19">
        <v>390041.41436929733</v>
      </c>
      <c r="BY58" s="19">
        <v>0</v>
      </c>
      <c r="BZ58" s="19">
        <v>0</v>
      </c>
      <c r="CA58" s="19">
        <v>393249.86905768554</v>
      </c>
      <c r="CB58" s="19">
        <v>457749</v>
      </c>
      <c r="CD58" s="19">
        <f t="shared" si="3"/>
        <v>0</v>
      </c>
      <c r="CE58" s="19">
        <f t="shared" si="4"/>
        <v>0</v>
      </c>
      <c r="CF58" s="19">
        <f t="shared" si="5"/>
        <v>0</v>
      </c>
      <c r="CH58" s="20">
        <v>457749</v>
      </c>
      <c r="CI58" s="19">
        <f t="shared" si="6"/>
        <v>0</v>
      </c>
    </row>
    <row r="59" spans="1:87" x14ac:dyDescent="0.25">
      <c r="A59" s="25" t="s">
        <v>133</v>
      </c>
      <c r="B59" s="24" t="s">
        <v>402</v>
      </c>
      <c r="C59">
        <f t="shared" si="2"/>
        <v>55</v>
      </c>
      <c r="D59" s="19">
        <v>21.45825304185777</v>
      </c>
      <c r="E59" s="19">
        <v>10.730059149390931</v>
      </c>
      <c r="F59" s="19">
        <v>42.91091031294328</v>
      </c>
      <c r="G59" s="19">
        <v>433.53674932293757</v>
      </c>
      <c r="H59" s="19">
        <v>6448.4287425866687</v>
      </c>
      <c r="I59" s="19">
        <v>1503.4867872137111</v>
      </c>
      <c r="J59" s="19">
        <v>202.02433592990772</v>
      </c>
      <c r="K59" s="19">
        <v>2994.7623177266328</v>
      </c>
      <c r="L59" s="19">
        <v>776.87190675420209</v>
      </c>
      <c r="M59" s="19">
        <v>5704.8901966757876</v>
      </c>
      <c r="N59" s="19">
        <v>1713.5676829141285</v>
      </c>
      <c r="O59" s="19">
        <v>636.44624144016154</v>
      </c>
      <c r="P59" s="19">
        <v>290.68815081015157</v>
      </c>
      <c r="Q59" s="19">
        <v>266.60116455559057</v>
      </c>
      <c r="R59" s="19">
        <v>199.38814168950816</v>
      </c>
      <c r="S59" s="19">
        <v>213.65012105585132</v>
      </c>
      <c r="T59" s="19">
        <v>1777.9722861504872</v>
      </c>
      <c r="U59" s="19">
        <v>123.38759743799129</v>
      </c>
      <c r="V59" s="19">
        <v>3949.1438085682571</v>
      </c>
      <c r="W59" s="19">
        <v>444.33271421697964</v>
      </c>
      <c r="X59" s="19">
        <v>2543.1226579233089</v>
      </c>
      <c r="Y59" s="19">
        <v>2569.9049048875322</v>
      </c>
      <c r="Z59" s="19">
        <v>995.85286100780718</v>
      </c>
      <c r="AA59" s="19">
        <v>3285.0668473627302</v>
      </c>
      <c r="AB59" s="19">
        <v>1299.0134044881208</v>
      </c>
      <c r="AC59" s="19">
        <v>1905.8385134712419</v>
      </c>
      <c r="AD59" s="19">
        <v>1407.9786104642974</v>
      </c>
      <c r="AE59" s="19">
        <v>693.64275770715301</v>
      </c>
      <c r="AF59" s="19">
        <v>691.10293507449796</v>
      </c>
      <c r="AG59" s="19">
        <v>2342.9239703234484</v>
      </c>
      <c r="AH59" s="19">
        <v>1910.2506158570457</v>
      </c>
      <c r="AI59" s="19">
        <v>1547.4264784971253</v>
      </c>
      <c r="AJ59" s="19">
        <v>2598.5476183110527</v>
      </c>
      <c r="AK59" s="19">
        <v>1049.5261615901588</v>
      </c>
      <c r="AL59" s="19">
        <v>340.60196983081232</v>
      </c>
      <c r="AM59" s="19">
        <v>663.38641349062425</v>
      </c>
      <c r="AN59" s="19">
        <v>322.71418564900461</v>
      </c>
      <c r="AO59" s="19">
        <v>683.45548832267173</v>
      </c>
      <c r="AP59" s="19">
        <v>887.76348493432636</v>
      </c>
      <c r="AQ59" s="19">
        <v>4256.5929448243951</v>
      </c>
      <c r="AR59" s="19">
        <v>5496.8100999026092</v>
      </c>
      <c r="AS59" s="19">
        <v>17076.289139452969</v>
      </c>
      <c r="AT59" s="19">
        <v>1836.66762813282</v>
      </c>
      <c r="AU59" s="19">
        <v>163.61692559204889</v>
      </c>
      <c r="AV59" s="19">
        <v>343.30531332047906</v>
      </c>
      <c r="AW59" s="19">
        <v>1427.9938119448639</v>
      </c>
      <c r="AX59" s="19">
        <v>162.4341691485044</v>
      </c>
      <c r="AY59" s="19">
        <v>667.60083418812019</v>
      </c>
      <c r="AZ59" s="19">
        <v>441.74999067507059</v>
      </c>
      <c r="BA59" s="19">
        <v>2088.3919002894263</v>
      </c>
      <c r="BB59" s="19">
        <v>2735.0749677450385</v>
      </c>
      <c r="BC59" s="19">
        <v>1969.9915261221661</v>
      </c>
      <c r="BD59" s="19">
        <v>12354.632245196943</v>
      </c>
      <c r="BE59" s="19">
        <v>1544.8091559252844</v>
      </c>
      <c r="BF59" s="19">
        <v>12279.855493041299</v>
      </c>
      <c r="BG59" s="19">
        <v>4127.5393896946216</v>
      </c>
      <c r="BH59" s="19">
        <v>264.21367123840287</v>
      </c>
      <c r="BI59" s="19">
        <v>660.3176987431541</v>
      </c>
      <c r="BJ59" s="19">
        <v>2871.0226249286238</v>
      </c>
      <c r="BK59" s="19">
        <v>980.71505173876835</v>
      </c>
      <c r="BL59" s="19">
        <v>3282.8120063864703</v>
      </c>
      <c r="BM59" s="19">
        <v>1287.5629535130415</v>
      </c>
      <c r="BN59" s="19">
        <v>1387.7404545501111</v>
      </c>
      <c r="BO59" s="19">
        <v>255.89721900313694</v>
      </c>
      <c r="BP59" s="19">
        <v>1473.1523213056885</v>
      </c>
      <c r="BQ59" s="19">
        <v>844.29365484210985</v>
      </c>
      <c r="BR59" s="19">
        <v>2571.421358766816</v>
      </c>
      <c r="BS59" s="19">
        <v>0</v>
      </c>
      <c r="BT59" s="19">
        <v>140344.90259695909</v>
      </c>
      <c r="BU59" s="19">
        <v>8981.430039302697</v>
      </c>
      <c r="BV59" s="19">
        <v>0</v>
      </c>
      <c r="BW59" s="19">
        <v>0</v>
      </c>
      <c r="BX59" s="19">
        <v>11079.667363738215</v>
      </c>
      <c r="BY59" s="19">
        <v>0</v>
      </c>
      <c r="BZ59" s="19">
        <v>0</v>
      </c>
      <c r="CA59" s="19">
        <v>20061.097403040916</v>
      </c>
      <c r="CB59" s="19">
        <v>160406</v>
      </c>
      <c r="CD59" s="19">
        <f t="shared" si="3"/>
        <v>0</v>
      </c>
      <c r="CE59" s="19">
        <f t="shared" si="4"/>
        <v>0</v>
      </c>
      <c r="CF59" s="19">
        <f t="shared" si="5"/>
        <v>0</v>
      </c>
      <c r="CH59" s="20">
        <v>160406</v>
      </c>
      <c r="CI59" s="19">
        <f t="shared" si="6"/>
        <v>0</v>
      </c>
    </row>
    <row r="60" spans="1:87" x14ac:dyDescent="0.25">
      <c r="A60" s="24" t="s">
        <v>134</v>
      </c>
      <c r="B60" s="24" t="s">
        <v>404</v>
      </c>
      <c r="C60">
        <f t="shared" si="2"/>
        <v>56</v>
      </c>
      <c r="D60" s="19">
        <v>484.18638283861071</v>
      </c>
      <c r="E60" s="19">
        <v>23.644336466737361</v>
      </c>
      <c r="F60" s="19">
        <v>8.1579674552005002E-2</v>
      </c>
      <c r="G60" s="19">
        <v>66.400315134288874</v>
      </c>
      <c r="H60" s="19">
        <v>1686.6599732773434</v>
      </c>
      <c r="I60" s="19">
        <v>287.80947812371971</v>
      </c>
      <c r="J60" s="19">
        <v>133.26151726866362</v>
      </c>
      <c r="K60" s="19">
        <v>1074.2870057036091</v>
      </c>
      <c r="L60" s="19">
        <v>350.78661124605668</v>
      </c>
      <c r="M60" s="19">
        <v>1010.4437197261253</v>
      </c>
      <c r="N60" s="19">
        <v>225.00110851352326</v>
      </c>
      <c r="O60" s="19">
        <v>148.21096552186023</v>
      </c>
      <c r="P60" s="19">
        <v>76.759659415282002</v>
      </c>
      <c r="Q60" s="19">
        <v>183.44812070340012</v>
      </c>
      <c r="R60" s="19">
        <v>125.81505937733036</v>
      </c>
      <c r="S60" s="19">
        <v>43.317701102275848</v>
      </c>
      <c r="T60" s="19">
        <v>458.48304977084985</v>
      </c>
      <c r="U60" s="19">
        <v>44.901866411945505</v>
      </c>
      <c r="V60" s="19">
        <v>169.86976056740394</v>
      </c>
      <c r="W60" s="19">
        <v>202.81136530327493</v>
      </c>
      <c r="X60" s="19">
        <v>686.96931348406224</v>
      </c>
      <c r="Y60" s="19">
        <v>573.8948436409753</v>
      </c>
      <c r="Z60" s="19">
        <v>428.16093735793231</v>
      </c>
      <c r="AA60" s="19">
        <v>870.87581572125669</v>
      </c>
      <c r="AB60" s="19">
        <v>897.30085950128341</v>
      </c>
      <c r="AC60" s="19">
        <v>658.27193063866764</v>
      </c>
      <c r="AD60" s="19">
        <v>383.63695489230679</v>
      </c>
      <c r="AE60" s="19">
        <v>277.42390465040336</v>
      </c>
      <c r="AF60" s="19">
        <v>504.1208132380612</v>
      </c>
      <c r="AG60" s="19">
        <v>737.35667625100268</v>
      </c>
      <c r="AH60" s="19">
        <v>423.73489403711329</v>
      </c>
      <c r="AI60" s="19">
        <v>1932.5602044893162</v>
      </c>
      <c r="AJ60" s="19">
        <v>2428.3036441885597</v>
      </c>
      <c r="AK60" s="19">
        <v>804.06492097596833</v>
      </c>
      <c r="AL60" s="19">
        <v>248.74662520537669</v>
      </c>
      <c r="AM60" s="19">
        <v>265.21858503971134</v>
      </c>
      <c r="AN60" s="19">
        <v>179.71006287297863</v>
      </c>
      <c r="AO60" s="19">
        <v>2935.3907695201765</v>
      </c>
      <c r="AP60" s="19">
        <v>447.20174843382688</v>
      </c>
      <c r="AQ60" s="19">
        <v>5076.8577556912751</v>
      </c>
      <c r="AR60" s="19">
        <v>118.26822453714063</v>
      </c>
      <c r="AS60" s="19">
        <v>1605.9007462213951</v>
      </c>
      <c r="AT60" s="19">
        <v>320.60625702405645</v>
      </c>
      <c r="AU60" s="19">
        <v>13.143686763783322</v>
      </c>
      <c r="AV60" s="19">
        <v>0.54154666240093419</v>
      </c>
      <c r="AW60" s="19">
        <v>4265.8013566410045</v>
      </c>
      <c r="AX60" s="19">
        <v>11.462236057490726</v>
      </c>
      <c r="AY60" s="19">
        <v>22.314745368968904</v>
      </c>
      <c r="AZ60" s="19">
        <v>1.7855757190852919</v>
      </c>
      <c r="BA60" s="19">
        <v>2.8044419948910182</v>
      </c>
      <c r="BB60" s="19">
        <v>31.027282018737026</v>
      </c>
      <c r="BC60" s="19">
        <v>315.7886480046929</v>
      </c>
      <c r="BD60" s="19">
        <v>772.70629165019227</v>
      </c>
      <c r="BE60" s="19">
        <v>27.479896354111293</v>
      </c>
      <c r="BF60" s="19">
        <v>22.477158604712656</v>
      </c>
      <c r="BG60" s="19">
        <v>3347.3813754464186</v>
      </c>
      <c r="BH60" s="19">
        <v>4.4329090317040718</v>
      </c>
      <c r="BI60" s="19">
        <v>84.406105424708201</v>
      </c>
      <c r="BJ60" s="19">
        <v>37.968990127503751</v>
      </c>
      <c r="BK60" s="19">
        <v>1.2841305155036538</v>
      </c>
      <c r="BL60" s="19">
        <v>4191.4985389511685</v>
      </c>
      <c r="BM60" s="19">
        <v>1322.6250080585567</v>
      </c>
      <c r="BN60" s="19">
        <v>116.64846235414703</v>
      </c>
      <c r="BO60" s="19">
        <v>1252.320076768746</v>
      </c>
      <c r="BP60" s="19">
        <v>9.0570294737954402</v>
      </c>
      <c r="BQ60" s="19">
        <v>19.039955943913043</v>
      </c>
      <c r="BR60" s="19">
        <v>13.223865764261291</v>
      </c>
      <c r="BS60" s="19">
        <v>0</v>
      </c>
      <c r="BT60" s="19">
        <v>45487.9753774602</v>
      </c>
      <c r="BU60" s="19">
        <v>15224.857882377322</v>
      </c>
      <c r="BV60" s="19">
        <v>3.4861222976730055E-2</v>
      </c>
      <c r="BW60" s="19">
        <v>0</v>
      </c>
      <c r="BX60" s="19">
        <v>833.49078394280014</v>
      </c>
      <c r="BY60" s="19">
        <v>7771.0722256589279</v>
      </c>
      <c r="BZ60" s="19">
        <v>1.5688693377738954</v>
      </c>
      <c r="CA60" s="19">
        <v>23831.0246225398</v>
      </c>
      <c r="CB60" s="19">
        <v>69319</v>
      </c>
      <c r="CD60" s="19">
        <f t="shared" si="3"/>
        <v>0</v>
      </c>
      <c r="CE60" s="19">
        <f t="shared" si="4"/>
        <v>0</v>
      </c>
      <c r="CF60" s="19">
        <f t="shared" si="5"/>
        <v>0</v>
      </c>
      <c r="CH60" s="20">
        <v>69319</v>
      </c>
      <c r="CI60" s="19">
        <f t="shared" si="6"/>
        <v>0</v>
      </c>
    </row>
    <row r="61" spans="1:87" x14ac:dyDescent="0.25">
      <c r="A61" s="24" t="s">
        <v>135</v>
      </c>
      <c r="B61" s="24" t="s">
        <v>406</v>
      </c>
      <c r="C61">
        <f t="shared" si="2"/>
        <v>57</v>
      </c>
      <c r="D61" s="19">
        <v>15.327588078525093</v>
      </c>
      <c r="E61" s="19">
        <v>305.1758462971589</v>
      </c>
      <c r="F61" s="19">
        <v>67.62784594155093</v>
      </c>
      <c r="G61" s="19">
        <v>33.824118684580789</v>
      </c>
      <c r="H61" s="19">
        <v>245.71197632619206</v>
      </c>
      <c r="I61" s="19">
        <v>5.2930179195701124</v>
      </c>
      <c r="J61" s="19">
        <v>0.77129597252464488</v>
      </c>
      <c r="K61" s="19">
        <v>1585.6433592354722</v>
      </c>
      <c r="L61" s="19">
        <v>131.5097672068031</v>
      </c>
      <c r="M61" s="19">
        <v>2720.6453290789373</v>
      </c>
      <c r="N61" s="19">
        <v>3874.6759663845046</v>
      </c>
      <c r="O61" s="19">
        <v>283.99332079300757</v>
      </c>
      <c r="P61" s="19">
        <v>82.803162699387613</v>
      </c>
      <c r="Q61" s="19">
        <v>374.32958218033394</v>
      </c>
      <c r="R61" s="19">
        <v>719.01338530745227</v>
      </c>
      <c r="S61" s="19">
        <v>24.094155463457906</v>
      </c>
      <c r="T61" s="19">
        <v>431.34106440055081</v>
      </c>
      <c r="U61" s="19">
        <v>65.401680962583498</v>
      </c>
      <c r="V61" s="19">
        <v>97.287067287946442</v>
      </c>
      <c r="W61" s="19">
        <v>51.880420805595513</v>
      </c>
      <c r="X61" s="19">
        <v>84.340740100768542</v>
      </c>
      <c r="Y61" s="19">
        <v>405.76255214820389</v>
      </c>
      <c r="Z61" s="19">
        <v>1038.2209478406453</v>
      </c>
      <c r="AA61" s="19">
        <v>1458.1528688900278</v>
      </c>
      <c r="AB61" s="19">
        <v>421.66564947426815</v>
      </c>
      <c r="AC61" s="19">
        <v>244.32289554855524</v>
      </c>
      <c r="AD61" s="19">
        <v>151.90991156618011</v>
      </c>
      <c r="AE61" s="19">
        <v>15.127489200571382</v>
      </c>
      <c r="AF61" s="19">
        <v>441.13327002406726</v>
      </c>
      <c r="AG61" s="19">
        <v>1349.3768752476326</v>
      </c>
      <c r="AH61" s="19">
        <v>623.64708649513761</v>
      </c>
      <c r="AI61" s="19">
        <v>449.54669788616224</v>
      </c>
      <c r="AJ61" s="19">
        <v>4365.2488730642499</v>
      </c>
      <c r="AK61" s="19">
        <v>146.62673318353595</v>
      </c>
      <c r="AL61" s="19">
        <v>241.95865956627983</v>
      </c>
      <c r="AM61" s="19">
        <v>356.24863996661969</v>
      </c>
      <c r="AN61" s="19">
        <v>68.465755831337489</v>
      </c>
      <c r="AO61" s="19">
        <v>2001.3450537251385</v>
      </c>
      <c r="AP61" s="19">
        <v>142.78787766416372</v>
      </c>
      <c r="AQ61" s="19">
        <v>1803.1308132556383</v>
      </c>
      <c r="AR61" s="19">
        <v>2306.73684310922</v>
      </c>
      <c r="AS61" s="19">
        <v>12848.660866100267</v>
      </c>
      <c r="AT61" s="19">
        <v>486.44805906609491</v>
      </c>
      <c r="AU61" s="19">
        <v>28.561009081382782</v>
      </c>
      <c r="AV61" s="19">
        <v>163.80022889851864</v>
      </c>
      <c r="AW61" s="19">
        <v>780.10327441444338</v>
      </c>
      <c r="AX61" s="19">
        <v>239.06426106640083</v>
      </c>
      <c r="AY61" s="19">
        <v>547.15024279005934</v>
      </c>
      <c r="AZ61" s="19">
        <v>929.29976203071726</v>
      </c>
      <c r="BA61" s="19">
        <v>1588.0979528950716</v>
      </c>
      <c r="BB61" s="19">
        <v>3595.66518491124</v>
      </c>
      <c r="BC61" s="19">
        <v>1161.5728766191319</v>
      </c>
      <c r="BD61" s="19">
        <v>9107.4275980936582</v>
      </c>
      <c r="BE61" s="19">
        <v>672.63051456544883</v>
      </c>
      <c r="BF61" s="19">
        <v>3278.8796777634993</v>
      </c>
      <c r="BG61" s="19">
        <v>326.20557186164848</v>
      </c>
      <c r="BH61" s="19">
        <v>1268.2019612167583</v>
      </c>
      <c r="BI61" s="19">
        <v>794.18386597738447</v>
      </c>
      <c r="BJ61" s="19">
        <v>1232.482831799425</v>
      </c>
      <c r="BK61" s="19">
        <v>135.259790004655</v>
      </c>
      <c r="BL61" s="19">
        <v>3422.1008788122131</v>
      </c>
      <c r="BM61" s="19">
        <v>622.1932341152658</v>
      </c>
      <c r="BN61" s="19">
        <v>1896.5892511637314</v>
      </c>
      <c r="BO61" s="19">
        <v>914.35664670114181</v>
      </c>
      <c r="BP61" s="19">
        <v>23.813898149115374</v>
      </c>
      <c r="BQ61" s="19">
        <v>1225.0295999283919</v>
      </c>
      <c r="BR61" s="19">
        <v>1262.4710143629745</v>
      </c>
      <c r="BS61" s="19">
        <v>0</v>
      </c>
      <c r="BT61" s="19">
        <v>77782.356237203188</v>
      </c>
      <c r="BU61" s="19">
        <v>1636.4164880479416</v>
      </c>
      <c r="BV61" s="19">
        <v>6.1007140209277604E-2</v>
      </c>
      <c r="BW61" s="19">
        <v>0</v>
      </c>
      <c r="BX61" s="19">
        <v>983.84496732630396</v>
      </c>
      <c r="BY61" s="19">
        <v>1.321300282370107</v>
      </c>
      <c r="BZ61" s="19">
        <v>0</v>
      </c>
      <c r="CA61" s="19">
        <v>2621.6437627968248</v>
      </c>
      <c r="CB61" s="19">
        <v>80404</v>
      </c>
      <c r="CD61" s="19">
        <f t="shared" si="3"/>
        <v>0</v>
      </c>
      <c r="CE61" s="19">
        <f t="shared" si="4"/>
        <v>0</v>
      </c>
      <c r="CF61" s="19">
        <f t="shared" si="5"/>
        <v>0</v>
      </c>
      <c r="CH61" s="20">
        <v>80404</v>
      </c>
      <c r="CI61" s="19">
        <f t="shared" si="6"/>
        <v>0</v>
      </c>
    </row>
    <row r="62" spans="1:87" x14ac:dyDescent="0.25">
      <c r="A62" s="24" t="s">
        <v>136</v>
      </c>
      <c r="B62" s="25" t="s">
        <v>408</v>
      </c>
      <c r="C62">
        <f t="shared" si="2"/>
        <v>58</v>
      </c>
      <c r="D62" s="19">
        <v>143.71799584876615</v>
      </c>
      <c r="E62" s="19">
        <v>27.305764650925074</v>
      </c>
      <c r="F62" s="19">
        <v>57.748934520465497</v>
      </c>
      <c r="G62" s="19">
        <v>153.37587853387416</v>
      </c>
      <c r="H62" s="19">
        <v>4359.3718493981924</v>
      </c>
      <c r="I62" s="19">
        <v>529.63648252392613</v>
      </c>
      <c r="J62" s="19">
        <v>161.85094502192189</v>
      </c>
      <c r="K62" s="19">
        <v>194.39164222077812</v>
      </c>
      <c r="L62" s="19">
        <v>238.93673200084365</v>
      </c>
      <c r="M62" s="19">
        <v>560.08599064193436</v>
      </c>
      <c r="N62" s="19">
        <v>202.2951602435088</v>
      </c>
      <c r="O62" s="19">
        <v>24.331342900080614</v>
      </c>
      <c r="P62" s="19">
        <v>36.053374772235671</v>
      </c>
      <c r="Q62" s="19">
        <v>63.801438946806144</v>
      </c>
      <c r="R62" s="19">
        <v>42.720447859160501</v>
      </c>
      <c r="S62" s="19">
        <v>73.61697313743079</v>
      </c>
      <c r="T62" s="19">
        <v>404.80045703779234</v>
      </c>
      <c r="U62" s="19">
        <v>143.66181518682905</v>
      </c>
      <c r="V62" s="19">
        <v>180.61941624077235</v>
      </c>
      <c r="W62" s="19">
        <v>51.071909365001964</v>
      </c>
      <c r="X62" s="19">
        <v>223.669431060644</v>
      </c>
      <c r="Y62" s="19">
        <v>241.29866825554944</v>
      </c>
      <c r="Z62" s="19">
        <v>51.148430939616034</v>
      </c>
      <c r="AA62" s="19">
        <v>108.95250537692672</v>
      </c>
      <c r="AB62" s="19">
        <v>296.87250143309763</v>
      </c>
      <c r="AC62" s="19">
        <v>298.93273714446354</v>
      </c>
      <c r="AD62" s="19">
        <v>527.72465764022354</v>
      </c>
      <c r="AE62" s="19">
        <v>182.4915877016858</v>
      </c>
      <c r="AF62" s="19">
        <v>401.55589028889483</v>
      </c>
      <c r="AG62" s="19">
        <v>292.1393568373237</v>
      </c>
      <c r="AH62" s="19">
        <v>130.02945081309767</v>
      </c>
      <c r="AI62" s="19">
        <v>435.58982412748037</v>
      </c>
      <c r="AJ62" s="19">
        <v>995.50921386116102</v>
      </c>
      <c r="AK62" s="19">
        <v>317.17351587977186</v>
      </c>
      <c r="AL62" s="19">
        <v>295.89387893152457</v>
      </c>
      <c r="AM62" s="19">
        <v>148.71755893070474</v>
      </c>
      <c r="AN62" s="19">
        <v>192.67013574560869</v>
      </c>
      <c r="AO62" s="19">
        <v>387.50651397315437</v>
      </c>
      <c r="AP62" s="19">
        <v>716.68858692918252</v>
      </c>
      <c r="AQ62" s="19">
        <v>2667.8545984781554</v>
      </c>
      <c r="AR62" s="19">
        <v>456.16516100808894</v>
      </c>
      <c r="AS62" s="19">
        <v>3830.0905387358166</v>
      </c>
      <c r="AT62" s="19">
        <v>1925.9619189220921</v>
      </c>
      <c r="AU62" s="19">
        <v>512.54145849023041</v>
      </c>
      <c r="AV62" s="19">
        <v>1364.7181237193627</v>
      </c>
      <c r="AW62" s="19">
        <v>1047.1520623137205</v>
      </c>
      <c r="AX62" s="19">
        <v>69.79504272703052</v>
      </c>
      <c r="AY62" s="19">
        <v>492.49598368455827</v>
      </c>
      <c r="AZ62" s="19">
        <v>400.01507413641281</v>
      </c>
      <c r="BA62" s="19">
        <v>488.10362032543526</v>
      </c>
      <c r="BB62" s="19">
        <v>2854.8835884917789</v>
      </c>
      <c r="BC62" s="19">
        <v>1002.5843239179761</v>
      </c>
      <c r="BD62" s="19">
        <v>864.6882366260711</v>
      </c>
      <c r="BE62" s="19">
        <v>114.04597427886775</v>
      </c>
      <c r="BF62" s="19">
        <v>390.97650370384832</v>
      </c>
      <c r="BG62" s="19">
        <v>574.89606992545714</v>
      </c>
      <c r="BH62" s="19">
        <v>123.78108123242292</v>
      </c>
      <c r="BI62" s="19">
        <v>843.96904421664601</v>
      </c>
      <c r="BJ62" s="19">
        <v>562.05471090374772</v>
      </c>
      <c r="BK62" s="19">
        <v>166.41937362712588</v>
      </c>
      <c r="BL62" s="19">
        <v>1791.9227503938419</v>
      </c>
      <c r="BM62" s="19">
        <v>758.335192593123</v>
      </c>
      <c r="BN62" s="19">
        <v>940.93277606311347</v>
      </c>
      <c r="BO62" s="19">
        <v>806.51151650899988</v>
      </c>
      <c r="BP62" s="19">
        <v>310.26513499123604</v>
      </c>
      <c r="BQ62" s="19">
        <v>286.42970520295762</v>
      </c>
      <c r="BR62" s="19">
        <v>131.92635765962459</v>
      </c>
      <c r="BS62" s="19">
        <v>0</v>
      </c>
      <c r="BT62" s="19">
        <v>39673.474919799097</v>
      </c>
      <c r="BU62" s="19">
        <v>2818.4787273576444</v>
      </c>
      <c r="BV62" s="19">
        <v>0.32825432461929965</v>
      </c>
      <c r="BW62" s="19">
        <v>0</v>
      </c>
      <c r="BX62" s="19">
        <v>2239.6387349195438</v>
      </c>
      <c r="BY62" s="19">
        <v>475.86478638169996</v>
      </c>
      <c r="BZ62" s="19">
        <v>2.2145772173942513</v>
      </c>
      <c r="CA62" s="19">
        <v>5536.5250802009023</v>
      </c>
      <c r="CB62" s="19">
        <v>45210</v>
      </c>
      <c r="CD62" s="19">
        <f t="shared" si="3"/>
        <v>0</v>
      </c>
      <c r="CE62" s="19">
        <f t="shared" si="4"/>
        <v>0</v>
      </c>
      <c r="CF62" s="19">
        <f t="shared" si="5"/>
        <v>0</v>
      </c>
      <c r="CH62" s="20">
        <v>45210</v>
      </c>
      <c r="CI62" s="19">
        <f t="shared" si="6"/>
        <v>0</v>
      </c>
    </row>
    <row r="63" spans="1:87" x14ac:dyDescent="0.25">
      <c r="A63" s="24" t="s">
        <v>137</v>
      </c>
      <c r="B63" s="24" t="s">
        <v>410</v>
      </c>
      <c r="C63">
        <f t="shared" si="2"/>
        <v>59</v>
      </c>
      <c r="D63" s="19">
        <v>32.355030585473216</v>
      </c>
      <c r="E63" s="19">
        <v>18.911783754355827</v>
      </c>
      <c r="F63" s="19">
        <v>32.1587967182395</v>
      </c>
      <c r="G63" s="19">
        <v>453.61570143042667</v>
      </c>
      <c r="H63" s="19">
        <v>384.48254439297409</v>
      </c>
      <c r="I63" s="19">
        <v>285.00242129523474</v>
      </c>
      <c r="J63" s="19">
        <v>135.0163390876456</v>
      </c>
      <c r="K63" s="19">
        <v>534.73040888207822</v>
      </c>
      <c r="L63" s="19">
        <v>427.13163374134768</v>
      </c>
      <c r="M63" s="19">
        <v>929.32503573150188</v>
      </c>
      <c r="N63" s="19">
        <v>744.55498391537287</v>
      </c>
      <c r="O63" s="19">
        <v>131.96470293669339</v>
      </c>
      <c r="P63" s="19">
        <v>183.46897067557529</v>
      </c>
      <c r="Q63" s="19">
        <v>147.52156228269203</v>
      </c>
      <c r="R63" s="19">
        <v>193.95228627550384</v>
      </c>
      <c r="S63" s="19">
        <v>36.822032593455923</v>
      </c>
      <c r="T63" s="19">
        <v>471.29533633108673</v>
      </c>
      <c r="U63" s="19">
        <v>35.837693202790014</v>
      </c>
      <c r="V63" s="19">
        <v>138.53923726427183</v>
      </c>
      <c r="W63" s="19">
        <v>274.16608421063694</v>
      </c>
      <c r="X63" s="19">
        <v>407.21850117292212</v>
      </c>
      <c r="Y63" s="19">
        <v>668.02243815941029</v>
      </c>
      <c r="Z63" s="19">
        <v>312.1393879790146</v>
      </c>
      <c r="AA63" s="19">
        <v>917.53279272212001</v>
      </c>
      <c r="AB63" s="19">
        <v>559.62849249852297</v>
      </c>
      <c r="AC63" s="19">
        <v>705.32255286308919</v>
      </c>
      <c r="AD63" s="19">
        <v>385.87500064572703</v>
      </c>
      <c r="AE63" s="19">
        <v>377.52297517819136</v>
      </c>
      <c r="AF63" s="19">
        <v>574.45658143185506</v>
      </c>
      <c r="AG63" s="19">
        <v>721.54584556627515</v>
      </c>
      <c r="AH63" s="19">
        <v>577.87891759340539</v>
      </c>
      <c r="AI63" s="19">
        <v>1803.1834010586788</v>
      </c>
      <c r="AJ63" s="19">
        <v>1531.148994499428</v>
      </c>
      <c r="AK63" s="19">
        <v>347.14345723515493</v>
      </c>
      <c r="AL63" s="19">
        <v>180.78124014195598</v>
      </c>
      <c r="AM63" s="19">
        <v>225.49528090855281</v>
      </c>
      <c r="AN63" s="19">
        <v>263.45193472282494</v>
      </c>
      <c r="AO63" s="19">
        <v>1953.3778522671635</v>
      </c>
      <c r="AP63" s="19">
        <v>286.45970901304855</v>
      </c>
      <c r="AQ63" s="19">
        <v>2225.594263817185</v>
      </c>
      <c r="AR63" s="19">
        <v>1588.5570635930567</v>
      </c>
      <c r="AS63" s="19">
        <v>21237.90938641502</v>
      </c>
      <c r="AT63" s="19">
        <v>1474.4861558705936</v>
      </c>
      <c r="AU63" s="19">
        <v>85.17809133342773</v>
      </c>
      <c r="AV63" s="19">
        <v>692.28549015842191</v>
      </c>
      <c r="AW63" s="19">
        <v>2182.8615533774901</v>
      </c>
      <c r="AX63" s="19">
        <v>665.88304848234668</v>
      </c>
      <c r="AY63" s="19">
        <v>1287.0907136275425</v>
      </c>
      <c r="AZ63" s="19">
        <v>283.66775257217563</v>
      </c>
      <c r="BA63" s="19">
        <v>732.96810006884016</v>
      </c>
      <c r="BB63" s="19">
        <v>14449.134980734887</v>
      </c>
      <c r="BC63" s="19">
        <v>4047.465461571458</v>
      </c>
      <c r="BD63" s="19">
        <v>16650.64943991699</v>
      </c>
      <c r="BE63" s="19">
        <v>936.01121662722687</v>
      </c>
      <c r="BF63" s="19">
        <v>2828.9632182839205</v>
      </c>
      <c r="BG63" s="19">
        <v>571.88273891799417</v>
      </c>
      <c r="BH63" s="19">
        <v>480.96082844483368</v>
      </c>
      <c r="BI63" s="19">
        <v>500.18140303962264</v>
      </c>
      <c r="BJ63" s="19">
        <v>4479.9332796772742</v>
      </c>
      <c r="BK63" s="19">
        <v>301.51993737854156</v>
      </c>
      <c r="BL63" s="19">
        <v>18093.934030045624</v>
      </c>
      <c r="BM63" s="19">
        <v>9667.4464268858283</v>
      </c>
      <c r="BN63" s="19">
        <v>2472.617972046256</v>
      </c>
      <c r="BO63" s="19">
        <v>7648.4157345663825</v>
      </c>
      <c r="BP63" s="19">
        <v>1889.0495773264256</v>
      </c>
      <c r="BQ63" s="19">
        <v>842.98638947447955</v>
      </c>
      <c r="BR63" s="19">
        <v>4891.9081969859026</v>
      </c>
      <c r="BS63" s="19">
        <v>0</v>
      </c>
      <c r="BT63" s="19">
        <v>141598.58039220443</v>
      </c>
      <c r="BU63" s="19">
        <v>6759.5074255213422</v>
      </c>
      <c r="BV63" s="19">
        <v>0.20626223594565285</v>
      </c>
      <c r="BW63" s="19">
        <v>23750</v>
      </c>
      <c r="BX63" s="19">
        <v>10069.420577750794</v>
      </c>
      <c r="BY63" s="19">
        <v>54.259787794680953</v>
      </c>
      <c r="BZ63" s="19">
        <v>2.5554492790240205E-2</v>
      </c>
      <c r="CA63" s="19">
        <v>40633.419607795557</v>
      </c>
      <c r="CB63" s="19">
        <v>182232</v>
      </c>
      <c r="CD63" s="19">
        <f t="shared" si="3"/>
        <v>0</v>
      </c>
      <c r="CE63" s="19">
        <f t="shared" si="4"/>
        <v>0</v>
      </c>
      <c r="CF63" s="19">
        <f t="shared" si="5"/>
        <v>0</v>
      </c>
      <c r="CH63" s="20">
        <v>182232</v>
      </c>
      <c r="CI63" s="19">
        <f t="shared" si="6"/>
        <v>0</v>
      </c>
    </row>
    <row r="64" spans="1:87" x14ac:dyDescent="0.25">
      <c r="A64" s="24" t="s">
        <v>138</v>
      </c>
      <c r="B64" s="24" t="s">
        <v>412</v>
      </c>
      <c r="C64">
        <f t="shared" si="2"/>
        <v>60</v>
      </c>
      <c r="D64" s="19">
        <v>2.5153035059484354</v>
      </c>
      <c r="E64" s="19">
        <v>1.0214266512680032</v>
      </c>
      <c r="F64" s="19">
        <v>2.9755124906028243</v>
      </c>
      <c r="G64" s="19">
        <v>6.785503836566801</v>
      </c>
      <c r="H64" s="19">
        <v>64.313694841928225</v>
      </c>
      <c r="I64" s="19">
        <v>40.284163603328238</v>
      </c>
      <c r="J64" s="19">
        <v>14.421980253208542</v>
      </c>
      <c r="K64" s="19">
        <v>246.75210708689386</v>
      </c>
      <c r="L64" s="19">
        <v>113.86366551094828</v>
      </c>
      <c r="M64" s="19">
        <v>229.48426712046015</v>
      </c>
      <c r="N64" s="19">
        <v>92.277128889519119</v>
      </c>
      <c r="O64" s="19">
        <v>133.0007200137083</v>
      </c>
      <c r="P64" s="19">
        <v>29.424791554247314</v>
      </c>
      <c r="Q64" s="19">
        <v>30.712382410413351</v>
      </c>
      <c r="R64" s="19">
        <v>36.018199905920035</v>
      </c>
      <c r="S64" s="19">
        <v>36.572889203835921</v>
      </c>
      <c r="T64" s="19">
        <v>274.91522730506836</v>
      </c>
      <c r="U64" s="19">
        <v>17.42304613146138</v>
      </c>
      <c r="V64" s="19">
        <v>69.749718400744058</v>
      </c>
      <c r="W64" s="19">
        <v>1.1529132367728363</v>
      </c>
      <c r="X64" s="19">
        <v>184.3944963493762</v>
      </c>
      <c r="Y64" s="19">
        <v>141.9774538501606</v>
      </c>
      <c r="Z64" s="19">
        <v>28.140707581972404</v>
      </c>
      <c r="AA64" s="19">
        <v>163.87067496650644</v>
      </c>
      <c r="AB64" s="19">
        <v>172.12638199785164</v>
      </c>
      <c r="AC64" s="19">
        <v>401.08263559770046</v>
      </c>
      <c r="AD64" s="19">
        <v>58.094750553254251</v>
      </c>
      <c r="AE64" s="19">
        <v>51.150278093600058</v>
      </c>
      <c r="AF64" s="19">
        <v>194.78215404652104</v>
      </c>
      <c r="AG64" s="19">
        <v>141.69956238325156</v>
      </c>
      <c r="AH64" s="19">
        <v>85.843193327503485</v>
      </c>
      <c r="AI64" s="19">
        <v>259.54417624103695</v>
      </c>
      <c r="AJ64" s="19">
        <v>583.44529873708655</v>
      </c>
      <c r="AK64" s="19">
        <v>252.81514457002601</v>
      </c>
      <c r="AL64" s="19">
        <v>100.67162825779927</v>
      </c>
      <c r="AM64" s="19">
        <v>47.69229056413603</v>
      </c>
      <c r="AN64" s="19">
        <v>129.47732976357472</v>
      </c>
      <c r="AO64" s="19">
        <v>226.15162840986898</v>
      </c>
      <c r="AP64" s="19">
        <v>352.65574628935696</v>
      </c>
      <c r="AQ64" s="19">
        <v>708.75744454113612</v>
      </c>
      <c r="AR64" s="19">
        <v>612.04873740701748</v>
      </c>
      <c r="AS64" s="19">
        <v>3825.1679538977837</v>
      </c>
      <c r="AT64" s="19">
        <v>1126.9009608432279</v>
      </c>
      <c r="AU64" s="19">
        <v>18.20399308097452</v>
      </c>
      <c r="AV64" s="19">
        <v>156.82087287497515</v>
      </c>
      <c r="AW64" s="19">
        <v>2128.038741736973</v>
      </c>
      <c r="AX64" s="19">
        <v>79.82201418826061</v>
      </c>
      <c r="AY64" s="19">
        <v>434.40929200530212</v>
      </c>
      <c r="AZ64" s="19">
        <v>43.356687264403881</v>
      </c>
      <c r="BA64" s="19">
        <v>242.96499479447306</v>
      </c>
      <c r="BB64" s="19">
        <v>621.55531285558516</v>
      </c>
      <c r="BC64" s="19">
        <v>342.70097269512615</v>
      </c>
      <c r="BD64" s="19">
        <v>5036.003287268265</v>
      </c>
      <c r="BE64" s="19">
        <v>145.1694044013351</v>
      </c>
      <c r="BF64" s="19">
        <v>650.59863812369304</v>
      </c>
      <c r="BG64" s="19">
        <v>15.897740734733832</v>
      </c>
      <c r="BH64" s="19">
        <v>141.17777725860734</v>
      </c>
      <c r="BI64" s="19">
        <v>101.79648723416429</v>
      </c>
      <c r="BJ64" s="19">
        <v>548.01998140175033</v>
      </c>
      <c r="BK64" s="19">
        <v>39.307520809449983</v>
      </c>
      <c r="BL64" s="19">
        <v>5627.115183421387</v>
      </c>
      <c r="BM64" s="19">
        <v>2808.8423448064118</v>
      </c>
      <c r="BN64" s="19">
        <v>1014.10474311404</v>
      </c>
      <c r="BO64" s="19">
        <v>1031.2901434110333</v>
      </c>
      <c r="BP64" s="19">
        <v>2.0673290387560512</v>
      </c>
      <c r="BQ64" s="19">
        <v>134.39871443497668</v>
      </c>
      <c r="BR64" s="19">
        <v>4.3749439745043865</v>
      </c>
      <c r="BS64" s="19">
        <v>0</v>
      </c>
      <c r="BT64" s="19">
        <v>32660.192391151777</v>
      </c>
      <c r="BU64" s="19">
        <v>9.5744785771029832</v>
      </c>
      <c r="BV64" s="19">
        <v>0.3137510067905705</v>
      </c>
      <c r="BW64" s="19">
        <v>0</v>
      </c>
      <c r="BX64" s="19">
        <v>428.12412066928613</v>
      </c>
      <c r="BY64" s="19">
        <v>6.7952585950462634</v>
      </c>
      <c r="BZ64" s="19">
        <v>0</v>
      </c>
      <c r="CA64" s="19">
        <v>444.80760884822598</v>
      </c>
      <c r="CB64" s="19">
        <v>33105</v>
      </c>
      <c r="CD64" s="19">
        <f t="shared" si="3"/>
        <v>0</v>
      </c>
      <c r="CE64" s="19">
        <f t="shared" si="4"/>
        <v>0</v>
      </c>
      <c r="CF64" s="19">
        <f t="shared" si="5"/>
        <v>0</v>
      </c>
      <c r="CH64" s="20">
        <v>33105</v>
      </c>
      <c r="CI64" s="19">
        <f t="shared" si="6"/>
        <v>0</v>
      </c>
    </row>
    <row r="65" spans="1:87" x14ac:dyDescent="0.25">
      <c r="A65" s="24" t="s">
        <v>139</v>
      </c>
      <c r="B65" s="24" t="s">
        <v>414</v>
      </c>
      <c r="C65">
        <f t="shared" si="2"/>
        <v>61</v>
      </c>
      <c r="D65" s="19">
        <v>152.22483536476452</v>
      </c>
      <c r="E65" s="19">
        <v>103.38163234943947</v>
      </c>
      <c r="F65" s="19">
        <v>16.571442228851687</v>
      </c>
      <c r="G65" s="19">
        <v>28.458493441999885</v>
      </c>
      <c r="H65" s="19">
        <v>401.47709130486089</v>
      </c>
      <c r="I65" s="19">
        <v>191.31739702993133</v>
      </c>
      <c r="J65" s="19">
        <v>51.728943265121416</v>
      </c>
      <c r="K65" s="19">
        <v>402.94379923246453</v>
      </c>
      <c r="L65" s="19">
        <v>137.85508723595063</v>
      </c>
      <c r="M65" s="19">
        <v>1190.8656514843965</v>
      </c>
      <c r="N65" s="19">
        <v>490.59476277156534</v>
      </c>
      <c r="O65" s="19">
        <v>78.428273361340132</v>
      </c>
      <c r="P65" s="19">
        <v>35.190101997099944</v>
      </c>
      <c r="Q65" s="19">
        <v>57.834515946252836</v>
      </c>
      <c r="R65" s="19">
        <v>82.658602917238298</v>
      </c>
      <c r="S65" s="19">
        <v>39.424442996964565</v>
      </c>
      <c r="T65" s="19">
        <v>190.89746869100924</v>
      </c>
      <c r="U65" s="19">
        <v>19.250040199945303</v>
      </c>
      <c r="V65" s="19">
        <v>175.91162296762749</v>
      </c>
      <c r="W65" s="19">
        <v>50.36100048707555</v>
      </c>
      <c r="X65" s="19">
        <v>490.3087569338856</v>
      </c>
      <c r="Y65" s="19">
        <v>224.84707405405757</v>
      </c>
      <c r="Z65" s="19">
        <v>177.96197913500973</v>
      </c>
      <c r="AA65" s="19">
        <v>324.79694887468645</v>
      </c>
      <c r="AB65" s="19">
        <v>151.90089175092655</v>
      </c>
      <c r="AC65" s="19">
        <v>183.43977144857789</v>
      </c>
      <c r="AD65" s="19">
        <v>323.40300273850318</v>
      </c>
      <c r="AE65" s="19">
        <v>141.4008728466581</v>
      </c>
      <c r="AF65" s="19">
        <v>148.32479845358466</v>
      </c>
      <c r="AG65" s="19">
        <v>250.28291633511697</v>
      </c>
      <c r="AH65" s="19">
        <v>197.09881702478717</v>
      </c>
      <c r="AI65" s="19">
        <v>237.20081066023096</v>
      </c>
      <c r="AJ65" s="19">
        <v>747.00035308364329</v>
      </c>
      <c r="AK65" s="19">
        <v>143.89116707211537</v>
      </c>
      <c r="AL65" s="19">
        <v>72.728512254365327</v>
      </c>
      <c r="AM65" s="19">
        <v>81.688372169031496</v>
      </c>
      <c r="AN65" s="19">
        <v>48.736805819072387</v>
      </c>
      <c r="AO65" s="19">
        <v>430.95372848608429</v>
      </c>
      <c r="AP65" s="19">
        <v>100.62142077099405</v>
      </c>
      <c r="AQ65" s="19">
        <v>517.39218816978371</v>
      </c>
      <c r="AR65" s="19">
        <v>438.52856406524762</v>
      </c>
      <c r="AS65" s="19">
        <v>2621.1889937299557</v>
      </c>
      <c r="AT65" s="19">
        <v>423.56804351491689</v>
      </c>
      <c r="AU65" s="19">
        <v>134.8678817423523</v>
      </c>
      <c r="AV65" s="19">
        <v>179.20195574554697</v>
      </c>
      <c r="AW65" s="19">
        <v>371.78539848136427</v>
      </c>
      <c r="AX65" s="19">
        <v>50.437062399126852</v>
      </c>
      <c r="AY65" s="19">
        <v>161.53042835395709</v>
      </c>
      <c r="AZ65" s="19">
        <v>102.01719201902417</v>
      </c>
      <c r="BA65" s="19">
        <v>258.54730809536795</v>
      </c>
      <c r="BB65" s="19">
        <v>523.96483793830657</v>
      </c>
      <c r="BC65" s="19">
        <v>258.65805581453782</v>
      </c>
      <c r="BD65" s="19">
        <v>1529.321093539887</v>
      </c>
      <c r="BE65" s="19">
        <v>154.99114946277848</v>
      </c>
      <c r="BF65" s="19">
        <v>817.23057823894578</v>
      </c>
      <c r="BG65" s="19">
        <v>454.79418700473627</v>
      </c>
      <c r="BH65" s="19">
        <v>230.19756060360106</v>
      </c>
      <c r="BI65" s="19">
        <v>113.24851663812152</v>
      </c>
      <c r="BJ65" s="19">
        <v>441.77284544900067</v>
      </c>
      <c r="BK65" s="19">
        <v>54.923502236279845</v>
      </c>
      <c r="BL65" s="19">
        <v>1199.6326852405782</v>
      </c>
      <c r="BM65" s="19">
        <v>322.69921136241493</v>
      </c>
      <c r="BN65" s="19">
        <v>290.55778227231161</v>
      </c>
      <c r="BO65" s="19">
        <v>263.29724113582108</v>
      </c>
      <c r="BP65" s="19">
        <v>195.16980607720055</v>
      </c>
      <c r="BQ65" s="19">
        <v>178.0370754436681</v>
      </c>
      <c r="BR65" s="19">
        <v>496.30844074703015</v>
      </c>
      <c r="BS65" s="19">
        <v>0</v>
      </c>
      <c r="BT65" s="19">
        <v>21157.831790707089</v>
      </c>
      <c r="BU65" s="19">
        <v>1833.555397686679</v>
      </c>
      <c r="BV65" s="19">
        <v>586555.13536256726</v>
      </c>
      <c r="BW65" s="19">
        <v>180.72114029729289</v>
      </c>
      <c r="BX65" s="19">
        <v>9020.1206325075182</v>
      </c>
      <c r="BY65" s="19">
        <v>9332.9984472679535</v>
      </c>
      <c r="BZ65" s="19">
        <v>113.63722896620077</v>
      </c>
      <c r="CA65" s="19">
        <v>607036.16820929281</v>
      </c>
      <c r="CB65" s="19">
        <v>628194</v>
      </c>
      <c r="CD65" s="19">
        <f t="shared" si="3"/>
        <v>0</v>
      </c>
      <c r="CE65" s="19">
        <f t="shared" si="4"/>
        <v>0</v>
      </c>
      <c r="CF65" s="19">
        <f t="shared" si="5"/>
        <v>0</v>
      </c>
      <c r="CH65" s="20">
        <v>628194</v>
      </c>
      <c r="CI65" s="19">
        <f t="shared" si="6"/>
        <v>0</v>
      </c>
    </row>
    <row r="66" spans="1:87" x14ac:dyDescent="0.25">
      <c r="A66" s="24" t="s">
        <v>140</v>
      </c>
      <c r="B66" s="24" t="s">
        <v>48</v>
      </c>
      <c r="C66">
        <f t="shared" si="2"/>
        <v>62</v>
      </c>
      <c r="D66" s="19">
        <v>1.3124316121545176</v>
      </c>
      <c r="E66" s="19">
        <v>0.4830343021481226</v>
      </c>
      <c r="F66" s="19">
        <v>0.14627553063288481</v>
      </c>
      <c r="G66" s="19">
        <v>2.2621440088117812</v>
      </c>
      <c r="H66" s="19">
        <v>12.232975244020748</v>
      </c>
      <c r="I66" s="19">
        <v>28.789359267069649</v>
      </c>
      <c r="J66" s="19">
        <v>1.0145529108342457</v>
      </c>
      <c r="K66" s="19">
        <v>34.959898921946937</v>
      </c>
      <c r="L66" s="19">
        <v>5.6774230469302589</v>
      </c>
      <c r="M66" s="19">
        <v>23.938334633213149</v>
      </c>
      <c r="N66" s="19">
        <v>28.565106235779282</v>
      </c>
      <c r="O66" s="19">
        <v>7.8611007707882594</v>
      </c>
      <c r="P66" s="19">
        <v>1.1526516894715098</v>
      </c>
      <c r="Q66" s="19">
        <v>6.5009869824847311</v>
      </c>
      <c r="R66" s="19">
        <v>8.8158874508851959</v>
      </c>
      <c r="S66" s="19">
        <v>2.9419385371163687</v>
      </c>
      <c r="T66" s="19">
        <v>12.316093315535136</v>
      </c>
      <c r="U66" s="19">
        <v>0.66820339841092813</v>
      </c>
      <c r="V66" s="19">
        <v>5.4528765169189004</v>
      </c>
      <c r="W66" s="19">
        <v>1.1169620557040971</v>
      </c>
      <c r="X66" s="19">
        <v>32.185833841802477</v>
      </c>
      <c r="Y66" s="19">
        <v>13.249545496390891</v>
      </c>
      <c r="Z66" s="19">
        <v>24.154078037464089</v>
      </c>
      <c r="AA66" s="19">
        <v>65.146282201785709</v>
      </c>
      <c r="AB66" s="19">
        <v>14.860052369238064</v>
      </c>
      <c r="AC66" s="19">
        <v>14.319288788906064</v>
      </c>
      <c r="AD66" s="19">
        <v>12.651364072272109</v>
      </c>
      <c r="AE66" s="19">
        <v>31.701027842727846</v>
      </c>
      <c r="AF66" s="19">
        <v>6.4311812996724029</v>
      </c>
      <c r="AG66" s="19">
        <v>23.981364229572179</v>
      </c>
      <c r="AH66" s="19">
        <v>44.951514782448676</v>
      </c>
      <c r="AI66" s="19">
        <v>53.412488055671886</v>
      </c>
      <c r="AJ66" s="19">
        <v>106.80852940819798</v>
      </c>
      <c r="AK66" s="19">
        <v>47.412758432848513</v>
      </c>
      <c r="AL66" s="19">
        <v>9.7627021885816827</v>
      </c>
      <c r="AM66" s="19">
        <v>8.9366690369789126</v>
      </c>
      <c r="AN66" s="19">
        <v>1.8823998198989871</v>
      </c>
      <c r="AO66" s="19">
        <v>36.402088969415182</v>
      </c>
      <c r="AP66" s="19">
        <v>4.9268770953920393</v>
      </c>
      <c r="AQ66" s="19">
        <v>29.215534160179214</v>
      </c>
      <c r="AR66" s="19">
        <v>12.85952210981546</v>
      </c>
      <c r="AS66" s="19">
        <v>135.65716033488997</v>
      </c>
      <c r="AT66" s="19">
        <v>12.645313176345599</v>
      </c>
      <c r="AU66" s="19">
        <v>1.0136632903383962</v>
      </c>
      <c r="AV66" s="19">
        <v>1.7333165592906152</v>
      </c>
      <c r="AW66" s="19">
        <v>16.490039346368913</v>
      </c>
      <c r="AX66" s="19">
        <v>2.3646437039912671</v>
      </c>
      <c r="AY66" s="19">
        <v>5.2796029791868913</v>
      </c>
      <c r="AZ66" s="19">
        <v>2.2901942163468885</v>
      </c>
      <c r="BA66" s="19">
        <v>4.1189793896009661</v>
      </c>
      <c r="BB66" s="19">
        <v>70.046380532250907</v>
      </c>
      <c r="BC66" s="19">
        <v>29.976562097704942</v>
      </c>
      <c r="BD66" s="19">
        <v>77.322384236437102</v>
      </c>
      <c r="BE66" s="19">
        <v>4.0994448894242028</v>
      </c>
      <c r="BF66" s="19">
        <v>40.746226107755845</v>
      </c>
      <c r="BG66" s="19">
        <v>305.91143343089146</v>
      </c>
      <c r="BH66" s="19">
        <v>6.1838089718366192</v>
      </c>
      <c r="BI66" s="19">
        <v>11.898345195162785</v>
      </c>
      <c r="BJ66" s="19">
        <v>22.426543091509725</v>
      </c>
      <c r="BK66" s="19">
        <v>3.0795458526401061</v>
      </c>
      <c r="BL66" s="19">
        <v>57.301522916164032</v>
      </c>
      <c r="BM66" s="19">
        <v>25.851066942699383</v>
      </c>
      <c r="BN66" s="19">
        <v>8.9361349073972409</v>
      </c>
      <c r="BO66" s="19">
        <v>23.246014464007754</v>
      </c>
      <c r="BP66" s="19">
        <v>16.570309771231496</v>
      </c>
      <c r="BQ66" s="19">
        <v>4.8869015203590092</v>
      </c>
      <c r="BR66" s="19">
        <v>23.548286695609413</v>
      </c>
      <c r="BS66" s="19">
        <v>0</v>
      </c>
      <c r="BT66" s="19">
        <v>1695.0831632895581</v>
      </c>
      <c r="BU66" s="19">
        <v>65.988305071909124</v>
      </c>
      <c r="BV66" s="19">
        <v>235372.91394604763</v>
      </c>
      <c r="BW66" s="19">
        <v>4.3939723663182004</v>
      </c>
      <c r="BX66" s="19">
        <v>781.81232790450463</v>
      </c>
      <c r="BY66" s="19">
        <v>14407.741816212121</v>
      </c>
      <c r="BZ66" s="19">
        <v>6.6469107954225851E-2</v>
      </c>
      <c r="CA66" s="19">
        <v>250632.91683671041</v>
      </c>
      <c r="CB66" s="19">
        <v>252328</v>
      </c>
      <c r="CD66" s="19">
        <f t="shared" si="3"/>
        <v>0</v>
      </c>
      <c r="CE66" s="19">
        <f t="shared" si="4"/>
        <v>0</v>
      </c>
      <c r="CF66" s="19">
        <f t="shared" si="5"/>
        <v>0</v>
      </c>
      <c r="CH66" s="20">
        <v>252328</v>
      </c>
      <c r="CI66" s="19">
        <f t="shared" si="6"/>
        <v>0</v>
      </c>
    </row>
    <row r="67" spans="1:87" x14ac:dyDescent="0.25">
      <c r="A67" s="24" t="s">
        <v>141</v>
      </c>
      <c r="B67" s="24" t="s">
        <v>295</v>
      </c>
      <c r="C67">
        <f t="shared" si="2"/>
        <v>63</v>
      </c>
      <c r="D67" s="19">
        <v>5.1524288221467884</v>
      </c>
      <c r="E67" s="19">
        <v>1.8518387635317988</v>
      </c>
      <c r="F67" s="19">
        <v>0.10400664546368174</v>
      </c>
      <c r="G67" s="19">
        <v>1.0644614324902812</v>
      </c>
      <c r="H67" s="19">
        <v>29.549606427150849</v>
      </c>
      <c r="I67" s="19">
        <v>85.449546991193401</v>
      </c>
      <c r="J67" s="19">
        <v>20.775204503523529</v>
      </c>
      <c r="K67" s="19">
        <v>7.4508614823941839</v>
      </c>
      <c r="L67" s="19">
        <v>0.52424846831725203</v>
      </c>
      <c r="M67" s="19">
        <v>19.805268826236599</v>
      </c>
      <c r="N67" s="19">
        <v>2.0534193113946078</v>
      </c>
      <c r="O67" s="19">
        <v>0.64297418667105688</v>
      </c>
      <c r="P67" s="19">
        <v>1.8235371907717681</v>
      </c>
      <c r="Q67" s="19">
        <v>1.5569023207818435</v>
      </c>
      <c r="R67" s="19">
        <v>1.1560228926225717</v>
      </c>
      <c r="S67" s="19">
        <v>0.43043920684624254</v>
      </c>
      <c r="T67" s="19">
        <v>31.431635764007513</v>
      </c>
      <c r="U67" s="19">
        <v>0.26355765755267152</v>
      </c>
      <c r="V67" s="19">
        <v>6.4944342616652211</v>
      </c>
      <c r="W67" s="19">
        <v>0.26619871130271222</v>
      </c>
      <c r="X67" s="19">
        <v>11.194509012121534</v>
      </c>
      <c r="Y67" s="19">
        <v>23.681816851457629</v>
      </c>
      <c r="Z67" s="19">
        <v>1.8614286762283974</v>
      </c>
      <c r="AA67" s="19">
        <v>4.3243666814058397</v>
      </c>
      <c r="AB67" s="19">
        <v>3.861122823256288</v>
      </c>
      <c r="AC67" s="19">
        <v>1.5076153437822228</v>
      </c>
      <c r="AD67" s="19">
        <v>151.75348481272596</v>
      </c>
      <c r="AE67" s="19">
        <v>55.931633200421018</v>
      </c>
      <c r="AF67" s="19">
        <v>56.575064848869125</v>
      </c>
      <c r="AG67" s="19">
        <v>3.3434152489804672</v>
      </c>
      <c r="AH67" s="19">
        <v>3.4367990924749527</v>
      </c>
      <c r="AI67" s="19">
        <v>29.803743529129687</v>
      </c>
      <c r="AJ67" s="19">
        <v>132.94010167539957</v>
      </c>
      <c r="AK67" s="19">
        <v>6.3987672559041524</v>
      </c>
      <c r="AL67" s="19">
        <v>0.93948973985730699</v>
      </c>
      <c r="AM67" s="19">
        <v>1.3954979354838788</v>
      </c>
      <c r="AN67" s="19">
        <v>6.1722330792772491</v>
      </c>
      <c r="AO67" s="19">
        <v>82.67634685331447</v>
      </c>
      <c r="AP67" s="19">
        <v>1.476267140211373</v>
      </c>
      <c r="AQ67" s="19">
        <v>7.6969973207185269</v>
      </c>
      <c r="AR67" s="19">
        <v>25.587652704886136</v>
      </c>
      <c r="AS67" s="19">
        <v>596.37637438236618</v>
      </c>
      <c r="AT67" s="19">
        <v>806.87390232070982</v>
      </c>
      <c r="AU67" s="19">
        <v>60.247188643980394</v>
      </c>
      <c r="AV67" s="19">
        <v>10.571222204198525</v>
      </c>
      <c r="AW67" s="19">
        <v>197.92370897371276</v>
      </c>
      <c r="AX67" s="19">
        <v>2.1228406240554065</v>
      </c>
      <c r="AY67" s="19">
        <v>6.0200217640517657</v>
      </c>
      <c r="AZ67" s="19">
        <v>0.57315456629311867</v>
      </c>
      <c r="BA67" s="19">
        <v>0.68864598909809105</v>
      </c>
      <c r="BB67" s="19">
        <v>59.514929049687687</v>
      </c>
      <c r="BC67" s="19">
        <v>2.6728396219211779</v>
      </c>
      <c r="BD67" s="19">
        <v>1521.1401349547061</v>
      </c>
      <c r="BE67" s="19">
        <v>2.04139269231234</v>
      </c>
      <c r="BF67" s="19">
        <v>2119.4890628292396</v>
      </c>
      <c r="BG67" s="19">
        <v>179.85283173694654</v>
      </c>
      <c r="BH67" s="19">
        <v>435.48557444020491</v>
      </c>
      <c r="BI67" s="19">
        <v>53.438165579215841</v>
      </c>
      <c r="BJ67" s="19">
        <v>1160.4625355936435</v>
      </c>
      <c r="BK67" s="19">
        <v>117.77945563477559</v>
      </c>
      <c r="BL67" s="19">
        <v>463.53784152885419</v>
      </c>
      <c r="BM67" s="19">
        <v>491.82571727817844</v>
      </c>
      <c r="BN67" s="19">
        <v>3.9650782378638771</v>
      </c>
      <c r="BO67" s="19">
        <v>457.71907229570996</v>
      </c>
      <c r="BP67" s="19">
        <v>3.0180740852938546</v>
      </c>
      <c r="BQ67" s="19">
        <v>3.9094373384598895</v>
      </c>
      <c r="BR67" s="19">
        <v>333.8745573069121</v>
      </c>
      <c r="BS67" s="19">
        <v>0</v>
      </c>
      <c r="BT67" s="19">
        <v>9921.5287073643631</v>
      </c>
      <c r="BU67" s="19">
        <v>45.209059840643306</v>
      </c>
      <c r="BV67" s="19">
        <v>0.27888978381384044</v>
      </c>
      <c r="BW67" s="19">
        <v>0</v>
      </c>
      <c r="BX67" s="19">
        <v>72730.51089258687</v>
      </c>
      <c r="BY67" s="19">
        <v>941.47245042431166</v>
      </c>
      <c r="BZ67" s="19">
        <v>0</v>
      </c>
      <c r="CA67" s="19">
        <v>73717.471292635644</v>
      </c>
      <c r="CB67" s="19">
        <v>83639</v>
      </c>
      <c r="CD67" s="19">
        <f t="shared" si="3"/>
        <v>0</v>
      </c>
      <c r="CE67" s="19">
        <f t="shared" si="4"/>
        <v>0</v>
      </c>
      <c r="CF67" s="19">
        <f t="shared" si="5"/>
        <v>0</v>
      </c>
      <c r="CH67" s="20">
        <v>83639</v>
      </c>
      <c r="CI67" s="19">
        <f t="shared" si="6"/>
        <v>0</v>
      </c>
    </row>
    <row r="68" spans="1:87" x14ac:dyDescent="0.25">
      <c r="A68" s="24" t="s">
        <v>142</v>
      </c>
      <c r="B68" s="24" t="s">
        <v>49</v>
      </c>
      <c r="C68">
        <f t="shared" si="2"/>
        <v>64</v>
      </c>
      <c r="D68" s="19">
        <v>0.13406020125747861</v>
      </c>
      <c r="E68" s="19">
        <v>2.1708138053553309E-2</v>
      </c>
      <c r="F68" s="19">
        <v>1.7953190178457647E-3</v>
      </c>
      <c r="G68" s="19">
        <v>4.9158588127855542E-2</v>
      </c>
      <c r="H68" s="19">
        <v>0.2217406959544356</v>
      </c>
      <c r="I68" s="19">
        <v>2.4412517212590985</v>
      </c>
      <c r="J68" s="19">
        <v>1.7603535725175447E-2</v>
      </c>
      <c r="K68" s="19">
        <v>2.2263539594966639</v>
      </c>
      <c r="L68" s="19">
        <v>0.37347151894351638</v>
      </c>
      <c r="M68" s="19">
        <v>1.2632278940802171</v>
      </c>
      <c r="N68" s="19">
        <v>2.2363352789419895</v>
      </c>
      <c r="O68" s="19">
        <v>0.62019296307567917</v>
      </c>
      <c r="P68" s="19">
        <v>1.540466856899002E-2</v>
      </c>
      <c r="Q68" s="19">
        <v>0.501313111422936</v>
      </c>
      <c r="R68" s="19">
        <v>0.74068913717125284</v>
      </c>
      <c r="S68" s="19">
        <v>0.24573475114176158</v>
      </c>
      <c r="T68" s="19">
        <v>0.90972426238968451</v>
      </c>
      <c r="U68" s="19">
        <v>3.543574358082334E-2</v>
      </c>
      <c r="V68" s="19">
        <v>4.1135869898697192E-2</v>
      </c>
      <c r="W68" s="19">
        <v>2.2518962919187795E-2</v>
      </c>
      <c r="X68" s="19">
        <v>3.0615342690797336</v>
      </c>
      <c r="Y68" s="19">
        <v>0.8958797869731765</v>
      </c>
      <c r="Z68" s="19">
        <v>2.0843505271540201</v>
      </c>
      <c r="AA68" s="19">
        <v>5.5518185728430591</v>
      </c>
      <c r="AB68" s="19">
        <v>1.12617549934409</v>
      </c>
      <c r="AC68" s="19">
        <v>0.96045531839269505</v>
      </c>
      <c r="AD68" s="19">
        <v>0.81257521898795837</v>
      </c>
      <c r="AE68" s="19">
        <v>2.815661139786771</v>
      </c>
      <c r="AF68" s="19">
        <v>0.3081142715554136</v>
      </c>
      <c r="AG68" s="19">
        <v>1.7462512533107963</v>
      </c>
      <c r="AH68" s="19">
        <v>3.9056401861177505</v>
      </c>
      <c r="AI68" s="19">
        <v>4.3021269433298244</v>
      </c>
      <c r="AJ68" s="19">
        <v>9.291248265932909</v>
      </c>
      <c r="AK68" s="19">
        <v>4.2587286518897978</v>
      </c>
      <c r="AL68" s="19">
        <v>0.84359978402824365</v>
      </c>
      <c r="AM68" s="19">
        <v>0.69587758306059089</v>
      </c>
      <c r="AN68" s="19">
        <v>5.7111524143003592E-2</v>
      </c>
      <c r="AO68" s="19">
        <v>2.5647695947560023</v>
      </c>
      <c r="AP68" s="19">
        <v>0.30627790764327423</v>
      </c>
      <c r="AQ68" s="19">
        <v>1.2777728437073781</v>
      </c>
      <c r="AR68" s="19">
        <v>5.9779287862509627E-2</v>
      </c>
      <c r="AS68" s="19">
        <v>4.1588529223268678</v>
      </c>
      <c r="AT68" s="19">
        <v>5.4014678456044615E-2</v>
      </c>
      <c r="AU68" s="19">
        <v>3.7467884587788912E-3</v>
      </c>
      <c r="AV68" s="19">
        <v>9.130675513296967E-3</v>
      </c>
      <c r="AW68" s="19">
        <v>0.43194164658473144</v>
      </c>
      <c r="AX68" s="19">
        <v>1.0730573340710746E-2</v>
      </c>
      <c r="AY68" s="19">
        <v>1.3211490367715305E-2</v>
      </c>
      <c r="AZ68" s="19">
        <v>6.6268675598017426E-2</v>
      </c>
      <c r="BA68" s="19">
        <v>1.6319776951891879E-2</v>
      </c>
      <c r="BB68" s="19">
        <v>2.7858566620151692</v>
      </c>
      <c r="BC68" s="19">
        <v>1.7187485688429807</v>
      </c>
      <c r="BD68" s="19">
        <v>0.64413249841895603</v>
      </c>
      <c r="BE68" s="19">
        <v>1.6370647525087916E-2</v>
      </c>
      <c r="BF68" s="19">
        <v>0.10337469321221614</v>
      </c>
      <c r="BG68" s="19">
        <v>28.116605326431429</v>
      </c>
      <c r="BH68" s="19">
        <v>7.6608533168826716E-3</v>
      </c>
      <c r="BI68" s="19">
        <v>0.8283721138922957</v>
      </c>
      <c r="BJ68" s="19">
        <v>0.17669615258522026</v>
      </c>
      <c r="BK68" s="19">
        <v>1.0598232177791477E-2</v>
      </c>
      <c r="BL68" s="19">
        <v>1.7243337387443753</v>
      </c>
      <c r="BM68" s="19">
        <v>0.28233043351872139</v>
      </c>
      <c r="BN68" s="19">
        <v>7.0366135060833168E-2</v>
      </c>
      <c r="BO68" s="19">
        <v>0.37159221159249783</v>
      </c>
      <c r="BP68" s="19">
        <v>195.51276148099046</v>
      </c>
      <c r="BQ68" s="19">
        <v>1.12890136470324E-2</v>
      </c>
      <c r="BR68" s="19">
        <v>8.9344721009470898E-2</v>
      </c>
      <c r="BS68" s="19">
        <v>0</v>
      </c>
      <c r="BT68" s="19">
        <v>296.27925546150527</v>
      </c>
      <c r="BU68" s="19">
        <v>1.6659555825308741</v>
      </c>
      <c r="BV68" s="19">
        <v>143040.19448507161</v>
      </c>
      <c r="BW68" s="19">
        <v>80.805716663304409</v>
      </c>
      <c r="BX68" s="19">
        <v>1430.7158803058949</v>
      </c>
      <c r="BY68" s="19">
        <v>1375.2675258755148</v>
      </c>
      <c r="BZ68" s="19">
        <v>7.1181039633539139E-2</v>
      </c>
      <c r="CA68" s="19">
        <v>145928.7207445385</v>
      </c>
      <c r="CB68" s="19">
        <v>146225</v>
      </c>
      <c r="CD68" s="19">
        <f t="shared" si="3"/>
        <v>0</v>
      </c>
      <c r="CE68" s="19">
        <f t="shared" si="4"/>
        <v>0</v>
      </c>
      <c r="CF68" s="19">
        <f t="shared" si="5"/>
        <v>0</v>
      </c>
      <c r="CH68" s="20">
        <v>146225</v>
      </c>
      <c r="CI68" s="19">
        <f t="shared" si="6"/>
        <v>0</v>
      </c>
    </row>
    <row r="69" spans="1:87" x14ac:dyDescent="0.25">
      <c r="A69" s="24" t="s">
        <v>143</v>
      </c>
      <c r="B69" s="24" t="s">
        <v>296</v>
      </c>
      <c r="C69">
        <f t="shared" si="2"/>
        <v>65</v>
      </c>
      <c r="D69" s="19">
        <v>3.4102527536633662E-2</v>
      </c>
      <c r="E69" s="19">
        <v>2.2735018357755779E-2</v>
      </c>
      <c r="F69" s="19">
        <v>3.4102527536633662E-2</v>
      </c>
      <c r="G69" s="19">
        <v>8.7764940587879259E-2</v>
      </c>
      <c r="H69" s="19">
        <v>0.71615307826930696</v>
      </c>
      <c r="I69" s="19">
        <v>0.12869551490404771</v>
      </c>
      <c r="J69" s="19">
        <v>7.1994224799559955E-2</v>
      </c>
      <c r="K69" s="19">
        <v>2.0474533670292159</v>
      </c>
      <c r="L69" s="19">
        <v>0.65849159863696882</v>
      </c>
      <c r="M69" s="19">
        <v>1.6747973653400914</v>
      </c>
      <c r="N69" s="19">
        <v>0.26838570632112618</v>
      </c>
      <c r="O69" s="19">
        <v>0.11837748999916924</v>
      </c>
      <c r="P69" s="19">
        <v>1.1178050692563257</v>
      </c>
      <c r="Q69" s="19">
        <v>1.4156065585849458</v>
      </c>
      <c r="R69" s="19">
        <v>0.3633405000144927</v>
      </c>
      <c r="S69" s="19">
        <v>0.11100904740138387</v>
      </c>
      <c r="T69" s="19">
        <v>0.5243277391682295</v>
      </c>
      <c r="U69" s="19">
        <v>0.21280754155553602</v>
      </c>
      <c r="V69" s="19">
        <v>0.409230330439604</v>
      </c>
      <c r="W69" s="19">
        <v>0.51153791304950491</v>
      </c>
      <c r="X69" s="19">
        <v>0.59404440592749241</v>
      </c>
      <c r="Y69" s="19">
        <v>0.35258702771876355</v>
      </c>
      <c r="Z69" s="19">
        <v>0.60193759066227737</v>
      </c>
      <c r="AA69" s="19">
        <v>0.89549880919250358</v>
      </c>
      <c r="AB69" s="19">
        <v>1.4456050711130872</v>
      </c>
      <c r="AC69" s="19">
        <v>0.79397282661815494</v>
      </c>
      <c r="AD69" s="19">
        <v>0.91717331693636539</v>
      </c>
      <c r="AE69" s="19">
        <v>9.8172260238906794E-2</v>
      </c>
      <c r="AF69" s="19">
        <v>0.91052385964912863</v>
      </c>
      <c r="AG69" s="19">
        <v>0.73476842793731945</v>
      </c>
      <c r="AH69" s="19">
        <v>0.50677290011411114</v>
      </c>
      <c r="AI69" s="19">
        <v>1.0194339385025137</v>
      </c>
      <c r="AJ69" s="19">
        <v>0.76077890022426276</v>
      </c>
      <c r="AK69" s="19">
        <v>0.9000226179105959</v>
      </c>
      <c r="AL69" s="19">
        <v>0.26666419778033063</v>
      </c>
      <c r="AM69" s="19">
        <v>0.87743950902399281</v>
      </c>
      <c r="AN69" s="19">
        <v>0.18628335347148764</v>
      </c>
      <c r="AO69" s="19">
        <v>3.3729437859210876</v>
      </c>
      <c r="AP69" s="19">
        <v>0.97872891472239598</v>
      </c>
      <c r="AQ69" s="19">
        <v>5.6346896261706894</v>
      </c>
      <c r="AR69" s="19">
        <v>13.701637730274149</v>
      </c>
      <c r="AS69" s="19">
        <v>125.2078395039488</v>
      </c>
      <c r="AT69" s="19">
        <v>4.1301950016589659</v>
      </c>
      <c r="AU69" s="19">
        <v>0.24629603220902091</v>
      </c>
      <c r="AV69" s="19">
        <v>0.38270614235555561</v>
      </c>
      <c r="AW69" s="19">
        <v>8.4839510171691952</v>
      </c>
      <c r="AX69" s="19">
        <v>3.9331581758917493</v>
      </c>
      <c r="AY69" s="19">
        <v>15.653060139314853</v>
      </c>
      <c r="AZ69" s="19">
        <v>1.1152439732963306</v>
      </c>
      <c r="BA69" s="19">
        <v>2.0309949732928496</v>
      </c>
      <c r="BB69" s="19">
        <v>10.10045721231255</v>
      </c>
      <c r="BC69" s="19">
        <v>5.0083378423122573</v>
      </c>
      <c r="BD69" s="19">
        <v>19.901842527827789</v>
      </c>
      <c r="BE69" s="19">
        <v>6.7750354706112219</v>
      </c>
      <c r="BF69" s="19">
        <v>16.323743180868647</v>
      </c>
      <c r="BG69" s="19">
        <v>4.1298036596276946</v>
      </c>
      <c r="BH69" s="19">
        <v>3.1980592489909796</v>
      </c>
      <c r="BI69" s="19">
        <v>3.9686830203682297</v>
      </c>
      <c r="BJ69" s="19">
        <v>10.54392632607869</v>
      </c>
      <c r="BK69" s="19">
        <v>0.91318990403652367</v>
      </c>
      <c r="BL69" s="19">
        <v>86.320594636611702</v>
      </c>
      <c r="BM69" s="19">
        <v>5.2940994452159984</v>
      </c>
      <c r="BN69" s="19">
        <v>13.751510973599103</v>
      </c>
      <c r="BO69" s="19">
        <v>11.936929152392068</v>
      </c>
      <c r="BP69" s="19">
        <v>14249.502230720414</v>
      </c>
      <c r="BQ69" s="19">
        <v>13.87593953768361</v>
      </c>
      <c r="BR69" s="19">
        <v>9.5790210680677674</v>
      </c>
      <c r="BS69" s="19">
        <v>0</v>
      </c>
      <c r="BT69" s="19">
        <v>14678.385246015054</v>
      </c>
      <c r="BU69" s="19">
        <v>18.985975523379857</v>
      </c>
      <c r="BV69" s="19">
        <v>31307.096643635265</v>
      </c>
      <c r="BW69" s="19">
        <v>5894.2797937260439</v>
      </c>
      <c r="BX69" s="19">
        <v>104630.13313607335</v>
      </c>
      <c r="BY69" s="19">
        <v>28.119205026915282</v>
      </c>
      <c r="BZ69" s="19">
        <v>0</v>
      </c>
      <c r="CA69" s="19">
        <v>141878.61475398493</v>
      </c>
      <c r="CB69" s="19">
        <v>156557</v>
      </c>
      <c r="CD69" s="19">
        <f t="shared" si="3"/>
        <v>0</v>
      </c>
      <c r="CE69" s="19">
        <f t="shared" si="4"/>
        <v>0</v>
      </c>
      <c r="CF69" s="19">
        <f t="shared" si="5"/>
        <v>0</v>
      </c>
      <c r="CH69" s="20">
        <v>156557</v>
      </c>
      <c r="CI69" s="19">
        <f t="shared" si="6"/>
        <v>0</v>
      </c>
    </row>
    <row r="70" spans="1:87" x14ac:dyDescent="0.25">
      <c r="A70" s="25" t="s">
        <v>144</v>
      </c>
      <c r="B70" s="24" t="s">
        <v>420</v>
      </c>
      <c r="C70">
        <f t="shared" ref="C70:C97" si="7">C69+1</f>
        <v>66</v>
      </c>
      <c r="D70" s="19">
        <v>1.7171473255072758</v>
      </c>
      <c r="E70" s="19">
        <v>8.7567636015580188</v>
      </c>
      <c r="F70" s="19">
        <v>1.85519430296004</v>
      </c>
      <c r="G70" s="19">
        <v>0.9940961619949249</v>
      </c>
      <c r="H70" s="19">
        <v>6.9181268161727898</v>
      </c>
      <c r="I70" s="19">
        <v>0.31210408232952808</v>
      </c>
      <c r="J70" s="19">
        <v>0.12954039868821493</v>
      </c>
      <c r="K70" s="19">
        <v>44.510643642564261</v>
      </c>
      <c r="L70" s="19">
        <v>3.8421417039715258</v>
      </c>
      <c r="M70" s="19">
        <v>73.65366351082605</v>
      </c>
      <c r="N70" s="19">
        <v>100.78440162469877</v>
      </c>
      <c r="O70" s="19">
        <v>7.5909210848175954</v>
      </c>
      <c r="P70" s="19">
        <v>3.2466598212484024</v>
      </c>
      <c r="Q70" s="19">
        <v>11.182284527773097</v>
      </c>
      <c r="R70" s="19">
        <v>19.306248685722075</v>
      </c>
      <c r="S70" s="19">
        <v>0.90057182483683296</v>
      </c>
      <c r="T70" s="19">
        <v>12.035753241010864</v>
      </c>
      <c r="U70" s="19">
        <v>1.9721668537551171</v>
      </c>
      <c r="V70" s="19">
        <v>4.3070625127148299</v>
      </c>
      <c r="W70" s="19">
        <v>1.71727401840075</v>
      </c>
      <c r="X70" s="19">
        <v>3.2548033096773561</v>
      </c>
      <c r="Y70" s="19">
        <v>11.153786435916748</v>
      </c>
      <c r="Z70" s="19">
        <v>27.449838464507433</v>
      </c>
      <c r="AA70" s="19">
        <v>38.490437488482627</v>
      </c>
      <c r="AB70" s="19">
        <v>12.464511194860533</v>
      </c>
      <c r="AC70" s="19">
        <v>7.3894042958191442</v>
      </c>
      <c r="AD70" s="19">
        <v>4.9594881561864463</v>
      </c>
      <c r="AE70" s="19">
        <v>0.85246489949437321</v>
      </c>
      <c r="AF70" s="19">
        <v>12.531693803465089</v>
      </c>
      <c r="AG70" s="19">
        <v>36.272380620889052</v>
      </c>
      <c r="AH70" s="19">
        <v>17.006810322526924</v>
      </c>
      <c r="AI70" s="19">
        <v>13.407240033228829</v>
      </c>
      <c r="AJ70" s="19">
        <v>113.82464085691905</v>
      </c>
      <c r="AK70" s="19">
        <v>4.6876093554162663</v>
      </c>
      <c r="AL70" s="19">
        <v>6.6836869694683916</v>
      </c>
      <c r="AM70" s="19">
        <v>10.314935903644983</v>
      </c>
      <c r="AN70" s="19">
        <v>2.2987284835415149</v>
      </c>
      <c r="AO70" s="19">
        <v>53.748418671263607</v>
      </c>
      <c r="AP70" s="19">
        <v>4.2815502734384072</v>
      </c>
      <c r="AQ70" s="19">
        <v>53.000560004795467</v>
      </c>
      <c r="AR70" s="19">
        <v>66.736699949850589</v>
      </c>
      <c r="AS70" s="19">
        <v>397.89684302901208</v>
      </c>
      <c r="AT70" s="19">
        <v>15.782613863987315</v>
      </c>
      <c r="AU70" s="19">
        <v>0.88759520521938828</v>
      </c>
      <c r="AV70" s="19">
        <v>4.5483192646986925</v>
      </c>
      <c r="AW70" s="19">
        <v>24.530451803376188</v>
      </c>
      <c r="AX70" s="19">
        <v>16.134687862743242</v>
      </c>
      <c r="AY70" s="19">
        <v>23.64090540131604</v>
      </c>
      <c r="AZ70" s="19">
        <v>24.805283327670807</v>
      </c>
      <c r="BA70" s="19">
        <v>1490.482308599469</v>
      </c>
      <c r="BB70" s="19">
        <v>347.35107118458018</v>
      </c>
      <c r="BC70" s="19">
        <v>32.73155040090036</v>
      </c>
      <c r="BD70" s="19">
        <v>245.91269781070602</v>
      </c>
      <c r="BE70" s="19">
        <v>20.970888873865704</v>
      </c>
      <c r="BF70" s="19">
        <v>93.242641704389456</v>
      </c>
      <c r="BG70" s="19">
        <v>10.413749280379887</v>
      </c>
      <c r="BH70" s="19">
        <v>70.869258159592349</v>
      </c>
      <c r="BI70" s="19">
        <v>22.625951620874318</v>
      </c>
      <c r="BJ70" s="19">
        <v>51.414634468988467</v>
      </c>
      <c r="BK70" s="19">
        <v>3.997164496845643</v>
      </c>
      <c r="BL70" s="19">
        <v>538.58757705135906</v>
      </c>
      <c r="BM70" s="19">
        <v>73.628383405361703</v>
      </c>
      <c r="BN70" s="19">
        <v>56.118100158823005</v>
      </c>
      <c r="BO70" s="19">
        <v>59.696587959108989</v>
      </c>
      <c r="BP70" s="19">
        <v>4.7578600431059153</v>
      </c>
      <c r="BQ70" s="19">
        <v>474.01733657686486</v>
      </c>
      <c r="BR70" s="19">
        <v>672.69248812994067</v>
      </c>
      <c r="BS70" s="19">
        <v>0</v>
      </c>
      <c r="BT70" s="19">
        <v>5584.279404918123</v>
      </c>
      <c r="BU70" s="19">
        <v>1662.3340321743472</v>
      </c>
      <c r="BV70" s="19">
        <v>0.26436427424020292</v>
      </c>
      <c r="BW70" s="19">
        <v>6615.6165928840792</v>
      </c>
      <c r="BX70" s="19">
        <v>17300.779971192271</v>
      </c>
      <c r="BY70" s="19">
        <v>5.7256345569371305</v>
      </c>
      <c r="BZ70" s="19">
        <v>0</v>
      </c>
      <c r="CA70" s="19">
        <v>25584.720595081875</v>
      </c>
      <c r="CB70" s="19">
        <v>31169</v>
      </c>
      <c r="CD70" s="19">
        <f t="shared" ref="CD70:CD91" si="8">SUM(D70:BS70)-BT70</f>
        <v>0</v>
      </c>
      <c r="CE70" s="19">
        <f t="shared" ref="CE70:CE96" si="9">SUM(BU70:BZ70)-CA70</f>
        <v>0</v>
      </c>
      <c r="CF70" s="19">
        <f t="shared" ref="CF70:CF96" si="10">BT70+CA70-CB70</f>
        <v>0</v>
      </c>
      <c r="CH70" s="20">
        <v>31169</v>
      </c>
      <c r="CI70" s="19">
        <f t="shared" ref="CI70:CI73" si="11">CH70-CB70</f>
        <v>0</v>
      </c>
    </row>
    <row r="71" spans="1:87" x14ac:dyDescent="0.25">
      <c r="A71" s="25" t="s">
        <v>145</v>
      </c>
      <c r="B71" s="24" t="s">
        <v>422</v>
      </c>
      <c r="C71">
        <f t="shared" si="7"/>
        <v>67</v>
      </c>
      <c r="D71" s="19">
        <v>106.30637109771271</v>
      </c>
      <c r="E71" s="19">
        <v>36.056449143026612</v>
      </c>
      <c r="F71" s="19">
        <v>18.69408394258986</v>
      </c>
      <c r="G71" s="19">
        <v>34.746699959960537</v>
      </c>
      <c r="H71" s="19">
        <v>251.08108498585628</v>
      </c>
      <c r="I71" s="19">
        <v>134.30613704441501</v>
      </c>
      <c r="J71" s="19">
        <v>42.000171941520634</v>
      </c>
      <c r="K71" s="19">
        <v>162.33522244470126</v>
      </c>
      <c r="L71" s="19">
        <v>67.325390975592583</v>
      </c>
      <c r="M71" s="19">
        <v>179.18315992690353</v>
      </c>
      <c r="N71" s="19">
        <v>97.537470571988365</v>
      </c>
      <c r="O71" s="19">
        <v>16.865523003454108</v>
      </c>
      <c r="P71" s="19">
        <v>53.239486401581637</v>
      </c>
      <c r="Q71" s="19">
        <v>99.047427377756549</v>
      </c>
      <c r="R71" s="19">
        <v>51.200956074456784</v>
      </c>
      <c r="S71" s="19">
        <v>42.155085794815946</v>
      </c>
      <c r="T71" s="19">
        <v>96.100105754036818</v>
      </c>
      <c r="U71" s="19">
        <v>45.604866886795776</v>
      </c>
      <c r="V71" s="19">
        <v>91.110230100366095</v>
      </c>
      <c r="W71" s="19">
        <v>31.31648362191477</v>
      </c>
      <c r="X71" s="19">
        <v>87.767580574333792</v>
      </c>
      <c r="Y71" s="19">
        <v>45.762711965678051</v>
      </c>
      <c r="Z71" s="19">
        <v>38.229133117975628</v>
      </c>
      <c r="AA71" s="19">
        <v>77.963763718911622</v>
      </c>
      <c r="AB71" s="19">
        <v>146.51291229791732</v>
      </c>
      <c r="AC71" s="19">
        <v>142.00106037737208</v>
      </c>
      <c r="AD71" s="19">
        <v>97.958527769958948</v>
      </c>
      <c r="AE71" s="19">
        <v>44.088254356809351</v>
      </c>
      <c r="AF71" s="19">
        <v>204.77698961748004</v>
      </c>
      <c r="AG71" s="19">
        <v>345.28728632715041</v>
      </c>
      <c r="AH71" s="19">
        <v>130.22562934557439</v>
      </c>
      <c r="AI71" s="19">
        <v>222.7299003065142</v>
      </c>
      <c r="AJ71" s="19">
        <v>263.62143752769617</v>
      </c>
      <c r="AK71" s="19">
        <v>130.90272289686723</v>
      </c>
      <c r="AL71" s="19">
        <v>49.934454288025016</v>
      </c>
      <c r="AM71" s="19">
        <v>93.195131798777098</v>
      </c>
      <c r="AN71" s="19">
        <v>5.4528594845348231</v>
      </c>
      <c r="AO71" s="19">
        <v>369.10670475680928</v>
      </c>
      <c r="AP71" s="19">
        <v>1.3173259536464206</v>
      </c>
      <c r="AQ71" s="19">
        <v>146.34560447436067</v>
      </c>
      <c r="AR71" s="19">
        <v>61.863331384348754</v>
      </c>
      <c r="AS71" s="19">
        <v>2029.0641086677215</v>
      </c>
      <c r="AT71" s="19">
        <v>307.02387878555561</v>
      </c>
      <c r="AU71" s="19">
        <v>4.2533555407156269</v>
      </c>
      <c r="AV71" s="19">
        <v>6.9207704954465346</v>
      </c>
      <c r="AW71" s="19">
        <v>989.00678515533343</v>
      </c>
      <c r="AX71" s="19">
        <v>96.681341512321424</v>
      </c>
      <c r="AY71" s="19">
        <v>130.4898637435345</v>
      </c>
      <c r="AZ71" s="19">
        <v>43.64438622034929</v>
      </c>
      <c r="BA71" s="19">
        <v>142.51007035140404</v>
      </c>
      <c r="BB71" s="19">
        <v>3176.5984934808812</v>
      </c>
      <c r="BC71" s="19">
        <v>781.40082986233438</v>
      </c>
      <c r="BD71" s="19">
        <v>1658.3005052513668</v>
      </c>
      <c r="BE71" s="19">
        <v>85.584033471846197</v>
      </c>
      <c r="BF71" s="19">
        <v>331.56819376444685</v>
      </c>
      <c r="BG71" s="19">
        <v>64.913424446359997</v>
      </c>
      <c r="BH71" s="19">
        <v>280.98367491572321</v>
      </c>
      <c r="BI71" s="19">
        <v>73.533554386156055</v>
      </c>
      <c r="BJ71" s="19">
        <v>763.99868243298818</v>
      </c>
      <c r="BK71" s="19">
        <v>28.614787746218568</v>
      </c>
      <c r="BL71" s="19">
        <v>461.62521775034406</v>
      </c>
      <c r="BM71" s="19">
        <v>95.320770546397227</v>
      </c>
      <c r="BN71" s="19">
        <v>328.1249291530022</v>
      </c>
      <c r="BO71" s="19">
        <v>1143.5616260466272</v>
      </c>
      <c r="BP71" s="19">
        <v>1396.0407506055219</v>
      </c>
      <c r="BQ71" s="19">
        <v>18.446793635392499</v>
      </c>
      <c r="BR71" s="19">
        <v>281.66382060704132</v>
      </c>
      <c r="BS71" s="19">
        <v>0</v>
      </c>
      <c r="BT71" s="19">
        <v>19081.130377965219</v>
      </c>
      <c r="BU71" s="19">
        <v>67.438007510454597</v>
      </c>
      <c r="BV71" s="19">
        <v>2.4780519332625617</v>
      </c>
      <c r="BW71" s="19">
        <v>39821</v>
      </c>
      <c r="BX71" s="19">
        <v>72153.283603502408</v>
      </c>
      <c r="BY71" s="19">
        <v>53.66995908865244</v>
      </c>
      <c r="BZ71" s="19">
        <v>0</v>
      </c>
      <c r="CA71" s="19">
        <v>112097.86962203478</v>
      </c>
      <c r="CB71" s="19">
        <v>131179</v>
      </c>
      <c r="CD71" s="19">
        <f t="shared" si="8"/>
        <v>0</v>
      </c>
      <c r="CE71" s="19">
        <f t="shared" si="9"/>
        <v>0</v>
      </c>
      <c r="CF71" s="19">
        <f t="shared" si="10"/>
        <v>0</v>
      </c>
      <c r="CH71" s="20">
        <v>131179</v>
      </c>
      <c r="CI71" s="19">
        <f t="shared" si="11"/>
        <v>0</v>
      </c>
    </row>
    <row r="72" spans="1:87" x14ac:dyDescent="0.25">
      <c r="A72" s="23" t="s">
        <v>206</v>
      </c>
      <c r="B72" s="23" t="s">
        <v>71</v>
      </c>
      <c r="C72">
        <f t="shared" si="7"/>
        <v>68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0</v>
      </c>
      <c r="AP72" s="19">
        <v>0</v>
      </c>
      <c r="AQ72" s="19">
        <v>0</v>
      </c>
      <c r="AR72" s="19">
        <v>0</v>
      </c>
      <c r="AS72" s="19">
        <v>0</v>
      </c>
      <c r="AT72" s="19">
        <v>0</v>
      </c>
      <c r="AU72" s="19">
        <v>0</v>
      </c>
      <c r="AV72" s="19">
        <v>0</v>
      </c>
      <c r="AW72" s="19">
        <v>0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</v>
      </c>
      <c r="BD72" s="19">
        <v>0</v>
      </c>
      <c r="BE72" s="19">
        <v>0</v>
      </c>
      <c r="BF72" s="19">
        <v>0</v>
      </c>
      <c r="BG72" s="19">
        <v>0</v>
      </c>
      <c r="BH72" s="19">
        <v>0</v>
      </c>
      <c r="BI72" s="19">
        <v>0</v>
      </c>
      <c r="BJ72" s="19">
        <v>0</v>
      </c>
      <c r="BK72" s="19">
        <v>0</v>
      </c>
      <c r="BL72" s="19">
        <v>0</v>
      </c>
      <c r="BM72" s="19">
        <v>0</v>
      </c>
      <c r="BN72" s="19">
        <v>0</v>
      </c>
      <c r="BO72" s="19">
        <v>0</v>
      </c>
      <c r="BP72" s="19">
        <v>0</v>
      </c>
      <c r="BQ72" s="19">
        <v>0</v>
      </c>
      <c r="BR72" s="19">
        <v>0</v>
      </c>
      <c r="BS72" s="19">
        <v>0</v>
      </c>
      <c r="BT72" s="19">
        <v>0</v>
      </c>
      <c r="BU72" s="19">
        <v>0</v>
      </c>
      <c r="BV72" s="19">
        <v>0</v>
      </c>
      <c r="BW72" s="19">
        <v>0</v>
      </c>
      <c r="BX72" s="19">
        <v>53656</v>
      </c>
      <c r="BY72" s="19">
        <v>0</v>
      </c>
      <c r="BZ72" s="19">
        <v>0</v>
      </c>
      <c r="CA72" s="19">
        <v>53656</v>
      </c>
      <c r="CB72" s="19">
        <v>53656</v>
      </c>
      <c r="CD72" s="19">
        <f t="shared" si="8"/>
        <v>0</v>
      </c>
      <c r="CE72" s="19">
        <f t="shared" si="9"/>
        <v>0</v>
      </c>
      <c r="CF72" s="19">
        <f t="shared" si="10"/>
        <v>0</v>
      </c>
      <c r="CH72" s="20">
        <v>53656</v>
      </c>
      <c r="CI72" s="19">
        <f t="shared" si="11"/>
        <v>0</v>
      </c>
    </row>
    <row r="73" spans="1:87" x14ac:dyDescent="0.25">
      <c r="A73" s="1"/>
      <c r="B73" s="7" t="s">
        <v>6</v>
      </c>
      <c r="C73">
        <f t="shared" si="7"/>
        <v>69</v>
      </c>
      <c r="D73" s="19">
        <v>85840.185333782545</v>
      </c>
      <c r="E73" s="19">
        <v>45932.390071874528</v>
      </c>
      <c r="F73" s="19">
        <v>6315.6531086243895</v>
      </c>
      <c r="G73" s="19">
        <v>8396.3052460904382</v>
      </c>
      <c r="H73" s="19">
        <v>50795.108787593148</v>
      </c>
      <c r="I73" s="19">
        <v>20137.457686808899</v>
      </c>
      <c r="J73" s="19">
        <v>7764.7359502964418</v>
      </c>
      <c r="K73" s="19">
        <v>163754.34259710851</v>
      </c>
      <c r="L73" s="19">
        <v>41515.007719113382</v>
      </c>
      <c r="M73" s="19">
        <v>158176.49170271243</v>
      </c>
      <c r="N73" s="19">
        <v>36403.141975270482</v>
      </c>
      <c r="O73" s="19">
        <v>9138.9137284127028</v>
      </c>
      <c r="P73" s="19">
        <v>26013.96785656545</v>
      </c>
      <c r="Q73" s="19">
        <v>28220.697144899517</v>
      </c>
      <c r="R73" s="19">
        <v>19736.223270734918</v>
      </c>
      <c r="S73" s="19">
        <v>13226.548825509393</v>
      </c>
      <c r="T73" s="19">
        <v>39697.141816493131</v>
      </c>
      <c r="U73" s="19">
        <v>9483.0932135340299</v>
      </c>
      <c r="V73" s="19">
        <v>251513.43981068177</v>
      </c>
      <c r="W73" s="19">
        <v>24144.640007811784</v>
      </c>
      <c r="X73" s="19">
        <v>69358.097313741397</v>
      </c>
      <c r="Y73" s="19">
        <v>34682.212609543458</v>
      </c>
      <c r="Z73" s="19">
        <v>20797.167150002631</v>
      </c>
      <c r="AA73" s="19">
        <v>22373.153050440131</v>
      </c>
      <c r="AB73" s="19">
        <v>53384.682241466187</v>
      </c>
      <c r="AC73" s="19">
        <v>47404.189916135139</v>
      </c>
      <c r="AD73" s="19">
        <v>65397.665719229226</v>
      </c>
      <c r="AE73" s="19">
        <v>31133.333152512558</v>
      </c>
      <c r="AF73" s="19">
        <v>47251.94167495257</v>
      </c>
      <c r="AG73" s="19">
        <v>41297.018989030847</v>
      </c>
      <c r="AH73" s="19">
        <v>39359.426134225323</v>
      </c>
      <c r="AI73" s="19">
        <v>69208.635249518367</v>
      </c>
      <c r="AJ73" s="19">
        <v>121243.05106063154</v>
      </c>
      <c r="AK73" s="19">
        <v>49043.311107350281</v>
      </c>
      <c r="AL73" s="19">
        <v>21278.430462003591</v>
      </c>
      <c r="AM73" s="19">
        <v>29673.880583877715</v>
      </c>
      <c r="AN73" s="19">
        <v>22859.742675288529</v>
      </c>
      <c r="AO73" s="19">
        <v>102503.0177084343</v>
      </c>
      <c r="AP73" s="19">
        <v>17160.47994204046</v>
      </c>
      <c r="AQ73" s="19">
        <v>281087.868102598</v>
      </c>
      <c r="AR73" s="19">
        <v>44434.279734052434</v>
      </c>
      <c r="AS73" s="19">
        <v>256623.23381824367</v>
      </c>
      <c r="AT73" s="19">
        <v>138369.39265095591</v>
      </c>
      <c r="AU73" s="19">
        <v>7997.5769972711969</v>
      </c>
      <c r="AV73" s="19">
        <v>13767.963312798329</v>
      </c>
      <c r="AW73" s="19">
        <v>35273.751068192985</v>
      </c>
      <c r="AX73" s="19">
        <v>7649.6748227953449</v>
      </c>
      <c r="AY73" s="19">
        <v>78725.696054444648</v>
      </c>
      <c r="AZ73" s="19">
        <v>10458.564336383117</v>
      </c>
      <c r="BA73" s="19">
        <v>17650.464408954653</v>
      </c>
      <c r="BB73" s="19">
        <v>81441.65955212737</v>
      </c>
      <c r="BC73" s="19">
        <v>26900.994474573483</v>
      </c>
      <c r="BD73" s="19">
        <v>153815.23998927817</v>
      </c>
      <c r="BE73" s="19">
        <v>30783.022344266799</v>
      </c>
      <c r="BF73" s="19">
        <v>44620.450473414116</v>
      </c>
      <c r="BG73" s="19">
        <v>20490.53433671948</v>
      </c>
      <c r="BH73" s="19">
        <v>48174.685860626741</v>
      </c>
      <c r="BI73" s="19">
        <v>11207.375353668393</v>
      </c>
      <c r="BJ73" s="19">
        <v>46361.906864783952</v>
      </c>
      <c r="BK73" s="19">
        <v>4916.832685465145</v>
      </c>
      <c r="BL73" s="19">
        <v>153838.78198917449</v>
      </c>
      <c r="BM73" s="19">
        <v>42944.302121340748</v>
      </c>
      <c r="BN73" s="19">
        <v>22725.214372908609</v>
      </c>
      <c r="BO73" s="19">
        <v>40297.474308210811</v>
      </c>
      <c r="BP73" s="19">
        <v>52245.184192327142</v>
      </c>
      <c r="BQ73" s="19">
        <v>11654.739676404275</v>
      </c>
      <c r="BR73" s="19">
        <v>52121.929276929928</v>
      </c>
      <c r="BS73" s="19">
        <v>0</v>
      </c>
      <c r="BT73" s="19">
        <v>3688193.7157732514</v>
      </c>
      <c r="BU73" s="19">
        <v>620077</v>
      </c>
      <c r="BV73" s="19">
        <v>1007780</v>
      </c>
      <c r="BW73" s="19">
        <v>76605</v>
      </c>
      <c r="BX73" s="19">
        <v>2704826.4874302247</v>
      </c>
      <c r="BY73" s="19">
        <v>951391.79679652327</v>
      </c>
      <c r="BZ73" s="19">
        <v>41560</v>
      </c>
      <c r="CA73" s="19">
        <v>5402240.2842267472</v>
      </c>
      <c r="CB73" s="19">
        <v>9090434</v>
      </c>
      <c r="CD73" s="19">
        <f t="shared" si="8"/>
        <v>0</v>
      </c>
      <c r="CE73" s="19">
        <f t="shared" si="9"/>
        <v>0</v>
      </c>
      <c r="CF73" s="19">
        <f t="shared" si="10"/>
        <v>0</v>
      </c>
      <c r="CH73" s="20">
        <v>9090434</v>
      </c>
      <c r="CI73" s="19">
        <f t="shared" si="11"/>
        <v>0</v>
      </c>
    </row>
    <row r="74" spans="1:87" x14ac:dyDescent="0.25">
      <c r="A74" s="3"/>
      <c r="B74" s="30" t="s">
        <v>7</v>
      </c>
      <c r="C74">
        <f t="shared" si="7"/>
        <v>70</v>
      </c>
      <c r="D74" s="19">
        <v>13561.726580257398</v>
      </c>
      <c r="E74" s="19">
        <v>3661.0613956247466</v>
      </c>
      <c r="F74" s="19">
        <v>418.32860418979061</v>
      </c>
      <c r="G74" s="19">
        <v>1351.4853625697237</v>
      </c>
      <c r="H74" s="19">
        <v>12168.791616557497</v>
      </c>
      <c r="I74" s="19">
        <v>2603.351153440321</v>
      </c>
      <c r="J74" s="19">
        <v>1292.102604954234</v>
      </c>
      <c r="K74" s="19">
        <v>3532.2373272802006</v>
      </c>
      <c r="L74" s="19">
        <v>854.32984554727284</v>
      </c>
      <c r="M74" s="19">
        <v>11986.197931955594</v>
      </c>
      <c r="N74" s="19">
        <v>2502.5897251373208</v>
      </c>
      <c r="O74" s="19">
        <v>578.75636647114322</v>
      </c>
      <c r="P74" s="19">
        <v>4242.1927914209546</v>
      </c>
      <c r="Q74" s="19">
        <v>3717.779044047053</v>
      </c>
      <c r="R74" s="19">
        <v>2256.6180178854606</v>
      </c>
      <c r="S74" s="19">
        <v>955.76274676351841</v>
      </c>
      <c r="T74" s="19">
        <v>5562.0219504062798</v>
      </c>
      <c r="U74" s="19">
        <v>1179.7227086412533</v>
      </c>
      <c r="V74" s="19">
        <v>64212.47527813592</v>
      </c>
      <c r="W74" s="19">
        <v>731.05690183506704</v>
      </c>
      <c r="X74" s="19">
        <v>32281.558556850145</v>
      </c>
      <c r="Y74" s="19">
        <v>11767.92380099096</v>
      </c>
      <c r="Z74" s="19">
        <v>4107.7447369437186</v>
      </c>
      <c r="AA74" s="19">
        <v>3351.2583810206124</v>
      </c>
      <c r="AB74" s="19">
        <v>12146.682861352952</v>
      </c>
      <c r="AC74" s="19">
        <v>5345.7353832301433</v>
      </c>
      <c r="AD74" s="19">
        <v>9913.9305918477476</v>
      </c>
      <c r="AE74" s="19">
        <v>6745.7449895097952</v>
      </c>
      <c r="AF74" s="19">
        <v>6404.9873611029625</v>
      </c>
      <c r="AG74" s="19">
        <v>21880.739849978294</v>
      </c>
      <c r="AH74" s="19">
        <v>9021.4628566323463</v>
      </c>
      <c r="AI74" s="19">
        <v>16105.970006589581</v>
      </c>
      <c r="AJ74" s="19">
        <v>24789.733413574166</v>
      </c>
      <c r="AK74" s="19">
        <v>9308.001926597175</v>
      </c>
      <c r="AL74" s="19">
        <v>6604.9757375641311</v>
      </c>
      <c r="AM74" s="19">
        <v>3477.1560287930147</v>
      </c>
      <c r="AN74" s="19">
        <v>7250.616780789589</v>
      </c>
      <c r="AO74" s="19">
        <v>9844.6045966213551</v>
      </c>
      <c r="AP74" s="19">
        <v>2166.1870091500291</v>
      </c>
      <c r="AQ74" s="19">
        <v>26908.472589968096</v>
      </c>
      <c r="AR74" s="19">
        <v>6391.6047513871845</v>
      </c>
      <c r="AS74" s="19">
        <v>15979.625414893075</v>
      </c>
      <c r="AT74" s="19">
        <v>9506.4679792752613</v>
      </c>
      <c r="AU74" s="19">
        <v>963.43913256300152</v>
      </c>
      <c r="AV74" s="19">
        <v>8133.00452310949</v>
      </c>
      <c r="AW74" s="19">
        <v>3712.9855097476106</v>
      </c>
      <c r="AX74" s="19">
        <v>394.41534865032719</v>
      </c>
      <c r="AY74" s="19">
        <v>4721.2417635553848</v>
      </c>
      <c r="AZ74" s="19">
        <v>932.42542947528329</v>
      </c>
      <c r="BA74" s="19">
        <v>1894.9970012700355</v>
      </c>
      <c r="BB74" s="19">
        <v>6193.1231638141744</v>
      </c>
      <c r="BC74" s="19">
        <v>3962.9080166909594</v>
      </c>
      <c r="BD74" s="19">
        <v>7859.9733078076097</v>
      </c>
      <c r="BE74" s="19">
        <v>1464.2230163149554</v>
      </c>
      <c r="BF74" s="19">
        <v>2480.2405783058939</v>
      </c>
      <c r="BG74" s="19">
        <v>3214.6691427483461</v>
      </c>
      <c r="BH74" s="19">
        <v>3321.6800675223076</v>
      </c>
      <c r="BI74" s="19">
        <v>1807.5040506988978</v>
      </c>
      <c r="BJ74" s="19">
        <v>3895.4538907493197</v>
      </c>
      <c r="BK74" s="19">
        <v>456.4549209099934</v>
      </c>
      <c r="BL74" s="19">
        <v>10735.688104544435</v>
      </c>
      <c r="BM74" s="19">
        <v>3793.8100062829913</v>
      </c>
      <c r="BN74" s="19">
        <v>2388.3373226632211</v>
      </c>
      <c r="BO74" s="19">
        <v>4786.0167243145779</v>
      </c>
      <c r="BP74" s="19">
        <v>5492.6293324303724</v>
      </c>
      <c r="BQ74" s="19">
        <v>957.93600435028134</v>
      </c>
      <c r="BR74" s="19">
        <v>8804.4855181712192</v>
      </c>
      <c r="BS74" s="19">
        <v>0</v>
      </c>
      <c r="BT74" s="19">
        <v>491037.41543447366</v>
      </c>
      <c r="BU74" s="19">
        <v>0</v>
      </c>
      <c r="BV74" s="19">
        <v>0</v>
      </c>
      <c r="BW74" s="19">
        <v>0</v>
      </c>
      <c r="BX74" s="19">
        <v>163511.73007605408</v>
      </c>
      <c r="BY74" s="19">
        <v>88234.854489472142</v>
      </c>
      <c r="BZ74" s="19">
        <v>0</v>
      </c>
      <c r="CA74" s="19">
        <v>251746.58456552619</v>
      </c>
      <c r="CB74" s="19">
        <v>742784</v>
      </c>
      <c r="CD74" s="19">
        <f t="shared" si="8"/>
        <v>0</v>
      </c>
      <c r="CE74" s="19">
        <f t="shared" si="9"/>
        <v>0</v>
      </c>
      <c r="CF74" s="19">
        <f t="shared" si="10"/>
        <v>0</v>
      </c>
    </row>
    <row r="75" spans="1:87" x14ac:dyDescent="0.25">
      <c r="B75" s="30" t="s">
        <v>8</v>
      </c>
      <c r="C75">
        <f t="shared" si="7"/>
        <v>71</v>
      </c>
      <c r="D75" s="19">
        <v>402.66918417937609</v>
      </c>
      <c r="E75" s="19">
        <v>139.48015787349715</v>
      </c>
      <c r="F75" s="19">
        <v>11.410419756614342</v>
      </c>
      <c r="G75" s="19">
        <v>74.379276742877707</v>
      </c>
      <c r="H75" s="19">
        <v>215.7359597433724</v>
      </c>
      <c r="I75" s="19">
        <v>112.6194051461906</v>
      </c>
      <c r="J75" s="19">
        <v>41.844742759200749</v>
      </c>
      <c r="K75" s="19">
        <v>152.89840845230376</v>
      </c>
      <c r="L75" s="19">
        <v>12.50399559485138</v>
      </c>
      <c r="M75" s="19">
        <v>380.42893866703599</v>
      </c>
      <c r="N75" s="19">
        <v>135.87764807636918</v>
      </c>
      <c r="O75" s="19">
        <v>18.266841515918468</v>
      </c>
      <c r="P75" s="19">
        <v>546.28616242691896</v>
      </c>
      <c r="Q75" s="19">
        <v>794.71876530414113</v>
      </c>
      <c r="R75" s="19">
        <v>309.91611141233642</v>
      </c>
      <c r="S75" s="19">
        <v>57.706555310599711</v>
      </c>
      <c r="T75" s="19">
        <v>194.36843230303214</v>
      </c>
      <c r="U75" s="19">
        <v>49.03446047558117</v>
      </c>
      <c r="V75" s="19">
        <v>34.574385651608104</v>
      </c>
      <c r="W75" s="19">
        <v>22.961033839882564</v>
      </c>
      <c r="X75" s="19">
        <v>609.32693559845666</v>
      </c>
      <c r="Y75" s="19">
        <v>473.2784267886193</v>
      </c>
      <c r="Z75" s="19">
        <v>196.35588353511955</v>
      </c>
      <c r="AA75" s="19">
        <v>115.29282490386852</v>
      </c>
      <c r="AB75" s="19">
        <v>1055.0521463070811</v>
      </c>
      <c r="AC75" s="19">
        <v>219.89690202211091</v>
      </c>
      <c r="AD75" s="19">
        <v>208.78664891321623</v>
      </c>
      <c r="AE75" s="19">
        <v>88.576711858985945</v>
      </c>
      <c r="AF75" s="19">
        <v>502.84008665078539</v>
      </c>
      <c r="AG75" s="19">
        <v>723.54779307177989</v>
      </c>
      <c r="AH75" s="19">
        <v>682.73792958734521</v>
      </c>
      <c r="AI75" s="19">
        <v>1292.8811283896068</v>
      </c>
      <c r="AJ75" s="19">
        <v>2427.648024292123</v>
      </c>
      <c r="AK75" s="19">
        <v>861.51621620521598</v>
      </c>
      <c r="AL75" s="19">
        <v>279.36697200966609</v>
      </c>
      <c r="AM75" s="19">
        <v>285.30183654181508</v>
      </c>
      <c r="AN75" s="19">
        <v>542.04706834911156</v>
      </c>
      <c r="AO75" s="19">
        <v>255.33058987886827</v>
      </c>
      <c r="AP75" s="19">
        <v>42.57093487330819</v>
      </c>
      <c r="AQ75" s="19">
        <v>2108.7607703108388</v>
      </c>
      <c r="AR75" s="19">
        <v>548.50553646544108</v>
      </c>
      <c r="AS75" s="19">
        <v>269.67145627952806</v>
      </c>
      <c r="AT75" s="19">
        <v>598.29794814544607</v>
      </c>
      <c r="AU75" s="19">
        <v>9.474341707158084</v>
      </c>
      <c r="AV75" s="19">
        <v>28.245573460541749</v>
      </c>
      <c r="AW75" s="19">
        <v>24.869418469544325</v>
      </c>
      <c r="AX75" s="19">
        <v>18.127784888164456</v>
      </c>
      <c r="AY75" s="19">
        <v>176.62347932541226</v>
      </c>
      <c r="AZ75" s="19">
        <v>9.8817079820122782</v>
      </c>
      <c r="BA75" s="19">
        <v>21.124582123246647</v>
      </c>
      <c r="BB75" s="19">
        <v>50.576258485610467</v>
      </c>
      <c r="BC75" s="19">
        <v>52.404230373023559</v>
      </c>
      <c r="BD75" s="19">
        <v>46.033658531159368</v>
      </c>
      <c r="BE75" s="19">
        <v>58.303936135789385</v>
      </c>
      <c r="BF75" s="19">
        <v>57.610724242087571</v>
      </c>
      <c r="BG75" s="19">
        <v>89.070218074335074</v>
      </c>
      <c r="BH75" s="19">
        <v>29.349813379392721</v>
      </c>
      <c r="BI75" s="19">
        <v>39.245692675169686</v>
      </c>
      <c r="BJ75" s="19">
        <v>163.64299973308118</v>
      </c>
      <c r="BK75" s="19">
        <v>11.96729271165424</v>
      </c>
      <c r="BL75" s="19">
        <v>124.36137349047678</v>
      </c>
      <c r="BM75" s="19">
        <v>110.1489054195107</v>
      </c>
      <c r="BN75" s="19">
        <v>8.4356964930365326</v>
      </c>
      <c r="BO75" s="19">
        <v>156.69602759985273</v>
      </c>
      <c r="BP75" s="19">
        <v>374.73336791037855</v>
      </c>
      <c r="BQ75" s="19">
        <v>14.919088684425924</v>
      </c>
      <c r="BR75" s="19">
        <v>111.78484966675519</v>
      </c>
      <c r="BS75" s="19">
        <v>0</v>
      </c>
      <c r="BT75" s="19">
        <v>19882.902677771865</v>
      </c>
      <c r="BU75" s="19">
        <v>0</v>
      </c>
      <c r="BV75" s="19">
        <v>0</v>
      </c>
      <c r="BW75" s="19">
        <v>0</v>
      </c>
      <c r="BX75" s="19">
        <v>10560.973550501601</v>
      </c>
      <c r="BY75" s="19">
        <v>6388.1237717265312</v>
      </c>
      <c r="BZ75" s="19">
        <v>0</v>
      </c>
      <c r="CA75" s="19">
        <v>16949.097322228135</v>
      </c>
      <c r="CB75" s="19">
        <v>36832</v>
      </c>
      <c r="CD75" s="19">
        <f t="shared" si="8"/>
        <v>0</v>
      </c>
      <c r="CE75" s="19">
        <f t="shared" si="9"/>
        <v>0</v>
      </c>
      <c r="CF75" s="19">
        <f t="shared" si="10"/>
        <v>0</v>
      </c>
    </row>
    <row r="76" spans="1:87" x14ac:dyDescent="0.25">
      <c r="B76" s="31" t="s">
        <v>425</v>
      </c>
      <c r="C76">
        <f t="shared" si="7"/>
        <v>72</v>
      </c>
      <c r="D76" s="19">
        <v>4569.3427672609141</v>
      </c>
      <c r="E76" s="19">
        <v>2853.9104828262789</v>
      </c>
      <c r="F76" s="19">
        <v>357.36558432461334</v>
      </c>
      <c r="G76" s="19">
        <v>224.50915282400425</v>
      </c>
      <c r="H76" s="19">
        <v>770.274550029598</v>
      </c>
      <c r="I76" s="19">
        <v>414.89532535743757</v>
      </c>
      <c r="J76" s="19">
        <v>156.56549906812438</v>
      </c>
      <c r="K76" s="19">
        <v>5406.8831387355649</v>
      </c>
      <c r="L76" s="19">
        <v>370.51279072507987</v>
      </c>
      <c r="M76" s="19">
        <v>4885.6932377312532</v>
      </c>
      <c r="N76" s="19">
        <v>1928.6516842828103</v>
      </c>
      <c r="O76" s="19">
        <v>388.62874489468788</v>
      </c>
      <c r="P76" s="19">
        <v>1044.0629903863378</v>
      </c>
      <c r="Q76" s="19">
        <v>1736.7311884536093</v>
      </c>
      <c r="R76" s="19">
        <v>1567.1603239688404</v>
      </c>
      <c r="S76" s="19">
        <v>810.52032168994685</v>
      </c>
      <c r="T76" s="19">
        <v>1459.1275730419527</v>
      </c>
      <c r="U76" s="19">
        <v>488.05331989554986</v>
      </c>
      <c r="V76" s="19">
        <v>5488.0005607760759</v>
      </c>
      <c r="W76" s="19">
        <v>352.26033070764834</v>
      </c>
      <c r="X76" s="19">
        <v>1472.2576934136446</v>
      </c>
      <c r="Y76" s="19">
        <v>818.55961492998347</v>
      </c>
      <c r="Z76" s="19">
        <v>995.98200585725374</v>
      </c>
      <c r="AA76" s="19">
        <v>1221.4556961249641</v>
      </c>
      <c r="AB76" s="19">
        <v>1598.8699113291364</v>
      </c>
      <c r="AC76" s="19">
        <v>2179.4698370809965</v>
      </c>
      <c r="AD76" s="19">
        <v>992.92228549936885</v>
      </c>
      <c r="AE76" s="19">
        <v>622.9043892462214</v>
      </c>
      <c r="AF76" s="19">
        <v>1532.3903970091094</v>
      </c>
      <c r="AG76" s="19">
        <v>2322.9268554601604</v>
      </c>
      <c r="AH76" s="19">
        <v>1337.3905945795268</v>
      </c>
      <c r="AI76" s="19">
        <v>1874.0911482612507</v>
      </c>
      <c r="AJ76" s="19">
        <v>2966.7082817083992</v>
      </c>
      <c r="AK76" s="19">
        <v>1497.201687532428</v>
      </c>
      <c r="AL76" s="19">
        <v>1050.5616852091746</v>
      </c>
      <c r="AM76" s="19">
        <v>1549.6430454700146</v>
      </c>
      <c r="AN76" s="19">
        <v>780.31255397645691</v>
      </c>
      <c r="AO76" s="19">
        <v>8819.848165574751</v>
      </c>
      <c r="AP76" s="19">
        <v>592.11673005340981</v>
      </c>
      <c r="AQ76" s="19">
        <v>11679.034810147004</v>
      </c>
      <c r="AR76" s="19">
        <v>1174.6994979684937</v>
      </c>
      <c r="AS76" s="19">
        <v>6747.2062704149048</v>
      </c>
      <c r="AT76" s="19">
        <v>5738.2341080036304</v>
      </c>
      <c r="AU76" s="19">
        <v>84.960382580813004</v>
      </c>
      <c r="AV76" s="19">
        <v>1982.4255849149272</v>
      </c>
      <c r="AW76" s="19">
        <v>507.09585360375195</v>
      </c>
      <c r="AX76" s="19">
        <v>456.96199185418806</v>
      </c>
      <c r="AY76" s="19">
        <v>6973.8868616427644</v>
      </c>
      <c r="AZ76" s="19">
        <v>420.60827200106803</v>
      </c>
      <c r="BA76" s="19">
        <v>316.26135314464943</v>
      </c>
      <c r="BB76" s="19">
        <v>5086.1700789590259</v>
      </c>
      <c r="BC76" s="19">
        <v>654.36755394686475</v>
      </c>
      <c r="BD76" s="19">
        <v>3010.7020420381068</v>
      </c>
      <c r="BE76" s="19">
        <v>659.36964193921472</v>
      </c>
      <c r="BF76" s="19">
        <v>1190.7894358130984</v>
      </c>
      <c r="BG76" s="19">
        <v>657.34706345386519</v>
      </c>
      <c r="BH76" s="19">
        <v>960.23457708961928</v>
      </c>
      <c r="BI76" s="19">
        <v>385.26035450510255</v>
      </c>
      <c r="BJ76" s="19">
        <v>2209.1143845770753</v>
      </c>
      <c r="BK76" s="19">
        <v>207.28366310449437</v>
      </c>
      <c r="BL76" s="19">
        <v>4060.4022632267174</v>
      </c>
      <c r="BM76" s="19">
        <v>1802.1624284710538</v>
      </c>
      <c r="BN76" s="19">
        <v>672.66487721988688</v>
      </c>
      <c r="BO76" s="19">
        <v>2204.3796273669409</v>
      </c>
      <c r="BP76" s="19">
        <v>4030.9786862751785</v>
      </c>
      <c r="BQ76" s="19">
        <v>316.10489090935289</v>
      </c>
      <c r="BR76" s="19">
        <v>2717.3560530009909</v>
      </c>
      <c r="BS76" s="19">
        <v>0</v>
      </c>
      <c r="BT76" s="19">
        <v>136404.82475346941</v>
      </c>
      <c r="BU76" s="19">
        <v>0</v>
      </c>
      <c r="BV76" s="19">
        <v>0</v>
      </c>
      <c r="BW76" s="19">
        <v>0</v>
      </c>
      <c r="BX76" s="19">
        <v>210774.48713561468</v>
      </c>
      <c r="BY76" s="19">
        <v>16372.688110916006</v>
      </c>
      <c r="BZ76" s="19">
        <v>0</v>
      </c>
      <c r="CA76" s="19">
        <v>227147.17524653068</v>
      </c>
      <c r="CB76" s="19">
        <v>363552</v>
      </c>
      <c r="CD76" s="19">
        <f t="shared" si="8"/>
        <v>0</v>
      </c>
      <c r="CE76" s="19">
        <f t="shared" si="9"/>
        <v>0</v>
      </c>
      <c r="CF76" s="19">
        <f t="shared" si="10"/>
        <v>0</v>
      </c>
    </row>
    <row r="77" spans="1:87" x14ac:dyDescent="0.25">
      <c r="B77" s="31" t="s">
        <v>426</v>
      </c>
      <c r="C77">
        <f t="shared" si="7"/>
        <v>73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0</v>
      </c>
      <c r="AN77" s="19">
        <v>0</v>
      </c>
      <c r="AO77" s="19">
        <v>0</v>
      </c>
      <c r="AP77" s="19">
        <v>0</v>
      </c>
      <c r="AQ77" s="19">
        <v>0</v>
      </c>
      <c r="AR77" s="19">
        <v>0</v>
      </c>
      <c r="AS77" s="19">
        <v>0</v>
      </c>
      <c r="AT77" s="19">
        <v>0</v>
      </c>
      <c r="AU77" s="19">
        <v>0</v>
      </c>
      <c r="AV77" s="19">
        <v>0</v>
      </c>
      <c r="AW77" s="19">
        <v>0</v>
      </c>
      <c r="AX77" s="19">
        <v>0</v>
      </c>
      <c r="AY77" s="19">
        <v>0</v>
      </c>
      <c r="AZ77" s="19">
        <v>0</v>
      </c>
      <c r="BA77" s="19">
        <v>0</v>
      </c>
      <c r="BB77" s="19">
        <v>0</v>
      </c>
      <c r="BC77" s="19">
        <v>0</v>
      </c>
      <c r="BD77" s="19">
        <v>0</v>
      </c>
      <c r="BE77" s="19">
        <v>0</v>
      </c>
      <c r="BF77" s="19">
        <v>0</v>
      </c>
      <c r="BG77" s="19">
        <v>0</v>
      </c>
      <c r="BH77" s="19">
        <v>0</v>
      </c>
      <c r="BI77" s="19">
        <v>0</v>
      </c>
      <c r="BJ77" s="19">
        <v>0</v>
      </c>
      <c r="BK77" s="19">
        <v>0</v>
      </c>
      <c r="BL77" s="19">
        <v>0</v>
      </c>
      <c r="BM77" s="19">
        <v>0</v>
      </c>
      <c r="BN77" s="19">
        <v>0</v>
      </c>
      <c r="BO77" s="19">
        <v>0</v>
      </c>
      <c r="BP77" s="19">
        <v>0</v>
      </c>
      <c r="BQ77" s="19">
        <v>0</v>
      </c>
      <c r="BR77" s="19">
        <v>0</v>
      </c>
      <c r="BS77" s="19">
        <v>0</v>
      </c>
      <c r="BT77" s="19">
        <v>0</v>
      </c>
      <c r="BU77" s="19">
        <v>0</v>
      </c>
      <c r="BV77" s="19">
        <v>0</v>
      </c>
      <c r="BW77" s="19">
        <v>0</v>
      </c>
      <c r="BX77" s="19">
        <v>0</v>
      </c>
      <c r="BY77" s="19">
        <v>0</v>
      </c>
      <c r="BZ77" s="19">
        <v>0</v>
      </c>
      <c r="CA77" s="19">
        <v>0</v>
      </c>
      <c r="CB77" s="19">
        <v>0</v>
      </c>
      <c r="CD77" s="19">
        <f t="shared" si="8"/>
        <v>0</v>
      </c>
      <c r="CE77" s="19">
        <f t="shared" si="9"/>
        <v>0</v>
      </c>
      <c r="CF77" s="19">
        <f t="shared" si="10"/>
        <v>0</v>
      </c>
    </row>
    <row r="78" spans="1:87" x14ac:dyDescent="0.25">
      <c r="B78" s="31" t="s">
        <v>427</v>
      </c>
      <c r="C78">
        <f t="shared" si="7"/>
        <v>74</v>
      </c>
      <c r="D78" s="19">
        <v>59.195626025619319</v>
      </c>
      <c r="E78" s="19">
        <v>77.422815977846625</v>
      </c>
      <c r="F78" s="19">
        <v>6.3002078742775982</v>
      </c>
      <c r="G78" s="19">
        <v>41.672594160315178</v>
      </c>
      <c r="H78" s="19">
        <v>62.223867019115545</v>
      </c>
      <c r="I78" s="19">
        <v>44.248068807762778</v>
      </c>
      <c r="J78" s="19">
        <v>16.23451921485303</v>
      </c>
      <c r="K78" s="19">
        <v>234.59591370834372</v>
      </c>
      <c r="L78" s="19">
        <v>16.144603089819224</v>
      </c>
      <c r="M78" s="19">
        <v>329.99517914103507</v>
      </c>
      <c r="N78" s="19">
        <v>518.66977455883296</v>
      </c>
      <c r="O78" s="19">
        <v>174.30992932335954</v>
      </c>
      <c r="P78" s="19">
        <v>58.204010839655481</v>
      </c>
      <c r="Q78" s="19">
        <v>95.049297633863148</v>
      </c>
      <c r="R78" s="19">
        <v>81.694551846732921</v>
      </c>
      <c r="S78" s="19">
        <v>69.874374895447787</v>
      </c>
      <c r="T78" s="19">
        <v>210.48304688897676</v>
      </c>
      <c r="U78" s="19">
        <v>83.220798249136394</v>
      </c>
      <c r="V78" s="19">
        <v>74.883994392077923</v>
      </c>
      <c r="W78" s="19">
        <v>6.5216636275893523</v>
      </c>
      <c r="X78" s="19">
        <v>56.683497976520577</v>
      </c>
      <c r="Y78" s="19">
        <v>89.505160364257776</v>
      </c>
      <c r="Z78" s="19">
        <v>160.72474413456914</v>
      </c>
      <c r="AA78" s="19">
        <v>40.875074958777496</v>
      </c>
      <c r="AB78" s="19">
        <v>416.04346366758762</v>
      </c>
      <c r="AC78" s="19">
        <v>142.95797703260521</v>
      </c>
      <c r="AD78" s="19">
        <v>96.623739698784064</v>
      </c>
      <c r="AE78" s="19">
        <v>44.566245441646956</v>
      </c>
      <c r="AF78" s="19">
        <v>312.8575392992592</v>
      </c>
      <c r="AG78" s="19">
        <v>1170.7333552508196</v>
      </c>
      <c r="AH78" s="19">
        <v>386.16164291903596</v>
      </c>
      <c r="AI78" s="19">
        <v>507.70898606582819</v>
      </c>
      <c r="AJ78" s="19">
        <v>1332.7538137294259</v>
      </c>
      <c r="AK78" s="19">
        <v>423.18351498964915</v>
      </c>
      <c r="AL78" s="19">
        <v>656.84760620711575</v>
      </c>
      <c r="AM78" s="19">
        <v>238.0379645323282</v>
      </c>
      <c r="AN78" s="19">
        <v>305.3565405132785</v>
      </c>
      <c r="AO78" s="19">
        <v>164.70148034690416</v>
      </c>
      <c r="AP78" s="19">
        <v>29.855200381392294</v>
      </c>
      <c r="AQ78" s="19">
        <v>1555.6134024474993</v>
      </c>
      <c r="AR78" s="19">
        <v>304.0000525192342</v>
      </c>
      <c r="AS78" s="19">
        <v>456.29933307298739</v>
      </c>
      <c r="AT78" s="19">
        <v>415.13886835167511</v>
      </c>
      <c r="AU78" s="19">
        <v>5.4208539446232482</v>
      </c>
      <c r="AV78" s="19">
        <v>23.970193054086316</v>
      </c>
      <c r="AW78" s="19">
        <v>25.032013278207394</v>
      </c>
      <c r="AX78" s="19">
        <v>41.256473816848612</v>
      </c>
      <c r="AY78" s="19">
        <v>1474.2090146703267</v>
      </c>
      <c r="AZ78" s="19">
        <v>46.411673716064278</v>
      </c>
      <c r="BA78" s="19">
        <v>35.150698291498983</v>
      </c>
      <c r="BB78" s="19">
        <v>51.882339901113369</v>
      </c>
      <c r="BC78" s="19">
        <v>122.77102816282827</v>
      </c>
      <c r="BD78" s="19">
        <v>85.896317717057372</v>
      </c>
      <c r="BE78" s="19">
        <v>58.596021512461142</v>
      </c>
      <c r="BF78" s="19">
        <v>100.43043181673666</v>
      </c>
      <c r="BG78" s="19">
        <v>91.148915149996398</v>
      </c>
      <c r="BH78" s="19">
        <v>54.231768443551225</v>
      </c>
      <c r="BI78" s="19">
        <v>43.464903309420009</v>
      </c>
      <c r="BJ78" s="19">
        <v>269.32000621173654</v>
      </c>
      <c r="BK78" s="19">
        <v>14.379105384022067</v>
      </c>
      <c r="BL78" s="19">
        <v>126.81175214602445</v>
      </c>
      <c r="BM78" s="19">
        <v>123.63385389240288</v>
      </c>
      <c r="BN78" s="19">
        <v>22.8897705743465</v>
      </c>
      <c r="BO78" s="19">
        <v>96.970463111387716</v>
      </c>
      <c r="BP78" s="19">
        <v>282.21830470356122</v>
      </c>
      <c r="BQ78" s="19">
        <v>25.029260141151944</v>
      </c>
      <c r="BR78" s="19">
        <v>173.17955927708223</v>
      </c>
      <c r="BS78" s="19">
        <v>0</v>
      </c>
      <c r="BT78" s="19">
        <v>14962.47876340238</v>
      </c>
      <c r="BU78" s="19">
        <v>0</v>
      </c>
      <c r="BV78" s="19">
        <v>0</v>
      </c>
      <c r="BW78" s="19">
        <v>0</v>
      </c>
      <c r="BX78" s="19">
        <v>21632.605893532178</v>
      </c>
      <c r="BY78" s="19">
        <v>6592.915343065446</v>
      </c>
      <c r="BZ78" s="19">
        <v>0</v>
      </c>
      <c r="CA78" s="19">
        <v>28225.521236597622</v>
      </c>
      <c r="CB78" s="19">
        <v>43188</v>
      </c>
      <c r="CD78" s="19">
        <f t="shared" si="8"/>
        <v>0</v>
      </c>
      <c r="CE78" s="19">
        <f t="shared" si="9"/>
        <v>0</v>
      </c>
      <c r="CF78" s="19">
        <f t="shared" si="10"/>
        <v>0</v>
      </c>
    </row>
    <row r="79" spans="1:87" x14ac:dyDescent="0.25">
      <c r="B79" s="31" t="s">
        <v>426</v>
      </c>
      <c r="C79">
        <f t="shared" si="7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9">
        <v>0</v>
      </c>
      <c r="AP79" s="19">
        <v>0</v>
      </c>
      <c r="AQ79" s="19">
        <v>0</v>
      </c>
      <c r="AR79" s="19">
        <v>0</v>
      </c>
      <c r="AS79" s="19">
        <v>0</v>
      </c>
      <c r="AT79" s="19">
        <v>0</v>
      </c>
      <c r="AU79" s="19">
        <v>0</v>
      </c>
      <c r="AV79" s="19">
        <v>0</v>
      </c>
      <c r="AW79" s="19">
        <v>0</v>
      </c>
      <c r="AX79" s="19">
        <v>0</v>
      </c>
      <c r="AY79" s="19">
        <v>0</v>
      </c>
      <c r="AZ79" s="19">
        <v>0</v>
      </c>
      <c r="BA79" s="19">
        <v>0</v>
      </c>
      <c r="BB79" s="19">
        <v>0</v>
      </c>
      <c r="BC79" s="19">
        <v>0</v>
      </c>
      <c r="BD79" s="19">
        <v>0</v>
      </c>
      <c r="BE79" s="19">
        <v>0</v>
      </c>
      <c r="BF79" s="19">
        <v>0</v>
      </c>
      <c r="BG79" s="19">
        <v>0</v>
      </c>
      <c r="BH79" s="19">
        <v>0</v>
      </c>
      <c r="BI79" s="19">
        <v>0</v>
      </c>
      <c r="BJ79" s="19">
        <v>0</v>
      </c>
      <c r="BK79" s="19">
        <v>0</v>
      </c>
      <c r="BL79" s="19">
        <v>0</v>
      </c>
      <c r="BM79" s="19">
        <v>0</v>
      </c>
      <c r="BN79" s="19">
        <v>0</v>
      </c>
      <c r="BO79" s="19">
        <v>0</v>
      </c>
      <c r="BP79" s="19">
        <v>0</v>
      </c>
      <c r="BQ79" s="19">
        <v>0</v>
      </c>
      <c r="BR79" s="19">
        <v>0</v>
      </c>
      <c r="BS79" s="19">
        <v>0</v>
      </c>
      <c r="BT79" s="19">
        <v>0</v>
      </c>
      <c r="BU79" s="19">
        <v>0</v>
      </c>
      <c r="BV79" s="19">
        <v>0</v>
      </c>
      <c r="BW79" s="19">
        <v>0</v>
      </c>
      <c r="BX79" s="19">
        <v>0</v>
      </c>
      <c r="BY79" s="19">
        <v>0</v>
      </c>
      <c r="BZ79" s="19">
        <v>0</v>
      </c>
      <c r="CA79" s="19">
        <v>0</v>
      </c>
      <c r="CB79" s="19">
        <v>0</v>
      </c>
      <c r="CD79" s="19">
        <f t="shared" si="8"/>
        <v>0</v>
      </c>
      <c r="CE79" s="19">
        <f t="shared" si="9"/>
        <v>0</v>
      </c>
      <c r="CF79" s="19">
        <f t="shared" si="10"/>
        <v>0</v>
      </c>
    </row>
    <row r="80" spans="1:87" x14ac:dyDescent="0.25">
      <c r="B80" s="31" t="s">
        <v>428</v>
      </c>
      <c r="C80">
        <f t="shared" si="7"/>
        <v>76</v>
      </c>
      <c r="D80" s="19">
        <v>3560.8805084941437</v>
      </c>
      <c r="E80" s="19">
        <v>1233.7350758230998</v>
      </c>
      <c r="F80" s="19">
        <v>208.94207523031403</v>
      </c>
      <c r="G80" s="19">
        <v>493.64836761264144</v>
      </c>
      <c r="H80" s="19">
        <v>4675.8652190572702</v>
      </c>
      <c r="I80" s="19">
        <v>1140.4283604393895</v>
      </c>
      <c r="J80" s="19">
        <v>459.51668370714731</v>
      </c>
      <c r="K80" s="19">
        <v>4528.0426147150984</v>
      </c>
      <c r="L80" s="19">
        <v>1476.5010459295856</v>
      </c>
      <c r="M80" s="19">
        <v>3862.1930097926052</v>
      </c>
      <c r="N80" s="19">
        <v>2121.0691926741806</v>
      </c>
      <c r="O80" s="19">
        <v>216.1243893821879</v>
      </c>
      <c r="P80" s="19">
        <v>1077.2861883606802</v>
      </c>
      <c r="Q80" s="19">
        <v>1130.0245596618181</v>
      </c>
      <c r="R80" s="19">
        <v>732.38772415171491</v>
      </c>
      <c r="S80" s="19">
        <v>459.58717583109336</v>
      </c>
      <c r="T80" s="19">
        <v>2096.8571808666347</v>
      </c>
      <c r="U80" s="19">
        <v>428.87549920445127</v>
      </c>
      <c r="V80" s="19">
        <v>25981.625970362529</v>
      </c>
      <c r="W80" s="19">
        <v>782.56006217802758</v>
      </c>
      <c r="X80" s="19">
        <v>4859.0760024198471</v>
      </c>
      <c r="Y80" s="19">
        <v>2223.5203873827277</v>
      </c>
      <c r="Z80" s="19">
        <v>1093.0254795267067</v>
      </c>
      <c r="AA80" s="19">
        <v>1056.9649725516447</v>
      </c>
      <c r="AB80" s="19">
        <v>2727.6693758770571</v>
      </c>
      <c r="AC80" s="19">
        <v>2386.7499844990052</v>
      </c>
      <c r="AD80" s="19">
        <v>2950.0710148116677</v>
      </c>
      <c r="AE80" s="19">
        <v>1771.8745114307944</v>
      </c>
      <c r="AF80" s="19">
        <v>2112.9829409853041</v>
      </c>
      <c r="AG80" s="19">
        <v>2861.0331572080918</v>
      </c>
      <c r="AH80" s="19">
        <v>2107.8208420564165</v>
      </c>
      <c r="AI80" s="19">
        <v>3567.7134811753795</v>
      </c>
      <c r="AJ80" s="19">
        <v>6229.105406064361</v>
      </c>
      <c r="AK80" s="19">
        <v>2354.785547325248</v>
      </c>
      <c r="AL80" s="19">
        <v>1072.81753700632</v>
      </c>
      <c r="AM80" s="19">
        <v>1173.9805407851113</v>
      </c>
      <c r="AN80" s="19">
        <v>1211.9243810830365</v>
      </c>
      <c r="AO80" s="19">
        <v>2266.4974591438163</v>
      </c>
      <c r="AP80" s="19">
        <v>959.79018350139665</v>
      </c>
      <c r="AQ80" s="19">
        <v>13105.250324528535</v>
      </c>
      <c r="AR80" s="19">
        <v>2249.9104276072103</v>
      </c>
      <c r="AS80" s="19">
        <v>12927.963707095832</v>
      </c>
      <c r="AT80" s="19">
        <v>5134.4684452680603</v>
      </c>
      <c r="AU80" s="19">
        <v>932.12829193320874</v>
      </c>
      <c r="AV80" s="19">
        <v>3082.3908126626266</v>
      </c>
      <c r="AW80" s="19">
        <v>2187.2661367078977</v>
      </c>
      <c r="AX80" s="19">
        <v>306.56357799512529</v>
      </c>
      <c r="AY80" s="19">
        <v>4502.3428263614751</v>
      </c>
      <c r="AZ80" s="19">
        <v>504.10858044245447</v>
      </c>
      <c r="BA80" s="19">
        <v>1229.0019562159182</v>
      </c>
      <c r="BB80" s="19">
        <v>4929.5886067127058</v>
      </c>
      <c r="BC80" s="19">
        <v>1698.5546962528406</v>
      </c>
      <c r="BD80" s="19">
        <v>13230.154684627894</v>
      </c>
      <c r="BE80" s="19">
        <v>2919.4850398307772</v>
      </c>
      <c r="BF80" s="19">
        <v>2299.4783564080731</v>
      </c>
      <c r="BG80" s="19">
        <v>1250.2303238539823</v>
      </c>
      <c r="BH80" s="19">
        <v>2101.8179129383916</v>
      </c>
      <c r="BI80" s="19">
        <v>741.14964514301687</v>
      </c>
      <c r="BJ80" s="19">
        <v>2246.5618539448374</v>
      </c>
      <c r="BK80" s="19">
        <v>304.08233242469055</v>
      </c>
      <c r="BL80" s="19">
        <v>11703.954517417877</v>
      </c>
      <c r="BM80" s="19">
        <v>1908.9426845932833</v>
      </c>
      <c r="BN80" s="19">
        <v>1118.4579601408982</v>
      </c>
      <c r="BO80" s="19">
        <v>1745.4628493964296</v>
      </c>
      <c r="BP80" s="19">
        <v>1925.256116353369</v>
      </c>
      <c r="BQ80" s="19">
        <v>571.27107951051244</v>
      </c>
      <c r="BR80" s="19">
        <v>2847.2647429540207</v>
      </c>
      <c r="BS80" s="19">
        <v>0</v>
      </c>
      <c r="BT80" s="19">
        <v>201356.66259763049</v>
      </c>
      <c r="BU80" s="19">
        <v>0</v>
      </c>
      <c r="BV80" s="19">
        <v>0</v>
      </c>
      <c r="BW80" s="19">
        <v>0</v>
      </c>
      <c r="BX80" s="19">
        <v>88138.715914072949</v>
      </c>
      <c r="BY80" s="19">
        <v>44791.621488296551</v>
      </c>
      <c r="BZ80" s="19">
        <v>0</v>
      </c>
      <c r="CA80" s="19">
        <v>132930.33740236951</v>
      </c>
      <c r="CB80" s="19">
        <v>334287</v>
      </c>
      <c r="CD80" s="19">
        <f t="shared" si="8"/>
        <v>0</v>
      </c>
      <c r="CE80" s="19">
        <f t="shared" si="9"/>
        <v>0</v>
      </c>
      <c r="CF80" s="19">
        <f t="shared" si="10"/>
        <v>0</v>
      </c>
    </row>
    <row r="81" spans="1:84" x14ac:dyDescent="0.25">
      <c r="B81" s="31" t="s">
        <v>426</v>
      </c>
      <c r="C81">
        <f t="shared" si="7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0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0</v>
      </c>
      <c r="BS81" s="19">
        <v>0</v>
      </c>
      <c r="BT81" s="19">
        <v>0</v>
      </c>
      <c r="BU81" s="19">
        <v>0</v>
      </c>
      <c r="BV81" s="19">
        <v>0</v>
      </c>
      <c r="BW81" s="19">
        <v>0</v>
      </c>
      <c r="BX81" s="19">
        <v>0</v>
      </c>
      <c r="BY81" s="19">
        <v>0</v>
      </c>
      <c r="BZ81" s="19">
        <v>0</v>
      </c>
      <c r="CA81" s="19">
        <v>0</v>
      </c>
      <c r="CB81" s="19">
        <v>0</v>
      </c>
      <c r="CD81" s="19">
        <f t="shared" si="8"/>
        <v>0</v>
      </c>
      <c r="CE81" s="19">
        <f t="shared" si="9"/>
        <v>0</v>
      </c>
      <c r="CF81" s="19">
        <f t="shared" si="10"/>
        <v>0</v>
      </c>
    </row>
    <row r="82" spans="1:84" x14ac:dyDescent="0.25">
      <c r="B82" s="32" t="s">
        <v>9</v>
      </c>
      <c r="C82">
        <f t="shared" si="7"/>
        <v>78</v>
      </c>
      <c r="D82" s="19">
        <v>107994</v>
      </c>
      <c r="E82" s="19">
        <v>53897.999999999993</v>
      </c>
      <c r="F82" s="19">
        <v>7317.9999999999991</v>
      </c>
      <c r="G82" s="19">
        <v>10582</v>
      </c>
      <c r="H82" s="19">
        <v>68688</v>
      </c>
      <c r="I82" s="19">
        <v>24453</v>
      </c>
      <c r="J82" s="19">
        <v>9731</v>
      </c>
      <c r="K82" s="19">
        <v>177609.00000000003</v>
      </c>
      <c r="L82" s="19">
        <v>44245</v>
      </c>
      <c r="M82" s="19">
        <v>179620.99999999994</v>
      </c>
      <c r="N82" s="19">
        <v>43610</v>
      </c>
      <c r="O82" s="19">
        <v>10515</v>
      </c>
      <c r="P82" s="19">
        <v>32982</v>
      </c>
      <c r="Q82" s="19">
        <v>35695</v>
      </c>
      <c r="R82" s="19">
        <v>24684.000000000004</v>
      </c>
      <c r="S82" s="19">
        <v>15580</v>
      </c>
      <c r="T82" s="19">
        <v>49220</v>
      </c>
      <c r="U82" s="19">
        <v>11712</v>
      </c>
      <c r="V82" s="19">
        <v>347305</v>
      </c>
      <c r="W82" s="19">
        <v>26040.000000000004</v>
      </c>
      <c r="X82" s="19">
        <v>108637.00000000001</v>
      </c>
      <c r="Y82" s="19">
        <v>50055</v>
      </c>
      <c r="Z82" s="19">
        <v>27350.999999999996</v>
      </c>
      <c r="AA82" s="19">
        <v>28159</v>
      </c>
      <c r="AB82" s="19">
        <v>71329</v>
      </c>
      <c r="AC82" s="19">
        <v>57679</v>
      </c>
      <c r="AD82" s="19">
        <v>79560.000000000015</v>
      </c>
      <c r="AE82" s="19">
        <v>40407</v>
      </c>
      <c r="AF82" s="19">
        <v>58117.999999999993</v>
      </c>
      <c r="AG82" s="19">
        <v>70256</v>
      </c>
      <c r="AH82" s="19">
        <v>52894.999999999993</v>
      </c>
      <c r="AI82" s="19">
        <v>92557.000000000029</v>
      </c>
      <c r="AJ82" s="19">
        <v>158988.99999999997</v>
      </c>
      <c r="AK82" s="19">
        <v>63488</v>
      </c>
      <c r="AL82" s="19">
        <v>30943</v>
      </c>
      <c r="AM82" s="19">
        <v>36398</v>
      </c>
      <c r="AN82" s="19">
        <v>32950</v>
      </c>
      <c r="AO82" s="19">
        <v>123854</v>
      </c>
      <c r="AP82" s="19">
        <v>20950.999999999996</v>
      </c>
      <c r="AQ82" s="19">
        <v>336445</v>
      </c>
      <c r="AR82" s="19">
        <v>55103</v>
      </c>
      <c r="AS82" s="19">
        <v>293004</v>
      </c>
      <c r="AT82" s="19">
        <v>159762</v>
      </c>
      <c r="AU82" s="19">
        <v>9993.0000000000018</v>
      </c>
      <c r="AV82" s="19">
        <v>27018</v>
      </c>
      <c r="AW82" s="19">
        <v>41730.999999999993</v>
      </c>
      <c r="AX82" s="19">
        <v>8866.9999999999982</v>
      </c>
      <c r="AY82" s="19">
        <v>96574.000000000015</v>
      </c>
      <c r="AZ82" s="19">
        <v>12371.999999999998</v>
      </c>
      <c r="BA82" s="19">
        <v>21147</v>
      </c>
      <c r="BB82" s="19">
        <v>97753</v>
      </c>
      <c r="BC82" s="19">
        <v>33392</v>
      </c>
      <c r="BD82" s="19">
        <v>178048</v>
      </c>
      <c r="BE82" s="19">
        <v>35942.999999999993</v>
      </c>
      <c r="BF82" s="19">
        <v>50749</v>
      </c>
      <c r="BG82" s="19">
        <v>25793.000000000004</v>
      </c>
      <c r="BH82" s="19">
        <v>54642.000000000007</v>
      </c>
      <c r="BI82" s="19">
        <v>14223.999999999998</v>
      </c>
      <c r="BJ82" s="19">
        <v>55146.000000000007</v>
      </c>
      <c r="BK82" s="19">
        <v>5911</v>
      </c>
      <c r="BL82" s="19">
        <v>180590.00000000003</v>
      </c>
      <c r="BM82" s="19">
        <v>50682.999999999993</v>
      </c>
      <c r="BN82" s="19">
        <v>26936</v>
      </c>
      <c r="BO82" s="19">
        <v>49286.999999999993</v>
      </c>
      <c r="BP82" s="19">
        <v>64350.999999999993</v>
      </c>
      <c r="BQ82" s="19">
        <v>13540</v>
      </c>
      <c r="BR82" s="19">
        <v>66776</v>
      </c>
      <c r="BS82" s="19">
        <v>0</v>
      </c>
      <c r="BT82" s="19">
        <v>4551837.9999999991</v>
      </c>
      <c r="BU82" s="19">
        <v>620077</v>
      </c>
      <c r="BV82" s="19">
        <v>1007780</v>
      </c>
      <c r="BW82" s="19">
        <v>76605</v>
      </c>
      <c r="BX82" s="19">
        <v>3199445.0000000005</v>
      </c>
      <c r="BY82" s="19">
        <v>1113772</v>
      </c>
      <c r="BZ82" s="19">
        <v>41560</v>
      </c>
      <c r="CA82" s="19">
        <v>6059238.9999999991</v>
      </c>
      <c r="CB82" s="19">
        <v>10611077</v>
      </c>
      <c r="CD82" s="19">
        <f t="shared" si="8"/>
        <v>0</v>
      </c>
      <c r="CE82" s="19">
        <f t="shared" si="9"/>
        <v>0</v>
      </c>
      <c r="CF82" s="19">
        <f t="shared" si="10"/>
        <v>0</v>
      </c>
    </row>
    <row r="83" spans="1:84" x14ac:dyDescent="0.25">
      <c r="A83" t="s">
        <v>10</v>
      </c>
      <c r="B83" s="32" t="s">
        <v>24</v>
      </c>
      <c r="C83">
        <f t="shared" si="7"/>
        <v>79</v>
      </c>
      <c r="D83" s="20">
        <v>23857</v>
      </c>
      <c r="E83" s="20">
        <v>19173</v>
      </c>
      <c r="F83" s="20">
        <v>2164</v>
      </c>
      <c r="G83" s="20">
        <v>3875</v>
      </c>
      <c r="H83" s="20">
        <v>19150</v>
      </c>
      <c r="I83" s="20">
        <v>6806</v>
      </c>
      <c r="J83" s="20">
        <v>2018</v>
      </c>
      <c r="K83" s="20">
        <v>20075</v>
      </c>
      <c r="L83" s="20">
        <v>9203</v>
      </c>
      <c r="M83" s="20">
        <v>25733</v>
      </c>
      <c r="N83" s="20">
        <v>7251</v>
      </c>
      <c r="O83" s="20">
        <v>1336</v>
      </c>
      <c r="P83" s="20">
        <v>9669</v>
      </c>
      <c r="Q83" s="20">
        <v>17221</v>
      </c>
      <c r="R83" s="20">
        <v>9382</v>
      </c>
      <c r="S83" s="20">
        <v>6028</v>
      </c>
      <c r="T83" s="20">
        <v>9625</v>
      </c>
      <c r="U83" s="20">
        <v>5414</v>
      </c>
      <c r="V83" s="20">
        <v>6803</v>
      </c>
      <c r="W83" s="20">
        <v>4311</v>
      </c>
      <c r="X83" s="20">
        <v>9282</v>
      </c>
      <c r="Y83" s="20">
        <v>8124</v>
      </c>
      <c r="Z83" s="20">
        <v>4773</v>
      </c>
      <c r="AA83" s="20">
        <v>8752</v>
      </c>
      <c r="AB83" s="20">
        <v>19286</v>
      </c>
      <c r="AC83" s="20">
        <v>17654</v>
      </c>
      <c r="AD83" s="20">
        <v>12282</v>
      </c>
      <c r="AE83" s="20">
        <v>6144</v>
      </c>
      <c r="AF83" s="20">
        <v>22128</v>
      </c>
      <c r="AG83" s="20">
        <v>10325</v>
      </c>
      <c r="AH83" s="20">
        <v>13337</v>
      </c>
      <c r="AI83" s="20">
        <v>27595</v>
      </c>
      <c r="AJ83" s="20">
        <v>19759</v>
      </c>
      <c r="AK83" s="20">
        <v>20145</v>
      </c>
      <c r="AL83" s="20">
        <v>8568</v>
      </c>
      <c r="AM83" s="20">
        <v>14413</v>
      </c>
      <c r="AN83" s="20">
        <v>11143</v>
      </c>
      <c r="AO83" s="20">
        <v>14719</v>
      </c>
      <c r="AP83" s="20">
        <v>14030</v>
      </c>
      <c r="AQ83" s="20">
        <v>130365</v>
      </c>
      <c r="AR83" s="20">
        <v>38918</v>
      </c>
      <c r="AS83" s="20">
        <v>249328</v>
      </c>
      <c r="AT83" s="20">
        <v>64546</v>
      </c>
      <c r="AU83" s="20">
        <v>3725</v>
      </c>
      <c r="AV83" s="20">
        <v>6421</v>
      </c>
      <c r="AW83" s="20">
        <v>35398</v>
      </c>
      <c r="AX83" s="20">
        <v>7468</v>
      </c>
      <c r="AY83" s="20">
        <v>38349</v>
      </c>
      <c r="AZ83" s="20">
        <v>6659</v>
      </c>
      <c r="BA83" s="20">
        <v>9536</v>
      </c>
      <c r="BB83" s="20">
        <v>16207</v>
      </c>
      <c r="BC83" s="20">
        <v>34306</v>
      </c>
      <c r="BD83" s="20">
        <v>119723</v>
      </c>
      <c r="BE83" s="20">
        <v>5678</v>
      </c>
      <c r="BF83" s="20">
        <v>45611</v>
      </c>
      <c r="BG83" s="20">
        <v>20908</v>
      </c>
      <c r="BH83" s="20">
        <v>10169</v>
      </c>
      <c r="BI83" s="20">
        <v>9453</v>
      </c>
      <c r="BJ83" s="20">
        <v>83216</v>
      </c>
      <c r="BK83" s="20">
        <v>22918</v>
      </c>
      <c r="BL83" s="20">
        <v>390700</v>
      </c>
      <c r="BM83" s="20">
        <v>192717</v>
      </c>
      <c r="BN83" s="20">
        <v>49724</v>
      </c>
      <c r="BO83" s="20">
        <v>92562</v>
      </c>
      <c r="BP83" s="20">
        <v>49995</v>
      </c>
      <c r="BQ83" s="20">
        <v>9169</v>
      </c>
      <c r="BR83" s="20">
        <v>38349</v>
      </c>
      <c r="BS83" s="20">
        <v>53656</v>
      </c>
      <c r="BT83" s="20">
        <v>2307327</v>
      </c>
      <c r="BU83" s="19">
        <v>0</v>
      </c>
      <c r="BV83" s="19">
        <v>0</v>
      </c>
      <c r="BW83" s="19">
        <v>0</v>
      </c>
      <c r="BX83" s="19">
        <v>0</v>
      </c>
      <c r="BY83" s="19">
        <v>0</v>
      </c>
      <c r="BZ83" s="19">
        <v>0</v>
      </c>
      <c r="CA83" s="19">
        <v>0</v>
      </c>
      <c r="CB83" s="19">
        <v>2307327</v>
      </c>
      <c r="CD83" s="19">
        <f t="shared" si="8"/>
        <v>0</v>
      </c>
      <c r="CE83" s="19">
        <f t="shared" si="9"/>
        <v>0</v>
      </c>
      <c r="CF83" s="19">
        <f t="shared" si="10"/>
        <v>0</v>
      </c>
    </row>
    <row r="84" spans="1:84" x14ac:dyDescent="0.25">
      <c r="A84" t="s">
        <v>11</v>
      </c>
      <c r="B84" s="32" t="s">
        <v>25</v>
      </c>
      <c r="C84">
        <f t="shared" si="7"/>
        <v>80</v>
      </c>
      <c r="D84" s="20">
        <v>20433</v>
      </c>
      <c r="E84" s="20">
        <v>16651</v>
      </c>
      <c r="F84" s="20">
        <v>1827</v>
      </c>
      <c r="G84" s="20">
        <v>3048</v>
      </c>
      <c r="H84" s="20">
        <v>13944</v>
      </c>
      <c r="I84" s="20">
        <v>4997</v>
      </c>
      <c r="J84" s="20">
        <v>1589</v>
      </c>
      <c r="K84" s="20">
        <v>15528</v>
      </c>
      <c r="L84" s="20">
        <v>6614</v>
      </c>
      <c r="M84" s="20">
        <v>20026</v>
      </c>
      <c r="N84" s="20">
        <v>5507</v>
      </c>
      <c r="O84" s="20">
        <v>1008</v>
      </c>
      <c r="P84" s="20">
        <v>7801</v>
      </c>
      <c r="Q84" s="20">
        <v>13922</v>
      </c>
      <c r="R84" s="20">
        <v>7874</v>
      </c>
      <c r="S84" s="20">
        <v>4807</v>
      </c>
      <c r="T84" s="20">
        <v>7507</v>
      </c>
      <c r="U84" s="20">
        <v>4236</v>
      </c>
      <c r="V84" s="20">
        <v>4596</v>
      </c>
      <c r="W84" s="20">
        <v>3133</v>
      </c>
      <c r="X84" s="20">
        <v>6823</v>
      </c>
      <c r="Y84" s="20">
        <v>6044</v>
      </c>
      <c r="Z84" s="20">
        <v>3653</v>
      </c>
      <c r="AA84" s="20">
        <v>6581</v>
      </c>
      <c r="AB84" s="20">
        <v>14903</v>
      </c>
      <c r="AC84" s="20">
        <v>14050</v>
      </c>
      <c r="AD84" s="20">
        <v>9342</v>
      </c>
      <c r="AE84" s="20">
        <v>4723</v>
      </c>
      <c r="AF84" s="20">
        <v>17414</v>
      </c>
      <c r="AG84" s="20">
        <v>8095</v>
      </c>
      <c r="AH84" s="20">
        <v>10495</v>
      </c>
      <c r="AI84" s="20">
        <v>21482</v>
      </c>
      <c r="AJ84" s="20">
        <v>15010</v>
      </c>
      <c r="AK84" s="20">
        <v>15864</v>
      </c>
      <c r="AL84" s="20">
        <v>7091</v>
      </c>
      <c r="AM84" s="20">
        <v>11278</v>
      </c>
      <c r="AN84" s="20">
        <v>8976</v>
      </c>
      <c r="AO84" s="20">
        <v>10809</v>
      </c>
      <c r="AP84" s="20">
        <v>10796</v>
      </c>
      <c r="AQ84" s="20">
        <v>105366</v>
      </c>
      <c r="AR84" s="20">
        <v>31173</v>
      </c>
      <c r="AS84" s="20">
        <v>197892</v>
      </c>
      <c r="AT84" s="20">
        <v>52445</v>
      </c>
      <c r="AU84" s="20">
        <v>3164</v>
      </c>
      <c r="AV84" s="20">
        <v>5308</v>
      </c>
      <c r="AW84" s="20">
        <v>26978</v>
      </c>
      <c r="AX84" s="20">
        <v>6359</v>
      </c>
      <c r="AY84" s="20">
        <v>32146</v>
      </c>
      <c r="AZ84" s="20">
        <v>5084</v>
      </c>
      <c r="BA84" s="20">
        <v>7263</v>
      </c>
      <c r="BB84" s="20">
        <v>12139</v>
      </c>
      <c r="BC84" s="20">
        <v>27336</v>
      </c>
      <c r="BD84" s="20">
        <v>90611</v>
      </c>
      <c r="BE84" s="20">
        <v>4365</v>
      </c>
      <c r="BF84" s="20">
        <v>35822</v>
      </c>
      <c r="BG84" s="20">
        <v>16456</v>
      </c>
      <c r="BH84" s="20">
        <v>8241</v>
      </c>
      <c r="BI84" s="20">
        <v>7522</v>
      </c>
      <c r="BJ84" s="20">
        <v>66375</v>
      </c>
      <c r="BK84" s="20">
        <v>17719</v>
      </c>
      <c r="BL84" s="20">
        <v>281204</v>
      </c>
      <c r="BM84" s="20">
        <v>163202</v>
      </c>
      <c r="BN84" s="20">
        <v>41396</v>
      </c>
      <c r="BO84" s="20">
        <v>74965</v>
      </c>
      <c r="BP84" s="20">
        <v>43260</v>
      </c>
      <c r="BQ84" s="20">
        <v>7937</v>
      </c>
      <c r="BR84" s="20">
        <v>32790</v>
      </c>
      <c r="BS84" s="20">
        <v>50829</v>
      </c>
      <c r="BT84" s="20">
        <v>1823824</v>
      </c>
      <c r="BU84" s="19">
        <v>0</v>
      </c>
      <c r="BV84" s="19">
        <v>0</v>
      </c>
      <c r="BW84" s="19">
        <v>0</v>
      </c>
      <c r="BX84" s="19">
        <v>0</v>
      </c>
      <c r="BY84" s="19">
        <v>0</v>
      </c>
      <c r="BZ84" s="19">
        <v>0</v>
      </c>
      <c r="CA84" s="19">
        <v>0</v>
      </c>
      <c r="CB84" s="19">
        <v>1823824</v>
      </c>
      <c r="CD84" s="19">
        <f t="shared" si="8"/>
        <v>0</v>
      </c>
      <c r="CE84" s="19">
        <f t="shared" si="9"/>
        <v>0</v>
      </c>
      <c r="CF84" s="19">
        <f t="shared" si="10"/>
        <v>0</v>
      </c>
    </row>
    <row r="85" spans="1:84" x14ac:dyDescent="0.25">
      <c r="A85" t="s">
        <v>12</v>
      </c>
      <c r="B85" s="32" t="s">
        <v>26</v>
      </c>
      <c r="C85">
        <f t="shared" si="7"/>
        <v>81</v>
      </c>
      <c r="D85" s="20">
        <v>3424</v>
      </c>
      <c r="E85" s="20">
        <v>2522</v>
      </c>
      <c r="F85" s="20">
        <v>337</v>
      </c>
      <c r="G85" s="20">
        <v>827</v>
      </c>
      <c r="H85" s="20">
        <v>5206</v>
      </c>
      <c r="I85" s="20">
        <v>1809</v>
      </c>
      <c r="J85" s="20">
        <v>429</v>
      </c>
      <c r="K85" s="20">
        <v>4547</v>
      </c>
      <c r="L85" s="20">
        <v>2589</v>
      </c>
      <c r="M85" s="20">
        <v>5707</v>
      </c>
      <c r="N85" s="20">
        <v>1744</v>
      </c>
      <c r="O85" s="20">
        <v>328</v>
      </c>
      <c r="P85" s="20">
        <v>1868</v>
      </c>
      <c r="Q85" s="20">
        <v>3299</v>
      </c>
      <c r="R85" s="20">
        <v>1508</v>
      </c>
      <c r="S85" s="20">
        <v>1221</v>
      </c>
      <c r="T85" s="20">
        <v>2118</v>
      </c>
      <c r="U85" s="20">
        <v>1178</v>
      </c>
      <c r="V85" s="20">
        <v>2207</v>
      </c>
      <c r="W85" s="20">
        <v>1178</v>
      </c>
      <c r="X85" s="20">
        <v>2459</v>
      </c>
      <c r="Y85" s="20">
        <v>2080</v>
      </c>
      <c r="Z85" s="20">
        <v>1120</v>
      </c>
      <c r="AA85" s="20">
        <v>2171</v>
      </c>
      <c r="AB85" s="20">
        <v>4383</v>
      </c>
      <c r="AC85" s="20">
        <v>3604</v>
      </c>
      <c r="AD85" s="20">
        <v>2940</v>
      </c>
      <c r="AE85" s="20">
        <v>1421</v>
      </c>
      <c r="AF85" s="20">
        <v>4714</v>
      </c>
      <c r="AG85" s="20">
        <v>2230</v>
      </c>
      <c r="AH85" s="20">
        <v>2842</v>
      </c>
      <c r="AI85" s="20">
        <v>6113</v>
      </c>
      <c r="AJ85" s="20">
        <v>4749</v>
      </c>
      <c r="AK85" s="20">
        <v>4281</v>
      </c>
      <c r="AL85" s="20">
        <v>1477</v>
      </c>
      <c r="AM85" s="20">
        <v>3135</v>
      </c>
      <c r="AN85" s="20">
        <v>2167</v>
      </c>
      <c r="AO85" s="20">
        <v>3910</v>
      </c>
      <c r="AP85" s="20">
        <v>3234</v>
      </c>
      <c r="AQ85" s="20">
        <v>24999</v>
      </c>
      <c r="AR85" s="20">
        <v>7745</v>
      </c>
      <c r="AS85" s="20">
        <v>51436</v>
      </c>
      <c r="AT85" s="20">
        <v>12101</v>
      </c>
      <c r="AU85" s="20">
        <v>561</v>
      </c>
      <c r="AV85" s="20">
        <v>1113</v>
      </c>
      <c r="AW85" s="20">
        <v>8420</v>
      </c>
      <c r="AX85" s="20">
        <v>1109</v>
      </c>
      <c r="AY85" s="20">
        <v>6203</v>
      </c>
      <c r="AZ85" s="20">
        <v>1575</v>
      </c>
      <c r="BA85" s="20">
        <v>2273</v>
      </c>
      <c r="BB85" s="20">
        <v>4068</v>
      </c>
      <c r="BC85" s="20">
        <v>6970</v>
      </c>
      <c r="BD85" s="20">
        <v>29112</v>
      </c>
      <c r="BE85" s="20">
        <v>1313</v>
      </c>
      <c r="BF85" s="20">
        <v>9789</v>
      </c>
      <c r="BG85" s="20">
        <v>4452</v>
      </c>
      <c r="BH85" s="20">
        <v>1928</v>
      </c>
      <c r="BI85" s="20">
        <v>1931</v>
      </c>
      <c r="BJ85" s="20">
        <v>16841</v>
      </c>
      <c r="BK85" s="20">
        <v>5199</v>
      </c>
      <c r="BL85" s="20">
        <v>54884</v>
      </c>
      <c r="BM85" s="20">
        <v>26749</v>
      </c>
      <c r="BN85" s="20">
        <v>8328</v>
      </c>
      <c r="BO85" s="20">
        <v>12580</v>
      </c>
      <c r="BP85" s="20">
        <v>6735</v>
      </c>
      <c r="BQ85" s="20">
        <v>1232</v>
      </c>
      <c r="BR85" s="20">
        <v>5559</v>
      </c>
      <c r="BS85" s="20">
        <v>2827</v>
      </c>
      <c r="BT85" s="20">
        <v>421108</v>
      </c>
      <c r="BU85" s="19">
        <v>0</v>
      </c>
      <c r="BV85" s="19">
        <v>0</v>
      </c>
      <c r="BW85" s="19">
        <v>0</v>
      </c>
      <c r="BX85" s="19">
        <v>0</v>
      </c>
      <c r="BY85" s="19">
        <v>0</v>
      </c>
      <c r="BZ85" s="19">
        <v>0</v>
      </c>
      <c r="CA85" s="19">
        <v>0</v>
      </c>
      <c r="CB85" s="19">
        <v>421108</v>
      </c>
      <c r="CD85" s="19">
        <f t="shared" si="8"/>
        <v>0</v>
      </c>
      <c r="CE85" s="19">
        <f t="shared" si="9"/>
        <v>0</v>
      </c>
      <c r="CF85" s="19">
        <f t="shared" si="10"/>
        <v>0</v>
      </c>
    </row>
    <row r="86" spans="1:84" x14ac:dyDescent="0.25">
      <c r="B86" s="8" t="s">
        <v>27</v>
      </c>
      <c r="C86">
        <f t="shared" si="7"/>
        <v>82</v>
      </c>
      <c r="D86" s="20">
        <v>3423</v>
      </c>
      <c r="E86" s="20">
        <v>2521</v>
      </c>
      <c r="F86" s="20">
        <v>333</v>
      </c>
      <c r="G86" s="20">
        <v>771</v>
      </c>
      <c r="H86" s="20">
        <v>4286</v>
      </c>
      <c r="I86" s="20">
        <v>1506</v>
      </c>
      <c r="J86" s="20">
        <v>400</v>
      </c>
      <c r="K86" s="20">
        <v>4381</v>
      </c>
      <c r="L86" s="20">
        <v>2547</v>
      </c>
      <c r="M86" s="20">
        <v>5466</v>
      </c>
      <c r="N86" s="20">
        <v>1594</v>
      </c>
      <c r="O86" s="20">
        <v>307</v>
      </c>
      <c r="P86" s="20">
        <v>1852</v>
      </c>
      <c r="Q86" s="20">
        <v>3277</v>
      </c>
      <c r="R86" s="20">
        <v>1486</v>
      </c>
      <c r="S86" s="20">
        <v>1187</v>
      </c>
      <c r="T86" s="20">
        <v>1954</v>
      </c>
      <c r="U86" s="20">
        <v>1120</v>
      </c>
      <c r="V86" s="20">
        <v>1411</v>
      </c>
      <c r="W86" s="20">
        <v>1133</v>
      </c>
      <c r="X86" s="20">
        <v>2084</v>
      </c>
      <c r="Y86" s="20">
        <v>1758</v>
      </c>
      <c r="Z86" s="20">
        <v>1052</v>
      </c>
      <c r="AA86" s="20">
        <v>1992</v>
      </c>
      <c r="AB86" s="20">
        <v>4148</v>
      </c>
      <c r="AC86" s="20">
        <v>3472</v>
      </c>
      <c r="AD86" s="20">
        <v>2700</v>
      </c>
      <c r="AE86" s="20">
        <v>1358</v>
      </c>
      <c r="AF86" s="20">
        <v>4491</v>
      </c>
      <c r="AG86" s="20">
        <v>2078</v>
      </c>
      <c r="AH86" s="20">
        <v>2637</v>
      </c>
      <c r="AI86" s="20">
        <v>5773</v>
      </c>
      <c r="AJ86" s="20">
        <v>4330</v>
      </c>
      <c r="AK86" s="20">
        <v>4094</v>
      </c>
      <c r="AL86" s="20">
        <v>1370</v>
      </c>
      <c r="AM86" s="20">
        <v>3034</v>
      </c>
      <c r="AN86" s="20">
        <v>2060</v>
      </c>
      <c r="AO86" s="20">
        <v>3233</v>
      </c>
      <c r="AP86" s="20">
        <v>3131</v>
      </c>
      <c r="AQ86" s="20">
        <v>24145</v>
      </c>
      <c r="AR86" s="20">
        <v>7653</v>
      </c>
      <c r="AS86" s="20">
        <v>50389</v>
      </c>
      <c r="AT86" s="20">
        <v>11769</v>
      </c>
      <c r="AU86" s="20">
        <v>538</v>
      </c>
      <c r="AV86" s="20">
        <v>998</v>
      </c>
      <c r="AW86" s="20">
        <v>7772</v>
      </c>
      <c r="AX86" s="20">
        <v>1071</v>
      </c>
      <c r="AY86" s="20">
        <v>6137</v>
      </c>
      <c r="AZ86" s="20">
        <v>1459</v>
      </c>
      <c r="BA86" s="20">
        <v>2061</v>
      </c>
      <c r="BB86" s="20">
        <v>3578</v>
      </c>
      <c r="BC86" s="20">
        <v>6482</v>
      </c>
      <c r="BD86" s="20">
        <v>24092</v>
      </c>
      <c r="BE86" s="20">
        <v>1243</v>
      </c>
      <c r="BF86" s="20">
        <v>9083</v>
      </c>
      <c r="BG86" s="20">
        <v>4341</v>
      </c>
      <c r="BH86" s="20">
        <v>1898</v>
      </c>
      <c r="BI86" s="20">
        <v>1886</v>
      </c>
      <c r="BJ86" s="20">
        <v>16435</v>
      </c>
      <c r="BK86" s="20">
        <v>5101</v>
      </c>
      <c r="BL86" s="20">
        <v>54175</v>
      </c>
      <c r="BM86" s="20">
        <v>26686</v>
      </c>
      <c r="BN86" s="20">
        <v>8320</v>
      </c>
      <c r="BO86" s="20">
        <v>12572</v>
      </c>
      <c r="BP86" s="20">
        <v>6497</v>
      </c>
      <c r="BQ86" s="20">
        <v>1215</v>
      </c>
      <c r="BR86" s="20">
        <v>5465</v>
      </c>
      <c r="BS86" s="20">
        <v>2827</v>
      </c>
      <c r="BT86" s="20">
        <v>401638</v>
      </c>
      <c r="BU86" s="19">
        <v>0</v>
      </c>
      <c r="BV86" s="19">
        <v>0</v>
      </c>
      <c r="BW86" s="19">
        <v>0</v>
      </c>
      <c r="BX86" s="19">
        <v>0</v>
      </c>
      <c r="BY86" s="19">
        <v>0</v>
      </c>
      <c r="BZ86" s="19">
        <v>0</v>
      </c>
      <c r="CA86" s="19">
        <v>0</v>
      </c>
      <c r="CB86" s="19">
        <v>401638</v>
      </c>
      <c r="CD86" s="19">
        <f t="shared" si="8"/>
        <v>0</v>
      </c>
      <c r="CE86" s="19">
        <f t="shared" si="9"/>
        <v>0</v>
      </c>
      <c r="CF86" s="19">
        <f t="shared" si="10"/>
        <v>0</v>
      </c>
    </row>
    <row r="87" spans="1:84" x14ac:dyDescent="0.25">
      <c r="B87" s="32" t="s">
        <v>28</v>
      </c>
      <c r="C87">
        <f t="shared" si="7"/>
        <v>83</v>
      </c>
      <c r="D87" s="20">
        <v>1</v>
      </c>
      <c r="E87" s="20">
        <v>1</v>
      </c>
      <c r="F87" s="20">
        <v>4</v>
      </c>
      <c r="G87" s="20">
        <v>56</v>
      </c>
      <c r="H87" s="20">
        <v>920</v>
      </c>
      <c r="I87" s="20">
        <v>303</v>
      </c>
      <c r="J87" s="20">
        <v>29</v>
      </c>
      <c r="K87" s="20">
        <v>166</v>
      </c>
      <c r="L87" s="20">
        <v>42</v>
      </c>
      <c r="M87" s="20">
        <v>241</v>
      </c>
      <c r="N87" s="20">
        <v>150</v>
      </c>
      <c r="O87" s="20">
        <v>21</v>
      </c>
      <c r="P87" s="20">
        <v>16</v>
      </c>
      <c r="Q87" s="20">
        <v>22</v>
      </c>
      <c r="R87" s="20">
        <v>22</v>
      </c>
      <c r="S87" s="20">
        <v>34</v>
      </c>
      <c r="T87" s="20">
        <v>164</v>
      </c>
      <c r="U87" s="20">
        <v>58</v>
      </c>
      <c r="V87" s="20">
        <v>796</v>
      </c>
      <c r="W87" s="20">
        <v>45</v>
      </c>
      <c r="X87" s="20">
        <v>375</v>
      </c>
      <c r="Y87" s="20">
        <v>322</v>
      </c>
      <c r="Z87" s="20">
        <v>68</v>
      </c>
      <c r="AA87" s="20">
        <v>179</v>
      </c>
      <c r="AB87" s="20">
        <v>235</v>
      </c>
      <c r="AC87" s="20">
        <v>132</v>
      </c>
      <c r="AD87" s="20">
        <v>240</v>
      </c>
      <c r="AE87" s="20">
        <v>63</v>
      </c>
      <c r="AF87" s="20">
        <v>223</v>
      </c>
      <c r="AG87" s="20">
        <v>152</v>
      </c>
      <c r="AH87" s="20">
        <v>205</v>
      </c>
      <c r="AI87" s="20">
        <v>340</v>
      </c>
      <c r="AJ87" s="20">
        <v>419</v>
      </c>
      <c r="AK87" s="20">
        <v>187</v>
      </c>
      <c r="AL87" s="20">
        <v>107</v>
      </c>
      <c r="AM87" s="20">
        <v>101</v>
      </c>
      <c r="AN87" s="20">
        <v>107</v>
      </c>
      <c r="AO87" s="20">
        <v>677</v>
      </c>
      <c r="AP87" s="20">
        <v>103</v>
      </c>
      <c r="AQ87" s="20">
        <v>854</v>
      </c>
      <c r="AR87" s="20">
        <v>92</v>
      </c>
      <c r="AS87" s="20">
        <v>1047</v>
      </c>
      <c r="AT87" s="20">
        <v>332</v>
      </c>
      <c r="AU87" s="20">
        <v>23</v>
      </c>
      <c r="AV87" s="20">
        <v>115</v>
      </c>
      <c r="AW87" s="20">
        <v>648</v>
      </c>
      <c r="AX87" s="20">
        <v>38</v>
      </c>
      <c r="AY87" s="20">
        <v>66</v>
      </c>
      <c r="AZ87" s="20">
        <v>116</v>
      </c>
      <c r="BA87" s="20">
        <v>212</v>
      </c>
      <c r="BB87" s="20">
        <v>490</v>
      </c>
      <c r="BC87" s="20">
        <v>488</v>
      </c>
      <c r="BD87" s="20">
        <v>5020</v>
      </c>
      <c r="BE87" s="20">
        <v>70</v>
      </c>
      <c r="BF87" s="20">
        <v>706</v>
      </c>
      <c r="BG87" s="20">
        <v>111</v>
      </c>
      <c r="BH87" s="20">
        <v>30</v>
      </c>
      <c r="BI87" s="20">
        <v>45</v>
      </c>
      <c r="BJ87" s="20">
        <v>406</v>
      </c>
      <c r="BK87" s="20">
        <v>98</v>
      </c>
      <c r="BL87" s="20">
        <v>709</v>
      </c>
      <c r="BM87" s="20">
        <v>63</v>
      </c>
      <c r="BN87" s="20">
        <v>8</v>
      </c>
      <c r="BO87" s="20">
        <v>8</v>
      </c>
      <c r="BP87" s="20">
        <v>238</v>
      </c>
      <c r="BQ87" s="20">
        <v>17</v>
      </c>
      <c r="BR87" s="20">
        <v>94</v>
      </c>
      <c r="BS87" s="20">
        <v>0</v>
      </c>
      <c r="BT87" s="20">
        <v>19470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19470</v>
      </c>
      <c r="CD87" s="19">
        <f t="shared" si="8"/>
        <v>0</v>
      </c>
      <c r="CE87" s="19">
        <f t="shared" si="9"/>
        <v>0</v>
      </c>
      <c r="CF87" s="19">
        <f t="shared" si="10"/>
        <v>0</v>
      </c>
    </row>
    <row r="88" spans="1:84" x14ac:dyDescent="0.25">
      <c r="A88" t="s">
        <v>13</v>
      </c>
      <c r="B88" s="32" t="s">
        <v>29</v>
      </c>
      <c r="C88">
        <f t="shared" si="7"/>
        <v>84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0</v>
      </c>
      <c r="AW88" s="20">
        <v>0</v>
      </c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20">
        <v>0</v>
      </c>
      <c r="BE88" s="20">
        <v>0</v>
      </c>
      <c r="BF88" s="20">
        <v>0</v>
      </c>
      <c r="BG88" s="20">
        <v>0</v>
      </c>
      <c r="BH88" s="20">
        <v>0</v>
      </c>
      <c r="BI88" s="20">
        <v>0</v>
      </c>
      <c r="BJ88" s="20">
        <v>0</v>
      </c>
      <c r="BK88" s="20">
        <v>0</v>
      </c>
      <c r="BL88" s="20">
        <v>54612</v>
      </c>
      <c r="BM88" s="20">
        <v>2766</v>
      </c>
      <c r="BN88" s="20">
        <v>0</v>
      </c>
      <c r="BO88" s="20">
        <v>5017</v>
      </c>
      <c r="BP88" s="20">
        <v>0</v>
      </c>
      <c r="BQ88" s="20">
        <v>0</v>
      </c>
      <c r="BR88" s="20">
        <v>0</v>
      </c>
      <c r="BS88" s="20">
        <v>0</v>
      </c>
      <c r="BT88" s="20">
        <v>62395</v>
      </c>
      <c r="BU88" s="19">
        <v>0</v>
      </c>
      <c r="BV88" s="19">
        <v>0</v>
      </c>
      <c r="BW88" s="19">
        <v>0</v>
      </c>
      <c r="BX88" s="19">
        <v>0</v>
      </c>
      <c r="BY88" s="19">
        <v>0</v>
      </c>
      <c r="BZ88" s="19">
        <v>0</v>
      </c>
      <c r="CA88" s="19">
        <v>0</v>
      </c>
      <c r="CB88" s="19">
        <v>62395</v>
      </c>
      <c r="CD88" s="19">
        <f t="shared" si="8"/>
        <v>0</v>
      </c>
      <c r="CE88" s="19">
        <f t="shared" si="9"/>
        <v>0</v>
      </c>
      <c r="CF88" s="19">
        <f t="shared" si="10"/>
        <v>0</v>
      </c>
    </row>
    <row r="89" spans="1:84" x14ac:dyDescent="0.25">
      <c r="A89" t="s">
        <v>14</v>
      </c>
      <c r="B89" s="32" t="s">
        <v>30</v>
      </c>
      <c r="C89">
        <f t="shared" si="7"/>
        <v>85</v>
      </c>
      <c r="D89" s="20">
        <v>136642</v>
      </c>
      <c r="E89" s="20">
        <v>41849</v>
      </c>
      <c r="F89" s="20">
        <v>19473</v>
      </c>
      <c r="G89" s="20">
        <v>4839</v>
      </c>
      <c r="H89" s="20">
        <v>103839</v>
      </c>
      <c r="I89" s="20">
        <v>46378</v>
      </c>
      <c r="J89" s="20">
        <v>-100</v>
      </c>
      <c r="K89" s="20">
        <v>9566</v>
      </c>
      <c r="L89" s="20">
        <v>-1358</v>
      </c>
      <c r="M89" s="20">
        <v>17308</v>
      </c>
      <c r="N89" s="20">
        <v>11231</v>
      </c>
      <c r="O89" s="20">
        <v>3328</v>
      </c>
      <c r="P89" s="20">
        <v>3593</v>
      </c>
      <c r="Q89" s="20">
        <v>7111</v>
      </c>
      <c r="R89" s="20">
        <v>3696</v>
      </c>
      <c r="S89" s="20">
        <v>3877</v>
      </c>
      <c r="T89" s="20">
        <v>7158</v>
      </c>
      <c r="U89" s="20">
        <v>3902</v>
      </c>
      <c r="V89" s="20">
        <v>-35838</v>
      </c>
      <c r="W89" s="20">
        <v>2155</v>
      </c>
      <c r="X89" s="20">
        <v>5634</v>
      </c>
      <c r="Y89" s="20">
        <v>4396</v>
      </c>
      <c r="Z89" s="20">
        <v>3122</v>
      </c>
      <c r="AA89" s="20">
        <v>13379</v>
      </c>
      <c r="AB89" s="20">
        <v>5596</v>
      </c>
      <c r="AC89" s="20">
        <v>10704</v>
      </c>
      <c r="AD89" s="20">
        <v>11833</v>
      </c>
      <c r="AE89" s="20">
        <v>2721</v>
      </c>
      <c r="AF89" s="20">
        <v>11729</v>
      </c>
      <c r="AG89" s="20">
        <v>6781</v>
      </c>
      <c r="AH89" s="20">
        <v>4325</v>
      </c>
      <c r="AI89" s="20">
        <v>10006</v>
      </c>
      <c r="AJ89" s="20">
        <v>14464</v>
      </c>
      <c r="AK89" s="20">
        <v>4626</v>
      </c>
      <c r="AL89" s="20">
        <v>2904</v>
      </c>
      <c r="AM89" s="20">
        <v>15719</v>
      </c>
      <c r="AN89" s="20">
        <v>10591</v>
      </c>
      <c r="AO89" s="20">
        <v>41249</v>
      </c>
      <c r="AP89" s="20">
        <v>21213</v>
      </c>
      <c r="AQ89" s="20">
        <v>157344</v>
      </c>
      <c r="AR89" s="20">
        <v>44615</v>
      </c>
      <c r="AS89" s="20">
        <v>272571</v>
      </c>
      <c r="AT89" s="20">
        <v>63675</v>
      </c>
      <c r="AU89" s="20">
        <v>2012</v>
      </c>
      <c r="AV89" s="20">
        <v>1528</v>
      </c>
      <c r="AW89" s="20">
        <v>21876</v>
      </c>
      <c r="AX89" s="20">
        <v>4714</v>
      </c>
      <c r="AY89" s="20">
        <v>56226</v>
      </c>
      <c r="AZ89" s="20">
        <v>2331</v>
      </c>
      <c r="BA89" s="20">
        <v>6990</v>
      </c>
      <c r="BB89" s="20">
        <v>42043</v>
      </c>
      <c r="BC89" s="20">
        <v>32869</v>
      </c>
      <c r="BD89" s="20">
        <v>141264</v>
      </c>
      <c r="BE89" s="20">
        <v>415861</v>
      </c>
      <c r="BF89" s="20">
        <v>62501</v>
      </c>
      <c r="BG89" s="20">
        <v>22562</v>
      </c>
      <c r="BH89" s="20">
        <v>15288</v>
      </c>
      <c r="BI89" s="20">
        <v>21147</v>
      </c>
      <c r="BJ89" s="20">
        <v>41682</v>
      </c>
      <c r="BK89" s="20">
        <v>3578</v>
      </c>
      <c r="BL89" s="20">
        <v>56795</v>
      </c>
      <c r="BM89" s="20">
        <v>8923</v>
      </c>
      <c r="BN89" s="20">
        <v>5503</v>
      </c>
      <c r="BO89" s="20">
        <v>4375</v>
      </c>
      <c r="BP89" s="20">
        <v>40622</v>
      </c>
      <c r="BQ89" s="20">
        <v>8268</v>
      </c>
      <c r="BR89" s="20">
        <v>25047</v>
      </c>
      <c r="BS89" s="20">
        <v>0</v>
      </c>
      <c r="BT89" s="20">
        <v>2171851</v>
      </c>
      <c r="BU89" s="19">
        <v>0</v>
      </c>
      <c r="BV89" s="19">
        <v>0</v>
      </c>
      <c r="BW89" s="19">
        <v>0</v>
      </c>
      <c r="BX89" s="19">
        <v>0</v>
      </c>
      <c r="BY89" s="19">
        <v>0</v>
      </c>
      <c r="BZ89" s="19">
        <v>0</v>
      </c>
      <c r="CA89" s="19">
        <v>0</v>
      </c>
      <c r="CB89" s="19">
        <v>2171851</v>
      </c>
      <c r="CD89" s="19">
        <f t="shared" si="8"/>
        <v>0</v>
      </c>
      <c r="CE89" s="19">
        <f t="shared" si="9"/>
        <v>0</v>
      </c>
      <c r="CF89" s="19">
        <f t="shared" si="10"/>
        <v>0</v>
      </c>
    </row>
    <row r="90" spans="1:84" x14ac:dyDescent="0.25">
      <c r="B90" s="32" t="s">
        <v>31</v>
      </c>
      <c r="C90">
        <f t="shared" si="7"/>
        <v>86</v>
      </c>
      <c r="D90" s="20">
        <v>75209</v>
      </c>
      <c r="E90" s="20">
        <v>31892</v>
      </c>
      <c r="F90" s="20">
        <v>9586</v>
      </c>
      <c r="G90" s="20">
        <v>253</v>
      </c>
      <c r="H90" s="20">
        <v>0</v>
      </c>
      <c r="I90" s="20">
        <v>0</v>
      </c>
      <c r="J90" s="20">
        <v>0</v>
      </c>
      <c r="K90" s="20">
        <v>298</v>
      </c>
      <c r="L90" s="20">
        <v>0</v>
      </c>
      <c r="M90" s="20">
        <v>3659</v>
      </c>
      <c r="N90" s="20">
        <v>20</v>
      </c>
      <c r="O90" s="20">
        <v>0</v>
      </c>
      <c r="P90" s="20">
        <v>1274</v>
      </c>
      <c r="Q90" s="20">
        <v>6447</v>
      </c>
      <c r="R90" s="20">
        <v>558</v>
      </c>
      <c r="S90" s="20">
        <v>1495</v>
      </c>
      <c r="T90" s="20">
        <v>257</v>
      </c>
      <c r="U90" s="20">
        <v>434</v>
      </c>
      <c r="V90" s="20">
        <v>0</v>
      </c>
      <c r="W90" s="20">
        <v>0</v>
      </c>
      <c r="X90" s="20">
        <v>0</v>
      </c>
      <c r="Y90" s="20">
        <v>0</v>
      </c>
      <c r="Z90" s="20">
        <v>395</v>
      </c>
      <c r="AA90" s="20">
        <v>0</v>
      </c>
      <c r="AB90" s="20">
        <v>216</v>
      </c>
      <c r="AC90" s="20">
        <v>693</v>
      </c>
      <c r="AD90" s="20">
        <v>0</v>
      </c>
      <c r="AE90" s="20">
        <v>4</v>
      </c>
      <c r="AF90" s="20">
        <v>2213</v>
      </c>
      <c r="AG90" s="20">
        <v>0</v>
      </c>
      <c r="AH90" s="20">
        <v>0</v>
      </c>
      <c r="AI90" s="20">
        <v>0</v>
      </c>
      <c r="AJ90" s="20">
        <v>0</v>
      </c>
      <c r="AK90" s="20">
        <v>50</v>
      </c>
      <c r="AL90" s="20">
        <v>49</v>
      </c>
      <c r="AM90" s="20">
        <v>1589</v>
      </c>
      <c r="AN90" s="20">
        <v>4003</v>
      </c>
      <c r="AO90" s="20">
        <v>0</v>
      </c>
      <c r="AP90" s="20">
        <v>1540</v>
      </c>
      <c r="AQ90" s="20">
        <v>68443</v>
      </c>
      <c r="AR90" s="20">
        <v>18345</v>
      </c>
      <c r="AS90" s="20">
        <v>55971</v>
      </c>
      <c r="AT90" s="20">
        <v>24698</v>
      </c>
      <c r="AU90" s="20">
        <v>313</v>
      </c>
      <c r="AV90" s="20">
        <v>0</v>
      </c>
      <c r="AW90" s="20">
        <v>1031</v>
      </c>
      <c r="AX90" s="20">
        <v>662</v>
      </c>
      <c r="AY90" s="20">
        <v>31545</v>
      </c>
      <c r="AZ90" s="20">
        <v>607</v>
      </c>
      <c r="BA90" s="20">
        <v>547</v>
      </c>
      <c r="BB90" s="20">
        <v>342</v>
      </c>
      <c r="BC90" s="20">
        <v>6398</v>
      </c>
      <c r="BD90" s="20">
        <v>2182</v>
      </c>
      <c r="BE90" s="20">
        <v>3909</v>
      </c>
      <c r="BF90" s="20">
        <v>27012</v>
      </c>
      <c r="BG90" s="20">
        <v>9458</v>
      </c>
      <c r="BH90" s="20">
        <v>4976</v>
      </c>
      <c r="BI90" s="20">
        <v>746</v>
      </c>
      <c r="BJ90" s="20">
        <v>4723</v>
      </c>
      <c r="BK90" s="20">
        <v>895</v>
      </c>
      <c r="BL90" s="20">
        <v>0</v>
      </c>
      <c r="BM90" s="20">
        <v>0</v>
      </c>
      <c r="BN90" s="20">
        <v>4765</v>
      </c>
      <c r="BO90" s="20">
        <v>0</v>
      </c>
      <c r="BP90" s="20">
        <v>26915</v>
      </c>
      <c r="BQ90" s="20">
        <v>5371</v>
      </c>
      <c r="BR90" s="20">
        <v>18829</v>
      </c>
      <c r="BS90" s="20">
        <v>0</v>
      </c>
      <c r="BT90" s="20">
        <v>460817</v>
      </c>
      <c r="BU90" s="19">
        <v>0</v>
      </c>
      <c r="BV90" s="19">
        <v>0</v>
      </c>
      <c r="BW90" s="19">
        <v>0</v>
      </c>
      <c r="BX90" s="19">
        <v>0</v>
      </c>
      <c r="BY90" s="19">
        <v>0</v>
      </c>
      <c r="BZ90" s="19">
        <v>0</v>
      </c>
      <c r="CA90" s="19">
        <v>0</v>
      </c>
      <c r="CB90" s="19">
        <v>460817</v>
      </c>
      <c r="CD90" s="19">
        <f t="shared" si="8"/>
        <v>0</v>
      </c>
      <c r="CE90" s="19">
        <f t="shared" si="9"/>
        <v>0</v>
      </c>
      <c r="CF90" s="19">
        <f t="shared" si="10"/>
        <v>0</v>
      </c>
    </row>
    <row r="91" spans="1:84" x14ac:dyDescent="0.25">
      <c r="B91" s="32" t="s">
        <v>32</v>
      </c>
      <c r="C91">
        <f t="shared" si="7"/>
        <v>87</v>
      </c>
      <c r="D91" s="20">
        <v>61433</v>
      </c>
      <c r="E91" s="20">
        <v>9957</v>
      </c>
      <c r="F91" s="20">
        <v>9887</v>
      </c>
      <c r="G91" s="20">
        <v>4586</v>
      </c>
      <c r="H91" s="20">
        <v>103839</v>
      </c>
      <c r="I91" s="20">
        <v>46378</v>
      </c>
      <c r="J91" s="20">
        <v>-100</v>
      </c>
      <c r="K91" s="20">
        <v>9268</v>
      </c>
      <c r="L91" s="20">
        <v>-1358</v>
      </c>
      <c r="M91" s="20">
        <v>13649</v>
      </c>
      <c r="N91" s="20">
        <v>11211</v>
      </c>
      <c r="O91" s="20">
        <v>3328</v>
      </c>
      <c r="P91" s="20">
        <v>2319</v>
      </c>
      <c r="Q91" s="20">
        <v>664</v>
      </c>
      <c r="R91" s="20">
        <v>3138</v>
      </c>
      <c r="S91" s="20">
        <v>2382</v>
      </c>
      <c r="T91" s="20">
        <v>6901</v>
      </c>
      <c r="U91" s="20">
        <v>3468</v>
      </c>
      <c r="V91" s="20">
        <v>-35838</v>
      </c>
      <c r="W91" s="20">
        <v>2155</v>
      </c>
      <c r="X91" s="20">
        <v>5634</v>
      </c>
      <c r="Y91" s="20">
        <v>4396</v>
      </c>
      <c r="Z91" s="20">
        <v>2727</v>
      </c>
      <c r="AA91" s="20">
        <v>13379</v>
      </c>
      <c r="AB91" s="20">
        <v>5380</v>
      </c>
      <c r="AC91" s="20">
        <v>10011</v>
      </c>
      <c r="AD91" s="20">
        <v>11833</v>
      </c>
      <c r="AE91" s="20">
        <v>2717</v>
      </c>
      <c r="AF91" s="20">
        <v>9516</v>
      </c>
      <c r="AG91" s="20">
        <v>6781</v>
      </c>
      <c r="AH91" s="20">
        <v>4325</v>
      </c>
      <c r="AI91" s="20">
        <v>10006</v>
      </c>
      <c r="AJ91" s="20">
        <v>14464</v>
      </c>
      <c r="AK91" s="20">
        <v>4576</v>
      </c>
      <c r="AL91" s="20">
        <v>2855</v>
      </c>
      <c r="AM91" s="20">
        <v>14130</v>
      </c>
      <c r="AN91" s="20">
        <v>6588</v>
      </c>
      <c r="AO91" s="20">
        <v>41249</v>
      </c>
      <c r="AP91" s="20">
        <v>19673</v>
      </c>
      <c r="AQ91" s="20">
        <v>88901</v>
      </c>
      <c r="AR91" s="20">
        <v>26270</v>
      </c>
      <c r="AS91" s="20">
        <v>216600</v>
      </c>
      <c r="AT91" s="20">
        <v>38977</v>
      </c>
      <c r="AU91" s="20">
        <v>1699</v>
      </c>
      <c r="AV91" s="20">
        <v>1528</v>
      </c>
      <c r="AW91" s="20">
        <v>20845</v>
      </c>
      <c r="AX91" s="20">
        <v>4052</v>
      </c>
      <c r="AY91" s="20">
        <v>24681</v>
      </c>
      <c r="AZ91" s="20">
        <v>1724</v>
      </c>
      <c r="BA91" s="20">
        <v>6443</v>
      </c>
      <c r="BB91" s="20">
        <v>41701</v>
      </c>
      <c r="BC91" s="20">
        <v>26471</v>
      </c>
      <c r="BD91" s="20">
        <v>139082</v>
      </c>
      <c r="BE91" s="20">
        <v>411952</v>
      </c>
      <c r="BF91" s="20">
        <v>35489</v>
      </c>
      <c r="BG91" s="20">
        <v>13104</v>
      </c>
      <c r="BH91" s="20">
        <v>10312</v>
      </c>
      <c r="BI91" s="20">
        <v>20401</v>
      </c>
      <c r="BJ91" s="20">
        <v>36959</v>
      </c>
      <c r="BK91" s="20">
        <v>2683</v>
      </c>
      <c r="BL91" s="20">
        <v>56795</v>
      </c>
      <c r="BM91" s="20">
        <v>8923</v>
      </c>
      <c r="BN91" s="20">
        <v>738</v>
      </c>
      <c r="BO91" s="20">
        <v>4375</v>
      </c>
      <c r="BP91" s="20">
        <v>13707</v>
      </c>
      <c r="BQ91" s="20">
        <v>2897</v>
      </c>
      <c r="BR91" s="20">
        <v>6218</v>
      </c>
      <c r="BS91" s="20">
        <v>0</v>
      </c>
      <c r="BT91" s="20">
        <v>1711034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1711034</v>
      </c>
      <c r="CD91" s="19">
        <f t="shared" si="8"/>
        <v>0</v>
      </c>
      <c r="CE91" s="19">
        <f t="shared" si="9"/>
        <v>0</v>
      </c>
      <c r="CF91" s="19">
        <f t="shared" si="10"/>
        <v>0</v>
      </c>
    </row>
    <row r="92" spans="1:84" x14ac:dyDescent="0.25">
      <c r="A92" t="s">
        <v>15</v>
      </c>
      <c r="B92" s="32" t="s">
        <v>16</v>
      </c>
      <c r="C92">
        <f t="shared" si="7"/>
        <v>88</v>
      </c>
      <c r="D92" s="19">
        <v>160499</v>
      </c>
      <c r="E92" s="19">
        <v>61022</v>
      </c>
      <c r="F92" s="19">
        <v>21637</v>
      </c>
      <c r="G92" s="19">
        <v>8714</v>
      </c>
      <c r="H92" s="19">
        <v>122989</v>
      </c>
      <c r="I92" s="19">
        <v>53184</v>
      </c>
      <c r="J92" s="19">
        <v>1918</v>
      </c>
      <c r="K92" s="19">
        <v>29641</v>
      </c>
      <c r="L92" s="19">
        <v>7845</v>
      </c>
      <c r="M92" s="19">
        <v>43041</v>
      </c>
      <c r="N92" s="19">
        <v>18482</v>
      </c>
      <c r="O92" s="19">
        <v>4664</v>
      </c>
      <c r="P92" s="19">
        <v>13262</v>
      </c>
      <c r="Q92" s="19">
        <v>24332</v>
      </c>
      <c r="R92" s="19">
        <v>13078</v>
      </c>
      <c r="S92" s="19">
        <v>9905</v>
      </c>
      <c r="T92" s="19">
        <v>16783</v>
      </c>
      <c r="U92" s="19">
        <v>9316</v>
      </c>
      <c r="V92" s="19">
        <v>-29035</v>
      </c>
      <c r="W92" s="19">
        <v>6466</v>
      </c>
      <c r="X92" s="19">
        <v>14916</v>
      </c>
      <c r="Y92" s="19">
        <v>12520</v>
      </c>
      <c r="Z92" s="19">
        <v>7895</v>
      </c>
      <c r="AA92" s="19">
        <v>22131</v>
      </c>
      <c r="AB92" s="19">
        <v>24882</v>
      </c>
      <c r="AC92" s="19">
        <v>28358</v>
      </c>
      <c r="AD92" s="19">
        <v>24115</v>
      </c>
      <c r="AE92" s="19">
        <v>8865</v>
      </c>
      <c r="AF92" s="19">
        <v>33857</v>
      </c>
      <c r="AG92" s="19">
        <v>17106</v>
      </c>
      <c r="AH92" s="19">
        <v>17662</v>
      </c>
      <c r="AI92" s="19">
        <v>37601</v>
      </c>
      <c r="AJ92" s="19">
        <v>34223</v>
      </c>
      <c r="AK92" s="19">
        <v>24771</v>
      </c>
      <c r="AL92" s="19">
        <v>11472</v>
      </c>
      <c r="AM92" s="19">
        <v>30132</v>
      </c>
      <c r="AN92" s="19">
        <v>21734</v>
      </c>
      <c r="AO92" s="19">
        <v>55968</v>
      </c>
      <c r="AP92" s="19">
        <v>35243</v>
      </c>
      <c r="AQ92" s="19">
        <v>287709</v>
      </c>
      <c r="AR92" s="19">
        <v>83533</v>
      </c>
      <c r="AS92" s="19">
        <v>521899</v>
      </c>
      <c r="AT92" s="19">
        <v>128221</v>
      </c>
      <c r="AU92" s="19">
        <v>5737</v>
      </c>
      <c r="AV92" s="19">
        <v>7949</v>
      </c>
      <c r="AW92" s="19">
        <v>57274</v>
      </c>
      <c r="AX92" s="19">
        <v>12182</v>
      </c>
      <c r="AY92" s="19">
        <v>94575</v>
      </c>
      <c r="AZ92" s="19">
        <v>8990</v>
      </c>
      <c r="BA92" s="19">
        <v>16526</v>
      </c>
      <c r="BB92" s="19">
        <v>58250</v>
      </c>
      <c r="BC92" s="19">
        <v>67175</v>
      </c>
      <c r="BD92" s="19">
        <v>260987</v>
      </c>
      <c r="BE92" s="19">
        <v>421539</v>
      </c>
      <c r="BF92" s="19">
        <v>108112</v>
      </c>
      <c r="BG92" s="19">
        <v>43470</v>
      </c>
      <c r="BH92" s="19">
        <v>25457</v>
      </c>
      <c r="BI92" s="19">
        <v>30600</v>
      </c>
      <c r="BJ92" s="19">
        <v>124898</v>
      </c>
      <c r="BK92" s="19">
        <v>26496</v>
      </c>
      <c r="BL92" s="19">
        <v>447495</v>
      </c>
      <c r="BM92" s="19">
        <v>201640</v>
      </c>
      <c r="BN92" s="19">
        <v>55227</v>
      </c>
      <c r="BO92" s="19">
        <v>96937</v>
      </c>
      <c r="BP92" s="19">
        <v>90617</v>
      </c>
      <c r="BQ92" s="19">
        <v>17437</v>
      </c>
      <c r="BR92" s="19">
        <v>63396</v>
      </c>
      <c r="BS92" s="19">
        <v>53656</v>
      </c>
      <c r="BT92" s="19">
        <v>4479178</v>
      </c>
      <c r="BU92" s="19">
        <v>0</v>
      </c>
      <c r="BV92" s="19">
        <v>0</v>
      </c>
      <c r="BW92" s="19">
        <v>0</v>
      </c>
      <c r="BX92" s="19">
        <v>0</v>
      </c>
      <c r="BY92" s="19">
        <v>0</v>
      </c>
      <c r="BZ92" s="19">
        <v>0</v>
      </c>
      <c r="CA92" s="19">
        <v>0</v>
      </c>
      <c r="CB92" s="19">
        <v>4479178</v>
      </c>
      <c r="CD92" s="19">
        <f t="shared" ref="CD92:CD106" si="12">SUM(D92:BS92)-BT92</f>
        <v>0</v>
      </c>
      <c r="CE92" s="19">
        <f t="shared" si="9"/>
        <v>0</v>
      </c>
      <c r="CF92" s="19">
        <f t="shared" si="10"/>
        <v>0</v>
      </c>
    </row>
    <row r="93" spans="1:84" x14ac:dyDescent="0.25">
      <c r="A93" t="s">
        <v>17</v>
      </c>
      <c r="B93" s="32" t="s">
        <v>33</v>
      </c>
      <c r="C93">
        <f t="shared" si="7"/>
        <v>89</v>
      </c>
      <c r="D93" s="20">
        <v>1016</v>
      </c>
      <c r="E93" s="20">
        <v>449</v>
      </c>
      <c r="F93" s="20">
        <v>115</v>
      </c>
      <c r="G93" s="20">
        <v>162</v>
      </c>
      <c r="H93" s="20">
        <v>1163</v>
      </c>
      <c r="I93" s="20">
        <v>487</v>
      </c>
      <c r="J93" s="20">
        <v>111</v>
      </c>
      <c r="K93" s="20">
        <v>1407</v>
      </c>
      <c r="L93" s="20">
        <v>649</v>
      </c>
      <c r="M93" s="20">
        <v>1747</v>
      </c>
      <c r="N93" s="20">
        <v>629</v>
      </c>
      <c r="O93" s="20">
        <v>93</v>
      </c>
      <c r="P93" s="20">
        <v>393</v>
      </c>
      <c r="Q93" s="20">
        <v>540</v>
      </c>
      <c r="R93" s="20">
        <v>374</v>
      </c>
      <c r="S93" s="20">
        <v>269</v>
      </c>
      <c r="T93" s="20">
        <v>510</v>
      </c>
      <c r="U93" s="20">
        <v>259</v>
      </c>
      <c r="V93" s="20">
        <v>821</v>
      </c>
      <c r="W93" s="20">
        <v>237</v>
      </c>
      <c r="X93" s="20">
        <v>754</v>
      </c>
      <c r="Y93" s="20">
        <v>460</v>
      </c>
      <c r="Z93" s="20">
        <v>269</v>
      </c>
      <c r="AA93" s="20">
        <v>402</v>
      </c>
      <c r="AB93" s="20">
        <v>855</v>
      </c>
      <c r="AC93" s="20">
        <v>759</v>
      </c>
      <c r="AD93" s="20">
        <v>736</v>
      </c>
      <c r="AE93" s="20">
        <v>350</v>
      </c>
      <c r="AF93" s="20">
        <v>888</v>
      </c>
      <c r="AG93" s="20">
        <v>842</v>
      </c>
      <c r="AH93" s="20">
        <v>618</v>
      </c>
      <c r="AI93" s="20">
        <v>1198</v>
      </c>
      <c r="AJ93" s="20">
        <v>1294</v>
      </c>
      <c r="AK93" s="20">
        <v>855</v>
      </c>
      <c r="AL93" s="20">
        <v>376</v>
      </c>
      <c r="AM93" s="20">
        <v>545</v>
      </c>
      <c r="AN93" s="20">
        <v>332</v>
      </c>
      <c r="AO93" s="20">
        <v>1580</v>
      </c>
      <c r="AP93" s="20">
        <v>548</v>
      </c>
      <c r="AQ93" s="20">
        <v>3899</v>
      </c>
      <c r="AR93" s="20">
        <v>1107</v>
      </c>
      <c r="AS93" s="20">
        <v>8012</v>
      </c>
      <c r="AT93" s="20">
        <v>2301</v>
      </c>
      <c r="AU93" s="20">
        <v>286</v>
      </c>
      <c r="AV93" s="20">
        <v>463</v>
      </c>
      <c r="AW93" s="20">
        <v>1407</v>
      </c>
      <c r="AX93" s="20">
        <v>263</v>
      </c>
      <c r="AY93" s="20">
        <v>1047</v>
      </c>
      <c r="AZ93" s="20">
        <v>228</v>
      </c>
      <c r="BA93" s="20">
        <v>821</v>
      </c>
      <c r="BB93" s="20">
        <v>4396</v>
      </c>
      <c r="BC93" s="20">
        <v>1140</v>
      </c>
      <c r="BD93" s="20">
        <v>5731</v>
      </c>
      <c r="BE93" s="20">
        <v>267</v>
      </c>
      <c r="BF93" s="20">
        <v>1545</v>
      </c>
      <c r="BG93" s="20">
        <v>645</v>
      </c>
      <c r="BH93" s="20">
        <v>305</v>
      </c>
      <c r="BI93" s="20">
        <v>411</v>
      </c>
      <c r="BJ93" s="20">
        <v>2193</v>
      </c>
      <c r="BK93" s="20">
        <v>698</v>
      </c>
      <c r="BL93" s="20">
        <v>109</v>
      </c>
      <c r="BM93" s="20">
        <v>5</v>
      </c>
      <c r="BN93" s="20">
        <v>1476</v>
      </c>
      <c r="BO93" s="20">
        <v>1</v>
      </c>
      <c r="BP93" s="20">
        <v>1589</v>
      </c>
      <c r="BQ93" s="20">
        <v>192</v>
      </c>
      <c r="BR93" s="20">
        <v>1007</v>
      </c>
      <c r="BS93" s="20">
        <v>0</v>
      </c>
      <c r="BT93" s="20">
        <v>66636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66636</v>
      </c>
      <c r="CD93" s="19">
        <f t="shared" si="12"/>
        <v>0</v>
      </c>
      <c r="CE93" s="19">
        <f t="shared" si="9"/>
        <v>0</v>
      </c>
      <c r="CF93" s="19">
        <f t="shared" si="10"/>
        <v>0</v>
      </c>
    </row>
    <row r="94" spans="1:84" x14ac:dyDescent="0.25">
      <c r="A94" t="s">
        <v>18</v>
      </c>
      <c r="B94" s="32" t="s">
        <v>34</v>
      </c>
      <c r="C94">
        <f t="shared" si="7"/>
        <v>90</v>
      </c>
      <c r="D94" s="20">
        <v>-4402</v>
      </c>
      <c r="E94" s="20">
        <v>-25</v>
      </c>
      <c r="F94" s="20">
        <v>-21</v>
      </c>
      <c r="G94" s="20">
        <v>-10</v>
      </c>
      <c r="H94" s="20">
        <v>0</v>
      </c>
      <c r="I94" s="20">
        <v>0</v>
      </c>
      <c r="J94" s="20">
        <v>0</v>
      </c>
      <c r="K94" s="20">
        <v>-13</v>
      </c>
      <c r="L94" s="20">
        <v>-15</v>
      </c>
      <c r="M94" s="20">
        <v>-12</v>
      </c>
      <c r="N94" s="20">
        <v>-5</v>
      </c>
      <c r="O94" s="20">
        <v>0</v>
      </c>
      <c r="P94" s="20">
        <v>-3</v>
      </c>
      <c r="Q94" s="20">
        <v>0</v>
      </c>
      <c r="R94" s="20">
        <v>0</v>
      </c>
      <c r="S94" s="20">
        <v>-5</v>
      </c>
      <c r="T94" s="20">
        <v>-11</v>
      </c>
      <c r="U94" s="20">
        <v>0</v>
      </c>
      <c r="V94" s="20">
        <v>-9</v>
      </c>
      <c r="W94" s="20">
        <v>-502</v>
      </c>
      <c r="X94" s="20">
        <v>-3</v>
      </c>
      <c r="Y94" s="20">
        <v>0</v>
      </c>
      <c r="Z94" s="20">
        <v>-4</v>
      </c>
      <c r="AA94" s="20">
        <v>0</v>
      </c>
      <c r="AB94" s="20">
        <v>-13</v>
      </c>
      <c r="AC94" s="20">
        <v>-16</v>
      </c>
      <c r="AD94" s="20">
        <v>-3</v>
      </c>
      <c r="AE94" s="20">
        <v>-13</v>
      </c>
      <c r="AF94" s="20">
        <v>-12</v>
      </c>
      <c r="AG94" s="20">
        <v>-7</v>
      </c>
      <c r="AH94" s="20">
        <v>-9</v>
      </c>
      <c r="AI94" s="20">
        <v>-31</v>
      </c>
      <c r="AJ94" s="20">
        <v>-32</v>
      </c>
      <c r="AK94" s="20">
        <v>-14</v>
      </c>
      <c r="AL94" s="20">
        <v>-12</v>
      </c>
      <c r="AM94" s="20">
        <v>-4</v>
      </c>
      <c r="AN94" s="20">
        <v>0</v>
      </c>
      <c r="AO94" s="20">
        <v>-516</v>
      </c>
      <c r="AP94" s="20">
        <v>-5</v>
      </c>
      <c r="AQ94" s="20">
        <v>-67</v>
      </c>
      <c r="AR94" s="20">
        <v>-4</v>
      </c>
      <c r="AS94" s="20">
        <v>-567</v>
      </c>
      <c r="AT94" s="20">
        <v>-206</v>
      </c>
      <c r="AU94" s="20">
        <v>0</v>
      </c>
      <c r="AV94" s="20">
        <v>0</v>
      </c>
      <c r="AW94" s="20">
        <v>-11</v>
      </c>
      <c r="AX94" s="20">
        <v>0</v>
      </c>
      <c r="AY94" s="20">
        <v>0</v>
      </c>
      <c r="AZ94" s="20">
        <v>0</v>
      </c>
      <c r="BA94" s="20">
        <v>0</v>
      </c>
      <c r="BB94" s="20">
        <v>-17</v>
      </c>
      <c r="BC94" s="20">
        <v>0</v>
      </c>
      <c r="BD94" s="20">
        <v>0</v>
      </c>
      <c r="BE94" s="20">
        <v>0</v>
      </c>
      <c r="BF94" s="20">
        <v>0</v>
      </c>
      <c r="BG94" s="20">
        <v>-589</v>
      </c>
      <c r="BH94" s="20">
        <v>0</v>
      </c>
      <c r="BI94" s="20">
        <v>-25</v>
      </c>
      <c r="BJ94" s="20">
        <v>-5</v>
      </c>
      <c r="BK94" s="20">
        <v>0</v>
      </c>
      <c r="BL94" s="20">
        <v>0</v>
      </c>
      <c r="BM94" s="20">
        <v>0</v>
      </c>
      <c r="BN94" s="20">
        <v>0</v>
      </c>
      <c r="BO94" s="20">
        <v>0</v>
      </c>
      <c r="BP94" s="20">
        <v>0</v>
      </c>
      <c r="BQ94" s="20">
        <v>0</v>
      </c>
      <c r="BR94" s="20">
        <v>0</v>
      </c>
      <c r="BS94" s="20">
        <v>0</v>
      </c>
      <c r="BT94" s="20">
        <v>-7218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-7218</v>
      </c>
      <c r="CD94" s="19">
        <f t="shared" si="12"/>
        <v>0</v>
      </c>
      <c r="CE94" s="19">
        <f t="shared" si="9"/>
        <v>0</v>
      </c>
      <c r="CF94" s="19">
        <f t="shared" si="10"/>
        <v>0</v>
      </c>
    </row>
    <row r="95" spans="1:84" x14ac:dyDescent="0.25">
      <c r="A95" t="s">
        <v>19</v>
      </c>
      <c r="B95" s="32" t="s">
        <v>35</v>
      </c>
      <c r="C95">
        <f t="shared" si="7"/>
        <v>91</v>
      </c>
      <c r="D95" s="20">
        <v>157113</v>
      </c>
      <c r="E95" s="20">
        <v>61446</v>
      </c>
      <c r="F95" s="20">
        <v>21731</v>
      </c>
      <c r="G95" s="20">
        <v>8866</v>
      </c>
      <c r="H95" s="20">
        <v>124152</v>
      </c>
      <c r="I95" s="20">
        <v>53671</v>
      </c>
      <c r="J95" s="20">
        <v>2029</v>
      </c>
      <c r="K95" s="20">
        <v>31035</v>
      </c>
      <c r="L95" s="20">
        <v>8479</v>
      </c>
      <c r="M95" s="20">
        <v>44776</v>
      </c>
      <c r="N95" s="20">
        <v>19106</v>
      </c>
      <c r="O95" s="20">
        <v>4757</v>
      </c>
      <c r="P95" s="20">
        <v>13652</v>
      </c>
      <c r="Q95" s="20">
        <v>24872</v>
      </c>
      <c r="R95" s="20">
        <v>13452</v>
      </c>
      <c r="S95" s="20">
        <v>10169</v>
      </c>
      <c r="T95" s="20">
        <v>17282</v>
      </c>
      <c r="U95" s="20">
        <v>9575</v>
      </c>
      <c r="V95" s="20">
        <v>-28223</v>
      </c>
      <c r="W95" s="20">
        <v>6201</v>
      </c>
      <c r="X95" s="20">
        <v>15667</v>
      </c>
      <c r="Y95" s="20">
        <v>12980</v>
      </c>
      <c r="Z95" s="20">
        <v>8160</v>
      </c>
      <c r="AA95" s="20">
        <v>22533</v>
      </c>
      <c r="AB95" s="20">
        <v>25724</v>
      </c>
      <c r="AC95" s="20">
        <v>29101</v>
      </c>
      <c r="AD95" s="20">
        <v>24848</v>
      </c>
      <c r="AE95" s="20">
        <v>9202</v>
      </c>
      <c r="AF95" s="20">
        <v>34733</v>
      </c>
      <c r="AG95" s="20">
        <v>17941</v>
      </c>
      <c r="AH95" s="20">
        <v>18271</v>
      </c>
      <c r="AI95" s="20">
        <v>38768</v>
      </c>
      <c r="AJ95" s="20">
        <v>35485</v>
      </c>
      <c r="AK95" s="20">
        <v>25612</v>
      </c>
      <c r="AL95" s="20">
        <v>11836</v>
      </c>
      <c r="AM95" s="20">
        <v>30673</v>
      </c>
      <c r="AN95" s="20">
        <v>22066</v>
      </c>
      <c r="AO95" s="20">
        <v>57032</v>
      </c>
      <c r="AP95" s="20">
        <v>35786</v>
      </c>
      <c r="AQ95" s="20">
        <v>291541</v>
      </c>
      <c r="AR95" s="20">
        <v>84636</v>
      </c>
      <c r="AS95" s="20">
        <v>529344</v>
      </c>
      <c r="AT95" s="20">
        <v>130316</v>
      </c>
      <c r="AU95" s="20">
        <v>6023</v>
      </c>
      <c r="AV95" s="20">
        <v>8412</v>
      </c>
      <c r="AW95" s="20">
        <v>58670</v>
      </c>
      <c r="AX95" s="20">
        <v>12445</v>
      </c>
      <c r="AY95" s="20">
        <v>95622</v>
      </c>
      <c r="AZ95" s="20">
        <v>9218</v>
      </c>
      <c r="BA95" s="20">
        <v>17347</v>
      </c>
      <c r="BB95" s="20">
        <v>62629</v>
      </c>
      <c r="BC95" s="20">
        <v>68315</v>
      </c>
      <c r="BD95" s="20">
        <v>266718</v>
      </c>
      <c r="BE95" s="20">
        <v>421806</v>
      </c>
      <c r="BF95" s="20">
        <v>109657</v>
      </c>
      <c r="BG95" s="20">
        <v>43526</v>
      </c>
      <c r="BH95" s="20">
        <v>25762</v>
      </c>
      <c r="BI95" s="20">
        <v>30986</v>
      </c>
      <c r="BJ95" s="20">
        <v>127086</v>
      </c>
      <c r="BK95" s="20">
        <v>27194</v>
      </c>
      <c r="BL95" s="20">
        <v>447604</v>
      </c>
      <c r="BM95" s="20">
        <v>201645</v>
      </c>
      <c r="BN95" s="20">
        <v>56703</v>
      </c>
      <c r="BO95" s="20">
        <v>96938</v>
      </c>
      <c r="BP95" s="20">
        <v>92206</v>
      </c>
      <c r="BQ95" s="20">
        <v>17629</v>
      </c>
      <c r="BR95" s="20">
        <v>64403</v>
      </c>
      <c r="BS95" s="20">
        <v>53656</v>
      </c>
      <c r="BT95" s="20">
        <v>4538596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4538596</v>
      </c>
      <c r="CD95" s="19">
        <f t="shared" si="12"/>
        <v>0</v>
      </c>
      <c r="CE95" s="19">
        <f t="shared" si="9"/>
        <v>0</v>
      </c>
      <c r="CF95" s="19">
        <f t="shared" si="10"/>
        <v>0</v>
      </c>
    </row>
    <row r="96" spans="1:84" x14ac:dyDescent="0.25">
      <c r="A96" t="s">
        <v>20</v>
      </c>
      <c r="B96" s="32" t="s">
        <v>21</v>
      </c>
      <c r="C96">
        <f t="shared" si="7"/>
        <v>92</v>
      </c>
      <c r="D96" s="20">
        <v>265107</v>
      </c>
      <c r="E96" s="20">
        <v>115344</v>
      </c>
      <c r="F96" s="20">
        <v>29049</v>
      </c>
      <c r="G96" s="20">
        <v>19448</v>
      </c>
      <c r="H96" s="20">
        <v>192840</v>
      </c>
      <c r="I96" s="20">
        <v>78124</v>
      </c>
      <c r="J96" s="20">
        <v>11760</v>
      </c>
      <c r="K96" s="20">
        <v>208644</v>
      </c>
      <c r="L96" s="20">
        <v>52724</v>
      </c>
      <c r="M96" s="20">
        <v>224397</v>
      </c>
      <c r="N96" s="20">
        <v>62716</v>
      </c>
      <c r="O96" s="20">
        <v>15272</v>
      </c>
      <c r="P96" s="20">
        <v>46634</v>
      </c>
      <c r="Q96" s="20">
        <v>60567</v>
      </c>
      <c r="R96" s="20">
        <v>38136</v>
      </c>
      <c r="S96" s="20">
        <v>25749</v>
      </c>
      <c r="T96" s="20">
        <v>66502</v>
      </c>
      <c r="U96" s="20">
        <v>21287</v>
      </c>
      <c r="V96" s="20">
        <v>319082</v>
      </c>
      <c r="W96" s="20">
        <v>32241</v>
      </c>
      <c r="X96" s="20">
        <v>124304</v>
      </c>
      <c r="Y96" s="20">
        <v>63035</v>
      </c>
      <c r="Z96" s="20">
        <v>35511</v>
      </c>
      <c r="AA96" s="20">
        <v>50692</v>
      </c>
      <c r="AB96" s="20">
        <v>97053</v>
      </c>
      <c r="AC96" s="20">
        <v>86780</v>
      </c>
      <c r="AD96" s="20">
        <v>104408</v>
      </c>
      <c r="AE96" s="20">
        <v>49609</v>
      </c>
      <c r="AF96" s="20">
        <v>92851</v>
      </c>
      <c r="AG96" s="20">
        <v>88197</v>
      </c>
      <c r="AH96" s="20">
        <v>71166</v>
      </c>
      <c r="AI96" s="20">
        <v>131325</v>
      </c>
      <c r="AJ96" s="20">
        <v>194474</v>
      </c>
      <c r="AK96" s="20">
        <v>89100</v>
      </c>
      <c r="AL96" s="20">
        <v>42779</v>
      </c>
      <c r="AM96" s="20">
        <v>67071</v>
      </c>
      <c r="AN96" s="20">
        <v>55016</v>
      </c>
      <c r="AO96" s="20">
        <v>180886</v>
      </c>
      <c r="AP96" s="20">
        <v>56737</v>
      </c>
      <c r="AQ96" s="20">
        <v>627986</v>
      </c>
      <c r="AR96" s="20">
        <v>139739</v>
      </c>
      <c r="AS96" s="20">
        <v>822348</v>
      </c>
      <c r="AT96" s="20">
        <v>290078</v>
      </c>
      <c r="AU96" s="20">
        <v>16016</v>
      </c>
      <c r="AV96" s="20">
        <v>35430</v>
      </c>
      <c r="AW96" s="20">
        <v>100401</v>
      </c>
      <c r="AX96" s="20">
        <v>21312</v>
      </c>
      <c r="AY96" s="20">
        <v>192196</v>
      </c>
      <c r="AZ96" s="20">
        <v>21590</v>
      </c>
      <c r="BA96" s="20">
        <v>38494</v>
      </c>
      <c r="BB96" s="20">
        <v>160382</v>
      </c>
      <c r="BC96" s="20">
        <v>101707</v>
      </c>
      <c r="BD96" s="20">
        <v>444766</v>
      </c>
      <c r="BE96" s="20">
        <v>457749</v>
      </c>
      <c r="BF96" s="20">
        <v>160406</v>
      </c>
      <c r="BG96" s="20">
        <v>69319</v>
      </c>
      <c r="BH96" s="20">
        <v>80404</v>
      </c>
      <c r="BI96" s="20">
        <v>45210</v>
      </c>
      <c r="BJ96" s="20">
        <v>182232</v>
      </c>
      <c r="BK96" s="20">
        <v>33105</v>
      </c>
      <c r="BL96" s="20">
        <v>628194</v>
      </c>
      <c r="BM96" s="20">
        <v>252328</v>
      </c>
      <c r="BN96" s="20">
        <v>83639</v>
      </c>
      <c r="BO96" s="20">
        <v>146225</v>
      </c>
      <c r="BP96" s="20">
        <v>156557</v>
      </c>
      <c r="BQ96" s="20">
        <v>31169</v>
      </c>
      <c r="BR96" s="20">
        <v>131179</v>
      </c>
      <c r="BS96" s="20">
        <v>53656</v>
      </c>
      <c r="BT96" s="20">
        <v>9090434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9090434</v>
      </c>
      <c r="CD96" s="19">
        <f t="shared" si="12"/>
        <v>0</v>
      </c>
      <c r="CE96" s="19">
        <f t="shared" si="9"/>
        <v>0</v>
      </c>
      <c r="CF96" s="19">
        <f t="shared" si="10"/>
        <v>0</v>
      </c>
    </row>
    <row r="97" spans="2:84" x14ac:dyDescent="0.25">
      <c r="B97" s="32" t="s">
        <v>429</v>
      </c>
      <c r="C97">
        <f t="shared" si="7"/>
        <v>93</v>
      </c>
      <c r="D97" s="19">
        <v>6083373</v>
      </c>
      <c r="E97" s="19">
        <v>6422856</v>
      </c>
      <c r="F97" s="21">
        <v>941887</v>
      </c>
      <c r="G97" s="19">
        <v>146907</v>
      </c>
      <c r="H97" s="19">
        <v>70370</v>
      </c>
      <c r="I97" s="19">
        <v>56055</v>
      </c>
      <c r="J97" s="19">
        <v>35080</v>
      </c>
      <c r="K97" s="19">
        <v>676626</v>
      </c>
      <c r="L97" s="19">
        <v>232800</v>
      </c>
      <c r="M97" s="19">
        <v>1284075</v>
      </c>
      <c r="N97" s="19">
        <v>180180</v>
      </c>
      <c r="O97" s="19">
        <v>19165</v>
      </c>
      <c r="P97" s="19">
        <v>663324</v>
      </c>
      <c r="Q97" s="19">
        <v>1812183</v>
      </c>
      <c r="R97" s="19">
        <v>554059</v>
      </c>
      <c r="S97" s="19">
        <v>424526</v>
      </c>
      <c r="T97" s="19">
        <v>205613</v>
      </c>
      <c r="U97" s="19">
        <v>208523</v>
      </c>
      <c r="V97" s="19">
        <v>26144</v>
      </c>
      <c r="W97" s="19">
        <v>92651</v>
      </c>
      <c r="X97" s="19">
        <v>97022</v>
      </c>
      <c r="Y97" s="19">
        <v>100745</v>
      </c>
      <c r="Z97" s="19">
        <v>150491</v>
      </c>
      <c r="AA97" s="19">
        <v>105440</v>
      </c>
      <c r="AB97" s="19">
        <v>506552</v>
      </c>
      <c r="AC97" s="19">
        <v>693703</v>
      </c>
      <c r="AD97" s="19">
        <v>147041</v>
      </c>
      <c r="AE97" s="19">
        <v>117467</v>
      </c>
      <c r="AF97" s="19">
        <v>790496</v>
      </c>
      <c r="AG97" s="19">
        <v>185009</v>
      </c>
      <c r="AH97" s="19">
        <v>265913</v>
      </c>
      <c r="AI97" s="19">
        <v>499854</v>
      </c>
      <c r="AJ97" s="19">
        <v>209249</v>
      </c>
      <c r="AK97" s="19">
        <v>347083</v>
      </c>
      <c r="AL97" s="19">
        <v>133949</v>
      </c>
      <c r="AM97" s="19">
        <v>834202</v>
      </c>
      <c r="AN97" s="19">
        <v>556537</v>
      </c>
      <c r="AO97" s="19">
        <v>147078</v>
      </c>
      <c r="AP97" s="19">
        <v>607614</v>
      </c>
      <c r="AQ97" s="19">
        <v>8808155</v>
      </c>
      <c r="AR97" s="19">
        <v>2828619</v>
      </c>
      <c r="AS97" s="19">
        <v>15759192</v>
      </c>
      <c r="AT97" s="19">
        <v>3674692</v>
      </c>
      <c r="AU97" s="19">
        <v>60895</v>
      </c>
      <c r="AV97" s="19">
        <v>67528</v>
      </c>
      <c r="AW97" s="19">
        <v>832185</v>
      </c>
      <c r="AX97" s="19">
        <v>414051</v>
      </c>
      <c r="AY97" s="19">
        <v>4654397</v>
      </c>
      <c r="AZ97" s="19">
        <v>167745</v>
      </c>
      <c r="BA97" s="19">
        <v>181725</v>
      </c>
      <c r="BB97" s="19">
        <v>249984</v>
      </c>
      <c r="BC97" s="19">
        <v>701864</v>
      </c>
      <c r="BD97" s="19">
        <v>1124207</v>
      </c>
      <c r="BE97" s="19">
        <v>391661</v>
      </c>
      <c r="BF97" s="19">
        <v>1620625</v>
      </c>
      <c r="BG97" s="19">
        <v>589652</v>
      </c>
      <c r="BH97" s="19">
        <v>517025</v>
      </c>
      <c r="BI97" s="19">
        <v>335754</v>
      </c>
      <c r="BJ97" s="19">
        <v>4089460</v>
      </c>
      <c r="BK97" s="19">
        <v>850968</v>
      </c>
      <c r="BL97" s="19">
        <v>5479282</v>
      </c>
      <c r="BM97" s="19">
        <v>4270759</v>
      </c>
      <c r="BN97" s="19">
        <v>2321981</v>
      </c>
      <c r="BO97" s="19">
        <v>1839563</v>
      </c>
      <c r="BP97" s="19">
        <v>2604866</v>
      </c>
      <c r="BQ97" s="19">
        <v>927199</v>
      </c>
      <c r="BR97" s="19">
        <v>3969881</v>
      </c>
      <c r="BS97" s="19">
        <v>6571677</v>
      </c>
      <c r="BT97" s="19">
        <v>102537434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102537434</v>
      </c>
      <c r="CD97" s="19">
        <f t="shared" si="12"/>
        <v>0</v>
      </c>
      <c r="CE97" s="19">
        <f>SUM(BU97:BZ97)-CA97</f>
        <v>0</v>
      </c>
      <c r="CF97" s="19">
        <f>BT97+CA97-CB97</f>
        <v>0</v>
      </c>
    </row>
    <row r="98" spans="2:84" x14ac:dyDescent="0.25">
      <c r="CD98" s="19"/>
    </row>
    <row r="99" spans="2:84" x14ac:dyDescent="0.25">
      <c r="D99" s="19">
        <f t="shared" ref="D99:AI99" si="13">SUM(D5:D72)-D73</f>
        <v>0</v>
      </c>
      <c r="E99" s="19">
        <f t="shared" si="13"/>
        <v>0</v>
      </c>
      <c r="F99" s="19">
        <f t="shared" si="13"/>
        <v>0</v>
      </c>
      <c r="G99" s="19">
        <f t="shared" si="13"/>
        <v>0</v>
      </c>
      <c r="H99" s="19">
        <f t="shared" si="13"/>
        <v>0</v>
      </c>
      <c r="I99" s="19">
        <f t="shared" si="13"/>
        <v>0</v>
      </c>
      <c r="J99" s="19">
        <f t="shared" si="13"/>
        <v>0</v>
      </c>
      <c r="K99" s="19">
        <f t="shared" si="13"/>
        <v>0</v>
      </c>
      <c r="L99" s="19">
        <f t="shared" si="13"/>
        <v>0</v>
      </c>
      <c r="M99" s="19">
        <f t="shared" si="13"/>
        <v>0</v>
      </c>
      <c r="N99" s="19">
        <f t="shared" si="13"/>
        <v>0</v>
      </c>
      <c r="O99" s="19">
        <f t="shared" si="13"/>
        <v>0</v>
      </c>
      <c r="P99" s="19">
        <f t="shared" si="13"/>
        <v>0</v>
      </c>
      <c r="Q99" s="19">
        <f t="shared" si="13"/>
        <v>0</v>
      </c>
      <c r="R99" s="19">
        <f t="shared" si="13"/>
        <v>0</v>
      </c>
      <c r="S99" s="19">
        <f t="shared" si="13"/>
        <v>0</v>
      </c>
      <c r="T99" s="19">
        <f t="shared" si="13"/>
        <v>0</v>
      </c>
      <c r="U99" s="19">
        <f t="shared" si="13"/>
        <v>0</v>
      </c>
      <c r="V99" s="19">
        <f t="shared" si="13"/>
        <v>0</v>
      </c>
      <c r="W99" s="19">
        <f t="shared" si="13"/>
        <v>0</v>
      </c>
      <c r="X99" s="19">
        <f t="shared" si="13"/>
        <v>0</v>
      </c>
      <c r="Y99" s="19">
        <f t="shared" si="13"/>
        <v>0</v>
      </c>
      <c r="Z99" s="19">
        <f t="shared" si="13"/>
        <v>0</v>
      </c>
      <c r="AA99" s="19">
        <f t="shared" si="13"/>
        <v>0</v>
      </c>
      <c r="AB99" s="19">
        <f t="shared" si="13"/>
        <v>0</v>
      </c>
      <c r="AC99" s="19">
        <f t="shared" si="13"/>
        <v>0</v>
      </c>
      <c r="AD99" s="19">
        <f t="shared" si="13"/>
        <v>0</v>
      </c>
      <c r="AE99" s="19">
        <f t="shared" si="13"/>
        <v>0</v>
      </c>
      <c r="AF99" s="19">
        <f t="shared" si="13"/>
        <v>0</v>
      </c>
      <c r="AG99" s="19">
        <f t="shared" si="13"/>
        <v>0</v>
      </c>
      <c r="AH99" s="19">
        <f t="shared" si="13"/>
        <v>0</v>
      </c>
      <c r="AI99" s="19">
        <f t="shared" si="13"/>
        <v>0</v>
      </c>
      <c r="AJ99" s="19">
        <f t="shared" ref="AJ99:BO99" si="14">SUM(AJ5:AJ72)-AJ73</f>
        <v>0</v>
      </c>
      <c r="AK99" s="19">
        <f t="shared" si="14"/>
        <v>0</v>
      </c>
      <c r="AL99" s="19">
        <f t="shared" si="14"/>
        <v>0</v>
      </c>
      <c r="AM99" s="19">
        <f t="shared" si="14"/>
        <v>0</v>
      </c>
      <c r="AN99" s="19">
        <f t="shared" si="14"/>
        <v>0</v>
      </c>
      <c r="AO99" s="19">
        <f t="shared" si="14"/>
        <v>0</v>
      </c>
      <c r="AP99" s="19">
        <f t="shared" si="14"/>
        <v>0</v>
      </c>
      <c r="AQ99" s="19">
        <f t="shared" si="14"/>
        <v>0</v>
      </c>
      <c r="AR99" s="19">
        <f t="shared" si="14"/>
        <v>0</v>
      </c>
      <c r="AS99" s="19">
        <f t="shared" si="14"/>
        <v>0</v>
      </c>
      <c r="AT99" s="19">
        <f t="shared" si="14"/>
        <v>0</v>
      </c>
      <c r="AU99" s="19">
        <f t="shared" si="14"/>
        <v>0</v>
      </c>
      <c r="AV99" s="19">
        <f t="shared" si="14"/>
        <v>0</v>
      </c>
      <c r="AW99" s="19">
        <f t="shared" si="14"/>
        <v>0</v>
      </c>
      <c r="AX99" s="19">
        <f t="shared" si="14"/>
        <v>0</v>
      </c>
      <c r="AY99" s="19">
        <f t="shared" si="14"/>
        <v>0</v>
      </c>
      <c r="AZ99" s="19">
        <f t="shared" si="14"/>
        <v>0</v>
      </c>
      <c r="BA99" s="19">
        <f t="shared" si="14"/>
        <v>0</v>
      </c>
      <c r="BB99" s="19">
        <f t="shared" si="14"/>
        <v>0</v>
      </c>
      <c r="BC99" s="19">
        <f t="shared" si="14"/>
        <v>0</v>
      </c>
      <c r="BD99" s="19">
        <f t="shared" si="14"/>
        <v>0</v>
      </c>
      <c r="BE99" s="19">
        <f t="shared" si="14"/>
        <v>0</v>
      </c>
      <c r="BF99" s="19">
        <f t="shared" si="14"/>
        <v>0</v>
      </c>
      <c r="BG99" s="19">
        <f t="shared" si="14"/>
        <v>0</v>
      </c>
      <c r="BH99" s="19">
        <f t="shared" si="14"/>
        <v>0</v>
      </c>
      <c r="BI99" s="19">
        <f t="shared" si="14"/>
        <v>0</v>
      </c>
      <c r="BJ99" s="19">
        <f t="shared" si="14"/>
        <v>0</v>
      </c>
      <c r="BK99" s="19">
        <f t="shared" si="14"/>
        <v>0</v>
      </c>
      <c r="BL99" s="19">
        <f t="shared" si="14"/>
        <v>0</v>
      </c>
      <c r="BM99" s="19">
        <f t="shared" si="14"/>
        <v>0</v>
      </c>
      <c r="BN99" s="19">
        <f t="shared" si="14"/>
        <v>0</v>
      </c>
      <c r="BO99" s="19">
        <f t="shared" si="14"/>
        <v>0</v>
      </c>
      <c r="BP99" s="19">
        <f t="shared" ref="BP99:CB99" si="15">SUM(BP5:BP72)-BP73</f>
        <v>0</v>
      </c>
      <c r="BQ99" s="19">
        <f t="shared" si="15"/>
        <v>0</v>
      </c>
      <c r="BR99" s="19">
        <f t="shared" si="15"/>
        <v>0</v>
      </c>
      <c r="BS99" s="19">
        <f t="shared" si="15"/>
        <v>0</v>
      </c>
      <c r="BT99" s="19">
        <f t="shared" si="15"/>
        <v>0</v>
      </c>
      <c r="BU99" s="19">
        <f t="shared" si="15"/>
        <v>0</v>
      </c>
      <c r="BV99" s="19">
        <f t="shared" si="15"/>
        <v>0</v>
      </c>
      <c r="BW99" s="19">
        <f t="shared" si="15"/>
        <v>0</v>
      </c>
      <c r="BX99" s="19">
        <f t="shared" si="15"/>
        <v>0</v>
      </c>
      <c r="BY99" s="19">
        <f t="shared" si="15"/>
        <v>0</v>
      </c>
      <c r="BZ99" s="19">
        <f t="shared" si="15"/>
        <v>0</v>
      </c>
      <c r="CA99" s="19">
        <f t="shared" si="15"/>
        <v>0</v>
      </c>
      <c r="CB99" s="19">
        <f t="shared" si="15"/>
        <v>0</v>
      </c>
      <c r="CC99" s="19"/>
      <c r="CD99" s="19">
        <f>SUM(CD5:CD72)-CD73</f>
        <v>0</v>
      </c>
      <c r="CE99" s="19">
        <f>SUM(CE5:CE72)-CE73</f>
        <v>0</v>
      </c>
      <c r="CF99" s="19">
        <f>SUM(CF5:CF72)-CF73</f>
        <v>0</v>
      </c>
    </row>
    <row r="100" spans="2:84" x14ac:dyDescent="0.25">
      <c r="D100" s="19">
        <f>SUM(D73:D81)-D82</f>
        <v>0</v>
      </c>
      <c r="E100" s="19">
        <f t="shared" ref="E100:CB100" si="16">SUM(E73:E81)-E82</f>
        <v>0</v>
      </c>
      <c r="F100" s="19">
        <f t="shared" si="16"/>
        <v>0</v>
      </c>
      <c r="G100" s="19">
        <f t="shared" si="16"/>
        <v>0</v>
      </c>
      <c r="H100" s="19">
        <f t="shared" si="16"/>
        <v>0</v>
      </c>
      <c r="I100" s="19">
        <f t="shared" si="16"/>
        <v>0</v>
      </c>
      <c r="J100" s="19">
        <f t="shared" si="16"/>
        <v>0</v>
      </c>
      <c r="K100" s="19">
        <f t="shared" si="16"/>
        <v>0</v>
      </c>
      <c r="L100" s="19">
        <f t="shared" si="16"/>
        <v>0</v>
      </c>
      <c r="M100" s="19">
        <f t="shared" si="16"/>
        <v>0</v>
      </c>
      <c r="N100" s="19">
        <f t="shared" si="16"/>
        <v>0</v>
      </c>
      <c r="O100" s="19">
        <f t="shared" si="16"/>
        <v>0</v>
      </c>
      <c r="P100" s="19">
        <f t="shared" si="16"/>
        <v>0</v>
      </c>
      <c r="Q100" s="19">
        <f t="shared" si="16"/>
        <v>0</v>
      </c>
      <c r="R100" s="19">
        <f t="shared" si="16"/>
        <v>0</v>
      </c>
      <c r="S100" s="19">
        <f t="shared" si="16"/>
        <v>0</v>
      </c>
      <c r="T100" s="19">
        <f t="shared" si="16"/>
        <v>0</v>
      </c>
      <c r="U100" s="19">
        <f t="shared" si="16"/>
        <v>0</v>
      </c>
      <c r="V100" s="19">
        <f t="shared" si="16"/>
        <v>0</v>
      </c>
      <c r="W100" s="19">
        <f t="shared" si="16"/>
        <v>0</v>
      </c>
      <c r="X100" s="19">
        <f t="shared" si="16"/>
        <v>0</v>
      </c>
      <c r="Y100" s="19">
        <f t="shared" si="16"/>
        <v>0</v>
      </c>
      <c r="Z100" s="19">
        <f t="shared" si="16"/>
        <v>0</v>
      </c>
      <c r="AA100" s="19">
        <f t="shared" si="16"/>
        <v>0</v>
      </c>
      <c r="AB100" s="19">
        <f t="shared" si="16"/>
        <v>0</v>
      </c>
      <c r="AC100" s="19">
        <f t="shared" si="16"/>
        <v>0</v>
      </c>
      <c r="AD100" s="19">
        <f t="shared" si="16"/>
        <v>0</v>
      </c>
      <c r="AE100" s="19">
        <f t="shared" si="16"/>
        <v>0</v>
      </c>
      <c r="AF100" s="19">
        <f t="shared" si="16"/>
        <v>0</v>
      </c>
      <c r="AG100" s="19">
        <f t="shared" si="16"/>
        <v>0</v>
      </c>
      <c r="AH100" s="19">
        <f t="shared" si="16"/>
        <v>0</v>
      </c>
      <c r="AI100" s="19">
        <f t="shared" si="16"/>
        <v>0</v>
      </c>
      <c r="AJ100" s="19">
        <f t="shared" si="16"/>
        <v>0</v>
      </c>
      <c r="AK100" s="19">
        <f t="shared" si="16"/>
        <v>0</v>
      </c>
      <c r="AL100" s="19">
        <f t="shared" si="16"/>
        <v>0</v>
      </c>
      <c r="AM100" s="19">
        <f t="shared" si="16"/>
        <v>0</v>
      </c>
      <c r="AN100" s="19">
        <f t="shared" si="16"/>
        <v>0</v>
      </c>
      <c r="AO100" s="19">
        <f t="shared" si="16"/>
        <v>0</v>
      </c>
      <c r="AP100" s="19">
        <f t="shared" si="16"/>
        <v>0</v>
      </c>
      <c r="AQ100" s="19">
        <f t="shared" si="16"/>
        <v>0</v>
      </c>
      <c r="AR100" s="19">
        <f t="shared" si="16"/>
        <v>0</v>
      </c>
      <c r="AS100" s="19">
        <f t="shared" si="16"/>
        <v>0</v>
      </c>
      <c r="AT100" s="19">
        <f t="shared" si="16"/>
        <v>0</v>
      </c>
      <c r="AU100" s="19">
        <f t="shared" si="16"/>
        <v>0</v>
      </c>
      <c r="AV100" s="19">
        <f t="shared" si="16"/>
        <v>0</v>
      </c>
      <c r="AW100" s="19">
        <f t="shared" si="16"/>
        <v>0</v>
      </c>
      <c r="AX100" s="19">
        <f t="shared" si="16"/>
        <v>0</v>
      </c>
      <c r="AY100" s="19">
        <f t="shared" si="16"/>
        <v>0</v>
      </c>
      <c r="AZ100" s="19">
        <f t="shared" si="16"/>
        <v>0</v>
      </c>
      <c r="BA100" s="19">
        <f t="shared" si="16"/>
        <v>0</v>
      </c>
      <c r="BB100" s="19">
        <f t="shared" si="16"/>
        <v>0</v>
      </c>
      <c r="BC100" s="19">
        <f t="shared" si="16"/>
        <v>0</v>
      </c>
      <c r="BD100" s="19">
        <f>SUM(BD73:BD81)-BD82</f>
        <v>0</v>
      </c>
      <c r="BE100" s="19">
        <f t="shared" si="16"/>
        <v>0</v>
      </c>
      <c r="BF100" s="19">
        <f t="shared" si="16"/>
        <v>0</v>
      </c>
      <c r="BG100" s="19">
        <f t="shared" ref="BG100:BR100" si="17">SUM(BG73:BG81)-BG82</f>
        <v>0</v>
      </c>
      <c r="BH100" s="19">
        <f t="shared" si="17"/>
        <v>0</v>
      </c>
      <c r="BI100" s="19">
        <f t="shared" si="17"/>
        <v>0</v>
      </c>
      <c r="BJ100" s="19">
        <f t="shared" si="17"/>
        <v>0</v>
      </c>
      <c r="BK100" s="19">
        <f t="shared" si="17"/>
        <v>0</v>
      </c>
      <c r="BL100" s="19">
        <f t="shared" si="17"/>
        <v>0</v>
      </c>
      <c r="BM100" s="19">
        <f t="shared" si="17"/>
        <v>0</v>
      </c>
      <c r="BN100" s="19">
        <f t="shared" si="17"/>
        <v>0</v>
      </c>
      <c r="BO100" s="19">
        <f t="shared" si="17"/>
        <v>0</v>
      </c>
      <c r="BP100" s="19">
        <f t="shared" si="17"/>
        <v>0</v>
      </c>
      <c r="BQ100" s="19">
        <f t="shared" si="17"/>
        <v>0</v>
      </c>
      <c r="BR100" s="19">
        <f t="shared" si="17"/>
        <v>0</v>
      </c>
      <c r="BS100" s="19">
        <f t="shared" si="16"/>
        <v>0</v>
      </c>
      <c r="BT100" s="19">
        <f t="shared" si="16"/>
        <v>0</v>
      </c>
      <c r="BU100" s="19">
        <f t="shared" si="16"/>
        <v>0</v>
      </c>
      <c r="BV100" s="19">
        <f t="shared" si="16"/>
        <v>0</v>
      </c>
      <c r="BW100" s="19">
        <f t="shared" si="16"/>
        <v>0</v>
      </c>
      <c r="BX100" s="19">
        <f t="shared" si="16"/>
        <v>0</v>
      </c>
      <c r="BY100" s="19">
        <f t="shared" si="16"/>
        <v>0</v>
      </c>
      <c r="BZ100" s="19">
        <f t="shared" si="16"/>
        <v>0</v>
      </c>
      <c r="CA100" s="19">
        <f t="shared" si="16"/>
        <v>0</v>
      </c>
      <c r="CB100" s="19">
        <f t="shared" si="16"/>
        <v>0</v>
      </c>
      <c r="CD100" s="19">
        <f t="shared" si="12"/>
        <v>0</v>
      </c>
      <c r="CE100" s="19">
        <f>SUM(CE73:CE81)-CE82</f>
        <v>0</v>
      </c>
      <c r="CF100" s="19">
        <f>SUM(CF73:CF81)-CF82</f>
        <v>0</v>
      </c>
    </row>
    <row r="101" spans="2:84" x14ac:dyDescent="0.25">
      <c r="D101" s="19">
        <f>D84+D85+D88-D83</f>
        <v>0</v>
      </c>
      <c r="E101" s="19">
        <f t="shared" ref="E101:CB101" si="18">E84+E85+E88-E83</f>
        <v>0</v>
      </c>
      <c r="F101" s="19">
        <f t="shared" si="18"/>
        <v>0</v>
      </c>
      <c r="G101" s="19">
        <f t="shared" si="18"/>
        <v>0</v>
      </c>
      <c r="H101" s="19">
        <f t="shared" si="18"/>
        <v>0</v>
      </c>
      <c r="I101" s="19">
        <f t="shared" si="18"/>
        <v>0</v>
      </c>
      <c r="J101" s="19">
        <f t="shared" si="18"/>
        <v>0</v>
      </c>
      <c r="K101" s="19">
        <f t="shared" si="18"/>
        <v>0</v>
      </c>
      <c r="L101" s="19">
        <f t="shared" si="18"/>
        <v>0</v>
      </c>
      <c r="M101" s="19">
        <f t="shared" si="18"/>
        <v>0</v>
      </c>
      <c r="N101" s="19">
        <f t="shared" si="18"/>
        <v>0</v>
      </c>
      <c r="O101" s="19">
        <f t="shared" si="18"/>
        <v>0</v>
      </c>
      <c r="P101" s="19">
        <f t="shared" si="18"/>
        <v>0</v>
      </c>
      <c r="Q101" s="19">
        <f t="shared" si="18"/>
        <v>0</v>
      </c>
      <c r="R101" s="19">
        <f t="shared" si="18"/>
        <v>0</v>
      </c>
      <c r="S101" s="19">
        <f t="shared" si="18"/>
        <v>0</v>
      </c>
      <c r="T101" s="19">
        <f t="shared" si="18"/>
        <v>0</v>
      </c>
      <c r="U101" s="19">
        <f t="shared" si="18"/>
        <v>0</v>
      </c>
      <c r="V101" s="19">
        <f t="shared" si="18"/>
        <v>0</v>
      </c>
      <c r="W101" s="19">
        <f t="shared" si="18"/>
        <v>0</v>
      </c>
      <c r="X101" s="19">
        <f t="shared" si="18"/>
        <v>0</v>
      </c>
      <c r="Y101" s="19">
        <f t="shared" si="18"/>
        <v>0</v>
      </c>
      <c r="Z101" s="19">
        <f t="shared" si="18"/>
        <v>0</v>
      </c>
      <c r="AA101" s="19">
        <f t="shared" si="18"/>
        <v>0</v>
      </c>
      <c r="AB101" s="19">
        <f t="shared" si="18"/>
        <v>0</v>
      </c>
      <c r="AC101" s="19">
        <f t="shared" si="18"/>
        <v>0</v>
      </c>
      <c r="AD101" s="19">
        <f t="shared" si="18"/>
        <v>0</v>
      </c>
      <c r="AE101" s="19">
        <f t="shared" si="18"/>
        <v>0</v>
      </c>
      <c r="AF101" s="19">
        <f t="shared" si="18"/>
        <v>0</v>
      </c>
      <c r="AG101" s="19">
        <f t="shared" si="18"/>
        <v>0</v>
      </c>
      <c r="AH101" s="19">
        <f t="shared" si="18"/>
        <v>0</v>
      </c>
      <c r="AI101" s="19">
        <f t="shared" si="18"/>
        <v>0</v>
      </c>
      <c r="AJ101" s="19">
        <f t="shared" si="18"/>
        <v>0</v>
      </c>
      <c r="AK101" s="19">
        <f t="shared" si="18"/>
        <v>0</v>
      </c>
      <c r="AL101" s="19">
        <f t="shared" si="18"/>
        <v>0</v>
      </c>
      <c r="AM101" s="19">
        <f t="shared" si="18"/>
        <v>0</v>
      </c>
      <c r="AN101" s="19">
        <f t="shared" si="18"/>
        <v>0</v>
      </c>
      <c r="AO101" s="19">
        <f t="shared" si="18"/>
        <v>0</v>
      </c>
      <c r="AP101" s="19">
        <f t="shared" si="18"/>
        <v>0</v>
      </c>
      <c r="AQ101" s="19">
        <f t="shared" si="18"/>
        <v>0</v>
      </c>
      <c r="AR101" s="19">
        <f t="shared" si="18"/>
        <v>0</v>
      </c>
      <c r="AS101" s="19">
        <f t="shared" si="18"/>
        <v>0</v>
      </c>
      <c r="AT101" s="19">
        <f t="shared" si="18"/>
        <v>0</v>
      </c>
      <c r="AU101" s="19">
        <f t="shared" si="18"/>
        <v>0</v>
      </c>
      <c r="AV101" s="19">
        <f t="shared" si="18"/>
        <v>0</v>
      </c>
      <c r="AW101" s="19">
        <f t="shared" si="18"/>
        <v>0</v>
      </c>
      <c r="AX101" s="19">
        <f t="shared" si="18"/>
        <v>0</v>
      </c>
      <c r="AY101" s="19">
        <f t="shared" si="18"/>
        <v>0</v>
      </c>
      <c r="AZ101" s="19">
        <f t="shared" si="18"/>
        <v>0</v>
      </c>
      <c r="BA101" s="19">
        <f t="shared" si="18"/>
        <v>0</v>
      </c>
      <c r="BB101" s="19">
        <f t="shared" si="18"/>
        <v>0</v>
      </c>
      <c r="BC101" s="19">
        <f t="shared" si="18"/>
        <v>0</v>
      </c>
      <c r="BD101" s="19">
        <f>BD84+BD85+BD88-BD83</f>
        <v>0</v>
      </c>
      <c r="BE101" s="19">
        <f t="shared" si="18"/>
        <v>0</v>
      </c>
      <c r="BF101" s="19">
        <f t="shared" si="18"/>
        <v>0</v>
      </c>
      <c r="BG101" s="19">
        <f t="shared" si="18"/>
        <v>0</v>
      </c>
      <c r="BH101" s="19">
        <f t="shared" si="18"/>
        <v>0</v>
      </c>
      <c r="BI101" s="19">
        <f t="shared" si="18"/>
        <v>0</v>
      </c>
      <c r="BJ101" s="19">
        <f t="shared" si="18"/>
        <v>0</v>
      </c>
      <c r="BK101" s="19">
        <f t="shared" si="18"/>
        <v>0</v>
      </c>
      <c r="BL101" s="19">
        <f t="shared" si="18"/>
        <v>0</v>
      </c>
      <c r="BM101" s="19">
        <f t="shared" si="18"/>
        <v>0</v>
      </c>
      <c r="BN101" s="19">
        <f t="shared" si="18"/>
        <v>0</v>
      </c>
      <c r="BO101" s="19">
        <f t="shared" si="18"/>
        <v>0</v>
      </c>
      <c r="BP101" s="19">
        <f t="shared" si="18"/>
        <v>0</v>
      </c>
      <c r="BQ101" s="19">
        <f t="shared" si="18"/>
        <v>0</v>
      </c>
      <c r="BR101" s="19">
        <f t="shared" si="18"/>
        <v>0</v>
      </c>
      <c r="BS101" s="19">
        <f t="shared" si="18"/>
        <v>0</v>
      </c>
      <c r="BT101" s="19">
        <f t="shared" si="18"/>
        <v>0</v>
      </c>
      <c r="BU101" s="19">
        <f t="shared" si="18"/>
        <v>0</v>
      </c>
      <c r="BV101" s="19">
        <f t="shared" si="18"/>
        <v>0</v>
      </c>
      <c r="BW101" s="19">
        <f t="shared" si="18"/>
        <v>0</v>
      </c>
      <c r="BX101" s="19">
        <f t="shared" si="18"/>
        <v>0</v>
      </c>
      <c r="BY101" s="19">
        <f t="shared" si="18"/>
        <v>0</v>
      </c>
      <c r="BZ101" s="19">
        <f t="shared" si="18"/>
        <v>0</v>
      </c>
      <c r="CA101" s="19">
        <f t="shared" si="18"/>
        <v>0</v>
      </c>
      <c r="CB101" s="19">
        <f t="shared" si="18"/>
        <v>0</v>
      </c>
      <c r="CD101" s="19">
        <f t="shared" si="12"/>
        <v>0</v>
      </c>
      <c r="CE101" s="19">
        <f>CE84+CE85+CE88-CE83</f>
        <v>0</v>
      </c>
      <c r="CF101" s="19">
        <f>CF84+CF85+CF88-CF83</f>
        <v>0</v>
      </c>
    </row>
    <row r="102" spans="2:84" x14ac:dyDescent="0.25">
      <c r="D102" s="19">
        <f>D86+D87-D85</f>
        <v>0</v>
      </c>
      <c r="E102" s="19">
        <f t="shared" ref="E102:CB102" si="19">E86+E87-E85</f>
        <v>0</v>
      </c>
      <c r="F102" s="19">
        <f t="shared" si="19"/>
        <v>0</v>
      </c>
      <c r="G102" s="19">
        <f t="shared" si="19"/>
        <v>0</v>
      </c>
      <c r="H102" s="19">
        <f t="shared" si="19"/>
        <v>0</v>
      </c>
      <c r="I102" s="19">
        <f t="shared" si="19"/>
        <v>0</v>
      </c>
      <c r="J102" s="19">
        <f t="shared" si="19"/>
        <v>0</v>
      </c>
      <c r="K102" s="19">
        <f t="shared" si="19"/>
        <v>0</v>
      </c>
      <c r="L102" s="19">
        <f t="shared" si="19"/>
        <v>0</v>
      </c>
      <c r="M102" s="19">
        <f t="shared" si="19"/>
        <v>0</v>
      </c>
      <c r="N102" s="19">
        <f t="shared" si="19"/>
        <v>0</v>
      </c>
      <c r="O102" s="19">
        <f t="shared" si="19"/>
        <v>0</v>
      </c>
      <c r="P102" s="19">
        <f t="shared" si="19"/>
        <v>0</v>
      </c>
      <c r="Q102" s="19">
        <f t="shared" si="19"/>
        <v>0</v>
      </c>
      <c r="R102" s="19">
        <f t="shared" si="19"/>
        <v>0</v>
      </c>
      <c r="S102" s="19">
        <f t="shared" si="19"/>
        <v>0</v>
      </c>
      <c r="T102" s="19">
        <f t="shared" si="19"/>
        <v>0</v>
      </c>
      <c r="U102" s="19">
        <f t="shared" si="19"/>
        <v>0</v>
      </c>
      <c r="V102" s="19">
        <f t="shared" si="19"/>
        <v>0</v>
      </c>
      <c r="W102" s="19">
        <f t="shared" si="19"/>
        <v>0</v>
      </c>
      <c r="X102" s="19">
        <f t="shared" si="19"/>
        <v>0</v>
      </c>
      <c r="Y102" s="19">
        <f t="shared" si="19"/>
        <v>0</v>
      </c>
      <c r="Z102" s="19">
        <f t="shared" si="19"/>
        <v>0</v>
      </c>
      <c r="AA102" s="19">
        <f t="shared" si="19"/>
        <v>0</v>
      </c>
      <c r="AB102" s="19">
        <f t="shared" si="19"/>
        <v>0</v>
      </c>
      <c r="AC102" s="19">
        <f t="shared" si="19"/>
        <v>0</v>
      </c>
      <c r="AD102" s="19">
        <f t="shared" si="19"/>
        <v>0</v>
      </c>
      <c r="AE102" s="19">
        <f t="shared" si="19"/>
        <v>0</v>
      </c>
      <c r="AF102" s="19">
        <f t="shared" si="19"/>
        <v>0</v>
      </c>
      <c r="AG102" s="19">
        <f t="shared" si="19"/>
        <v>0</v>
      </c>
      <c r="AH102" s="19">
        <f t="shared" si="19"/>
        <v>0</v>
      </c>
      <c r="AI102" s="19">
        <f t="shared" si="19"/>
        <v>0</v>
      </c>
      <c r="AJ102" s="19">
        <f t="shared" si="19"/>
        <v>0</v>
      </c>
      <c r="AK102" s="19">
        <f t="shared" si="19"/>
        <v>0</v>
      </c>
      <c r="AL102" s="19">
        <f t="shared" si="19"/>
        <v>0</v>
      </c>
      <c r="AM102" s="19">
        <f t="shared" si="19"/>
        <v>0</v>
      </c>
      <c r="AN102" s="19">
        <f t="shared" si="19"/>
        <v>0</v>
      </c>
      <c r="AO102" s="19">
        <f t="shared" si="19"/>
        <v>0</v>
      </c>
      <c r="AP102" s="19">
        <f t="shared" si="19"/>
        <v>0</v>
      </c>
      <c r="AQ102" s="19">
        <f t="shared" si="19"/>
        <v>0</v>
      </c>
      <c r="AR102" s="19">
        <f t="shared" si="19"/>
        <v>0</v>
      </c>
      <c r="AS102" s="19">
        <f t="shared" si="19"/>
        <v>0</v>
      </c>
      <c r="AT102" s="19">
        <f t="shared" si="19"/>
        <v>0</v>
      </c>
      <c r="AU102" s="19">
        <f t="shared" si="19"/>
        <v>0</v>
      </c>
      <c r="AV102" s="19">
        <f t="shared" si="19"/>
        <v>0</v>
      </c>
      <c r="AW102" s="19">
        <f t="shared" si="19"/>
        <v>0</v>
      </c>
      <c r="AX102" s="19">
        <f t="shared" si="19"/>
        <v>0</v>
      </c>
      <c r="AY102" s="19">
        <f t="shared" si="19"/>
        <v>0</v>
      </c>
      <c r="AZ102" s="19">
        <f t="shared" si="19"/>
        <v>0</v>
      </c>
      <c r="BA102" s="19">
        <f t="shared" si="19"/>
        <v>0</v>
      </c>
      <c r="BB102" s="19">
        <f t="shared" si="19"/>
        <v>0</v>
      </c>
      <c r="BC102" s="19">
        <f t="shared" si="19"/>
        <v>0</v>
      </c>
      <c r="BD102" s="19">
        <f>BD86+BD87-BD85</f>
        <v>0</v>
      </c>
      <c r="BE102" s="19">
        <f t="shared" si="19"/>
        <v>0</v>
      </c>
      <c r="BF102" s="19">
        <f t="shared" si="19"/>
        <v>0</v>
      </c>
      <c r="BG102" s="19">
        <f t="shared" si="19"/>
        <v>0</v>
      </c>
      <c r="BH102" s="19">
        <f t="shared" si="19"/>
        <v>0</v>
      </c>
      <c r="BI102" s="19">
        <f t="shared" si="19"/>
        <v>0</v>
      </c>
      <c r="BJ102" s="19">
        <f t="shared" si="19"/>
        <v>0</v>
      </c>
      <c r="BK102" s="19">
        <f t="shared" si="19"/>
        <v>0</v>
      </c>
      <c r="BL102" s="19">
        <f>BL86+BL87-BL85</f>
        <v>0</v>
      </c>
      <c r="BM102" s="19">
        <f t="shared" si="19"/>
        <v>0</v>
      </c>
      <c r="BN102" s="19">
        <f t="shared" si="19"/>
        <v>0</v>
      </c>
      <c r="BO102" s="19">
        <f t="shared" si="19"/>
        <v>0</v>
      </c>
      <c r="BP102" s="19">
        <f t="shared" si="19"/>
        <v>0</v>
      </c>
      <c r="BQ102" s="19">
        <f t="shared" si="19"/>
        <v>0</v>
      </c>
      <c r="BR102" s="19">
        <f t="shared" si="19"/>
        <v>0</v>
      </c>
      <c r="BS102" s="19">
        <f t="shared" si="19"/>
        <v>0</v>
      </c>
      <c r="BT102" s="19">
        <f t="shared" si="19"/>
        <v>0</v>
      </c>
      <c r="BU102" s="19">
        <f t="shared" si="19"/>
        <v>0</v>
      </c>
      <c r="BV102" s="19">
        <f t="shared" si="19"/>
        <v>0</v>
      </c>
      <c r="BW102" s="19">
        <f t="shared" si="19"/>
        <v>0</v>
      </c>
      <c r="BX102" s="19">
        <f t="shared" si="19"/>
        <v>0</v>
      </c>
      <c r="BY102" s="19">
        <f t="shared" si="19"/>
        <v>0</v>
      </c>
      <c r="BZ102" s="19">
        <f t="shared" si="19"/>
        <v>0</v>
      </c>
      <c r="CA102" s="19">
        <f t="shared" si="19"/>
        <v>0</v>
      </c>
      <c r="CB102" s="19">
        <f t="shared" si="19"/>
        <v>0</v>
      </c>
      <c r="CD102" s="19">
        <f t="shared" si="12"/>
        <v>0</v>
      </c>
      <c r="CE102" s="19">
        <f>CE86+CE87-CE85</f>
        <v>0</v>
      </c>
      <c r="CF102" s="19">
        <f>CF86+CF87-CF85</f>
        <v>0</v>
      </c>
    </row>
    <row r="103" spans="2:84" x14ac:dyDescent="0.25">
      <c r="D103" s="19">
        <f>D90+D91-D89</f>
        <v>0</v>
      </c>
      <c r="E103" s="19">
        <f t="shared" ref="E103:CB103" si="20">E90+E91-E89</f>
        <v>0</v>
      </c>
      <c r="F103" s="19">
        <f t="shared" si="20"/>
        <v>0</v>
      </c>
      <c r="G103" s="19">
        <f t="shared" si="20"/>
        <v>0</v>
      </c>
      <c r="H103" s="19">
        <f t="shared" si="20"/>
        <v>0</v>
      </c>
      <c r="I103" s="19">
        <f t="shared" si="20"/>
        <v>0</v>
      </c>
      <c r="J103" s="19">
        <f t="shared" si="20"/>
        <v>0</v>
      </c>
      <c r="K103" s="19">
        <f t="shared" si="20"/>
        <v>0</v>
      </c>
      <c r="L103" s="19">
        <f t="shared" si="20"/>
        <v>0</v>
      </c>
      <c r="M103" s="19">
        <f t="shared" si="20"/>
        <v>0</v>
      </c>
      <c r="N103" s="19">
        <f t="shared" si="20"/>
        <v>0</v>
      </c>
      <c r="O103" s="19">
        <f t="shared" si="20"/>
        <v>0</v>
      </c>
      <c r="P103" s="19">
        <f t="shared" si="20"/>
        <v>0</v>
      </c>
      <c r="Q103" s="19">
        <f t="shared" si="20"/>
        <v>0</v>
      </c>
      <c r="R103" s="19">
        <f t="shared" si="20"/>
        <v>0</v>
      </c>
      <c r="S103" s="19">
        <f t="shared" si="20"/>
        <v>0</v>
      </c>
      <c r="T103" s="19">
        <f t="shared" si="20"/>
        <v>0</v>
      </c>
      <c r="U103" s="19">
        <f t="shared" si="20"/>
        <v>0</v>
      </c>
      <c r="V103" s="19">
        <f t="shared" si="20"/>
        <v>0</v>
      </c>
      <c r="W103" s="19">
        <f t="shared" si="20"/>
        <v>0</v>
      </c>
      <c r="X103" s="19">
        <f t="shared" si="20"/>
        <v>0</v>
      </c>
      <c r="Y103" s="19">
        <f t="shared" si="20"/>
        <v>0</v>
      </c>
      <c r="Z103" s="19">
        <f t="shared" si="20"/>
        <v>0</v>
      </c>
      <c r="AA103" s="19">
        <f t="shared" si="20"/>
        <v>0</v>
      </c>
      <c r="AB103" s="19">
        <f t="shared" si="20"/>
        <v>0</v>
      </c>
      <c r="AC103" s="19">
        <f t="shared" si="20"/>
        <v>0</v>
      </c>
      <c r="AD103" s="19">
        <f t="shared" si="20"/>
        <v>0</v>
      </c>
      <c r="AE103" s="19">
        <f t="shared" si="20"/>
        <v>0</v>
      </c>
      <c r="AF103" s="19">
        <f t="shared" si="20"/>
        <v>0</v>
      </c>
      <c r="AG103" s="19">
        <f t="shared" si="20"/>
        <v>0</v>
      </c>
      <c r="AH103" s="19">
        <f t="shared" si="20"/>
        <v>0</v>
      </c>
      <c r="AI103" s="19">
        <f t="shared" si="20"/>
        <v>0</v>
      </c>
      <c r="AJ103" s="19">
        <f t="shared" si="20"/>
        <v>0</v>
      </c>
      <c r="AK103" s="19">
        <f t="shared" si="20"/>
        <v>0</v>
      </c>
      <c r="AL103" s="19">
        <f t="shared" si="20"/>
        <v>0</v>
      </c>
      <c r="AM103" s="19">
        <f t="shared" si="20"/>
        <v>0</v>
      </c>
      <c r="AN103" s="19">
        <f t="shared" si="20"/>
        <v>0</v>
      </c>
      <c r="AO103" s="19">
        <f t="shared" si="20"/>
        <v>0</v>
      </c>
      <c r="AP103" s="19">
        <f t="shared" si="20"/>
        <v>0</v>
      </c>
      <c r="AQ103" s="19">
        <f t="shared" si="20"/>
        <v>0</v>
      </c>
      <c r="AR103" s="19">
        <f t="shared" si="20"/>
        <v>0</v>
      </c>
      <c r="AS103" s="19">
        <f t="shared" si="20"/>
        <v>0</v>
      </c>
      <c r="AT103" s="19">
        <f t="shared" si="20"/>
        <v>0</v>
      </c>
      <c r="AU103" s="19">
        <f t="shared" si="20"/>
        <v>0</v>
      </c>
      <c r="AV103" s="19">
        <f t="shared" si="20"/>
        <v>0</v>
      </c>
      <c r="AW103" s="19">
        <f t="shared" si="20"/>
        <v>0</v>
      </c>
      <c r="AX103" s="19">
        <f t="shared" si="20"/>
        <v>0</v>
      </c>
      <c r="AY103" s="19">
        <f t="shared" si="20"/>
        <v>0</v>
      </c>
      <c r="AZ103" s="19">
        <f t="shared" si="20"/>
        <v>0</v>
      </c>
      <c r="BA103" s="19">
        <f t="shared" si="20"/>
        <v>0</v>
      </c>
      <c r="BB103" s="19">
        <f t="shared" si="20"/>
        <v>0</v>
      </c>
      <c r="BC103" s="19">
        <f t="shared" si="20"/>
        <v>0</v>
      </c>
      <c r="BD103" s="19">
        <f>BD90+BD91-BD89</f>
        <v>0</v>
      </c>
      <c r="BE103" s="19">
        <f t="shared" si="20"/>
        <v>0</v>
      </c>
      <c r="BF103" s="19">
        <f t="shared" si="20"/>
        <v>0</v>
      </c>
      <c r="BG103" s="19">
        <f t="shared" si="20"/>
        <v>0</v>
      </c>
      <c r="BH103" s="19">
        <f t="shared" si="20"/>
        <v>0</v>
      </c>
      <c r="BI103" s="19">
        <f t="shared" si="20"/>
        <v>0</v>
      </c>
      <c r="BJ103" s="19">
        <f t="shared" si="20"/>
        <v>0</v>
      </c>
      <c r="BK103" s="19">
        <f t="shared" si="20"/>
        <v>0</v>
      </c>
      <c r="BL103" s="19">
        <f t="shared" si="20"/>
        <v>0</v>
      </c>
      <c r="BM103" s="19">
        <f t="shared" si="20"/>
        <v>0</v>
      </c>
      <c r="BN103" s="19">
        <f t="shared" si="20"/>
        <v>0</v>
      </c>
      <c r="BO103" s="19">
        <f t="shared" si="20"/>
        <v>0</v>
      </c>
      <c r="BP103" s="19">
        <f t="shared" si="20"/>
        <v>0</v>
      </c>
      <c r="BQ103" s="19">
        <f t="shared" si="20"/>
        <v>0</v>
      </c>
      <c r="BR103" s="19">
        <f t="shared" si="20"/>
        <v>0</v>
      </c>
      <c r="BS103" s="19">
        <f t="shared" si="20"/>
        <v>0</v>
      </c>
      <c r="BT103" s="19">
        <f t="shared" si="20"/>
        <v>0</v>
      </c>
      <c r="BU103" s="19">
        <f t="shared" si="20"/>
        <v>0</v>
      </c>
      <c r="BV103" s="19">
        <f t="shared" si="20"/>
        <v>0</v>
      </c>
      <c r="BW103" s="19">
        <f t="shared" si="20"/>
        <v>0</v>
      </c>
      <c r="BX103" s="19">
        <f t="shared" si="20"/>
        <v>0</v>
      </c>
      <c r="BY103" s="19">
        <f t="shared" si="20"/>
        <v>0</v>
      </c>
      <c r="BZ103" s="19">
        <f t="shared" si="20"/>
        <v>0</v>
      </c>
      <c r="CA103" s="19">
        <f t="shared" si="20"/>
        <v>0</v>
      </c>
      <c r="CB103" s="19">
        <f t="shared" si="20"/>
        <v>0</v>
      </c>
      <c r="CD103" s="19">
        <f t="shared" si="12"/>
        <v>0</v>
      </c>
      <c r="CE103" s="19">
        <f>CE90+CE91-CE89</f>
        <v>0</v>
      </c>
      <c r="CF103" s="19">
        <f>CF90+CF91-CF89</f>
        <v>0</v>
      </c>
    </row>
    <row r="104" spans="2:84" x14ac:dyDescent="0.25">
      <c r="D104" s="19">
        <f>D83+D89-D92</f>
        <v>0</v>
      </c>
      <c r="E104" s="19">
        <f t="shared" ref="E104:CB104" si="21">E83+E89-E92</f>
        <v>0</v>
      </c>
      <c r="F104" s="19">
        <f t="shared" si="21"/>
        <v>0</v>
      </c>
      <c r="G104" s="19">
        <f t="shared" si="21"/>
        <v>0</v>
      </c>
      <c r="H104" s="19">
        <f t="shared" si="21"/>
        <v>0</v>
      </c>
      <c r="I104" s="19">
        <f t="shared" si="21"/>
        <v>0</v>
      </c>
      <c r="J104" s="19">
        <f t="shared" si="21"/>
        <v>0</v>
      </c>
      <c r="K104" s="19">
        <f t="shared" si="21"/>
        <v>0</v>
      </c>
      <c r="L104" s="19">
        <f t="shared" si="21"/>
        <v>0</v>
      </c>
      <c r="M104" s="19">
        <f t="shared" si="21"/>
        <v>0</v>
      </c>
      <c r="N104" s="19">
        <f t="shared" si="21"/>
        <v>0</v>
      </c>
      <c r="O104" s="19">
        <f t="shared" si="21"/>
        <v>0</v>
      </c>
      <c r="P104" s="19">
        <f t="shared" si="21"/>
        <v>0</v>
      </c>
      <c r="Q104" s="19">
        <f t="shared" si="21"/>
        <v>0</v>
      </c>
      <c r="R104" s="19">
        <f t="shared" si="21"/>
        <v>0</v>
      </c>
      <c r="S104" s="19">
        <f t="shared" si="21"/>
        <v>0</v>
      </c>
      <c r="T104" s="19">
        <f t="shared" si="21"/>
        <v>0</v>
      </c>
      <c r="U104" s="19">
        <f t="shared" si="21"/>
        <v>0</v>
      </c>
      <c r="V104" s="19">
        <f t="shared" si="21"/>
        <v>0</v>
      </c>
      <c r="W104" s="19">
        <f t="shared" si="21"/>
        <v>0</v>
      </c>
      <c r="X104" s="19">
        <f t="shared" si="21"/>
        <v>0</v>
      </c>
      <c r="Y104" s="19">
        <f t="shared" si="21"/>
        <v>0</v>
      </c>
      <c r="Z104" s="19">
        <f t="shared" si="21"/>
        <v>0</v>
      </c>
      <c r="AA104" s="19">
        <f t="shared" si="21"/>
        <v>0</v>
      </c>
      <c r="AB104" s="19">
        <f t="shared" si="21"/>
        <v>0</v>
      </c>
      <c r="AC104" s="19">
        <f t="shared" si="21"/>
        <v>0</v>
      </c>
      <c r="AD104" s="19">
        <f t="shared" si="21"/>
        <v>0</v>
      </c>
      <c r="AE104" s="19">
        <f t="shared" si="21"/>
        <v>0</v>
      </c>
      <c r="AF104" s="19">
        <f t="shared" si="21"/>
        <v>0</v>
      </c>
      <c r="AG104" s="19">
        <f t="shared" si="21"/>
        <v>0</v>
      </c>
      <c r="AH104" s="19">
        <f t="shared" si="21"/>
        <v>0</v>
      </c>
      <c r="AI104" s="19">
        <f t="shared" si="21"/>
        <v>0</v>
      </c>
      <c r="AJ104" s="19">
        <f t="shared" si="21"/>
        <v>0</v>
      </c>
      <c r="AK104" s="19">
        <f t="shared" si="21"/>
        <v>0</v>
      </c>
      <c r="AL104" s="19">
        <f t="shared" si="21"/>
        <v>0</v>
      </c>
      <c r="AM104" s="19">
        <f t="shared" si="21"/>
        <v>0</v>
      </c>
      <c r="AN104" s="19">
        <f t="shared" si="21"/>
        <v>0</v>
      </c>
      <c r="AO104" s="19">
        <f t="shared" si="21"/>
        <v>0</v>
      </c>
      <c r="AP104" s="19">
        <f t="shared" si="21"/>
        <v>0</v>
      </c>
      <c r="AQ104" s="19">
        <f t="shared" si="21"/>
        <v>0</v>
      </c>
      <c r="AR104" s="19">
        <f t="shared" si="21"/>
        <v>0</v>
      </c>
      <c r="AS104" s="19">
        <f t="shared" si="21"/>
        <v>0</v>
      </c>
      <c r="AT104" s="19">
        <f t="shared" si="21"/>
        <v>0</v>
      </c>
      <c r="AU104" s="19">
        <f t="shared" si="21"/>
        <v>0</v>
      </c>
      <c r="AV104" s="19">
        <f t="shared" si="21"/>
        <v>0</v>
      </c>
      <c r="AW104" s="19">
        <f t="shared" si="21"/>
        <v>0</v>
      </c>
      <c r="AX104" s="19">
        <f t="shared" si="21"/>
        <v>0</v>
      </c>
      <c r="AY104" s="19">
        <f t="shared" si="21"/>
        <v>0</v>
      </c>
      <c r="AZ104" s="19">
        <f t="shared" si="21"/>
        <v>0</v>
      </c>
      <c r="BA104" s="19">
        <f t="shared" si="21"/>
        <v>0</v>
      </c>
      <c r="BB104" s="19">
        <f t="shared" si="21"/>
        <v>0</v>
      </c>
      <c r="BC104" s="19">
        <f t="shared" si="21"/>
        <v>0</v>
      </c>
      <c r="BD104" s="19">
        <f>BD83+BD89-BD92</f>
        <v>0</v>
      </c>
      <c r="BE104" s="19">
        <f t="shared" si="21"/>
        <v>0</v>
      </c>
      <c r="BF104" s="19">
        <f t="shared" si="21"/>
        <v>0</v>
      </c>
      <c r="BG104" s="19">
        <f t="shared" si="21"/>
        <v>0</v>
      </c>
      <c r="BH104" s="19">
        <f t="shared" si="21"/>
        <v>0</v>
      </c>
      <c r="BI104" s="19">
        <f t="shared" si="21"/>
        <v>0</v>
      </c>
      <c r="BJ104" s="19">
        <f t="shared" si="21"/>
        <v>0</v>
      </c>
      <c r="BK104" s="19">
        <f t="shared" si="21"/>
        <v>0</v>
      </c>
      <c r="BL104" s="19">
        <f t="shared" si="21"/>
        <v>0</v>
      </c>
      <c r="BM104" s="19">
        <f t="shared" si="21"/>
        <v>0</v>
      </c>
      <c r="BN104" s="19">
        <f t="shared" si="21"/>
        <v>0</v>
      </c>
      <c r="BO104" s="19">
        <f t="shared" si="21"/>
        <v>0</v>
      </c>
      <c r="BP104" s="19">
        <f t="shared" si="21"/>
        <v>0</v>
      </c>
      <c r="BQ104" s="19">
        <f t="shared" si="21"/>
        <v>0</v>
      </c>
      <c r="BR104" s="19">
        <f t="shared" si="21"/>
        <v>0</v>
      </c>
      <c r="BS104" s="19">
        <f t="shared" si="21"/>
        <v>0</v>
      </c>
      <c r="BT104" s="19">
        <f t="shared" si="21"/>
        <v>0</v>
      </c>
      <c r="BU104" s="19">
        <f t="shared" si="21"/>
        <v>0</v>
      </c>
      <c r="BV104" s="19">
        <f t="shared" si="21"/>
        <v>0</v>
      </c>
      <c r="BW104" s="19">
        <f t="shared" si="21"/>
        <v>0</v>
      </c>
      <c r="BX104" s="19">
        <f t="shared" si="21"/>
        <v>0</v>
      </c>
      <c r="BY104" s="19">
        <f t="shared" si="21"/>
        <v>0</v>
      </c>
      <c r="BZ104" s="19">
        <f t="shared" si="21"/>
        <v>0</v>
      </c>
      <c r="CA104" s="19">
        <f t="shared" si="21"/>
        <v>0</v>
      </c>
      <c r="CB104" s="19">
        <f t="shared" si="21"/>
        <v>0</v>
      </c>
      <c r="CD104" s="19">
        <f t="shared" si="12"/>
        <v>0</v>
      </c>
      <c r="CE104" s="19">
        <f>CE83+CE89-CE92</f>
        <v>0</v>
      </c>
      <c r="CF104" s="19">
        <f>CF83+CF89-CF92</f>
        <v>0</v>
      </c>
    </row>
    <row r="105" spans="2:84" x14ac:dyDescent="0.25">
      <c r="D105" s="19">
        <f>SUM(D92:D94)-D95</f>
        <v>0</v>
      </c>
      <c r="E105" s="19">
        <f t="shared" ref="E105:CB105" si="22">SUM(E92:E94)-E95</f>
        <v>0</v>
      </c>
      <c r="F105" s="19">
        <f t="shared" si="22"/>
        <v>0</v>
      </c>
      <c r="G105" s="19">
        <f t="shared" si="22"/>
        <v>0</v>
      </c>
      <c r="H105" s="19">
        <f t="shared" si="22"/>
        <v>0</v>
      </c>
      <c r="I105" s="19">
        <f t="shared" si="22"/>
        <v>0</v>
      </c>
      <c r="J105" s="19">
        <f t="shared" si="22"/>
        <v>0</v>
      </c>
      <c r="K105" s="19">
        <f t="shared" si="22"/>
        <v>0</v>
      </c>
      <c r="L105" s="19">
        <f t="shared" si="22"/>
        <v>0</v>
      </c>
      <c r="M105" s="19">
        <f t="shared" si="22"/>
        <v>0</v>
      </c>
      <c r="N105" s="19">
        <f t="shared" si="22"/>
        <v>0</v>
      </c>
      <c r="O105" s="19">
        <f t="shared" si="22"/>
        <v>0</v>
      </c>
      <c r="P105" s="19">
        <f t="shared" si="22"/>
        <v>0</v>
      </c>
      <c r="Q105" s="19">
        <f t="shared" si="22"/>
        <v>0</v>
      </c>
      <c r="R105" s="19">
        <f t="shared" si="22"/>
        <v>0</v>
      </c>
      <c r="S105" s="19">
        <f t="shared" si="22"/>
        <v>0</v>
      </c>
      <c r="T105" s="19">
        <f t="shared" si="22"/>
        <v>0</v>
      </c>
      <c r="U105" s="19">
        <f t="shared" si="22"/>
        <v>0</v>
      </c>
      <c r="V105" s="19">
        <f t="shared" si="22"/>
        <v>0</v>
      </c>
      <c r="W105" s="19">
        <f t="shared" si="22"/>
        <v>0</v>
      </c>
      <c r="X105" s="19">
        <f t="shared" si="22"/>
        <v>0</v>
      </c>
      <c r="Y105" s="19">
        <f t="shared" si="22"/>
        <v>0</v>
      </c>
      <c r="Z105" s="19">
        <f t="shared" si="22"/>
        <v>0</v>
      </c>
      <c r="AA105" s="19">
        <f t="shared" si="22"/>
        <v>0</v>
      </c>
      <c r="AB105" s="19">
        <f t="shared" si="22"/>
        <v>0</v>
      </c>
      <c r="AC105" s="19">
        <f t="shared" si="22"/>
        <v>0</v>
      </c>
      <c r="AD105" s="19">
        <f t="shared" si="22"/>
        <v>0</v>
      </c>
      <c r="AE105" s="19">
        <f t="shared" si="22"/>
        <v>0</v>
      </c>
      <c r="AF105" s="19">
        <f t="shared" si="22"/>
        <v>0</v>
      </c>
      <c r="AG105" s="19">
        <f t="shared" si="22"/>
        <v>0</v>
      </c>
      <c r="AH105" s="19">
        <f t="shared" si="22"/>
        <v>0</v>
      </c>
      <c r="AI105" s="19">
        <f t="shared" si="22"/>
        <v>0</v>
      </c>
      <c r="AJ105" s="19">
        <f t="shared" si="22"/>
        <v>0</v>
      </c>
      <c r="AK105" s="19">
        <f t="shared" si="22"/>
        <v>0</v>
      </c>
      <c r="AL105" s="19">
        <f t="shared" si="22"/>
        <v>0</v>
      </c>
      <c r="AM105" s="19">
        <f t="shared" si="22"/>
        <v>0</v>
      </c>
      <c r="AN105" s="19">
        <f t="shared" si="22"/>
        <v>0</v>
      </c>
      <c r="AO105" s="19">
        <f t="shared" si="22"/>
        <v>0</v>
      </c>
      <c r="AP105" s="19">
        <f t="shared" si="22"/>
        <v>0</v>
      </c>
      <c r="AQ105" s="19">
        <f t="shared" si="22"/>
        <v>0</v>
      </c>
      <c r="AR105" s="19">
        <f t="shared" si="22"/>
        <v>0</v>
      </c>
      <c r="AS105" s="19">
        <f t="shared" si="22"/>
        <v>0</v>
      </c>
      <c r="AT105" s="19">
        <f t="shared" si="22"/>
        <v>0</v>
      </c>
      <c r="AU105" s="19">
        <f t="shared" si="22"/>
        <v>0</v>
      </c>
      <c r="AV105" s="19">
        <f t="shared" si="22"/>
        <v>0</v>
      </c>
      <c r="AW105" s="19">
        <f t="shared" si="22"/>
        <v>0</v>
      </c>
      <c r="AX105" s="19">
        <f t="shared" si="22"/>
        <v>0</v>
      </c>
      <c r="AY105" s="19">
        <f t="shared" si="22"/>
        <v>0</v>
      </c>
      <c r="AZ105" s="19">
        <f t="shared" si="22"/>
        <v>0</v>
      </c>
      <c r="BA105" s="19">
        <f t="shared" si="22"/>
        <v>0</v>
      </c>
      <c r="BB105" s="19">
        <f t="shared" si="22"/>
        <v>0</v>
      </c>
      <c r="BC105" s="19">
        <f t="shared" si="22"/>
        <v>0</v>
      </c>
      <c r="BD105" s="19">
        <f>SUM(BD92:BD94)-BD95</f>
        <v>0</v>
      </c>
      <c r="BE105" s="19">
        <f t="shared" si="22"/>
        <v>0</v>
      </c>
      <c r="BF105" s="19">
        <f t="shared" si="22"/>
        <v>0</v>
      </c>
      <c r="BG105" s="19">
        <f t="shared" ref="BG105:BR105" si="23">SUM(BG92:BG94)-BG95</f>
        <v>0</v>
      </c>
      <c r="BH105" s="19">
        <f t="shared" si="23"/>
        <v>0</v>
      </c>
      <c r="BI105" s="19">
        <f t="shared" si="23"/>
        <v>0</v>
      </c>
      <c r="BJ105" s="19">
        <f t="shared" si="23"/>
        <v>0</v>
      </c>
      <c r="BK105" s="19">
        <f t="shared" si="23"/>
        <v>0</v>
      </c>
      <c r="BL105" s="19">
        <f t="shared" si="23"/>
        <v>0</v>
      </c>
      <c r="BM105" s="19">
        <f t="shared" si="23"/>
        <v>0</v>
      </c>
      <c r="BN105" s="19">
        <f t="shared" si="23"/>
        <v>0</v>
      </c>
      <c r="BO105" s="19">
        <f t="shared" si="23"/>
        <v>0</v>
      </c>
      <c r="BP105" s="19">
        <f t="shared" si="23"/>
        <v>0</v>
      </c>
      <c r="BQ105" s="19">
        <f t="shared" si="23"/>
        <v>0</v>
      </c>
      <c r="BR105" s="19">
        <f t="shared" si="23"/>
        <v>0</v>
      </c>
      <c r="BS105" s="19">
        <f t="shared" si="22"/>
        <v>0</v>
      </c>
      <c r="BT105" s="19">
        <f t="shared" si="22"/>
        <v>0</v>
      </c>
      <c r="BU105" s="19">
        <f t="shared" si="22"/>
        <v>0</v>
      </c>
      <c r="BV105" s="19">
        <f t="shared" si="22"/>
        <v>0</v>
      </c>
      <c r="BW105" s="19">
        <f t="shared" si="22"/>
        <v>0</v>
      </c>
      <c r="BX105" s="19">
        <f t="shared" si="22"/>
        <v>0</v>
      </c>
      <c r="BY105" s="19">
        <f t="shared" si="22"/>
        <v>0</v>
      </c>
      <c r="BZ105" s="19">
        <f t="shared" si="22"/>
        <v>0</v>
      </c>
      <c r="CA105" s="19">
        <f t="shared" si="22"/>
        <v>0</v>
      </c>
      <c r="CB105" s="19">
        <f t="shared" si="22"/>
        <v>0</v>
      </c>
      <c r="CD105" s="19">
        <f t="shared" si="12"/>
        <v>0</v>
      </c>
      <c r="CE105" s="19">
        <f>SUM(CE92:CE94)-CE95</f>
        <v>0</v>
      </c>
      <c r="CF105" s="19">
        <f>SUM(CF92:CF94)-CF95</f>
        <v>0</v>
      </c>
    </row>
    <row r="106" spans="2:84" x14ac:dyDescent="0.25">
      <c r="D106" s="19">
        <f>D82+D95-D96</f>
        <v>0</v>
      </c>
      <c r="E106" s="19">
        <f t="shared" ref="E106:CA106" si="24">E82+E95-E96</f>
        <v>0</v>
      </c>
      <c r="F106" s="19">
        <f t="shared" si="24"/>
        <v>0</v>
      </c>
      <c r="G106" s="19">
        <f t="shared" si="24"/>
        <v>0</v>
      </c>
      <c r="H106" s="19">
        <f t="shared" si="24"/>
        <v>0</v>
      </c>
      <c r="I106" s="19">
        <f t="shared" si="24"/>
        <v>0</v>
      </c>
      <c r="J106" s="19">
        <f t="shared" si="24"/>
        <v>0</v>
      </c>
      <c r="K106" s="19">
        <f t="shared" si="24"/>
        <v>0</v>
      </c>
      <c r="L106" s="19">
        <f t="shared" si="24"/>
        <v>0</v>
      </c>
      <c r="M106" s="19">
        <f t="shared" si="24"/>
        <v>0</v>
      </c>
      <c r="N106" s="19">
        <f t="shared" si="24"/>
        <v>0</v>
      </c>
      <c r="O106" s="19">
        <f t="shared" si="24"/>
        <v>0</v>
      </c>
      <c r="P106" s="19">
        <f t="shared" si="24"/>
        <v>0</v>
      </c>
      <c r="Q106" s="19">
        <f t="shared" si="24"/>
        <v>0</v>
      </c>
      <c r="R106" s="19">
        <f t="shared" si="24"/>
        <v>0</v>
      </c>
      <c r="S106" s="19">
        <f t="shared" si="24"/>
        <v>0</v>
      </c>
      <c r="T106" s="19">
        <f t="shared" si="24"/>
        <v>0</v>
      </c>
      <c r="U106" s="19">
        <f t="shared" si="24"/>
        <v>0</v>
      </c>
      <c r="V106" s="19">
        <f t="shared" si="24"/>
        <v>0</v>
      </c>
      <c r="W106" s="19">
        <f t="shared" si="24"/>
        <v>0</v>
      </c>
      <c r="X106" s="19">
        <f t="shared" si="24"/>
        <v>0</v>
      </c>
      <c r="Y106" s="19">
        <f t="shared" si="24"/>
        <v>0</v>
      </c>
      <c r="Z106" s="19">
        <f t="shared" si="24"/>
        <v>0</v>
      </c>
      <c r="AA106" s="19">
        <f t="shared" si="24"/>
        <v>0</v>
      </c>
      <c r="AB106" s="19">
        <f t="shared" si="24"/>
        <v>0</v>
      </c>
      <c r="AC106" s="19">
        <f t="shared" si="24"/>
        <v>0</v>
      </c>
      <c r="AD106" s="19">
        <f t="shared" si="24"/>
        <v>0</v>
      </c>
      <c r="AE106" s="19">
        <f t="shared" si="24"/>
        <v>0</v>
      </c>
      <c r="AF106" s="19">
        <f t="shared" si="24"/>
        <v>0</v>
      </c>
      <c r="AG106" s="19">
        <f t="shared" si="24"/>
        <v>0</v>
      </c>
      <c r="AH106" s="19">
        <f t="shared" si="24"/>
        <v>0</v>
      </c>
      <c r="AI106" s="19">
        <f t="shared" si="24"/>
        <v>0</v>
      </c>
      <c r="AJ106" s="19">
        <f t="shared" si="24"/>
        <v>0</v>
      </c>
      <c r="AK106" s="19">
        <f t="shared" si="24"/>
        <v>0</v>
      </c>
      <c r="AL106" s="19">
        <f t="shared" si="24"/>
        <v>0</v>
      </c>
      <c r="AM106" s="19">
        <f t="shared" si="24"/>
        <v>0</v>
      </c>
      <c r="AN106" s="19">
        <f t="shared" si="24"/>
        <v>0</v>
      </c>
      <c r="AO106" s="19">
        <f t="shared" si="24"/>
        <v>0</v>
      </c>
      <c r="AP106" s="19">
        <f t="shared" si="24"/>
        <v>0</v>
      </c>
      <c r="AQ106" s="19">
        <f t="shared" si="24"/>
        <v>0</v>
      </c>
      <c r="AR106" s="19">
        <f t="shared" si="24"/>
        <v>0</v>
      </c>
      <c r="AS106" s="19">
        <f t="shared" si="24"/>
        <v>0</v>
      </c>
      <c r="AT106" s="19">
        <f t="shared" si="24"/>
        <v>0</v>
      </c>
      <c r="AU106" s="19">
        <f t="shared" si="24"/>
        <v>0</v>
      </c>
      <c r="AV106" s="19">
        <f t="shared" si="24"/>
        <v>0</v>
      </c>
      <c r="AW106" s="19">
        <f t="shared" si="24"/>
        <v>0</v>
      </c>
      <c r="AX106" s="19">
        <f t="shared" si="24"/>
        <v>0</v>
      </c>
      <c r="AY106" s="19">
        <f t="shared" si="24"/>
        <v>0</v>
      </c>
      <c r="AZ106" s="19">
        <f t="shared" si="24"/>
        <v>0</v>
      </c>
      <c r="BA106" s="19">
        <f t="shared" si="24"/>
        <v>0</v>
      </c>
      <c r="BB106" s="19">
        <f t="shared" si="24"/>
        <v>0</v>
      </c>
      <c r="BC106" s="19">
        <f t="shared" si="24"/>
        <v>0</v>
      </c>
      <c r="BD106" s="19">
        <f>BD82+BD95-BD96</f>
        <v>0</v>
      </c>
      <c r="BE106" s="19">
        <f t="shared" si="24"/>
        <v>0</v>
      </c>
      <c r="BF106" s="19">
        <f t="shared" si="24"/>
        <v>0</v>
      </c>
      <c r="BG106" s="19">
        <f t="shared" si="24"/>
        <v>0</v>
      </c>
      <c r="BH106" s="19">
        <f t="shared" si="24"/>
        <v>0</v>
      </c>
      <c r="BI106" s="19">
        <f t="shared" si="24"/>
        <v>0</v>
      </c>
      <c r="BJ106" s="19">
        <f t="shared" si="24"/>
        <v>0</v>
      </c>
      <c r="BK106" s="19">
        <f t="shared" si="24"/>
        <v>0</v>
      </c>
      <c r="BL106" s="19">
        <f t="shared" si="24"/>
        <v>0</v>
      </c>
      <c r="BM106" s="19">
        <f t="shared" si="24"/>
        <v>0</v>
      </c>
      <c r="BN106" s="19">
        <f t="shared" si="24"/>
        <v>0</v>
      </c>
      <c r="BO106" s="19">
        <f t="shared" si="24"/>
        <v>0</v>
      </c>
      <c r="BP106" s="19">
        <f t="shared" si="24"/>
        <v>0</v>
      </c>
      <c r="BQ106" s="19">
        <f t="shared" si="24"/>
        <v>0</v>
      </c>
      <c r="BR106" s="19">
        <f t="shared" si="24"/>
        <v>0</v>
      </c>
      <c r="BS106" s="19">
        <f t="shared" si="24"/>
        <v>0</v>
      </c>
      <c r="BT106" s="19">
        <f t="shared" si="24"/>
        <v>0</v>
      </c>
      <c r="BU106" s="19">
        <f t="shared" si="24"/>
        <v>620077</v>
      </c>
      <c r="BV106" s="19">
        <f t="shared" si="24"/>
        <v>1007780</v>
      </c>
      <c r="BW106" s="19">
        <f t="shared" si="24"/>
        <v>76605</v>
      </c>
      <c r="BX106" s="19">
        <f t="shared" si="24"/>
        <v>3199445.0000000005</v>
      </c>
      <c r="BY106" s="19">
        <f t="shared" si="24"/>
        <v>1113772</v>
      </c>
      <c r="BZ106" s="19">
        <f t="shared" si="24"/>
        <v>41560</v>
      </c>
      <c r="CA106" s="19">
        <f t="shared" si="24"/>
        <v>6059238.9999999991</v>
      </c>
      <c r="CB106" s="19">
        <f>CB82+CB95-CB96</f>
        <v>6059239</v>
      </c>
      <c r="CD106" s="19">
        <f t="shared" si="12"/>
        <v>0</v>
      </c>
      <c r="CE106" s="19">
        <f>CE82+CE95-CE96</f>
        <v>0</v>
      </c>
      <c r="CF106" s="19">
        <f>CF82+CF95-CF96</f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7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0" sqref="D10"/>
    </sheetView>
  </sheetViews>
  <sheetFormatPr defaultRowHeight="13.2" x14ac:dyDescent="0.25"/>
  <cols>
    <col min="2" max="2" width="22.33203125" bestFit="1" customWidth="1"/>
  </cols>
  <sheetData>
    <row r="1" spans="1:71" ht="12.75" customHeight="1" x14ac:dyDescent="0.25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12.75" customHeight="1" x14ac:dyDescent="0.25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</row>
    <row r="3" spans="1:71" ht="36" customHeight="1" x14ac:dyDescent="0.25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</row>
    <row r="4" spans="1:71" x14ac:dyDescent="0.25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BS4" si="1">BP4+1</f>
        <v>66</v>
      </c>
      <c r="BR4">
        <f t="shared" si="1"/>
        <v>67</v>
      </c>
      <c r="BS4">
        <f t="shared" si="1"/>
        <v>68</v>
      </c>
    </row>
    <row r="5" spans="1:71" x14ac:dyDescent="0.25">
      <c r="A5" s="24" t="s">
        <v>79</v>
      </c>
      <c r="B5" s="24" t="s">
        <v>302</v>
      </c>
      <c r="C5">
        <f>C4+1</f>
        <v>1</v>
      </c>
      <c r="D5" s="15">
        <v>2.366629860745435E-2</v>
      </c>
      <c r="E5" s="15">
        <v>3.3630804316130754E-2</v>
      </c>
      <c r="F5" s="15">
        <v>5.4779547551630616E-3</v>
      </c>
      <c r="G5" s="15">
        <v>1.3864404497495429E-4</v>
      </c>
      <c r="H5" s="15">
        <v>1.5394245813312581E-5</v>
      </c>
      <c r="I5" s="15">
        <v>6.0385579748344091E-6</v>
      </c>
      <c r="J5" s="15">
        <v>9.4877776028768867E-5</v>
      </c>
      <c r="K5" s="15">
        <v>2.7464251450213369E-2</v>
      </c>
      <c r="L5" s="15">
        <v>0.51027704621304038</v>
      </c>
      <c r="M5" s="15">
        <v>0.226400829058371</v>
      </c>
      <c r="N5" s="15">
        <v>2.9607871226725337E-2</v>
      </c>
      <c r="O5" s="15">
        <v>0.25692355845335657</v>
      </c>
      <c r="P5" s="15">
        <v>8.8149152563606586E-2</v>
      </c>
      <c r="Q5" s="15">
        <v>8.2744706041762914E-3</v>
      </c>
      <c r="R5" s="15">
        <v>1.970056526189841E-4</v>
      </c>
      <c r="S5" s="15">
        <v>4.8117491898391181E-3</v>
      </c>
      <c r="T5" s="15">
        <v>2.372920127230763E-3</v>
      </c>
      <c r="U5" s="15">
        <v>7.6732672623531373E-6</v>
      </c>
      <c r="V5" s="15">
        <v>2.0696051582115633E-5</v>
      </c>
      <c r="W5" s="15">
        <v>0.44968028589696479</v>
      </c>
      <c r="X5" s="15">
        <v>1.3725298892033682E-4</v>
      </c>
      <c r="Y5" s="15">
        <v>3.6525661236906702E-4</v>
      </c>
      <c r="Z5" s="15">
        <v>4.2170949000931811E-5</v>
      </c>
      <c r="AA5" s="15">
        <v>1.9712623681155712E-4</v>
      </c>
      <c r="AB5" s="15">
        <v>6.5230708189255109E-4</v>
      </c>
      <c r="AC5" s="15">
        <v>2.4029170884497291E-4</v>
      </c>
      <c r="AD5" s="15">
        <v>2.6059071864174881E-4</v>
      </c>
      <c r="AE5" s="15">
        <v>2.5398531936621444E-4</v>
      </c>
      <c r="AF5" s="15">
        <v>2.7661126709212785E-5</v>
      </c>
      <c r="AG5" s="15">
        <v>1.9771007986614288E-6</v>
      </c>
      <c r="AH5" s="15">
        <v>4.3274216115359389E-6</v>
      </c>
      <c r="AI5" s="15">
        <v>7.3526146059701535E-6</v>
      </c>
      <c r="AJ5" s="15">
        <v>3.6486554792484998E-6</v>
      </c>
      <c r="AK5" s="15">
        <v>4.1040883049812853E-6</v>
      </c>
      <c r="AL5" s="15">
        <v>1.5909138053353271E-5</v>
      </c>
      <c r="AM5" s="15">
        <v>2.0213814629013119E-4</v>
      </c>
      <c r="AN5" s="15">
        <v>7.4949714670275751E-7</v>
      </c>
      <c r="AO5" s="15">
        <v>3.0570085035226881E-6</v>
      </c>
      <c r="AP5" s="15">
        <v>4.3252884768903008E-4</v>
      </c>
      <c r="AQ5" s="15">
        <v>4.7749154168308172E-4</v>
      </c>
      <c r="AR5" s="15">
        <v>1.1551758731790527E-5</v>
      </c>
      <c r="AS5" s="15">
        <v>1.2192240847279942E-2</v>
      </c>
      <c r="AT5" s="15">
        <v>1.9608029517225781E-6</v>
      </c>
      <c r="AU5" s="15">
        <v>8.176784225683321E-7</v>
      </c>
      <c r="AV5" s="15">
        <v>6.1423958728591998E-6</v>
      </c>
      <c r="AW5" s="15">
        <v>6.0852350916011574E-5</v>
      </c>
      <c r="AX5" s="15">
        <v>9.6364257282839164E-3</v>
      </c>
      <c r="AY5" s="15">
        <v>1.801300700192866E-2</v>
      </c>
      <c r="AZ5" s="15">
        <v>4.5843907046498918E-6</v>
      </c>
      <c r="BA5" s="15">
        <v>1.3829355614548743E-5</v>
      </c>
      <c r="BB5" s="15">
        <v>2.124820648678049E-4</v>
      </c>
      <c r="BC5" s="15">
        <v>1.0545282867751869E-5</v>
      </c>
      <c r="BD5" s="15">
        <v>2.7883562367081587E-5</v>
      </c>
      <c r="BE5" s="15">
        <v>2.3650104162606829E-5</v>
      </c>
      <c r="BF5" s="15">
        <v>2.9823884178126225E-5</v>
      </c>
      <c r="BG5" s="15">
        <v>1.6512420663480245E-4</v>
      </c>
      <c r="BH5" s="15">
        <v>6.0174164790735736E-6</v>
      </c>
      <c r="BI5" s="15">
        <v>7.8381080568772466E-6</v>
      </c>
      <c r="BJ5" s="15">
        <v>5.8249182295035768E-4</v>
      </c>
      <c r="BK5" s="15">
        <v>3.9670785384870138E-6</v>
      </c>
      <c r="BL5" s="15">
        <v>1.782536540272505E-3</v>
      </c>
      <c r="BM5" s="15">
        <v>1.4135642052049251E-3</v>
      </c>
      <c r="BN5" s="15">
        <v>4.621714165177935E-4</v>
      </c>
      <c r="BO5" s="15">
        <v>1.0637347866711893E-3</v>
      </c>
      <c r="BP5" s="15">
        <v>8.8107699288295105E-4</v>
      </c>
      <c r="BQ5" s="15">
        <v>5.8843061467308218E-5</v>
      </c>
      <c r="BR5" s="15">
        <v>1.392806545882499E-3</v>
      </c>
      <c r="BS5" s="15">
        <v>0</v>
      </c>
    </row>
    <row r="6" spans="1:71" x14ac:dyDescent="0.25">
      <c r="A6" s="24" t="s">
        <v>80</v>
      </c>
      <c r="B6" s="25" t="s">
        <v>304</v>
      </c>
      <c r="C6">
        <f t="shared" ref="C6:C69" si="2">C5+1</f>
        <v>2</v>
      </c>
      <c r="D6" s="15">
        <v>2.6826607759144507E-3</v>
      </c>
      <c r="E6" s="15">
        <v>3.7943371351871674E-2</v>
      </c>
      <c r="F6" s="15">
        <v>5.1945887785418646E-3</v>
      </c>
      <c r="G6" s="15">
        <v>3.2075483879886671E-4</v>
      </c>
      <c r="H6" s="15">
        <v>4.4507665665703324E-5</v>
      </c>
      <c r="I6" s="15">
        <v>9.2889082581986176E-6</v>
      </c>
      <c r="J6" s="15">
        <v>1.9101142829209023E-4</v>
      </c>
      <c r="K6" s="15">
        <v>0.31775496644800272</v>
      </c>
      <c r="L6" s="15">
        <v>2.7135555014540015E-3</v>
      </c>
      <c r="M6" s="15">
        <v>1.431651228394077E-2</v>
      </c>
      <c r="N6" s="15">
        <v>1.0815903237214285E-3</v>
      </c>
      <c r="O6" s="15">
        <v>1.1357236306708068E-2</v>
      </c>
      <c r="P6" s="15">
        <v>3.2563639360478095E-3</v>
      </c>
      <c r="Q6" s="15">
        <v>1.8633582213053274E-3</v>
      </c>
      <c r="R6" s="15">
        <v>2.5070581045221493E-4</v>
      </c>
      <c r="S6" s="15">
        <v>6.1859976138326691E-3</v>
      </c>
      <c r="T6" s="15">
        <v>2.6094286318535703E-3</v>
      </c>
      <c r="U6" s="15">
        <v>1.5815131228900986E-5</v>
      </c>
      <c r="V6" s="15">
        <v>9.7285583923586822E-7</v>
      </c>
      <c r="W6" s="15">
        <v>3.334710824081199E-3</v>
      </c>
      <c r="X6" s="15">
        <v>4.6736186808895468E-4</v>
      </c>
      <c r="Y6" s="15">
        <v>1.6232096789170792E-4</v>
      </c>
      <c r="Z6" s="15">
        <v>9.4560658378351541E-5</v>
      </c>
      <c r="AA6" s="15">
        <v>5.2356051738475034E-5</v>
      </c>
      <c r="AB6" s="15">
        <v>7.9084937149734834E-4</v>
      </c>
      <c r="AC6" s="15">
        <v>1.0224794901972653E-3</v>
      </c>
      <c r="AD6" s="15">
        <v>3.872942487973621E-4</v>
      </c>
      <c r="AE6" s="15">
        <v>5.5639511348174397E-4</v>
      </c>
      <c r="AF6" s="15">
        <v>2.282568656065504E-5</v>
      </c>
      <c r="AG6" s="15">
        <v>5.8118432755336379E-6</v>
      </c>
      <c r="AH6" s="15">
        <v>1.6025030837116962E-5</v>
      </c>
      <c r="AI6" s="15">
        <v>1.3861793250986405E-5</v>
      </c>
      <c r="AJ6" s="15">
        <v>6.1728504804951693E-6</v>
      </c>
      <c r="AK6" s="15">
        <v>1.0986756397355093E-5</v>
      </c>
      <c r="AL6" s="15">
        <v>1.9386330270434791E-5</v>
      </c>
      <c r="AM6" s="15">
        <v>9.9225851143357725E-5</v>
      </c>
      <c r="AN6" s="15">
        <v>2.7288524179749878E-6</v>
      </c>
      <c r="AO6" s="15">
        <v>4.12243396914821E-6</v>
      </c>
      <c r="AP6" s="15">
        <v>1.1007079621787658E-4</v>
      </c>
      <c r="AQ6" s="15">
        <v>1.0099724297065549E-3</v>
      </c>
      <c r="AR6" s="15">
        <v>1.8049404812638064E-5</v>
      </c>
      <c r="AS6" s="15">
        <v>4.665370182426905E-4</v>
      </c>
      <c r="AT6" s="15">
        <v>2.5116710438819558E-6</v>
      </c>
      <c r="AU6" s="15">
        <v>1.6301481983915158E-6</v>
      </c>
      <c r="AV6" s="15">
        <v>7.6397509763942508E-6</v>
      </c>
      <c r="AW6" s="15">
        <v>1.2038847838291745E-4</v>
      </c>
      <c r="AX6" s="15">
        <v>1.0114618787846613E-2</v>
      </c>
      <c r="AY6" s="15">
        <v>6.3199304959050398E-3</v>
      </c>
      <c r="AZ6" s="15">
        <v>1.3757548628850983E-5</v>
      </c>
      <c r="BA6" s="15">
        <v>2.4745092185439212E-5</v>
      </c>
      <c r="BB6" s="15">
        <v>4.2400809709275638E-4</v>
      </c>
      <c r="BC6" s="15">
        <v>2.4357997247106746E-5</v>
      </c>
      <c r="BD6" s="15">
        <v>5.33803562274934E-5</v>
      </c>
      <c r="BE6" s="15">
        <v>5.1952934554625879E-5</v>
      </c>
      <c r="BF6" s="15">
        <v>2.4990453118451515E-5</v>
      </c>
      <c r="BG6" s="15">
        <v>1.813715357417381E-4</v>
      </c>
      <c r="BH6" s="15">
        <v>5.7014751391029224E-5</v>
      </c>
      <c r="BI6" s="15">
        <v>1.7057424284413209E-5</v>
      </c>
      <c r="BJ6" s="15">
        <v>1.2085532922977317E-4</v>
      </c>
      <c r="BK6" s="15">
        <v>7.296785680330945E-6</v>
      </c>
      <c r="BL6" s="15">
        <v>3.4563563476684722E-4</v>
      </c>
      <c r="BM6" s="15">
        <v>4.5758428088495893E-4</v>
      </c>
      <c r="BN6" s="15">
        <v>1.3903500181018733E-4</v>
      </c>
      <c r="BO6" s="15">
        <v>3.990889213848345E-4</v>
      </c>
      <c r="BP6" s="15">
        <v>5.2456191320469133E-4</v>
      </c>
      <c r="BQ6" s="15">
        <v>6.7537700174108201E-5</v>
      </c>
      <c r="BR6" s="15">
        <v>2.7697602724740281E-4</v>
      </c>
      <c r="BS6" s="15">
        <v>0</v>
      </c>
    </row>
    <row r="7" spans="1:71" x14ac:dyDescent="0.25">
      <c r="A7" s="24" t="s">
        <v>81</v>
      </c>
      <c r="B7" s="24" t="s">
        <v>306</v>
      </c>
      <c r="C7">
        <f t="shared" si="2"/>
        <v>3</v>
      </c>
      <c r="D7" s="15">
        <v>3.3581299635561646E-3</v>
      </c>
      <c r="E7" s="15">
        <v>9.8757069252293044E-3</v>
      </c>
      <c r="F7" s="15">
        <v>6.583901665817439E-2</v>
      </c>
      <c r="G7" s="15">
        <v>1.0391871248661139E-4</v>
      </c>
      <c r="H7" s="15">
        <v>3.3191911060137652E-6</v>
      </c>
      <c r="I7" s="15">
        <v>9.075455704439806E-7</v>
      </c>
      <c r="J7" s="15">
        <v>1.1702996409877521E-5</v>
      </c>
      <c r="K7" s="15">
        <v>7.0986829680288448E-3</v>
      </c>
      <c r="L7" s="15">
        <v>1.4525483835635479E-5</v>
      </c>
      <c r="M7" s="15">
        <v>1.4385387847733533E-3</v>
      </c>
      <c r="N7" s="15">
        <v>2.4677795384558384E-4</v>
      </c>
      <c r="O7" s="15">
        <v>1.0998764513942985E-3</v>
      </c>
      <c r="P7" s="15">
        <v>1.1864014815583016E-3</v>
      </c>
      <c r="Q7" s="15">
        <v>2.8950999263659637E-4</v>
      </c>
      <c r="R7" s="15">
        <v>4.5424941640447556E-4</v>
      </c>
      <c r="S7" s="15">
        <v>0.10004446923206653</v>
      </c>
      <c r="T7" s="15">
        <v>3.9608522056138899E-2</v>
      </c>
      <c r="U7" s="15">
        <v>1.043337590023697E-6</v>
      </c>
      <c r="V7" s="15">
        <v>6.9006722775012E-8</v>
      </c>
      <c r="W7" s="15">
        <v>6.455511820094573E-5</v>
      </c>
      <c r="X7" s="15">
        <v>1.1925739773893508E-3</v>
      </c>
      <c r="Y7" s="15">
        <v>5.5885846949493751E-5</v>
      </c>
      <c r="Z7" s="15">
        <v>1.9901330279410916E-6</v>
      </c>
      <c r="AA7" s="15">
        <v>2.8714426765998831E-6</v>
      </c>
      <c r="AB7" s="15">
        <v>1.2727987218424353E-2</v>
      </c>
      <c r="AC7" s="15">
        <v>9.0348167093863964E-4</v>
      </c>
      <c r="AD7" s="15">
        <v>5.2559112040858101E-3</v>
      </c>
      <c r="AE7" s="15">
        <v>3.5529899663952851E-5</v>
      </c>
      <c r="AF7" s="15">
        <v>1.1529186790342593E-4</v>
      </c>
      <c r="AG7" s="15">
        <v>5.5252783330369198E-7</v>
      </c>
      <c r="AH7" s="15">
        <v>1.385816307806853E-6</v>
      </c>
      <c r="AI7" s="15">
        <v>1.4940730508498187E-6</v>
      </c>
      <c r="AJ7" s="15">
        <v>6.4329741202204084E-7</v>
      </c>
      <c r="AK7" s="15">
        <v>1.0326080924423363E-6</v>
      </c>
      <c r="AL7" s="15">
        <v>2.1435355626974498E-6</v>
      </c>
      <c r="AM7" s="15">
        <v>4.4676378009019469E-5</v>
      </c>
      <c r="AN7" s="15">
        <v>2.8517113860419236E-7</v>
      </c>
      <c r="AO7" s="15">
        <v>6.0916248723961101E-7</v>
      </c>
      <c r="AP7" s="15">
        <v>8.5779465322013671E-6</v>
      </c>
      <c r="AQ7" s="15">
        <v>6.8429433490879558E-4</v>
      </c>
      <c r="AR7" s="15">
        <v>1.578643189344176E-6</v>
      </c>
      <c r="AS7" s="15">
        <v>3.7394616065658103E-4</v>
      </c>
      <c r="AT7" s="15">
        <v>2.6251807118512402E-7</v>
      </c>
      <c r="AU7" s="15">
        <v>1.7271134808429678E-7</v>
      </c>
      <c r="AV7" s="15">
        <v>6.1374937520424178E-7</v>
      </c>
      <c r="AW7" s="15">
        <v>7.7840593451609472E-6</v>
      </c>
      <c r="AX7" s="15">
        <v>1.6726642531241156E-3</v>
      </c>
      <c r="AY7" s="15">
        <v>1.9614091243261231E-3</v>
      </c>
      <c r="AZ7" s="15">
        <v>1.4669718104993313E-6</v>
      </c>
      <c r="BA7" s="15">
        <v>2.4995992808127574E-6</v>
      </c>
      <c r="BB7" s="15">
        <v>2.5864356430421502E-5</v>
      </c>
      <c r="BC7" s="15">
        <v>2.03937868021789E-6</v>
      </c>
      <c r="BD7" s="15">
        <v>3.5119026607486934E-6</v>
      </c>
      <c r="BE7" s="15">
        <v>3.5368584150407715E-6</v>
      </c>
      <c r="BF7" s="15">
        <v>1.9424436079316356E-6</v>
      </c>
      <c r="BG7" s="15">
        <v>6.9021504237660512E-5</v>
      </c>
      <c r="BH7" s="15">
        <v>7.6415784490666025E-7</v>
      </c>
      <c r="BI7" s="15">
        <v>1.5900089116508398E-6</v>
      </c>
      <c r="BJ7" s="15">
        <v>7.575014984136427E-6</v>
      </c>
      <c r="BK7" s="15">
        <v>6.5186202028978345E-7</v>
      </c>
      <c r="BL7" s="15">
        <v>1.127654881748476E-4</v>
      </c>
      <c r="BM7" s="15">
        <v>2.7217411645201781E-4</v>
      </c>
      <c r="BN7" s="15">
        <v>7.4976369931136405E-5</v>
      </c>
      <c r="BO7" s="15">
        <v>1.9373388351500936E-4</v>
      </c>
      <c r="BP7" s="15">
        <v>7.6899769123041497E-5</v>
      </c>
      <c r="BQ7" s="15">
        <v>5.5881124134841462E-6</v>
      </c>
      <c r="BR7" s="15">
        <v>2.0466914276400417E-5</v>
      </c>
      <c r="BS7" s="15">
        <v>0</v>
      </c>
    </row>
    <row r="8" spans="1:71" x14ac:dyDescent="0.25">
      <c r="A8" s="24" t="s">
        <v>82</v>
      </c>
      <c r="B8" s="24" t="s">
        <v>308</v>
      </c>
      <c r="C8">
        <f t="shared" si="2"/>
        <v>4</v>
      </c>
      <c r="D8" s="15">
        <v>4.0771976754686034E-4</v>
      </c>
      <c r="E8" s="15">
        <v>2.4028624541748964E-3</v>
      </c>
      <c r="F8" s="15">
        <v>3.1498685091276062E-4</v>
      </c>
      <c r="G8" s="15">
        <v>1.4775275412527435E-2</v>
      </c>
      <c r="H8" s="15">
        <v>1.2858009109685765E-3</v>
      </c>
      <c r="I8" s="15">
        <v>8.9131334585799053E-6</v>
      </c>
      <c r="J8" s="15">
        <v>3.2558987646416957E-4</v>
      </c>
      <c r="K8" s="15">
        <v>2.1582609513891724E-4</v>
      </c>
      <c r="L8" s="15">
        <v>2.3374564732508594E-4</v>
      </c>
      <c r="M8" s="15">
        <v>9.4933481661388494E-4</v>
      </c>
      <c r="N8" s="15">
        <v>1.4653543885810781E-4</v>
      </c>
      <c r="O8" s="15">
        <v>2.8157320467808445E-6</v>
      </c>
      <c r="P8" s="15">
        <v>5.5039424977222988E-5</v>
      </c>
      <c r="Q8" s="15">
        <v>3.1926962699619853E-6</v>
      </c>
      <c r="R8" s="15">
        <v>6.8979428690622651E-5</v>
      </c>
      <c r="S8" s="15">
        <v>1.9727725840576285E-5</v>
      </c>
      <c r="T8" s="15">
        <v>4.0626585329096398E-4</v>
      </c>
      <c r="U8" s="15">
        <v>2.6624537645085121E-5</v>
      </c>
      <c r="V8" s="15">
        <v>1.2445664059419455E-4</v>
      </c>
      <c r="W8" s="15">
        <v>4.1265655179614372E-3</v>
      </c>
      <c r="X8" s="15">
        <v>2.1993904053232222E-2</v>
      </c>
      <c r="Y8" s="15">
        <v>1.7143968275772576E-3</v>
      </c>
      <c r="Z8" s="15">
        <v>4.2696796022488479E-4</v>
      </c>
      <c r="AA8" s="15">
        <v>7.123383178925225E-5</v>
      </c>
      <c r="AB8" s="15">
        <v>1.0501892587161218E-4</v>
      </c>
      <c r="AC8" s="15">
        <v>5.052597517466996E-2</v>
      </c>
      <c r="AD8" s="15">
        <v>1.1475125751796893E-2</v>
      </c>
      <c r="AE8" s="15">
        <v>5.8830374202607791E-3</v>
      </c>
      <c r="AF8" s="15">
        <v>6.9826431920287478E-5</v>
      </c>
      <c r="AG8" s="15">
        <v>2.2144299947458279E-6</v>
      </c>
      <c r="AH8" s="15">
        <v>5.1826458577911461E-4</v>
      </c>
      <c r="AI8" s="15">
        <v>4.16162100302597E-5</v>
      </c>
      <c r="AJ8" s="15">
        <v>6.6302331156739458E-5</v>
      </c>
      <c r="AK8" s="15">
        <v>3.7198078045629692E-4</v>
      </c>
      <c r="AL8" s="15">
        <v>1.015985076212269E-4</v>
      </c>
      <c r="AM8" s="15">
        <v>4.1764328566725205E-4</v>
      </c>
      <c r="AN8" s="15">
        <v>8.5390610779470993E-5</v>
      </c>
      <c r="AO8" s="15">
        <v>1.3688432689802634E-3</v>
      </c>
      <c r="AP8" s="15">
        <v>4.7782134183905044E-3</v>
      </c>
      <c r="AQ8" s="15">
        <v>9.8385801140830863E-3</v>
      </c>
      <c r="AR8" s="15">
        <v>1.3958851416190906E-5</v>
      </c>
      <c r="AS8" s="15">
        <v>7.9467513236323507E-5</v>
      </c>
      <c r="AT8" s="15">
        <v>4.8742721378160799E-6</v>
      </c>
      <c r="AU8" s="15">
        <v>3.4751553470499941E-6</v>
      </c>
      <c r="AV8" s="15">
        <v>1.1445439406057354E-6</v>
      </c>
      <c r="AW8" s="15">
        <v>4.3000849996268285E-5</v>
      </c>
      <c r="AX8" s="15">
        <v>7.4624579693082445E-5</v>
      </c>
      <c r="AY8" s="15">
        <v>6.0055170333078588E-5</v>
      </c>
      <c r="AZ8" s="15">
        <v>4.7088424415276565E-6</v>
      </c>
      <c r="BA8" s="15">
        <v>3.9937862901966385E-6</v>
      </c>
      <c r="BB8" s="15">
        <v>5.0309308836685122E-6</v>
      </c>
      <c r="BC8" s="15">
        <v>3.6012411050603819E-6</v>
      </c>
      <c r="BD8" s="15">
        <v>3.2306850478481725E-6</v>
      </c>
      <c r="BE8" s="15">
        <v>6.0464256339842672E-4</v>
      </c>
      <c r="BF8" s="15">
        <v>7.2791952520142842E-6</v>
      </c>
      <c r="BG8" s="15">
        <v>3.1831514504964268E-5</v>
      </c>
      <c r="BH8" s="15">
        <v>4.2691513183381037E-6</v>
      </c>
      <c r="BI8" s="15">
        <v>7.3986059616531265E-6</v>
      </c>
      <c r="BJ8" s="15">
        <v>8.0416441116661997E-6</v>
      </c>
      <c r="BK8" s="15">
        <v>2.0511761602715273E-6</v>
      </c>
      <c r="BL8" s="15">
        <v>7.665861986904731E-5</v>
      </c>
      <c r="BM8" s="15">
        <v>6.5935682000393183E-5</v>
      </c>
      <c r="BN8" s="15">
        <v>1.3923812552421019E-5</v>
      </c>
      <c r="BO8" s="15">
        <v>5.6186701405886362E-5</v>
      </c>
      <c r="BP8" s="15">
        <v>5.4448745322068234E-5</v>
      </c>
      <c r="BQ8" s="15">
        <v>3.1903549485932811E-5</v>
      </c>
      <c r="BR8" s="15">
        <v>4.1606918123906926E-5</v>
      </c>
      <c r="BS8" s="15">
        <v>0</v>
      </c>
    </row>
    <row r="9" spans="1:71" x14ac:dyDescent="0.25">
      <c r="A9" s="24" t="s">
        <v>83</v>
      </c>
      <c r="B9" s="24" t="s">
        <v>310</v>
      </c>
      <c r="C9">
        <f t="shared" si="2"/>
        <v>5</v>
      </c>
      <c r="D9" s="15">
        <v>2.580031626306692E-5</v>
      </c>
      <c r="E9" s="15">
        <v>5.0867790433406614E-5</v>
      </c>
      <c r="F9" s="15">
        <v>1.4872828412001807E-5</v>
      </c>
      <c r="G9" s="15">
        <v>1.2055055442993778E-4</v>
      </c>
      <c r="H9" s="15">
        <v>3.3084646016811832E-2</v>
      </c>
      <c r="I9" s="15">
        <v>1.865165800620062E-3</v>
      </c>
      <c r="J9" s="15">
        <v>2.3388199991304544E-3</v>
      </c>
      <c r="K9" s="15">
        <v>3.2722188433368814E-4</v>
      </c>
      <c r="L9" s="15">
        <v>6.3391319588060477E-6</v>
      </c>
      <c r="M9" s="15">
        <v>2.9105431428562123E-3</v>
      </c>
      <c r="N9" s="15">
        <v>2.1972715320335819E-3</v>
      </c>
      <c r="O9" s="15">
        <v>6.1377062068727416E-6</v>
      </c>
      <c r="P9" s="15">
        <v>3.0762968285142404E-3</v>
      </c>
      <c r="Q9" s="15">
        <v>1.1237697212922906E-5</v>
      </c>
      <c r="R9" s="15">
        <v>2.6428291065625522E-5</v>
      </c>
      <c r="S9" s="15">
        <v>1.4505364247481718E-3</v>
      </c>
      <c r="T9" s="15">
        <v>9.4008497023192177E-3</v>
      </c>
      <c r="U9" s="15">
        <v>4.7650569861546961E-6</v>
      </c>
      <c r="V9" s="15">
        <v>0.38266314650867927</v>
      </c>
      <c r="W9" s="15">
        <v>1.1222335067305235E-5</v>
      </c>
      <c r="X9" s="15">
        <v>1.2367985218495694E-2</v>
      </c>
      <c r="Y9" s="15">
        <v>1.3504503867711383E-3</v>
      </c>
      <c r="Z9" s="15">
        <v>7.9227770463369013E-4</v>
      </c>
      <c r="AA9" s="15">
        <v>6.1972182322101279E-4</v>
      </c>
      <c r="AB9" s="15">
        <v>1.0915583868681979E-3</v>
      </c>
      <c r="AC9" s="15">
        <v>7.0634249214384815E-3</v>
      </c>
      <c r="AD9" s="15">
        <v>3.1777097799657304E-3</v>
      </c>
      <c r="AE9" s="15">
        <v>6.0775672909875152E-3</v>
      </c>
      <c r="AF9" s="15">
        <v>4.1222861873580251E-3</v>
      </c>
      <c r="AG9" s="15">
        <v>1.0576160090317635E-5</v>
      </c>
      <c r="AH9" s="15">
        <v>4.3217243445291715E-4</v>
      </c>
      <c r="AI9" s="15">
        <v>1.5000158531646777E-3</v>
      </c>
      <c r="AJ9" s="15">
        <v>6.2062375346943956E-4</v>
      </c>
      <c r="AK9" s="15">
        <v>2.0744263087927612E-3</v>
      </c>
      <c r="AL9" s="15">
        <v>1.9189812985500175E-4</v>
      </c>
      <c r="AM9" s="15">
        <v>1.4272560756633398E-5</v>
      </c>
      <c r="AN9" s="15">
        <v>1.3008561815174829E-3</v>
      </c>
      <c r="AO9" s="15">
        <v>5.4560617258177818E-2</v>
      </c>
      <c r="AP9" s="15">
        <v>4.5935309127656532E-3</v>
      </c>
      <c r="AQ9" s="15">
        <v>1.196133195386546E-3</v>
      </c>
      <c r="AR9" s="15">
        <v>6.8600127899444996E-5</v>
      </c>
      <c r="AS9" s="15">
        <v>1.1226421463242668E-4</v>
      </c>
      <c r="AT9" s="15">
        <v>1.4615654579268892E-4</v>
      </c>
      <c r="AU9" s="15">
        <v>1.1024542485503371E-4</v>
      </c>
      <c r="AV9" s="15">
        <v>5.1166202908626353E-6</v>
      </c>
      <c r="AW9" s="15">
        <v>2.6691284144520259E-4</v>
      </c>
      <c r="AX9" s="15">
        <v>9.4823826425538893E-5</v>
      </c>
      <c r="AY9" s="15">
        <v>9.9463569737028232E-5</v>
      </c>
      <c r="AZ9" s="15">
        <v>2.4526811140902901E-5</v>
      </c>
      <c r="BA9" s="15">
        <v>2.5643160929865959E-5</v>
      </c>
      <c r="BB9" s="15">
        <v>4.5469266533776267E-4</v>
      </c>
      <c r="BC9" s="15">
        <v>2.3660132806035694E-5</v>
      </c>
      <c r="BD9" s="15">
        <v>2.1293482139300026E-5</v>
      </c>
      <c r="BE9" s="15">
        <v>7.5647502043994423E-6</v>
      </c>
      <c r="BF9" s="15">
        <v>4.8204552207922991E-5</v>
      </c>
      <c r="BG9" s="15">
        <v>9.1236935972126016E-4</v>
      </c>
      <c r="BH9" s="15">
        <v>2.0558102631700063E-5</v>
      </c>
      <c r="BI9" s="15">
        <v>7.1333108690092899E-5</v>
      </c>
      <c r="BJ9" s="15">
        <v>9.5880183810709841E-5</v>
      </c>
      <c r="BK9" s="15">
        <v>1.3066414099203827E-5</v>
      </c>
      <c r="BL9" s="15">
        <v>7.9221143570481838E-4</v>
      </c>
      <c r="BM9" s="15">
        <v>9.3861286965297409E-6</v>
      </c>
      <c r="BN9" s="15">
        <v>7.7888351305273294E-5</v>
      </c>
      <c r="BO9" s="15">
        <v>1.2563326893911374E-5</v>
      </c>
      <c r="BP9" s="15">
        <v>1.893517835857251E-5</v>
      </c>
      <c r="BQ9" s="15">
        <v>2.1250587472925733E-4</v>
      </c>
      <c r="BR9" s="15">
        <v>9.1134427984308934E-5</v>
      </c>
      <c r="BS9" s="15">
        <v>0</v>
      </c>
    </row>
    <row r="10" spans="1:71" x14ac:dyDescent="0.25">
      <c r="A10" s="24" t="s">
        <v>84</v>
      </c>
      <c r="B10" s="24" t="s">
        <v>312</v>
      </c>
      <c r="C10">
        <f t="shared" si="2"/>
        <v>6</v>
      </c>
      <c r="D10" s="15">
        <v>3.5843083188258192E-9</v>
      </c>
      <c r="E10" s="15">
        <v>5.4921234190997171E-9</v>
      </c>
      <c r="F10" s="15">
        <v>3.2711116578159542E-8</v>
      </c>
      <c r="G10" s="15">
        <v>6.2582640374138408E-7</v>
      </c>
      <c r="H10" s="15">
        <v>1.6231126736064632E-7</v>
      </c>
      <c r="I10" s="15">
        <v>1.4920923605715911E-2</v>
      </c>
      <c r="J10" s="15">
        <v>3.0051875955258911E-3</v>
      </c>
      <c r="K10" s="15">
        <v>3.5363702064726862E-6</v>
      </c>
      <c r="L10" s="15">
        <v>2.3770913411402055E-6</v>
      </c>
      <c r="M10" s="15">
        <v>1.811582683128426E-6</v>
      </c>
      <c r="N10" s="15">
        <v>1.1439627975493429E-5</v>
      </c>
      <c r="O10" s="15">
        <v>1.2952503089068808E-5</v>
      </c>
      <c r="P10" s="15">
        <v>6.678876201824424E-7</v>
      </c>
      <c r="Q10" s="15">
        <v>3.2204648099001987E-6</v>
      </c>
      <c r="R10" s="15">
        <v>6.3860567054505712E-6</v>
      </c>
      <c r="S10" s="15">
        <v>3.1417920938572733E-6</v>
      </c>
      <c r="T10" s="15">
        <v>4.1683137130088325E-6</v>
      </c>
      <c r="U10" s="15">
        <v>7.3543623150523537E-7</v>
      </c>
      <c r="V10" s="15">
        <v>3.5735963500753657E-8</v>
      </c>
      <c r="W10" s="15">
        <v>4.4208859471431865E-7</v>
      </c>
      <c r="X10" s="15">
        <v>6.7836039019959983E-6</v>
      </c>
      <c r="Y10" s="15">
        <v>4.0130821816958403E-6</v>
      </c>
      <c r="Z10" s="15">
        <v>1.8822000746514108E-5</v>
      </c>
      <c r="AA10" s="15">
        <v>3.5218323147733277E-5</v>
      </c>
      <c r="AB10" s="15">
        <v>3.8221459292506272E-6</v>
      </c>
      <c r="AC10" s="15">
        <v>2.1501208991230735E-3</v>
      </c>
      <c r="AD10" s="15">
        <v>0.13037665568597381</v>
      </c>
      <c r="AE10" s="15">
        <v>7.8533223743761218E-5</v>
      </c>
      <c r="AF10" s="15">
        <v>1.1111943558301152E-6</v>
      </c>
      <c r="AG10" s="15">
        <v>6.2970614356549464E-6</v>
      </c>
      <c r="AH10" s="15">
        <v>1.7691012274003822E-5</v>
      </c>
      <c r="AI10" s="15">
        <v>1.0288125837890857E-5</v>
      </c>
      <c r="AJ10" s="15">
        <v>1.5161957539756945E-5</v>
      </c>
      <c r="AK10" s="15">
        <v>1.5504109318116668E-5</v>
      </c>
      <c r="AL10" s="15">
        <v>6.3120156866947993E-6</v>
      </c>
      <c r="AM10" s="15">
        <v>3.5546239118238097E-6</v>
      </c>
      <c r="AN10" s="15">
        <v>2.7112416380308525E-7</v>
      </c>
      <c r="AO10" s="15">
        <v>4.5520584275264649E-6</v>
      </c>
      <c r="AP10" s="15">
        <v>1.8519829667437462E-6</v>
      </c>
      <c r="AQ10" s="15">
        <v>6.3718612308527078E-7</v>
      </c>
      <c r="AR10" s="15">
        <v>2.7320889621460222E-6</v>
      </c>
      <c r="AS10" s="15">
        <v>5.6734643217778334E-6</v>
      </c>
      <c r="AT10" s="15">
        <v>3.9673064783803846E-7</v>
      </c>
      <c r="AU10" s="15">
        <v>4.2849261610703305E-7</v>
      </c>
      <c r="AV10" s="15">
        <v>3.0097766416839029E-7</v>
      </c>
      <c r="AW10" s="15">
        <v>2.3545076242571547E-6</v>
      </c>
      <c r="AX10" s="15">
        <v>5.1422974226682777E-6</v>
      </c>
      <c r="AY10" s="15">
        <v>2.2693155866659094E-6</v>
      </c>
      <c r="AZ10" s="15">
        <v>2.3402560347800172E-6</v>
      </c>
      <c r="BA10" s="15">
        <v>1.4701301814906818E-6</v>
      </c>
      <c r="BB10" s="15">
        <v>6.8485743888663392E-6</v>
      </c>
      <c r="BC10" s="15">
        <v>6.5357753529373052E-6</v>
      </c>
      <c r="BD10" s="15">
        <v>1.4217484635614056E-6</v>
      </c>
      <c r="BE10" s="15">
        <v>4.1240522235654486E-7</v>
      </c>
      <c r="BF10" s="15">
        <v>2.8355618945837053E-6</v>
      </c>
      <c r="BG10" s="15">
        <v>2.3237413741345053E-4</v>
      </c>
      <c r="BH10" s="15">
        <v>1.1082783199070243E-6</v>
      </c>
      <c r="BI10" s="15">
        <v>8.2542346011034728E-6</v>
      </c>
      <c r="BJ10" s="15">
        <v>1.8256730400667775E-6</v>
      </c>
      <c r="BK10" s="15">
        <v>7.6861259407081342E-7</v>
      </c>
      <c r="BL10" s="15">
        <v>3.9177122576632338E-7</v>
      </c>
      <c r="BM10" s="15">
        <v>2.7155843511260601E-7</v>
      </c>
      <c r="BN10" s="15">
        <v>4.697505297471248E-6</v>
      </c>
      <c r="BO10" s="15">
        <v>2.9387106382472624E-7</v>
      </c>
      <c r="BP10" s="15">
        <v>1.4809234321385993E-6</v>
      </c>
      <c r="BQ10" s="15">
        <v>1.2404507240826672E-5</v>
      </c>
      <c r="BR10" s="15">
        <v>2.034683202181584E-6</v>
      </c>
      <c r="BS10" s="15">
        <v>0</v>
      </c>
    </row>
    <row r="11" spans="1:71" x14ac:dyDescent="0.25">
      <c r="A11" s="24" t="s">
        <v>85</v>
      </c>
      <c r="B11" s="24" t="s">
        <v>314</v>
      </c>
      <c r="C11">
        <f t="shared" si="2"/>
        <v>7</v>
      </c>
      <c r="D11" s="15">
        <v>1.3461098713057301E-5</v>
      </c>
      <c r="E11" s="15">
        <v>1.7043038639715474E-5</v>
      </c>
      <c r="F11" s="15">
        <v>2.5316473739799907E-6</v>
      </c>
      <c r="G11" s="15">
        <v>4.4072859865201157E-5</v>
      </c>
      <c r="H11" s="15">
        <v>1.1283178473113401E-4</v>
      </c>
      <c r="I11" s="15">
        <v>6.6457669751793661E-5</v>
      </c>
      <c r="J11" s="15">
        <v>5.4616527209368548E-2</v>
      </c>
      <c r="K11" s="15">
        <v>1.8979507506521402E-5</v>
      </c>
      <c r="L11" s="15">
        <v>2.9639046383220282E-6</v>
      </c>
      <c r="M11" s="15">
        <v>3.430461155234782E-5</v>
      </c>
      <c r="N11" s="15">
        <v>1.1552925073297595E-5</v>
      </c>
      <c r="O11" s="15">
        <v>0</v>
      </c>
      <c r="P11" s="15">
        <v>2.2158235645427926E-6</v>
      </c>
      <c r="Q11" s="15">
        <v>0</v>
      </c>
      <c r="R11" s="15">
        <v>2.9226979333730812E-6</v>
      </c>
      <c r="S11" s="15">
        <v>3.8894170717237738E-7</v>
      </c>
      <c r="T11" s="15">
        <v>6.3744075036775396E-5</v>
      </c>
      <c r="U11" s="15">
        <v>1.9269546845306589E-4</v>
      </c>
      <c r="V11" s="15">
        <v>0</v>
      </c>
      <c r="W11" s="15">
        <v>1.1511654179467636E-5</v>
      </c>
      <c r="X11" s="15">
        <v>1.4458412883873656E-4</v>
      </c>
      <c r="Y11" s="15">
        <v>7.6874209037855449E-5</v>
      </c>
      <c r="Z11" s="15">
        <v>1.9994055678323902E-5</v>
      </c>
      <c r="AA11" s="15">
        <v>4.292123754173222E-6</v>
      </c>
      <c r="AB11" s="15">
        <v>1.6324761525757057E-5</v>
      </c>
      <c r="AC11" s="15">
        <v>4.7697236352799144E-4</v>
      </c>
      <c r="AD11" s="15">
        <v>1.1101422613400358E-2</v>
      </c>
      <c r="AE11" s="15">
        <v>0.11154098160648261</v>
      </c>
      <c r="AF11" s="15">
        <v>3.372282937468133E-4</v>
      </c>
      <c r="AG11" s="15">
        <v>3.2909153268637283E-5</v>
      </c>
      <c r="AH11" s="15">
        <v>1.6032402298696859E-3</v>
      </c>
      <c r="AI11" s="15">
        <v>1.9052046991179211E-4</v>
      </c>
      <c r="AJ11" s="15">
        <v>6.731960580731448E-5</v>
      </c>
      <c r="AK11" s="15">
        <v>6.5735628404054054E-4</v>
      </c>
      <c r="AL11" s="15">
        <v>2.8745029282027228E-4</v>
      </c>
      <c r="AM11" s="15">
        <v>5.060554405115162E-4</v>
      </c>
      <c r="AN11" s="15">
        <v>1.2504797647588337E-4</v>
      </c>
      <c r="AO11" s="15">
        <v>1.6116901493589627E-6</v>
      </c>
      <c r="AP11" s="15">
        <v>4.6796398847202489E-5</v>
      </c>
      <c r="AQ11" s="15">
        <v>1.4078243013953008E-4</v>
      </c>
      <c r="AR11" s="15">
        <v>9.4862391124913603E-7</v>
      </c>
      <c r="AS11" s="15">
        <v>8.6564633348182258E-7</v>
      </c>
      <c r="AT11" s="15">
        <v>5.1925442909367541E-7</v>
      </c>
      <c r="AU11" s="15">
        <v>1.3237807030591266E-6</v>
      </c>
      <c r="AV11" s="15">
        <v>0</v>
      </c>
      <c r="AW11" s="15">
        <v>3.8366764787717211E-7</v>
      </c>
      <c r="AX11" s="15">
        <v>3.9383829857361994E-6</v>
      </c>
      <c r="AY11" s="15">
        <v>1.297062302204152E-6</v>
      </c>
      <c r="AZ11" s="15">
        <v>0</v>
      </c>
      <c r="BA11" s="15">
        <v>0</v>
      </c>
      <c r="BB11" s="15">
        <v>6.2443790562416886E-8</v>
      </c>
      <c r="BC11" s="15">
        <v>0</v>
      </c>
      <c r="BD11" s="15">
        <v>1.4372645034163616E-9</v>
      </c>
      <c r="BE11" s="15">
        <v>4.4047631698502774E-6</v>
      </c>
      <c r="BF11" s="15">
        <v>0</v>
      </c>
      <c r="BG11" s="15">
        <v>8.0376031450138166E-6</v>
      </c>
      <c r="BH11" s="15">
        <v>1.7090242799793748E-8</v>
      </c>
      <c r="BI11" s="15">
        <v>0</v>
      </c>
      <c r="BJ11" s="15">
        <v>1.3357351673853131E-6</v>
      </c>
      <c r="BK11" s="15">
        <v>0</v>
      </c>
      <c r="BL11" s="15">
        <v>6.7610403024644676E-7</v>
      </c>
      <c r="BM11" s="15">
        <v>6.3983280466664319E-7</v>
      </c>
      <c r="BN11" s="15">
        <v>0</v>
      </c>
      <c r="BO11" s="15">
        <v>1.1529124851747275E-6</v>
      </c>
      <c r="BP11" s="15">
        <v>2.1250981227481067E-6</v>
      </c>
      <c r="BQ11" s="15">
        <v>2.8715894224198672E-8</v>
      </c>
      <c r="BR11" s="15">
        <v>1.5103032932625154E-6</v>
      </c>
      <c r="BS11" s="15">
        <v>0</v>
      </c>
    </row>
    <row r="12" spans="1:71" x14ac:dyDescent="0.25">
      <c r="A12" s="24" t="s">
        <v>86</v>
      </c>
      <c r="B12" s="25" t="s">
        <v>316</v>
      </c>
      <c r="C12">
        <f t="shared" si="2"/>
        <v>8</v>
      </c>
      <c r="D12" s="15">
        <v>2.7571346957474911E-4</v>
      </c>
      <c r="E12" s="15">
        <v>1.2918639666299343E-2</v>
      </c>
      <c r="F12" s="15">
        <v>1.3489613159268692E-3</v>
      </c>
      <c r="G12" s="15">
        <v>8.0654535617264724E-5</v>
      </c>
      <c r="H12" s="15">
        <v>2.2745056440717036E-5</v>
      </c>
      <c r="I12" s="15">
        <v>4.1972598665873342E-5</v>
      </c>
      <c r="J12" s="15">
        <v>1.3071755327319901E-4</v>
      </c>
      <c r="K12" s="15">
        <v>7.3497043252558458E-2</v>
      </c>
      <c r="L12" s="15">
        <v>4.5283550969296215E-5</v>
      </c>
      <c r="M12" s="15">
        <v>6.8494554241843716E-3</v>
      </c>
      <c r="N12" s="15">
        <v>4.1148596176230972E-4</v>
      </c>
      <c r="O12" s="15">
        <v>2.5722073403121185E-4</v>
      </c>
      <c r="P12" s="15">
        <v>2.3267168902544862E-4</v>
      </c>
      <c r="Q12" s="15">
        <v>2.6950317192343245E-4</v>
      </c>
      <c r="R12" s="15">
        <v>6.3146571772644627E-2</v>
      </c>
      <c r="S12" s="15">
        <v>1.7704318056614701E-4</v>
      </c>
      <c r="T12" s="15">
        <v>1.9495726879972667E-4</v>
      </c>
      <c r="U12" s="15">
        <v>1.7996511513058584E-4</v>
      </c>
      <c r="V12" s="15">
        <v>1.0413512983639246E-4</v>
      </c>
      <c r="W12" s="15">
        <v>1.4797719575442804E-2</v>
      </c>
      <c r="X12" s="15">
        <v>1.3431280050802744E-4</v>
      </c>
      <c r="Y12" s="15">
        <v>2.9649016585083068E-4</v>
      </c>
      <c r="Z12" s="15">
        <v>2.9601377444736694E-2</v>
      </c>
      <c r="AA12" s="15">
        <v>1.9762761893563663E-4</v>
      </c>
      <c r="AB12" s="15">
        <v>2.2180714843422395E-4</v>
      </c>
      <c r="AC12" s="15">
        <v>1.6594256316275919E-4</v>
      </c>
      <c r="AD12" s="15">
        <v>1.1188590610233084E-4</v>
      </c>
      <c r="AE12" s="15">
        <v>1.8405140862165855E-4</v>
      </c>
      <c r="AF12" s="15">
        <v>5.4946655902933321E-4</v>
      </c>
      <c r="AG12" s="15">
        <v>2.3872073166096729E-4</v>
      </c>
      <c r="AH12" s="15">
        <v>2.038939239676533E-4</v>
      </c>
      <c r="AI12" s="15">
        <v>2.2925086928721821E-4</v>
      </c>
      <c r="AJ12" s="15">
        <v>7.9916220286188676E-5</v>
      </c>
      <c r="AK12" s="15">
        <v>1.2534663828825675E-4</v>
      </c>
      <c r="AL12" s="15">
        <v>1.4727347547280296E-4</v>
      </c>
      <c r="AM12" s="15">
        <v>2.2464434691590702E-4</v>
      </c>
      <c r="AN12" s="15">
        <v>1.8260763626580401E-4</v>
      </c>
      <c r="AO12" s="15">
        <v>3.8140946812461818E-5</v>
      </c>
      <c r="AP12" s="15">
        <v>3.7796513387781243E-5</v>
      </c>
      <c r="AQ12" s="15">
        <v>1.2044839332804514E-4</v>
      </c>
      <c r="AR12" s="15">
        <v>3.3015793150192342E-5</v>
      </c>
      <c r="AS12" s="15">
        <v>4.0759382032842128E-4</v>
      </c>
      <c r="AT12" s="15">
        <v>7.8243304800513662E-5</v>
      </c>
      <c r="AU12" s="15">
        <v>3.4428595023655398E-5</v>
      </c>
      <c r="AV12" s="15">
        <v>6.7801159459141797E-5</v>
      </c>
      <c r="AW12" s="15">
        <v>2.4296698170329712E-5</v>
      </c>
      <c r="AX12" s="15">
        <v>1.5914154133471407E-2</v>
      </c>
      <c r="AY12" s="15">
        <v>5.4264564410996433E-2</v>
      </c>
      <c r="AZ12" s="15">
        <v>1.9795208170528489E-4</v>
      </c>
      <c r="BA12" s="15">
        <v>6.5817980059808655E-5</v>
      </c>
      <c r="BB12" s="15">
        <v>6.7979230787790131E-5</v>
      </c>
      <c r="BC12" s="15">
        <v>4.1083940582727372E-5</v>
      </c>
      <c r="BD12" s="15">
        <v>1.9067761564036997E-5</v>
      </c>
      <c r="BE12" s="15">
        <v>7.8895551436069485E-6</v>
      </c>
      <c r="BF12" s="15">
        <v>3.5880124492233263E-5</v>
      </c>
      <c r="BG12" s="15">
        <v>1.2220266870461536E-4</v>
      </c>
      <c r="BH12" s="15">
        <v>1.0228989091415596E-4</v>
      </c>
      <c r="BI12" s="15">
        <v>5.2243673945937029E-5</v>
      </c>
      <c r="BJ12" s="15">
        <v>5.3593488059707673E-5</v>
      </c>
      <c r="BK12" s="15">
        <v>2.6321248236292135E-5</v>
      </c>
      <c r="BL12" s="15">
        <v>2.3205591620794699E-3</v>
      </c>
      <c r="BM12" s="15">
        <v>5.0015739902424892E-3</v>
      </c>
      <c r="BN12" s="15">
        <v>1.7638120361159538E-3</v>
      </c>
      <c r="BO12" s="15">
        <v>3.7993997470600468E-3</v>
      </c>
      <c r="BP12" s="15">
        <v>2.7718282021899927E-3</v>
      </c>
      <c r="BQ12" s="15">
        <v>2.2474329568575923E-4</v>
      </c>
      <c r="BR12" s="15">
        <v>1.417388386633556E-3</v>
      </c>
      <c r="BS12" s="15">
        <v>0</v>
      </c>
    </row>
    <row r="13" spans="1:71" x14ac:dyDescent="0.25">
      <c r="A13" s="24" t="s">
        <v>87</v>
      </c>
      <c r="B13" s="24" t="s">
        <v>318</v>
      </c>
      <c r="C13">
        <f t="shared" si="2"/>
        <v>9</v>
      </c>
      <c r="D13" s="15">
        <v>1.8646947151874146E-4</v>
      </c>
      <c r="E13" s="15">
        <v>7.5136228896004404E-4</v>
      </c>
      <c r="F13" s="15">
        <v>8.6281268859259166E-5</v>
      </c>
      <c r="G13" s="15">
        <v>2.5990926752794745E-4</v>
      </c>
      <c r="H13" s="15">
        <v>6.5901210894864454E-4</v>
      </c>
      <c r="I13" s="15">
        <v>1.1071776796499568E-4</v>
      </c>
      <c r="J13" s="15">
        <v>2.4554898310474117E-4</v>
      </c>
      <c r="K13" s="15">
        <v>1.4988520118038298E-3</v>
      </c>
      <c r="L13" s="15">
        <v>2.8310141089569783E-2</v>
      </c>
      <c r="M13" s="15">
        <v>1.9092809190655226E-2</v>
      </c>
      <c r="N13" s="15">
        <v>1.3541990122560934E-2</v>
      </c>
      <c r="O13" s="15">
        <v>1.550934798214242E-5</v>
      </c>
      <c r="P13" s="15">
        <v>4.4675567958626522E-5</v>
      </c>
      <c r="Q13" s="15">
        <v>2.9468522325475179E-5</v>
      </c>
      <c r="R13" s="15">
        <v>3.1116242697862016E-5</v>
      </c>
      <c r="S13" s="15">
        <v>4.0777322587409265E-5</v>
      </c>
      <c r="T13" s="15">
        <v>5.014950332571954E-5</v>
      </c>
      <c r="U13" s="15">
        <v>4.1713312782217429E-5</v>
      </c>
      <c r="V13" s="15">
        <v>1.8960897650490294E-2</v>
      </c>
      <c r="W13" s="15">
        <v>1.7649726944995968E-2</v>
      </c>
      <c r="X13" s="15">
        <v>9.1037835082784875E-4</v>
      </c>
      <c r="Y13" s="15">
        <v>8.1189495853416539E-3</v>
      </c>
      <c r="Z13" s="15">
        <v>1.2436635417697505E-2</v>
      </c>
      <c r="AA13" s="15">
        <v>5.2396551601518512E-3</v>
      </c>
      <c r="AB13" s="15">
        <v>5.1618542310329489E-5</v>
      </c>
      <c r="AC13" s="15">
        <v>2.4877224127267363E-5</v>
      </c>
      <c r="AD13" s="15">
        <v>2.0534783384525623E-4</v>
      </c>
      <c r="AE13" s="15">
        <v>4.5539311954885445E-5</v>
      </c>
      <c r="AF13" s="15">
        <v>1.7402482852737011E-4</v>
      </c>
      <c r="AG13" s="15">
        <v>1.7847151036956285E-5</v>
      </c>
      <c r="AH13" s="15">
        <v>6.6671625616383757E-5</v>
      </c>
      <c r="AI13" s="15">
        <v>7.0306626472885127E-4</v>
      </c>
      <c r="AJ13" s="15">
        <v>7.7712773960491539E-5</v>
      </c>
      <c r="AK13" s="15">
        <v>1.9754961049959785E-5</v>
      </c>
      <c r="AL13" s="15">
        <v>1.0858831672767277E-4</v>
      </c>
      <c r="AM13" s="15">
        <v>3.9912816183803113E-5</v>
      </c>
      <c r="AN13" s="15">
        <v>6.78478476714122E-4</v>
      </c>
      <c r="AO13" s="15">
        <v>5.3112594827103171E-5</v>
      </c>
      <c r="AP13" s="15">
        <v>4.8792976448106084E-5</v>
      </c>
      <c r="AQ13" s="15">
        <v>2.6675511599240592E-4</v>
      </c>
      <c r="AR13" s="15">
        <v>3.8688888479461371E-4</v>
      </c>
      <c r="AS13" s="15">
        <v>2.0381209189161944E-4</v>
      </c>
      <c r="AT13" s="15">
        <v>8.4912276445235288E-4</v>
      </c>
      <c r="AU13" s="15">
        <v>6.0089117862577134E-5</v>
      </c>
      <c r="AV13" s="15">
        <v>1.2778590128226132E-5</v>
      </c>
      <c r="AW13" s="15">
        <v>2.3008489880340594E-4</v>
      </c>
      <c r="AX13" s="15">
        <v>2.1882790670765253E-4</v>
      </c>
      <c r="AY13" s="15">
        <v>4.0919309868477196E-3</v>
      </c>
      <c r="AZ13" s="15">
        <v>5.1702259380321231E-5</v>
      </c>
      <c r="BA13" s="15">
        <v>5.0249005109965483E-5</v>
      </c>
      <c r="BB13" s="15">
        <v>5.285641354511468E-5</v>
      </c>
      <c r="BC13" s="15">
        <v>4.0004620872861592E-5</v>
      </c>
      <c r="BD13" s="15">
        <v>3.8300419760361021E-5</v>
      </c>
      <c r="BE13" s="15">
        <v>1.1638918458376013E-5</v>
      </c>
      <c r="BF13" s="15">
        <v>7.9324696737327705E-5</v>
      </c>
      <c r="BG13" s="15">
        <v>4.384872208012694E-4</v>
      </c>
      <c r="BH13" s="15">
        <v>1.1110817287600435E-4</v>
      </c>
      <c r="BI13" s="15">
        <v>7.1750302511569067E-5</v>
      </c>
      <c r="BJ13" s="15">
        <v>8.596576760749148E-5</v>
      </c>
      <c r="BK13" s="15">
        <v>7.7139064987536148E-4</v>
      </c>
      <c r="BL13" s="15">
        <v>4.7413238573762705E-4</v>
      </c>
      <c r="BM13" s="15">
        <v>4.1381737947952612E-4</v>
      </c>
      <c r="BN13" s="15">
        <v>1.902778781057032E-4</v>
      </c>
      <c r="BO13" s="15">
        <v>2.8550327365009401E-4</v>
      </c>
      <c r="BP13" s="15">
        <v>2.2540069652782525E-4</v>
      </c>
      <c r="BQ13" s="15">
        <v>3.4439538900502394E-4</v>
      </c>
      <c r="BR13" s="15">
        <v>3.7772528015960236E-4</v>
      </c>
      <c r="BS13" s="15">
        <v>0</v>
      </c>
    </row>
    <row r="14" spans="1:71" x14ac:dyDescent="0.25">
      <c r="A14" s="24" t="s">
        <v>88</v>
      </c>
      <c r="B14" s="24" t="s">
        <v>60</v>
      </c>
      <c r="C14">
        <f t="shared" si="2"/>
        <v>10</v>
      </c>
      <c r="D14" s="15">
        <v>6.0571660929749048E-3</v>
      </c>
      <c r="E14" s="15">
        <v>7.6161094350617548E-2</v>
      </c>
      <c r="F14" s="15">
        <v>2.0486417557477526E-2</v>
      </c>
      <c r="G14" s="15">
        <v>5.34309828269255E-3</v>
      </c>
      <c r="H14" s="15">
        <v>1.7836820930949054E-4</v>
      </c>
      <c r="I14" s="15">
        <v>1.8999301220019532E-4</v>
      </c>
      <c r="J14" s="15">
        <v>6.9354580135443935E-4</v>
      </c>
      <c r="K14" s="15">
        <v>7.2789179651606542E-2</v>
      </c>
      <c r="L14" s="15">
        <v>4.4085581701592072E-4</v>
      </c>
      <c r="M14" s="15">
        <v>8.6160650601488323E-2</v>
      </c>
      <c r="N14" s="15">
        <v>2.4015103091104641E-2</v>
      </c>
      <c r="O14" s="15">
        <v>3.9905640558892351E-4</v>
      </c>
      <c r="P14" s="15">
        <v>5.7588261075869872E-4</v>
      </c>
      <c r="Q14" s="15">
        <v>3.9711127138697394E-4</v>
      </c>
      <c r="R14" s="15">
        <v>8.8241020712582412E-4</v>
      </c>
      <c r="S14" s="15">
        <v>7.0221078314225893E-4</v>
      </c>
      <c r="T14" s="15">
        <v>6.2242263051973971E-3</v>
      </c>
      <c r="U14" s="15">
        <v>7.4623740678521463E-4</v>
      </c>
      <c r="V14" s="15">
        <v>2.7334162402559482E-3</v>
      </c>
      <c r="W14" s="15">
        <v>3.7473319835368564E-2</v>
      </c>
      <c r="X14" s="15">
        <v>1.5507197892847468E-3</v>
      </c>
      <c r="Y14" s="15">
        <v>7.9272153933386061E-3</v>
      </c>
      <c r="Z14" s="15">
        <v>2.1275904258311537E-2</v>
      </c>
      <c r="AA14" s="15">
        <v>1.7955010360578595E-3</v>
      </c>
      <c r="AB14" s="15">
        <v>8.5576297550622391E-4</v>
      </c>
      <c r="AC14" s="15">
        <v>4.3684807119436891E-4</v>
      </c>
      <c r="AD14" s="15">
        <v>3.1305894252616032E-4</v>
      </c>
      <c r="AE14" s="15">
        <v>3.1730299101888435E-4</v>
      </c>
      <c r="AF14" s="15">
        <v>3.3562678765260563E-4</v>
      </c>
      <c r="AG14" s="15">
        <v>3.3498963416797985E-4</v>
      </c>
      <c r="AH14" s="15">
        <v>3.4571903065611824E-4</v>
      </c>
      <c r="AI14" s="15">
        <v>3.894377359293194E-4</v>
      </c>
      <c r="AJ14" s="15">
        <v>1.2836165627325052E-4</v>
      </c>
      <c r="AK14" s="15">
        <v>1.9188637281733638E-4</v>
      </c>
      <c r="AL14" s="15">
        <v>2.3149936363934569E-4</v>
      </c>
      <c r="AM14" s="15">
        <v>5.5927216251430863E-4</v>
      </c>
      <c r="AN14" s="15">
        <v>4.1433943756553508E-4</v>
      </c>
      <c r="AO14" s="15">
        <v>7.1754597229203393E-5</v>
      </c>
      <c r="AP14" s="15">
        <v>2.0119737273332618E-4</v>
      </c>
      <c r="AQ14" s="15">
        <v>2.4063452783508097E-4</v>
      </c>
      <c r="AR14" s="15">
        <v>5.8954402676759563E-4</v>
      </c>
      <c r="AS14" s="15">
        <v>3.0043569729361619E-3</v>
      </c>
      <c r="AT14" s="15">
        <v>2.5124762091019204E-4</v>
      </c>
      <c r="AU14" s="15">
        <v>5.9760853161298875E-5</v>
      </c>
      <c r="AV14" s="15">
        <v>6.4097656103200473E-4</v>
      </c>
      <c r="AW14" s="15">
        <v>2.2865061517433321E-4</v>
      </c>
      <c r="AX14" s="15">
        <v>8.800960410399258E-3</v>
      </c>
      <c r="AY14" s="15">
        <v>4.2678636380706493E-2</v>
      </c>
      <c r="AZ14" s="15">
        <v>3.2037143433229004E-4</v>
      </c>
      <c r="BA14" s="15">
        <v>1.3646891990995804E-4</v>
      </c>
      <c r="BB14" s="15">
        <v>2.2857544555704957E-4</v>
      </c>
      <c r="BC14" s="15">
        <v>9.8105900818944568E-5</v>
      </c>
      <c r="BD14" s="15">
        <v>3.5423683478627192E-4</v>
      </c>
      <c r="BE14" s="15">
        <v>4.4763703957413722E-5</v>
      </c>
      <c r="BF14" s="15">
        <v>2.3813158102870013E-4</v>
      </c>
      <c r="BG14" s="15">
        <v>3.4248644512096887E-4</v>
      </c>
      <c r="BH14" s="15">
        <v>4.187224976975763E-4</v>
      </c>
      <c r="BI14" s="15">
        <v>1.4433665963567403E-4</v>
      </c>
      <c r="BJ14" s="15">
        <v>1.4778000920136043E-4</v>
      </c>
      <c r="BK14" s="15">
        <v>1.6009153752629708E-4</v>
      </c>
      <c r="BL14" s="15">
        <v>1.5718138929853866E-3</v>
      </c>
      <c r="BM14" s="15">
        <v>4.3484974772913356E-3</v>
      </c>
      <c r="BN14" s="15">
        <v>1.4582711261033991E-3</v>
      </c>
      <c r="BO14" s="15">
        <v>5.9037139469248065E-3</v>
      </c>
      <c r="BP14" s="15">
        <v>2.3350342176229315E-3</v>
      </c>
      <c r="BQ14" s="15">
        <v>1.2473795453126165E-3</v>
      </c>
      <c r="BR14" s="15">
        <v>4.0930192979360125E-3</v>
      </c>
      <c r="BS14" s="15">
        <v>0</v>
      </c>
    </row>
    <row r="15" spans="1:71" x14ac:dyDescent="0.25">
      <c r="A15" s="25" t="s">
        <v>89</v>
      </c>
      <c r="B15" s="24" t="s">
        <v>321</v>
      </c>
      <c r="C15">
        <f t="shared" si="2"/>
        <v>11</v>
      </c>
      <c r="D15" s="15">
        <v>5.3506906004879781E-5</v>
      </c>
      <c r="E15" s="15">
        <v>8.982690668697019E-5</v>
      </c>
      <c r="F15" s="15">
        <v>3.6519314962164728E-5</v>
      </c>
      <c r="G15" s="15">
        <v>5.5017960727120395E-5</v>
      </c>
      <c r="H15" s="15">
        <v>3.7916718329980277E-5</v>
      </c>
      <c r="I15" s="15">
        <v>6.113788071085347E-5</v>
      </c>
      <c r="J15" s="15">
        <v>1.6756442469409677E-4</v>
      </c>
      <c r="K15" s="15">
        <v>1.424307375366931E-3</v>
      </c>
      <c r="L15" s="15">
        <v>3.4033077113082939E-5</v>
      </c>
      <c r="M15" s="15">
        <v>2.8615414616364824E-4</v>
      </c>
      <c r="N15" s="15">
        <v>8.8714950218548014E-2</v>
      </c>
      <c r="O15" s="15">
        <v>1.3128430939622079E-4</v>
      </c>
      <c r="P15" s="15">
        <v>1.241326285919819E-4</v>
      </c>
      <c r="Q15" s="15">
        <v>1.379781957015653E-4</v>
      </c>
      <c r="R15" s="15">
        <v>1.4842052053686038E-4</v>
      </c>
      <c r="S15" s="15">
        <v>1.3604806220552689E-4</v>
      </c>
      <c r="T15" s="15">
        <v>1.0455652126986062E-4</v>
      </c>
      <c r="U15" s="15">
        <v>1.099766429953099E-4</v>
      </c>
      <c r="V15" s="15">
        <v>1.2938154178530661E-4</v>
      </c>
      <c r="W15" s="15">
        <v>5.7128562145725557E-5</v>
      </c>
      <c r="X15" s="15">
        <v>8.1807961837725336E-5</v>
      </c>
      <c r="Y15" s="15">
        <v>1.2768020775909253E-4</v>
      </c>
      <c r="Z15" s="15">
        <v>2.4044731755108596E-4</v>
      </c>
      <c r="AA15" s="15">
        <v>1.1612152611519653E-4</v>
      </c>
      <c r="AB15" s="15">
        <v>1.6376276313603635E-4</v>
      </c>
      <c r="AC15" s="15">
        <v>9.7854648816174752E-5</v>
      </c>
      <c r="AD15" s="15">
        <v>1.3250848762476832E-4</v>
      </c>
      <c r="AE15" s="15">
        <v>1.0067295021502774E-4</v>
      </c>
      <c r="AF15" s="15">
        <v>3.8660337362165554E-4</v>
      </c>
      <c r="AG15" s="15">
        <v>1.5962012056697659E-4</v>
      </c>
      <c r="AH15" s="15">
        <v>2.2534314901500642E-4</v>
      </c>
      <c r="AI15" s="15">
        <v>4.1358936547655545E-4</v>
      </c>
      <c r="AJ15" s="15">
        <v>1.3645407559044186E-4</v>
      </c>
      <c r="AK15" s="15">
        <v>1.5913717179020191E-4</v>
      </c>
      <c r="AL15" s="15">
        <v>2.9636782413810359E-4</v>
      </c>
      <c r="AM15" s="15">
        <v>1.8043371789307132E-4</v>
      </c>
      <c r="AN15" s="15">
        <v>3.8826243043794159E-4</v>
      </c>
      <c r="AO15" s="15">
        <v>5.9851056579002842E-5</v>
      </c>
      <c r="AP15" s="15">
        <v>5.3232139239394592E-5</v>
      </c>
      <c r="AQ15" s="15">
        <v>2.1440286527976834E-4</v>
      </c>
      <c r="AR15" s="15">
        <v>5.3429084978337104E-5</v>
      </c>
      <c r="AS15" s="15">
        <v>7.6905744582663155E-5</v>
      </c>
      <c r="AT15" s="15">
        <v>5.8409734404143492E-5</v>
      </c>
      <c r="AU15" s="15">
        <v>2.7942217920825382E-5</v>
      </c>
      <c r="AV15" s="15">
        <v>1.8501595040629771E-4</v>
      </c>
      <c r="AW15" s="15">
        <v>3.1667996445698774E-5</v>
      </c>
      <c r="AX15" s="15">
        <v>1.6927995792480315E-2</v>
      </c>
      <c r="AY15" s="15">
        <v>0.10328715168405882</v>
      </c>
      <c r="AZ15" s="15">
        <v>1.0775176941566961E-4</v>
      </c>
      <c r="BA15" s="15">
        <v>4.4062223321153337E-5</v>
      </c>
      <c r="BB15" s="15">
        <v>4.6105322548274954E-5</v>
      </c>
      <c r="BC15" s="15">
        <v>3.0465146554032304E-5</v>
      </c>
      <c r="BD15" s="15">
        <v>2.370169488330266E-4</v>
      </c>
      <c r="BE15" s="15">
        <v>9.8285544961040532E-6</v>
      </c>
      <c r="BF15" s="15">
        <v>4.6310749718117796E-5</v>
      </c>
      <c r="BG15" s="15">
        <v>6.1632439851856308E-5</v>
      </c>
      <c r="BH15" s="15">
        <v>5.2647629793904574E-5</v>
      </c>
      <c r="BI15" s="15">
        <v>4.2818496021859629E-5</v>
      </c>
      <c r="BJ15" s="15">
        <v>5.3903161120969392E-5</v>
      </c>
      <c r="BK15" s="15">
        <v>2.9065415483593189E-5</v>
      </c>
      <c r="BL15" s="15">
        <v>1.0906929610630137E-4</v>
      </c>
      <c r="BM15" s="15">
        <v>2.6328692319796198E-4</v>
      </c>
      <c r="BN15" s="15">
        <v>1.2464522217993073E-4</v>
      </c>
      <c r="BO15" s="15">
        <v>2.1744275350770961E-4</v>
      </c>
      <c r="BP15" s="15">
        <v>6.7853524161993355E-4</v>
      </c>
      <c r="BQ15" s="15">
        <v>7.614261317281844E-4</v>
      </c>
      <c r="BR15" s="15">
        <v>1.2211093086143097E-4</v>
      </c>
      <c r="BS15" s="15">
        <v>0</v>
      </c>
    </row>
    <row r="16" spans="1:71" x14ac:dyDescent="0.25">
      <c r="A16" s="25" t="s">
        <v>90</v>
      </c>
      <c r="B16" s="24" t="s">
        <v>323</v>
      </c>
      <c r="C16">
        <f t="shared" si="2"/>
        <v>12</v>
      </c>
      <c r="D16" s="15">
        <v>3.9089728851924196E-6</v>
      </c>
      <c r="E16" s="15">
        <v>5.618100680947394E-6</v>
      </c>
      <c r="F16" s="15">
        <v>2.3770814877438732E-6</v>
      </c>
      <c r="G16" s="15">
        <v>3.041369144147048E-6</v>
      </c>
      <c r="H16" s="15">
        <v>1.1565462274789966E-6</v>
      </c>
      <c r="I16" s="15">
        <v>3.3958725185173521E-6</v>
      </c>
      <c r="J16" s="15">
        <v>6.6173072578021128E-6</v>
      </c>
      <c r="K16" s="15">
        <v>1.239579569767809E-5</v>
      </c>
      <c r="L16" s="15">
        <v>1.9889180915520091E-6</v>
      </c>
      <c r="M16" s="15">
        <v>1.1866891253348605E-5</v>
      </c>
      <c r="N16" s="15">
        <v>7.5776740396226046E-6</v>
      </c>
      <c r="O16" s="15">
        <v>2.6360154882818978E-2</v>
      </c>
      <c r="P16" s="15">
        <v>1.2070708341877552E-5</v>
      </c>
      <c r="Q16" s="15">
        <v>1.2536821371548094E-5</v>
      </c>
      <c r="R16" s="15">
        <v>1.5366366116287896E-5</v>
      </c>
      <c r="S16" s="15">
        <v>1.2680709467033139E-5</v>
      </c>
      <c r="T16" s="15">
        <v>3.7367949893784977E-5</v>
      </c>
      <c r="U16" s="15">
        <v>2.4126409925680554E-5</v>
      </c>
      <c r="V16" s="15">
        <v>3.6650528250297416E-6</v>
      </c>
      <c r="W16" s="15">
        <v>3.0927954728335655E-6</v>
      </c>
      <c r="X16" s="15">
        <v>5.5424548993055356E-6</v>
      </c>
      <c r="Y16" s="15">
        <v>6.8383745427872449E-6</v>
      </c>
      <c r="Z16" s="15">
        <v>1.9323002879404466E-5</v>
      </c>
      <c r="AA16" s="15">
        <v>1.3486124567125042E-5</v>
      </c>
      <c r="AB16" s="15">
        <v>1.2229157800412222E-5</v>
      </c>
      <c r="AC16" s="15">
        <v>1.1872864086662329E-5</v>
      </c>
      <c r="AD16" s="15">
        <v>4.3723840260103534E-6</v>
      </c>
      <c r="AE16" s="15">
        <v>8.4715998937948674E-6</v>
      </c>
      <c r="AF16" s="15">
        <v>9.0070844996867975E-6</v>
      </c>
      <c r="AG16" s="15">
        <v>1.305926328820936E-5</v>
      </c>
      <c r="AH16" s="15">
        <v>1.0623478583471597E-5</v>
      </c>
      <c r="AI16" s="15">
        <v>1.4231388522662933E-5</v>
      </c>
      <c r="AJ16" s="15">
        <v>5.1353221889111646E-6</v>
      </c>
      <c r="AK16" s="15">
        <v>7.9771392313913732E-6</v>
      </c>
      <c r="AL16" s="15">
        <v>6.9525828742927783E-6</v>
      </c>
      <c r="AM16" s="15">
        <v>1.0978282291861472E-5</v>
      </c>
      <c r="AN16" s="15">
        <v>1.111687684092611E-5</v>
      </c>
      <c r="AO16" s="15">
        <v>1.9498072293367323E-6</v>
      </c>
      <c r="AP16" s="15">
        <v>1.8525878033526861E-6</v>
      </c>
      <c r="AQ16" s="15">
        <v>4.633997941534654E-6</v>
      </c>
      <c r="AR16" s="15">
        <v>3.1196090991925656E-6</v>
      </c>
      <c r="AS16" s="15">
        <v>4.7720253964761592E-6</v>
      </c>
      <c r="AT16" s="15">
        <v>3.0517768257882889E-6</v>
      </c>
      <c r="AU16" s="15">
        <v>2.4635436318908209E-6</v>
      </c>
      <c r="AV16" s="15">
        <v>2.6516288690273686E-6</v>
      </c>
      <c r="AW16" s="15">
        <v>2.0179123881358808E-6</v>
      </c>
      <c r="AX16" s="15">
        <v>6.9779169983357628E-6</v>
      </c>
      <c r="AY16" s="15">
        <v>8.1416258793423195E-6</v>
      </c>
      <c r="AZ16" s="15">
        <v>2.484126349959694E-5</v>
      </c>
      <c r="BA16" s="15">
        <v>3.3959761086280787E-6</v>
      </c>
      <c r="BB16" s="15">
        <v>3.3534244343878169E-6</v>
      </c>
      <c r="BC16" s="15">
        <v>3.1316799114570608E-6</v>
      </c>
      <c r="BD16" s="15">
        <v>1.9510305020845753E-6</v>
      </c>
      <c r="BE16" s="15">
        <v>5.1801349948671107E-7</v>
      </c>
      <c r="BF16" s="15">
        <v>4.2819944586935428E-6</v>
      </c>
      <c r="BG16" s="15">
        <v>1.8624818918708402E-5</v>
      </c>
      <c r="BH16" s="15">
        <v>4.9292043144645878E-6</v>
      </c>
      <c r="BI16" s="15">
        <v>5.4338424519585341E-6</v>
      </c>
      <c r="BJ16" s="15">
        <v>5.0729578185771001E-6</v>
      </c>
      <c r="BK16" s="15">
        <v>1.4258018283686317E-6</v>
      </c>
      <c r="BL16" s="15">
        <v>1.0054291761476119E-6</v>
      </c>
      <c r="BM16" s="15">
        <v>2.291641168657448E-6</v>
      </c>
      <c r="BN16" s="15">
        <v>3.820846319196542E-6</v>
      </c>
      <c r="BO16" s="15">
        <v>2.6596214319416578E-6</v>
      </c>
      <c r="BP16" s="15">
        <v>6.820540294633795E-6</v>
      </c>
      <c r="BQ16" s="15">
        <v>5.8075895293365742E-6</v>
      </c>
      <c r="BR16" s="15">
        <v>3.6466527917982275E-6</v>
      </c>
      <c r="BS16" s="15">
        <v>0</v>
      </c>
    </row>
    <row r="17" spans="1:71" x14ac:dyDescent="0.25">
      <c r="A17" s="24" t="s">
        <v>91</v>
      </c>
      <c r="B17" s="24" t="s">
        <v>325</v>
      </c>
      <c r="C17">
        <f t="shared" si="2"/>
        <v>13</v>
      </c>
      <c r="D17" s="15">
        <v>1.5634539509436541E-3</v>
      </c>
      <c r="E17" s="15">
        <v>8.3927118987929994E-5</v>
      </c>
      <c r="F17" s="15">
        <v>7.7930451484341416E-5</v>
      </c>
      <c r="G17" s="15">
        <v>7.2761089208120827E-3</v>
      </c>
      <c r="H17" s="15">
        <v>2.5496320499494076E-4</v>
      </c>
      <c r="I17" s="15">
        <v>2.3435167950781902E-5</v>
      </c>
      <c r="J17" s="15">
        <v>3.3706584651231868E-4</v>
      </c>
      <c r="K17" s="15">
        <v>7.3651710281924697E-5</v>
      </c>
      <c r="L17" s="15">
        <v>1.5762967841790529E-3</v>
      </c>
      <c r="M17" s="15">
        <v>6.7583350898541776E-4</v>
      </c>
      <c r="N17" s="15">
        <v>1.6097705647843692E-4</v>
      </c>
      <c r="O17" s="15">
        <v>6.489479774774882E-5</v>
      </c>
      <c r="P17" s="15">
        <v>0.17052260372224151</v>
      </c>
      <c r="Q17" s="15">
        <v>0.21119179849073635</v>
      </c>
      <c r="R17" s="15">
        <v>6.3697340968707744E-2</v>
      </c>
      <c r="S17" s="15">
        <v>2.9725052040118269E-4</v>
      </c>
      <c r="T17" s="15">
        <v>1.2706685375736676E-3</v>
      </c>
      <c r="U17" s="15">
        <v>2.1270089664802766E-4</v>
      </c>
      <c r="V17" s="15">
        <v>1.3827333152043238E-5</v>
      </c>
      <c r="W17" s="15">
        <v>2.2012851209598543E-5</v>
      </c>
      <c r="X17" s="15">
        <v>1.7275763818249711E-4</v>
      </c>
      <c r="Y17" s="15">
        <v>6.5333579629086116E-4</v>
      </c>
      <c r="Z17" s="15">
        <v>4.3339164247918399E-4</v>
      </c>
      <c r="AA17" s="15">
        <v>1.5242920724034871E-3</v>
      </c>
      <c r="AB17" s="15">
        <v>5.3551031609301572E-3</v>
      </c>
      <c r="AC17" s="15">
        <v>3.9027176016389649E-4</v>
      </c>
      <c r="AD17" s="15">
        <v>3.468645019277134E-5</v>
      </c>
      <c r="AE17" s="15">
        <v>6.1762113529280116E-5</v>
      </c>
      <c r="AF17" s="15">
        <v>5.3594356172021905E-4</v>
      </c>
      <c r="AG17" s="15">
        <v>9.8596834129254752E-5</v>
      </c>
      <c r="AH17" s="15">
        <v>5.715557096865971E-4</v>
      </c>
      <c r="AI17" s="15">
        <v>1.9563517426565775E-4</v>
      </c>
      <c r="AJ17" s="15">
        <v>2.9879848256989406E-4</v>
      </c>
      <c r="AK17" s="15">
        <v>1.3993090690883664E-2</v>
      </c>
      <c r="AL17" s="15">
        <v>1.5920020018894911E-3</v>
      </c>
      <c r="AM17" s="15">
        <v>1.6322415002155699E-2</v>
      </c>
      <c r="AN17" s="15">
        <v>1.553002399867524E-4</v>
      </c>
      <c r="AO17" s="15">
        <v>8.7280119826835457E-5</v>
      </c>
      <c r="AP17" s="15">
        <v>1.4663960293583841E-4</v>
      </c>
      <c r="AQ17" s="15">
        <v>8.0061640973736424E-4</v>
      </c>
      <c r="AR17" s="15">
        <v>1.4829665039473201E-4</v>
      </c>
      <c r="AS17" s="15">
        <v>1.7956700976799964E-4</v>
      </c>
      <c r="AT17" s="15">
        <v>1.3363547901921807E-4</v>
      </c>
      <c r="AU17" s="15">
        <v>4.7650753439266368E-4</v>
      </c>
      <c r="AV17" s="15">
        <v>5.4136061750986504E-5</v>
      </c>
      <c r="AW17" s="15">
        <v>5.1809279214700973E-5</v>
      </c>
      <c r="AX17" s="15">
        <v>8.5064281500748101E-3</v>
      </c>
      <c r="AY17" s="15">
        <v>6.3960558957742606E-4</v>
      </c>
      <c r="AZ17" s="15">
        <v>6.3094712535383346E-5</v>
      </c>
      <c r="BA17" s="15">
        <v>1.3065910346624247E-4</v>
      </c>
      <c r="BB17" s="15">
        <v>3.7128358646107307E-5</v>
      </c>
      <c r="BC17" s="15">
        <v>2.8314773718699861E-5</v>
      </c>
      <c r="BD17" s="15">
        <v>3.3793209459611473E-5</v>
      </c>
      <c r="BE17" s="15">
        <v>1.0141927185819327E-5</v>
      </c>
      <c r="BF17" s="15">
        <v>6.0787492420969708E-5</v>
      </c>
      <c r="BG17" s="15">
        <v>1.2342169552634924E-4</v>
      </c>
      <c r="BH17" s="15">
        <v>3.7874429855365262E-5</v>
      </c>
      <c r="BI17" s="15">
        <v>7.4676090564352107E-5</v>
      </c>
      <c r="BJ17" s="15">
        <v>8.7281022064019238E-5</v>
      </c>
      <c r="BK17" s="15">
        <v>5.5399608598286305E-5</v>
      </c>
      <c r="BL17" s="15">
        <v>5.3423629194811676E-5</v>
      </c>
      <c r="BM17" s="15">
        <v>1.5566085562900592E-4</v>
      </c>
      <c r="BN17" s="15">
        <v>7.7066086583192205E-5</v>
      </c>
      <c r="BO17" s="15">
        <v>1.3095403324960171E-4</v>
      </c>
      <c r="BP17" s="15">
        <v>1.9977360131482596E-4</v>
      </c>
      <c r="BQ17" s="15">
        <v>2.3360565744074804E-4</v>
      </c>
      <c r="BR17" s="15">
        <v>3.3441438518337706E-3</v>
      </c>
      <c r="BS17" s="15">
        <v>0</v>
      </c>
    </row>
    <row r="18" spans="1:71" x14ac:dyDescent="0.25">
      <c r="A18" s="24" t="s">
        <v>92</v>
      </c>
      <c r="B18" s="24" t="s">
        <v>327</v>
      </c>
      <c r="C18">
        <f t="shared" si="2"/>
        <v>14</v>
      </c>
      <c r="D18" s="15">
        <v>5.126400804491373E-5</v>
      </c>
      <c r="E18" s="15">
        <v>5.2177597381711222E-5</v>
      </c>
      <c r="F18" s="15">
        <v>2.9409506299605273E-4</v>
      </c>
      <c r="G18" s="15">
        <v>2.7246403266204834E-4</v>
      </c>
      <c r="H18" s="15">
        <v>2.7585834632713442E-4</v>
      </c>
      <c r="I18" s="15">
        <v>9.1279561788619874E-5</v>
      </c>
      <c r="J18" s="15">
        <v>1.9744007155124936E-4</v>
      </c>
      <c r="K18" s="15">
        <v>9.0184401053239015E-5</v>
      </c>
      <c r="L18" s="15">
        <v>3.1989180344178083E-5</v>
      </c>
      <c r="M18" s="15">
        <v>9.3444925442650472E-5</v>
      </c>
      <c r="N18" s="15">
        <v>5.0601208250932326E-5</v>
      </c>
      <c r="O18" s="15">
        <v>7.7367023034525045E-5</v>
      </c>
      <c r="P18" s="15">
        <v>1.3556294205573887E-3</v>
      </c>
      <c r="Q18" s="15">
        <v>2.8674537840878558E-2</v>
      </c>
      <c r="R18" s="15">
        <v>2.3004621949797256E-3</v>
      </c>
      <c r="S18" s="15">
        <v>6.2367704631213831E-5</v>
      </c>
      <c r="T18" s="15">
        <v>7.1894851881623904E-5</v>
      </c>
      <c r="U18" s="15">
        <v>5.4139030410850627E-5</v>
      </c>
      <c r="V18" s="15">
        <v>2.9272197632277856E-5</v>
      </c>
      <c r="W18" s="15">
        <v>2.3914098163597908E-5</v>
      </c>
      <c r="X18" s="15">
        <v>4.0872129577734967E-5</v>
      </c>
      <c r="Y18" s="15">
        <v>1.1510402119680389E-4</v>
      </c>
      <c r="Z18" s="15">
        <v>6.2263973382117879E-5</v>
      </c>
      <c r="AA18" s="15">
        <v>5.9402503981076698E-5</v>
      </c>
      <c r="AB18" s="15">
        <v>8.5449622996646202E-5</v>
      </c>
      <c r="AC18" s="15">
        <v>1.6974293846359811E-4</v>
      </c>
      <c r="AD18" s="15">
        <v>5.9712835362905884E-5</v>
      </c>
      <c r="AE18" s="15">
        <v>5.6204594386825497E-5</v>
      </c>
      <c r="AF18" s="15">
        <v>5.5148227757441533E-4</v>
      </c>
      <c r="AG18" s="15">
        <v>7.4337418060916468E-5</v>
      </c>
      <c r="AH18" s="15">
        <v>1.0484758177198767E-4</v>
      </c>
      <c r="AI18" s="15">
        <v>6.0693624374654376E-4</v>
      </c>
      <c r="AJ18" s="15">
        <v>6.2510403030298841E-5</v>
      </c>
      <c r="AK18" s="15">
        <v>3.5323871608854449E-4</v>
      </c>
      <c r="AL18" s="15">
        <v>1.3847434940307381E-4</v>
      </c>
      <c r="AM18" s="15">
        <v>3.6495764222509635E-4</v>
      </c>
      <c r="AN18" s="15">
        <v>5.7533200340074628E-4</v>
      </c>
      <c r="AO18" s="15">
        <v>3.7701741791306277E-4</v>
      </c>
      <c r="AP18" s="15">
        <v>1.3131180264816557E-3</v>
      </c>
      <c r="AQ18" s="15">
        <v>1.1787960125869167E-4</v>
      </c>
      <c r="AR18" s="15">
        <v>3.5320348498160946E-5</v>
      </c>
      <c r="AS18" s="15">
        <v>3.3284652120374925E-4</v>
      </c>
      <c r="AT18" s="15">
        <v>4.8323487480615067E-4</v>
      </c>
      <c r="AU18" s="15">
        <v>3.8184000943983036E-4</v>
      </c>
      <c r="AV18" s="15">
        <v>3.3046856531384256E-3</v>
      </c>
      <c r="AW18" s="15">
        <v>6.5132449584072438E-4</v>
      </c>
      <c r="AX18" s="15">
        <v>2.9771509778750509E-3</v>
      </c>
      <c r="AY18" s="15">
        <v>7.083509440295447E-4</v>
      </c>
      <c r="AZ18" s="15">
        <v>6.5512962706429283E-5</v>
      </c>
      <c r="BA18" s="15">
        <v>2.2878043885410275E-3</v>
      </c>
      <c r="BB18" s="15">
        <v>2.5854460650961964E-4</v>
      </c>
      <c r="BC18" s="15">
        <v>1.9894466795491722E-5</v>
      </c>
      <c r="BD18" s="15">
        <v>1.1796677542497624E-3</v>
      </c>
      <c r="BE18" s="15">
        <v>5.7720871816441647E-5</v>
      </c>
      <c r="BF18" s="15">
        <v>5.2851453567697472E-5</v>
      </c>
      <c r="BG18" s="15">
        <v>1.9662959166843654E-3</v>
      </c>
      <c r="BH18" s="15">
        <v>2.9872965656216398E-4</v>
      </c>
      <c r="BI18" s="15">
        <v>3.6940904231698099E-5</v>
      </c>
      <c r="BJ18" s="15">
        <v>6.2996713693870934E-4</v>
      </c>
      <c r="BK18" s="15">
        <v>4.3424538259906028E-3</v>
      </c>
      <c r="BL18" s="15">
        <v>5.343569163075853E-4</v>
      </c>
      <c r="BM18" s="15">
        <v>1.7173310647931679E-3</v>
      </c>
      <c r="BN18" s="15">
        <v>3.5358481507926321E-5</v>
      </c>
      <c r="BO18" s="15">
        <v>1.9988910754751812E-4</v>
      </c>
      <c r="BP18" s="15">
        <v>2.0945318133437144E-4</v>
      </c>
      <c r="BQ18" s="15">
        <v>2.7978599823027589E-3</v>
      </c>
      <c r="BR18" s="15">
        <v>4.8476445086722587E-3</v>
      </c>
      <c r="BS18" s="15">
        <v>0</v>
      </c>
    </row>
    <row r="19" spans="1:71" x14ac:dyDescent="0.25">
      <c r="A19" s="24" t="s">
        <v>93</v>
      </c>
      <c r="B19" s="25" t="s">
        <v>329</v>
      </c>
      <c r="C19">
        <f t="shared" si="2"/>
        <v>15</v>
      </c>
      <c r="D19" s="15">
        <v>1.3007511398630987E-5</v>
      </c>
      <c r="E19" s="15">
        <v>7.4652825097289106E-5</v>
      </c>
      <c r="F19" s="15">
        <v>3.9625078350140967E-6</v>
      </c>
      <c r="G19" s="15">
        <v>3.1269995847283267E-4</v>
      </c>
      <c r="H19" s="15">
        <v>1.9161311887868235E-5</v>
      </c>
      <c r="I19" s="15">
        <v>1.6432027971098468E-5</v>
      </c>
      <c r="J19" s="15">
        <v>4.4993385576783176E-5</v>
      </c>
      <c r="K19" s="15">
        <v>1.1810501582042094E-4</v>
      </c>
      <c r="L19" s="15">
        <v>8.7060197443899873E-6</v>
      </c>
      <c r="M19" s="15">
        <v>9.8294587439197131E-5</v>
      </c>
      <c r="N19" s="15">
        <v>3.4880224388104348E-5</v>
      </c>
      <c r="O19" s="15">
        <v>9.9782248998536587E-6</v>
      </c>
      <c r="P19" s="15">
        <v>2.1238982040427905E-4</v>
      </c>
      <c r="Q19" s="15">
        <v>1.3828566848175921E-4</v>
      </c>
      <c r="R19" s="15">
        <v>8.7322488820116437E-2</v>
      </c>
      <c r="S19" s="15">
        <v>5.0096508781166445E-5</v>
      </c>
      <c r="T19" s="15">
        <v>8.4743930599217351E-4</v>
      </c>
      <c r="U19" s="15">
        <v>6.3413939930209061E-5</v>
      </c>
      <c r="V19" s="15">
        <v>3.7885732419293572E-6</v>
      </c>
      <c r="W19" s="15">
        <v>1.3612489811972085E-4</v>
      </c>
      <c r="X19" s="15">
        <v>6.0845329837993314E-5</v>
      </c>
      <c r="Y19" s="15">
        <v>1.9939272357818769E-4</v>
      </c>
      <c r="Z19" s="15">
        <v>3.4135993023696386E-4</v>
      </c>
      <c r="AA19" s="15">
        <v>6.5098096147812496E-5</v>
      </c>
      <c r="AB19" s="15">
        <v>2.3583837793427669E-4</v>
      </c>
      <c r="AC19" s="15">
        <v>4.5538420692164641E-5</v>
      </c>
      <c r="AD19" s="15">
        <v>1.7382088940483285E-5</v>
      </c>
      <c r="AE19" s="15">
        <v>1.3487227799881175E-5</v>
      </c>
      <c r="AF19" s="15">
        <v>3.1583291747158579E-4</v>
      </c>
      <c r="AG19" s="15">
        <v>1.6271453097218857E-5</v>
      </c>
      <c r="AH19" s="15">
        <v>5.5537715304950187E-5</v>
      </c>
      <c r="AI19" s="15">
        <v>4.0017823675973381E-5</v>
      </c>
      <c r="AJ19" s="15">
        <v>1.9133461314800156E-4</v>
      </c>
      <c r="AK19" s="15">
        <v>1.5030690111168772E-4</v>
      </c>
      <c r="AL19" s="15">
        <v>3.7293151189093244E-5</v>
      </c>
      <c r="AM19" s="15">
        <v>4.4060244738973773E-4</v>
      </c>
      <c r="AN19" s="15">
        <v>3.5994836082376422E-5</v>
      </c>
      <c r="AO19" s="15">
        <v>4.3863912676690004E-4</v>
      </c>
      <c r="AP19" s="15">
        <v>1.7510539722105763E-5</v>
      </c>
      <c r="AQ19" s="15">
        <v>6.0305978356891791E-5</v>
      </c>
      <c r="AR19" s="15">
        <v>5.8471913893920579E-5</v>
      </c>
      <c r="AS19" s="15">
        <v>1.8296524549413324E-5</v>
      </c>
      <c r="AT19" s="15">
        <v>4.2828623916776849E-5</v>
      </c>
      <c r="AU19" s="15">
        <v>1.6885136236627738E-5</v>
      </c>
      <c r="AV19" s="15">
        <v>3.4838585901044384E-5</v>
      </c>
      <c r="AW19" s="15">
        <v>9.8690858273678567E-6</v>
      </c>
      <c r="AX19" s="15">
        <v>1.3392026673459298E-4</v>
      </c>
      <c r="AY19" s="15">
        <v>2.4050077352010882E-4</v>
      </c>
      <c r="AZ19" s="15">
        <v>6.4779917581850077E-6</v>
      </c>
      <c r="BA19" s="15">
        <v>5.4086795122415272E-4</v>
      </c>
      <c r="BB19" s="15">
        <v>5.7410030868033685E-6</v>
      </c>
      <c r="BC19" s="15">
        <v>2.1264799530138942E-5</v>
      </c>
      <c r="BD19" s="15">
        <v>6.2397306206428415E-6</v>
      </c>
      <c r="BE19" s="15">
        <v>1.823323035061819E-6</v>
      </c>
      <c r="BF19" s="15">
        <v>1.0369578443593156E-5</v>
      </c>
      <c r="BG19" s="15">
        <v>5.1099965610268095E-5</v>
      </c>
      <c r="BH19" s="15">
        <v>1.2100190762417643E-5</v>
      </c>
      <c r="BI19" s="15">
        <v>4.3482500777857463E-5</v>
      </c>
      <c r="BJ19" s="15">
        <v>2.7024132297600074E-5</v>
      </c>
      <c r="BK19" s="15">
        <v>1.2903177951875389E-3</v>
      </c>
      <c r="BL19" s="15">
        <v>4.2233275863247326E-5</v>
      </c>
      <c r="BM19" s="15">
        <v>3.9332707516859724E-5</v>
      </c>
      <c r="BN19" s="15">
        <v>1.5960158228585666E-5</v>
      </c>
      <c r="BO19" s="15">
        <v>6.3567204001666508E-5</v>
      </c>
      <c r="BP19" s="15">
        <v>1.5377467364463936E-4</v>
      </c>
      <c r="BQ19" s="15">
        <v>4.1729786325819649E-5</v>
      </c>
      <c r="BR19" s="15">
        <v>3.3294689269930218E-5</v>
      </c>
      <c r="BS19" s="15">
        <v>0</v>
      </c>
    </row>
    <row r="20" spans="1:71" x14ac:dyDescent="0.25">
      <c r="A20" s="25" t="s">
        <v>94</v>
      </c>
      <c r="B20" s="25" t="s">
        <v>331</v>
      </c>
      <c r="C20">
        <f t="shared" si="2"/>
        <v>16</v>
      </c>
      <c r="D20" s="15">
        <v>1.3329326628348244E-3</v>
      </c>
      <c r="E20" s="15">
        <v>2.0125028018563992E-3</v>
      </c>
      <c r="F20" s="15">
        <v>5.2215509647932567E-4</v>
      </c>
      <c r="G20" s="15">
        <v>3.3386280251146894E-4</v>
      </c>
      <c r="H20" s="15">
        <v>9.7104094674734185E-6</v>
      </c>
      <c r="I20" s="15">
        <v>1.1033259509889337E-5</v>
      </c>
      <c r="J20" s="15">
        <v>3.1320399209954534E-5</v>
      </c>
      <c r="K20" s="15">
        <v>2.15118969775798E-4</v>
      </c>
      <c r="L20" s="15">
        <v>1.8737668830174662E-5</v>
      </c>
      <c r="M20" s="15">
        <v>1.5536346401882344E-3</v>
      </c>
      <c r="N20" s="15">
        <v>1.2763065433754953E-3</v>
      </c>
      <c r="O20" s="15">
        <v>3.7139388756172786E-5</v>
      </c>
      <c r="P20" s="15">
        <v>6.2463454978564615E-4</v>
      </c>
      <c r="Q20" s="15">
        <v>5.4174980194261105E-5</v>
      </c>
      <c r="R20" s="15">
        <v>4.3507560616409492E-5</v>
      </c>
      <c r="S20" s="15">
        <v>0.11942987640820733</v>
      </c>
      <c r="T20" s="15">
        <v>4.9032699550996088E-3</v>
      </c>
      <c r="U20" s="15">
        <v>9.8028509402828408E-5</v>
      </c>
      <c r="V20" s="15">
        <v>7.8715849561106168E-6</v>
      </c>
      <c r="W20" s="15">
        <v>2.0693046053722539E-5</v>
      </c>
      <c r="X20" s="15">
        <v>1.6573182475588692E-4</v>
      </c>
      <c r="Y20" s="15">
        <v>6.8986441827320437E-4</v>
      </c>
      <c r="Z20" s="15">
        <v>9.3071111161382241E-5</v>
      </c>
      <c r="AA20" s="15">
        <v>3.8154620969567834E-5</v>
      </c>
      <c r="AB20" s="15">
        <v>1.8825736032792133E-4</v>
      </c>
      <c r="AC20" s="15">
        <v>4.9696429765107568E-4</v>
      </c>
      <c r="AD20" s="15">
        <v>1.733372812865093E-4</v>
      </c>
      <c r="AE20" s="15">
        <v>8.7472058065903708E-5</v>
      </c>
      <c r="AF20" s="15">
        <v>2.4422618665943465E-3</v>
      </c>
      <c r="AG20" s="15">
        <v>4.6710307544249709E-5</v>
      </c>
      <c r="AH20" s="15">
        <v>1.478017365300454E-4</v>
      </c>
      <c r="AI20" s="15">
        <v>2.935136067758911E-3</v>
      </c>
      <c r="AJ20" s="15">
        <v>1.4258597928593084E-3</v>
      </c>
      <c r="AK20" s="15">
        <v>1.0297902116730795E-3</v>
      </c>
      <c r="AL20" s="15">
        <v>6.9621900266647677E-3</v>
      </c>
      <c r="AM20" s="15">
        <v>8.0129599537242607E-2</v>
      </c>
      <c r="AN20" s="15">
        <v>8.0990018848187139E-5</v>
      </c>
      <c r="AO20" s="15">
        <v>1.842794731606338E-3</v>
      </c>
      <c r="AP20" s="15">
        <v>1.1444751828656751E-4</v>
      </c>
      <c r="AQ20" s="15">
        <v>8.3343320262056833E-3</v>
      </c>
      <c r="AR20" s="15">
        <v>1.0119748885886672E-4</v>
      </c>
      <c r="AS20" s="15">
        <v>2.5511375043018474E-3</v>
      </c>
      <c r="AT20" s="15">
        <v>1.8565798343745359E-5</v>
      </c>
      <c r="AU20" s="15">
        <v>2.175052413553363E-5</v>
      </c>
      <c r="AV20" s="15">
        <v>1.4378322630038218E-5</v>
      </c>
      <c r="AW20" s="15">
        <v>8.525249967160953E-4</v>
      </c>
      <c r="AX20" s="15">
        <v>1.7900146048816835E-4</v>
      </c>
      <c r="AY20" s="15">
        <v>9.4074475107209523E-5</v>
      </c>
      <c r="AZ20" s="15">
        <v>7.5503791914993473E-5</v>
      </c>
      <c r="BA20" s="15">
        <v>3.9707127622375243E-3</v>
      </c>
      <c r="BB20" s="15">
        <v>6.1073273414729459E-5</v>
      </c>
      <c r="BC20" s="15">
        <v>4.8079102959955596E-5</v>
      </c>
      <c r="BD20" s="15">
        <v>4.2926049438313187E-5</v>
      </c>
      <c r="BE20" s="15">
        <v>8.8350442128259704E-4</v>
      </c>
      <c r="BF20" s="15">
        <v>1.0044650462476538E-4</v>
      </c>
      <c r="BG20" s="15">
        <v>5.8923157891956221E-5</v>
      </c>
      <c r="BH20" s="15">
        <v>4.4632494594085003E-5</v>
      </c>
      <c r="BI20" s="15">
        <v>9.0923230121416534E-5</v>
      </c>
      <c r="BJ20" s="15">
        <v>6.3423796384409585E-4</v>
      </c>
      <c r="BK20" s="15">
        <v>2.787667031793311E-5</v>
      </c>
      <c r="BL20" s="15">
        <v>8.9417787228176216E-5</v>
      </c>
      <c r="BM20" s="15">
        <v>9.9370343264227283E-5</v>
      </c>
      <c r="BN20" s="15">
        <v>1.5289313417097555E-4</v>
      </c>
      <c r="BO20" s="15">
        <v>3.9429553763295972E-5</v>
      </c>
      <c r="BP20" s="15">
        <v>7.6935193930020461E-5</v>
      </c>
      <c r="BQ20" s="15">
        <v>4.1130846775393285E-4</v>
      </c>
      <c r="BR20" s="15">
        <v>1.3048973710991479E-3</v>
      </c>
      <c r="BS20" s="15">
        <v>0</v>
      </c>
    </row>
    <row r="21" spans="1:71" x14ac:dyDescent="0.25">
      <c r="A21" s="24" t="s">
        <v>95</v>
      </c>
      <c r="B21" s="24" t="s">
        <v>333</v>
      </c>
      <c r="C21">
        <f t="shared" si="2"/>
        <v>17</v>
      </c>
      <c r="D21" s="15">
        <v>1.0796969516308555E-3</v>
      </c>
      <c r="E21" s="15">
        <v>8.5569754102669685E-4</v>
      </c>
      <c r="F21" s="15">
        <v>4.548098508651273E-4</v>
      </c>
      <c r="G21" s="15">
        <v>3.8967479444802457E-4</v>
      </c>
      <c r="H21" s="15">
        <v>1.6965504787582993E-4</v>
      </c>
      <c r="I21" s="15">
        <v>6.8265685928096096E-4</v>
      </c>
      <c r="J21" s="15">
        <v>1.594503834540358E-3</v>
      </c>
      <c r="K21" s="15">
        <v>9.5681524031001816E-3</v>
      </c>
      <c r="L21" s="15">
        <v>4.2366141084468659E-4</v>
      </c>
      <c r="M21" s="15">
        <v>1.0696386817955542E-2</v>
      </c>
      <c r="N21" s="15">
        <v>2.7642774195291899E-3</v>
      </c>
      <c r="O21" s="15">
        <v>4.2322920703319014E-2</v>
      </c>
      <c r="P21" s="15">
        <v>1.0020676985477749E-2</v>
      </c>
      <c r="Q21" s="15">
        <v>7.557881649925274E-3</v>
      </c>
      <c r="R21" s="15">
        <v>1.2834638030967004E-2</v>
      </c>
      <c r="S21" s="15">
        <v>1.7685260334936025E-2</v>
      </c>
      <c r="T21" s="15">
        <v>0.13797861156574714</v>
      </c>
      <c r="U21" s="15">
        <v>5.2382350562949882E-2</v>
      </c>
      <c r="V21" s="15">
        <v>2.5506764161854073E-4</v>
      </c>
      <c r="W21" s="15">
        <v>1.0351253954921742E-3</v>
      </c>
      <c r="X21" s="15">
        <v>5.9301164421673557E-4</v>
      </c>
      <c r="Y21" s="15">
        <v>2.2904613294985519E-3</v>
      </c>
      <c r="Z21" s="15">
        <v>3.0427846253234626E-2</v>
      </c>
      <c r="AA21" s="15">
        <v>1.1399022894935724E-2</v>
      </c>
      <c r="AB21" s="15">
        <v>1.6008252135531736E-2</v>
      </c>
      <c r="AC21" s="15">
        <v>1.6643097026287773E-2</v>
      </c>
      <c r="AD21" s="15">
        <v>4.6474606176252395E-4</v>
      </c>
      <c r="AE21" s="15">
        <v>3.8188070268744656E-4</v>
      </c>
      <c r="AF21" s="15">
        <v>1.0402561837946809E-2</v>
      </c>
      <c r="AG21" s="15">
        <v>1.1264035411803874E-2</v>
      </c>
      <c r="AH21" s="15">
        <v>4.7467498733711226E-3</v>
      </c>
      <c r="AI21" s="15">
        <v>1.2672614601778153E-3</v>
      </c>
      <c r="AJ21" s="15">
        <v>1.9634225052021308E-3</v>
      </c>
      <c r="AK21" s="15">
        <v>6.6339506124379862E-3</v>
      </c>
      <c r="AL21" s="15">
        <v>1.2516687856154757E-3</v>
      </c>
      <c r="AM21" s="15">
        <v>1.0250430291196596E-2</v>
      </c>
      <c r="AN21" s="15">
        <v>3.3409868565492358E-4</v>
      </c>
      <c r="AO21" s="15">
        <v>3.1361475904524732E-4</v>
      </c>
      <c r="AP21" s="15">
        <v>8.6209308898500142E-4</v>
      </c>
      <c r="AQ21" s="15">
        <v>7.0790275730552151E-4</v>
      </c>
      <c r="AR21" s="15">
        <v>3.8397262214047087E-3</v>
      </c>
      <c r="AS21" s="15">
        <v>5.0420001531822981E-3</v>
      </c>
      <c r="AT21" s="15">
        <v>4.6307805746677587E-4</v>
      </c>
      <c r="AU21" s="15">
        <v>2.6622120155772228E-3</v>
      </c>
      <c r="AV21" s="15">
        <v>4.4905684716420118E-4</v>
      </c>
      <c r="AW21" s="15">
        <v>2.0916393864383255E-3</v>
      </c>
      <c r="AX21" s="15">
        <v>6.8364049005106399E-3</v>
      </c>
      <c r="AY21" s="15">
        <v>4.307991178312153E-3</v>
      </c>
      <c r="AZ21" s="15">
        <v>5.0188207180489115E-2</v>
      </c>
      <c r="BA21" s="15">
        <v>2.2177292293662871E-3</v>
      </c>
      <c r="BB21" s="15">
        <v>4.0793362523619309E-4</v>
      </c>
      <c r="BC21" s="15">
        <v>2.5584067444883755E-3</v>
      </c>
      <c r="BD21" s="15">
        <v>2.8540326067789988E-3</v>
      </c>
      <c r="BE21" s="15">
        <v>4.3184163292845474E-4</v>
      </c>
      <c r="BF21" s="15">
        <v>7.0764016453149347E-3</v>
      </c>
      <c r="BG21" s="15">
        <v>5.3385480671927828E-3</v>
      </c>
      <c r="BH21" s="15">
        <v>4.64644700082996E-3</v>
      </c>
      <c r="BI21" s="15">
        <v>7.3475360940118174E-3</v>
      </c>
      <c r="BJ21" s="15">
        <v>7.3609978977051934E-3</v>
      </c>
      <c r="BK21" s="15">
        <v>1.0446472593783477E-3</v>
      </c>
      <c r="BL21" s="15">
        <v>8.5454012899871393E-4</v>
      </c>
      <c r="BM21" s="15">
        <v>2.2928459728108123E-3</v>
      </c>
      <c r="BN21" s="15">
        <v>3.6776649917535697E-3</v>
      </c>
      <c r="BO21" s="15">
        <v>6.18036381294382E-4</v>
      </c>
      <c r="BP21" s="15">
        <v>3.0644663176272323E-3</v>
      </c>
      <c r="BQ21" s="15">
        <v>1.7911845715897238E-3</v>
      </c>
      <c r="BR21" s="15">
        <v>3.0524161165461248E-3</v>
      </c>
      <c r="BS21" s="15">
        <v>0</v>
      </c>
    </row>
    <row r="22" spans="1:71" x14ac:dyDescent="0.25">
      <c r="A22" s="24" t="s">
        <v>96</v>
      </c>
      <c r="B22" s="24" t="s">
        <v>335</v>
      </c>
      <c r="C22">
        <f t="shared" si="2"/>
        <v>18</v>
      </c>
      <c r="D22" s="15">
        <v>2.254721456018824E-5</v>
      </c>
      <c r="E22" s="15">
        <v>1.1380968678343211E-5</v>
      </c>
      <c r="F22" s="15">
        <v>8.9997153442037301E-5</v>
      </c>
      <c r="G22" s="15">
        <v>1.6870569772892102E-5</v>
      </c>
      <c r="H22" s="15">
        <v>2.5818077858236753E-5</v>
      </c>
      <c r="I22" s="15">
        <v>1.0398094048950114E-4</v>
      </c>
      <c r="J22" s="15">
        <v>3.1446488355956522E-4</v>
      </c>
      <c r="K22" s="15">
        <v>2.6110756695470552E-4</v>
      </c>
      <c r="L22" s="15">
        <v>2.4025383504475768E-4</v>
      </c>
      <c r="M22" s="15">
        <v>3.7167217754135388E-4</v>
      </c>
      <c r="N22" s="15">
        <v>3.0700405190617472E-3</v>
      </c>
      <c r="O22" s="15">
        <v>2.6725839070182715E-4</v>
      </c>
      <c r="P22" s="15">
        <v>2.8292494687083027E-4</v>
      </c>
      <c r="Q22" s="15">
        <v>4.7937994282532394E-4</v>
      </c>
      <c r="R22" s="15">
        <v>2.6000983677969806E-4</v>
      </c>
      <c r="S22" s="15">
        <v>5.4710901266134956E-4</v>
      </c>
      <c r="T22" s="15">
        <v>2.1658702066578704E-3</v>
      </c>
      <c r="U22" s="15">
        <v>5.9373516245555057E-2</v>
      </c>
      <c r="V22" s="15">
        <v>1.6918209455999999E-5</v>
      </c>
      <c r="W22" s="15">
        <v>1.8800817984570209E-4</v>
      </c>
      <c r="X22" s="15">
        <v>3.1917901559251353E-5</v>
      </c>
      <c r="Y22" s="15">
        <v>2.599735928135143E-4</v>
      </c>
      <c r="Z22" s="15">
        <v>2.5483065570222841E-4</v>
      </c>
      <c r="AA22" s="15">
        <v>2.3449993816435422E-4</v>
      </c>
      <c r="AB22" s="15">
        <v>4.730788727020958E-4</v>
      </c>
      <c r="AC22" s="15">
        <v>2.6519733640522036E-4</v>
      </c>
      <c r="AD22" s="15">
        <v>1.2220393208469844E-4</v>
      </c>
      <c r="AE22" s="15">
        <v>3.0554118779680149E-5</v>
      </c>
      <c r="AF22" s="15">
        <v>2.8005524712563238E-4</v>
      </c>
      <c r="AG22" s="15">
        <v>3.0191548764857763E-3</v>
      </c>
      <c r="AH22" s="15">
        <v>2.7971516527445101E-4</v>
      </c>
      <c r="AI22" s="15">
        <v>2.2014396897452834E-4</v>
      </c>
      <c r="AJ22" s="15">
        <v>1.9511878715305729E-4</v>
      </c>
      <c r="AK22" s="15">
        <v>2.8992100888186367E-4</v>
      </c>
      <c r="AL22" s="15">
        <v>1.3462771927532315E-4</v>
      </c>
      <c r="AM22" s="15">
        <v>5.6236956242445701E-4</v>
      </c>
      <c r="AN22" s="15">
        <v>1.0254105029667474E-4</v>
      </c>
      <c r="AO22" s="15">
        <v>1.259414980013603E-4</v>
      </c>
      <c r="AP22" s="15">
        <v>1.4893598806552203E-4</v>
      </c>
      <c r="AQ22" s="15">
        <v>1.1140679728721388E-4</v>
      </c>
      <c r="AR22" s="15">
        <v>7.5897547307321987E-4</v>
      </c>
      <c r="AS22" s="15">
        <v>6.4783287631427124E-3</v>
      </c>
      <c r="AT22" s="15">
        <v>1.8555357264928563E-4</v>
      </c>
      <c r="AU22" s="15">
        <v>1.2415212663348081E-4</v>
      </c>
      <c r="AV22" s="15">
        <v>9.0721610843294727E-4</v>
      </c>
      <c r="AW22" s="15">
        <v>5.0526419587264694E-4</v>
      </c>
      <c r="AX22" s="15">
        <v>3.4553316609349185E-4</v>
      </c>
      <c r="AY22" s="15">
        <v>3.384293121501207E-4</v>
      </c>
      <c r="AZ22" s="15">
        <v>9.3053328821706582E-2</v>
      </c>
      <c r="BA22" s="15">
        <v>8.6210204503200782E-3</v>
      </c>
      <c r="BB22" s="15">
        <v>4.4871680777933973E-3</v>
      </c>
      <c r="BC22" s="15">
        <v>6.777953168031833E-3</v>
      </c>
      <c r="BD22" s="15">
        <v>3.8588412673742525E-3</v>
      </c>
      <c r="BE22" s="15">
        <v>5.5471504694439846E-4</v>
      </c>
      <c r="BF22" s="15">
        <v>2.7889623189200899E-3</v>
      </c>
      <c r="BG22" s="15">
        <v>3.8241704811554692E-3</v>
      </c>
      <c r="BH22" s="15">
        <v>3.5968975254102344E-2</v>
      </c>
      <c r="BI22" s="15">
        <v>1.2744391347967823E-3</v>
      </c>
      <c r="BJ22" s="15">
        <v>6.250900078734402E-3</v>
      </c>
      <c r="BK22" s="15">
        <v>8.1150918007234568E-5</v>
      </c>
      <c r="BL22" s="15">
        <v>1.4931377115434486E-3</v>
      </c>
      <c r="BM22" s="15">
        <v>1.0411316324011747E-3</v>
      </c>
      <c r="BN22" s="15">
        <v>3.3097487857507499E-4</v>
      </c>
      <c r="BO22" s="15">
        <v>7.4004220063278827E-4</v>
      </c>
      <c r="BP22" s="15">
        <v>7.3043965240849023E-4</v>
      </c>
      <c r="BQ22" s="15">
        <v>1.0356814400826638E-2</v>
      </c>
      <c r="BR22" s="15">
        <v>2.8304509621312293E-3</v>
      </c>
      <c r="BS22" s="15">
        <v>0</v>
      </c>
    </row>
    <row r="23" spans="1:71" x14ac:dyDescent="0.25">
      <c r="A23" s="24" t="s">
        <v>97</v>
      </c>
      <c r="B23" s="25" t="s">
        <v>337</v>
      </c>
      <c r="C23">
        <f t="shared" si="2"/>
        <v>19</v>
      </c>
      <c r="D23" s="15">
        <v>3.0043203523053497E-2</v>
      </c>
      <c r="E23" s="15">
        <v>2.7112799674497142E-2</v>
      </c>
      <c r="F23" s="15">
        <v>2.055844959002423E-2</v>
      </c>
      <c r="G23" s="15">
        <v>4.6138093349791194E-2</v>
      </c>
      <c r="H23" s="15">
        <v>3.8558129254486809E-3</v>
      </c>
      <c r="I23" s="15">
        <v>2.7147308860473049E-2</v>
      </c>
      <c r="J23" s="15">
        <v>8.6535804095190599E-2</v>
      </c>
      <c r="K23" s="15">
        <v>9.25211776120838E-3</v>
      </c>
      <c r="L23" s="15">
        <v>2.0493358122681292E-2</v>
      </c>
      <c r="M23" s="15">
        <v>1.1283966213069357E-2</v>
      </c>
      <c r="N23" s="15">
        <v>7.9942525436127801E-3</v>
      </c>
      <c r="O23" s="15">
        <v>1.2579381170158197E-3</v>
      </c>
      <c r="P23" s="15">
        <v>4.3648544803115783E-3</v>
      </c>
      <c r="Q23" s="15">
        <v>1.5562647153764641E-3</v>
      </c>
      <c r="R23" s="15">
        <v>4.4426477658828329E-3</v>
      </c>
      <c r="S23" s="15">
        <v>6.0445339949142859E-3</v>
      </c>
      <c r="T23" s="15">
        <v>1.4570249248132872E-2</v>
      </c>
      <c r="U23" s="15">
        <v>1.3181326919121383E-3</v>
      </c>
      <c r="V23" s="15">
        <v>0.25754087113926566</v>
      </c>
      <c r="W23" s="15">
        <v>1.9324786616240236E-2</v>
      </c>
      <c r="X23" s="15">
        <v>9.0401141735709095E-2</v>
      </c>
      <c r="Y23" s="15">
        <v>1.3547476536239616E-2</v>
      </c>
      <c r="Z23" s="15">
        <v>1.119969201639762E-2</v>
      </c>
      <c r="AA23" s="15">
        <v>2.6766110086401491E-3</v>
      </c>
      <c r="AB23" s="15">
        <v>1.4525537086958879E-2</v>
      </c>
      <c r="AC23" s="15">
        <v>3.5169939995054009E-2</v>
      </c>
      <c r="AD23" s="15">
        <v>1.9659265178581933E-2</v>
      </c>
      <c r="AE23" s="15">
        <v>2.346581032801905E-2</v>
      </c>
      <c r="AF23" s="15">
        <v>3.7966229733086203E-3</v>
      </c>
      <c r="AG23" s="15">
        <v>1.8202376100004125E-3</v>
      </c>
      <c r="AH23" s="15">
        <v>8.5144855080418764E-3</v>
      </c>
      <c r="AI23" s="15">
        <v>3.5294425945169741E-3</v>
      </c>
      <c r="AJ23" s="15">
        <v>5.0982931422581977E-3</v>
      </c>
      <c r="AK23" s="15">
        <v>4.057960965675813E-3</v>
      </c>
      <c r="AL23" s="15">
        <v>3.079301538964119E-3</v>
      </c>
      <c r="AM23" s="15">
        <v>3.3762708780248818E-3</v>
      </c>
      <c r="AN23" s="15">
        <v>4.5103260777504713E-3</v>
      </c>
      <c r="AO23" s="15">
        <v>2.5453952571872798E-2</v>
      </c>
      <c r="AP23" s="15">
        <v>1.2713260399713816E-2</v>
      </c>
      <c r="AQ23" s="15">
        <v>1.3107644986444998E-2</v>
      </c>
      <c r="AR23" s="15">
        <v>5.3929685070221575E-3</v>
      </c>
      <c r="AS23" s="15">
        <v>1.2999886779694979E-2</v>
      </c>
      <c r="AT23" s="15">
        <v>0.18250936074007498</v>
      </c>
      <c r="AU23" s="15">
        <v>6.2314090549207835E-2</v>
      </c>
      <c r="AV23" s="15">
        <v>7.3934324772751803E-2</v>
      </c>
      <c r="AW23" s="15">
        <v>1.2674795430327308E-2</v>
      </c>
      <c r="AX23" s="15">
        <v>2.8393779286458752E-3</v>
      </c>
      <c r="AY23" s="15">
        <v>6.1123214746543692E-3</v>
      </c>
      <c r="AZ23" s="15">
        <v>1.4919040449036111E-3</v>
      </c>
      <c r="BA23" s="15">
        <v>1.2818688545130829E-3</v>
      </c>
      <c r="BB23" s="15">
        <v>6.1776836059500089E-4</v>
      </c>
      <c r="BC23" s="15">
        <v>1.0686792527204738E-3</v>
      </c>
      <c r="BD23" s="15">
        <v>1.2045150919490948E-3</v>
      </c>
      <c r="BE23" s="15">
        <v>1.5383836714337562E-4</v>
      </c>
      <c r="BF23" s="15">
        <v>2.7192252428135675E-3</v>
      </c>
      <c r="BG23" s="15">
        <v>6.2262041641760425E-3</v>
      </c>
      <c r="BH23" s="15">
        <v>1.1043855535444716E-3</v>
      </c>
      <c r="BI23" s="15">
        <v>1.2112612843485495E-2</v>
      </c>
      <c r="BJ23" s="15">
        <v>2.4339548411677096E-3</v>
      </c>
      <c r="BK23" s="15">
        <v>1.0088888222738963E-2</v>
      </c>
      <c r="BL23" s="15">
        <v>2.2715970757403547E-3</v>
      </c>
      <c r="BM23" s="15">
        <v>1.1873977560227142E-3</v>
      </c>
      <c r="BN23" s="15">
        <v>1.1044715017178271E-3</v>
      </c>
      <c r="BO23" s="15">
        <v>4.7914035969488794E-4</v>
      </c>
      <c r="BP23" s="15">
        <v>1.1880387906351853E-3</v>
      </c>
      <c r="BQ23" s="15">
        <v>3.8498523487192175E-3</v>
      </c>
      <c r="BR23" s="15">
        <v>3.511013353912993E-3</v>
      </c>
      <c r="BS23" s="15">
        <v>0</v>
      </c>
    </row>
    <row r="24" spans="1:71" x14ac:dyDescent="0.25">
      <c r="A24" s="25" t="s">
        <v>98</v>
      </c>
      <c r="B24" s="25" t="s">
        <v>339</v>
      </c>
      <c r="C24">
        <f t="shared" si="2"/>
        <v>20</v>
      </c>
      <c r="D24" s="15">
        <v>2.1098310939153897E-4</v>
      </c>
      <c r="E24" s="15">
        <v>5.3254895474816929E-4</v>
      </c>
      <c r="F24" s="15">
        <v>9.0905580919096557E-5</v>
      </c>
      <c r="G24" s="15">
        <v>1.0848174682576171E-4</v>
      </c>
      <c r="H24" s="15">
        <v>8.6893953648057459E-4</v>
      </c>
      <c r="I24" s="15">
        <v>2.0141654780836182E-5</v>
      </c>
      <c r="J24" s="15">
        <v>4.3433658328033684E-5</v>
      </c>
      <c r="K24" s="15">
        <v>5.5880210335612277E-4</v>
      </c>
      <c r="L24" s="15">
        <v>5.849636592356368E-3</v>
      </c>
      <c r="M24" s="15">
        <v>4.0354020368372776E-3</v>
      </c>
      <c r="N24" s="15">
        <v>2.7196050112725328E-3</v>
      </c>
      <c r="O24" s="15">
        <v>1.1811738388820572E-5</v>
      </c>
      <c r="P24" s="15">
        <v>1.807093396318605E-5</v>
      </c>
      <c r="Q24" s="15">
        <v>1.5701196276721338E-5</v>
      </c>
      <c r="R24" s="15">
        <v>1.8120816507835952E-5</v>
      </c>
      <c r="S24" s="15">
        <v>2.0561212401800621E-5</v>
      </c>
      <c r="T24" s="15">
        <v>3.5780504204338863E-5</v>
      </c>
      <c r="U24" s="15">
        <v>4.8720526735924139E-5</v>
      </c>
      <c r="V24" s="15">
        <v>2.676353527413353E-2</v>
      </c>
      <c r="W24" s="15">
        <v>7.3835786539549553E-3</v>
      </c>
      <c r="X24" s="15">
        <v>1.1677050093182994E-3</v>
      </c>
      <c r="Y24" s="15">
        <v>3.4630188834324032E-3</v>
      </c>
      <c r="Z24" s="15">
        <v>1.76370843686924E-2</v>
      </c>
      <c r="AA24" s="15">
        <v>7.2779198766212234E-3</v>
      </c>
      <c r="AB24" s="15">
        <v>2.8329826970967815E-5</v>
      </c>
      <c r="AC24" s="15">
        <v>1.6407789008374343E-5</v>
      </c>
      <c r="AD24" s="15">
        <v>6.4999857753541565E-6</v>
      </c>
      <c r="AE24" s="15">
        <v>9.4458678547349672E-6</v>
      </c>
      <c r="AF24" s="15">
        <v>2.3214221115025767E-4</v>
      </c>
      <c r="AG24" s="15">
        <v>1.5962071412752194E-5</v>
      </c>
      <c r="AH24" s="15">
        <v>3.2987760846745363E-5</v>
      </c>
      <c r="AI24" s="15">
        <v>1.3297589924098424E-4</v>
      </c>
      <c r="AJ24" s="15">
        <v>5.0197697588332457E-5</v>
      </c>
      <c r="AK24" s="15">
        <v>1.3281957680173203E-5</v>
      </c>
      <c r="AL24" s="15">
        <v>2.7118984000585668E-5</v>
      </c>
      <c r="AM24" s="15">
        <v>3.3505578124657093E-5</v>
      </c>
      <c r="AN24" s="15">
        <v>1.3175986493476914E-4</v>
      </c>
      <c r="AO24" s="15">
        <v>1.5322328036862434E-5</v>
      </c>
      <c r="AP24" s="15">
        <v>3.5726834482194116E-5</v>
      </c>
      <c r="AQ24" s="15">
        <v>3.360173176992394E-4</v>
      </c>
      <c r="AR24" s="15">
        <v>4.435120155136924E-4</v>
      </c>
      <c r="AS24" s="15">
        <v>1.2171585690175615E-4</v>
      </c>
      <c r="AT24" s="15">
        <v>1.1850415112851149E-3</v>
      </c>
      <c r="AU24" s="15">
        <v>1.0626224271130475E-5</v>
      </c>
      <c r="AV24" s="15">
        <v>4.3515835509084172E-6</v>
      </c>
      <c r="AW24" s="15">
        <v>2.2613843685720996E-4</v>
      </c>
      <c r="AX24" s="15">
        <v>7.7708979362241365E-5</v>
      </c>
      <c r="AY24" s="15">
        <v>1.0081658169477834E-3</v>
      </c>
      <c r="AZ24" s="15">
        <v>2.369462738941433E-5</v>
      </c>
      <c r="BA24" s="15">
        <v>2.3258565888441344E-5</v>
      </c>
      <c r="BB24" s="15">
        <v>1.0617763740535529E-5</v>
      </c>
      <c r="BC24" s="15">
        <v>6.978624636289955E-6</v>
      </c>
      <c r="BD24" s="15">
        <v>6.4717489923108357E-6</v>
      </c>
      <c r="BE24" s="15">
        <v>4.5619639068151555E-6</v>
      </c>
      <c r="BF24" s="15">
        <v>1.3551673280235965E-5</v>
      </c>
      <c r="BG24" s="15">
        <v>5.3471689115933011E-4</v>
      </c>
      <c r="BH24" s="15">
        <v>1.192600130522678E-4</v>
      </c>
      <c r="BI24" s="15">
        <v>1.3420574989116861E-5</v>
      </c>
      <c r="BJ24" s="15">
        <v>2.4480743387890036E-5</v>
      </c>
      <c r="BK24" s="15">
        <v>1.0607051914021776E-3</v>
      </c>
      <c r="BL24" s="15">
        <v>5.3909173403718282E-4</v>
      </c>
      <c r="BM24" s="15">
        <v>2.7937329356893709E-4</v>
      </c>
      <c r="BN24" s="15">
        <v>3.4290122550380629E-5</v>
      </c>
      <c r="BO24" s="15">
        <v>1.5639791044269469E-4</v>
      </c>
      <c r="BP24" s="15">
        <v>1.4491482548619405E-4</v>
      </c>
      <c r="BQ24" s="15">
        <v>5.6285437291077095E-5</v>
      </c>
      <c r="BR24" s="15">
        <v>4.1092659014816025E-4</v>
      </c>
      <c r="BS24" s="15">
        <v>0</v>
      </c>
    </row>
    <row r="25" spans="1:71" x14ac:dyDescent="0.25">
      <c r="A25" s="24" t="s">
        <v>99</v>
      </c>
      <c r="B25" s="25" t="s">
        <v>341</v>
      </c>
      <c r="C25">
        <f t="shared" si="2"/>
        <v>21</v>
      </c>
      <c r="D25" s="15">
        <v>9.2621680697049569E-2</v>
      </c>
      <c r="E25" s="15">
        <v>2.3421263511792471E-2</v>
      </c>
      <c r="F25" s="15">
        <v>6.9267406994073305E-3</v>
      </c>
      <c r="G25" s="15">
        <v>8.6289784868409259E-3</v>
      </c>
      <c r="H25" s="15">
        <v>7.3017705738119224E-3</v>
      </c>
      <c r="I25" s="15">
        <v>1.8459386455142932E-3</v>
      </c>
      <c r="J25" s="15">
        <v>8.9609867487874511E-3</v>
      </c>
      <c r="K25" s="15">
        <v>1.4604691967907298E-3</v>
      </c>
      <c r="L25" s="15">
        <v>3.9095761297953746E-3</v>
      </c>
      <c r="M25" s="15">
        <v>2.7756337176262345E-3</v>
      </c>
      <c r="N25" s="15">
        <v>1.3070961518765933E-3</v>
      </c>
      <c r="O25" s="15">
        <v>1.1895725882357345E-3</v>
      </c>
      <c r="P25" s="15">
        <v>6.4106826205604373E-2</v>
      </c>
      <c r="Q25" s="15">
        <v>2.6172144089208638E-3</v>
      </c>
      <c r="R25" s="15">
        <v>3.1193931412047935E-2</v>
      </c>
      <c r="S25" s="15">
        <v>1.2865527260929811E-2</v>
      </c>
      <c r="T25" s="15">
        <v>3.8661502810341815E-2</v>
      </c>
      <c r="U25" s="15">
        <v>2.8090282028347593E-3</v>
      </c>
      <c r="V25" s="15">
        <v>4.552487142387881E-3</v>
      </c>
      <c r="W25" s="15">
        <v>1.2739282741322843E-2</v>
      </c>
      <c r="X25" s="15">
        <v>0.18283768939257347</v>
      </c>
      <c r="Y25" s="15">
        <v>0.15543230062657656</v>
      </c>
      <c r="Z25" s="15">
        <v>9.081851179927071E-2</v>
      </c>
      <c r="AA25" s="15">
        <v>2.5671317129524644E-2</v>
      </c>
      <c r="AB25" s="15">
        <v>0.12150238870850326</v>
      </c>
      <c r="AC25" s="15">
        <v>2.2059342844124058E-2</v>
      </c>
      <c r="AD25" s="15">
        <v>5.7627709637256006E-3</v>
      </c>
      <c r="AE25" s="15">
        <v>1.4973312561272309E-2</v>
      </c>
      <c r="AF25" s="15">
        <v>1.2133483768912132E-2</v>
      </c>
      <c r="AG25" s="15">
        <v>1.5211325116199408E-3</v>
      </c>
      <c r="AH25" s="15">
        <v>3.054708792812464E-2</v>
      </c>
      <c r="AI25" s="15">
        <v>1.533010101451013E-3</v>
      </c>
      <c r="AJ25" s="15">
        <v>7.046692290115466E-4</v>
      </c>
      <c r="AK25" s="15">
        <v>1.1496869104413115E-2</v>
      </c>
      <c r="AL25" s="15">
        <v>8.0540519656916512E-3</v>
      </c>
      <c r="AM25" s="15">
        <v>1.9591818676793424E-2</v>
      </c>
      <c r="AN25" s="15">
        <v>2.2612805723980175E-3</v>
      </c>
      <c r="AO25" s="15">
        <v>5.8418887906432917E-4</v>
      </c>
      <c r="AP25" s="15">
        <v>8.2910922240883363E-3</v>
      </c>
      <c r="AQ25" s="15">
        <v>5.1445919385080345E-4</v>
      </c>
      <c r="AR25" s="15">
        <v>4.3467942203939366E-4</v>
      </c>
      <c r="AS25" s="15">
        <v>9.3883045505269115E-4</v>
      </c>
      <c r="AT25" s="15">
        <v>2.3346874772670956E-4</v>
      </c>
      <c r="AU25" s="15">
        <v>1.4520966301325575E-4</v>
      </c>
      <c r="AV25" s="15">
        <v>6.2423083836429032E-5</v>
      </c>
      <c r="AW25" s="15">
        <v>3.0288966054326064E-4</v>
      </c>
      <c r="AX25" s="15">
        <v>6.6968790938416517E-4</v>
      </c>
      <c r="AY25" s="15">
        <v>4.3460407774437631E-4</v>
      </c>
      <c r="AZ25" s="15">
        <v>2.7563857461774947E-4</v>
      </c>
      <c r="BA25" s="15">
        <v>2.1535308121184036E-4</v>
      </c>
      <c r="BB25" s="15">
        <v>2.2629885538074111E-4</v>
      </c>
      <c r="BC25" s="15">
        <v>1.7144951926465545E-4</v>
      </c>
      <c r="BD25" s="15">
        <v>1.4137720267810611E-4</v>
      </c>
      <c r="BE25" s="15">
        <v>7.5573743332268259E-5</v>
      </c>
      <c r="BF25" s="15">
        <v>3.4109108491871406E-4</v>
      </c>
      <c r="BG25" s="15">
        <v>1.1402714289097742E-3</v>
      </c>
      <c r="BH25" s="15">
        <v>2.0685035482630125E-4</v>
      </c>
      <c r="BI25" s="15">
        <v>3.9799161040946575E-4</v>
      </c>
      <c r="BJ25" s="15">
        <v>3.7259828292672705E-4</v>
      </c>
      <c r="BK25" s="15">
        <v>9.1427864188277583E-5</v>
      </c>
      <c r="BL25" s="15">
        <v>8.4438199473005584E-5</v>
      </c>
      <c r="BM25" s="15">
        <v>2.5052333543617883E-4</v>
      </c>
      <c r="BN25" s="15">
        <v>5.1295337313358492E-4</v>
      </c>
      <c r="BO25" s="15">
        <v>1.2600143005559285E-3</v>
      </c>
      <c r="BP25" s="15">
        <v>2.3615636304156222E-3</v>
      </c>
      <c r="BQ25" s="15">
        <v>1.4243061100421967E-3</v>
      </c>
      <c r="BR25" s="15">
        <v>1.5399883648915637E-3</v>
      </c>
      <c r="BS25" s="15">
        <v>0</v>
      </c>
    </row>
    <row r="26" spans="1:71" x14ac:dyDescent="0.25">
      <c r="A26" s="24" t="s">
        <v>100</v>
      </c>
      <c r="B26" s="24" t="s">
        <v>343</v>
      </c>
      <c r="C26">
        <f t="shared" si="2"/>
        <v>22</v>
      </c>
      <c r="D26" s="15">
        <v>4.8854434132657401E-2</v>
      </c>
      <c r="E26" s="15">
        <v>1.3110347578838315E-2</v>
      </c>
      <c r="F26" s="15">
        <v>1.8064260587760594E-3</v>
      </c>
      <c r="G26" s="15">
        <v>8.0022278388211715E-2</v>
      </c>
      <c r="H26" s="15">
        <v>9.1980080781897927E-4</v>
      </c>
      <c r="I26" s="15">
        <v>1.8410682322741909E-3</v>
      </c>
      <c r="J26" s="15">
        <v>8.7753561701117058E-3</v>
      </c>
      <c r="K26" s="15">
        <v>3.0309567932104813E-3</v>
      </c>
      <c r="L26" s="15">
        <v>6.1667001002756519E-4</v>
      </c>
      <c r="M26" s="15">
        <v>7.6666312562047251E-3</v>
      </c>
      <c r="N26" s="15">
        <v>1.4909349055404204E-3</v>
      </c>
      <c r="O26" s="15">
        <v>1.249262558408852E-3</v>
      </c>
      <c r="P26" s="15">
        <v>6.047199718853106E-3</v>
      </c>
      <c r="Q26" s="15">
        <v>8.5787735899541841E-4</v>
      </c>
      <c r="R26" s="15">
        <v>5.1398169491068783E-3</v>
      </c>
      <c r="S26" s="15">
        <v>1.6202045657700885E-2</v>
      </c>
      <c r="T26" s="15">
        <v>1.8299425895011455E-2</v>
      </c>
      <c r="U26" s="15">
        <v>3.869270243502166E-2</v>
      </c>
      <c r="V26" s="15">
        <v>1.1254285071882878E-3</v>
      </c>
      <c r="W26" s="15">
        <v>3.0033779732861021E-3</v>
      </c>
      <c r="X26" s="15">
        <v>9.5662948674451638E-3</v>
      </c>
      <c r="Y26" s="15">
        <v>8.2729528719299977E-2</v>
      </c>
      <c r="Z26" s="15">
        <v>3.2369879465820477E-2</v>
      </c>
      <c r="AA26" s="15">
        <v>1.1863843785670103E-2</v>
      </c>
      <c r="AB26" s="15">
        <v>2.4688371913300498E-2</v>
      </c>
      <c r="AC26" s="15">
        <v>1.0637667389719415E-2</v>
      </c>
      <c r="AD26" s="15">
        <v>2.6644888313937776E-3</v>
      </c>
      <c r="AE26" s="15">
        <v>1.227826070577806E-3</v>
      </c>
      <c r="AF26" s="15">
        <v>6.6478992694092558E-3</v>
      </c>
      <c r="AG26" s="15">
        <v>3.0789243336587619E-3</v>
      </c>
      <c r="AH26" s="15">
        <v>2.8296438286424491E-3</v>
      </c>
      <c r="AI26" s="15">
        <v>1.676662553101676E-3</v>
      </c>
      <c r="AJ26" s="15">
        <v>3.4364520583855091E-3</v>
      </c>
      <c r="AK26" s="15">
        <v>2.7505261843879664E-3</v>
      </c>
      <c r="AL26" s="15">
        <v>3.2923216017366826E-3</v>
      </c>
      <c r="AM26" s="15">
        <v>7.4122942277220103E-3</v>
      </c>
      <c r="AN26" s="15">
        <v>9.0046785644246393E-3</v>
      </c>
      <c r="AO26" s="15">
        <v>6.0118773011951529E-4</v>
      </c>
      <c r="AP26" s="15">
        <v>4.1278900878221631E-3</v>
      </c>
      <c r="AQ26" s="15">
        <v>1.1498299020835498E-2</v>
      </c>
      <c r="AR26" s="15">
        <v>6.0217952026856043E-3</v>
      </c>
      <c r="AS26" s="15">
        <v>1.5147672942354402E-3</v>
      </c>
      <c r="AT26" s="15">
        <v>7.4293461682676317E-4</v>
      </c>
      <c r="AU26" s="15">
        <v>5.0652140266510479E-5</v>
      </c>
      <c r="AV26" s="15">
        <v>1.0785339188980323E-4</v>
      </c>
      <c r="AW26" s="15">
        <v>3.6608416757381699E-4</v>
      </c>
      <c r="AX26" s="15">
        <v>9.0320865152587228E-4</v>
      </c>
      <c r="AY26" s="15">
        <v>2.9992931253064171E-4</v>
      </c>
      <c r="AZ26" s="15">
        <v>6.8866047925746588E-3</v>
      </c>
      <c r="BA26" s="15">
        <v>2.7519401509486967E-3</v>
      </c>
      <c r="BB26" s="15">
        <v>1.2632990484723837E-4</v>
      </c>
      <c r="BC26" s="15">
        <v>9.6892644363968941E-5</v>
      </c>
      <c r="BD26" s="15">
        <v>1.0855421707297989E-4</v>
      </c>
      <c r="BE26" s="15">
        <v>1.9909342318962862E-3</v>
      </c>
      <c r="BF26" s="15">
        <v>1.6903384418272971E-4</v>
      </c>
      <c r="BG26" s="15">
        <v>6.7127300760411635E-4</v>
      </c>
      <c r="BH26" s="15">
        <v>3.0909536426344635E-4</v>
      </c>
      <c r="BI26" s="15">
        <v>4.8680239084381602E-4</v>
      </c>
      <c r="BJ26" s="15">
        <v>5.5298366710426336E-3</v>
      </c>
      <c r="BK26" s="15">
        <v>6.6125152875850455E-5</v>
      </c>
      <c r="BL26" s="15">
        <v>2.5548941552474224E-4</v>
      </c>
      <c r="BM26" s="15">
        <v>1.0118447866560372E-3</v>
      </c>
      <c r="BN26" s="15">
        <v>2.5253350459521526E-4</v>
      </c>
      <c r="BO26" s="15">
        <v>3.2569978429767502E-3</v>
      </c>
      <c r="BP26" s="15">
        <v>2.6755052835244526E-4</v>
      </c>
      <c r="BQ26" s="15">
        <v>1.0654534164203197E-3</v>
      </c>
      <c r="BR26" s="15">
        <v>7.7955732253937905E-4</v>
      </c>
      <c r="BS26" s="15">
        <v>0</v>
      </c>
    </row>
    <row r="27" spans="1:71" x14ac:dyDescent="0.25">
      <c r="A27" s="24" t="s">
        <v>101</v>
      </c>
      <c r="B27" s="25" t="s">
        <v>345</v>
      </c>
      <c r="C27">
        <f t="shared" si="2"/>
        <v>23</v>
      </c>
      <c r="D27" s="15">
        <v>1.4125666151995958E-3</v>
      </c>
      <c r="E27" s="15">
        <v>5.5586236849686449E-4</v>
      </c>
      <c r="F27" s="15">
        <v>7.1045757223031059E-5</v>
      </c>
      <c r="G27" s="15">
        <v>1.0114468734158434E-3</v>
      </c>
      <c r="H27" s="15">
        <v>1.9750491639241029E-4</v>
      </c>
      <c r="I27" s="15">
        <v>3.5100805788944111E-4</v>
      </c>
      <c r="J27" s="15">
        <v>7.5374709409528032E-4</v>
      </c>
      <c r="K27" s="15">
        <v>2.6222912012070424E-4</v>
      </c>
      <c r="L27" s="15">
        <v>1.8365243210370036E-4</v>
      </c>
      <c r="M27" s="15">
        <v>6.5612484565284312E-4</v>
      </c>
      <c r="N27" s="15">
        <v>4.0992915744473066E-4</v>
      </c>
      <c r="O27" s="15">
        <v>8.9227325557866044E-5</v>
      </c>
      <c r="P27" s="15">
        <v>7.5608045145277979E-4</v>
      </c>
      <c r="Q27" s="15">
        <v>6.8281051821422029E-4</v>
      </c>
      <c r="R27" s="15">
        <v>3.2066809993530767E-4</v>
      </c>
      <c r="S27" s="15">
        <v>4.9615216594234139E-4</v>
      </c>
      <c r="T27" s="15">
        <v>6.5533697582148759E-4</v>
      </c>
      <c r="U27" s="15">
        <v>2.520917425425308E-4</v>
      </c>
      <c r="V27" s="15">
        <v>2.4728174541596389E-4</v>
      </c>
      <c r="W27" s="15">
        <v>2.2093547816332877E-4</v>
      </c>
      <c r="X27" s="15">
        <v>1.6014006611875036E-3</v>
      </c>
      <c r="Y27" s="15">
        <v>3.5121763114161703E-3</v>
      </c>
      <c r="Z27" s="15">
        <v>1.8308360145374659E-2</v>
      </c>
      <c r="AA27" s="15">
        <v>5.8726473850155688E-4</v>
      </c>
      <c r="AB27" s="15">
        <v>7.9133460561741004E-4</v>
      </c>
      <c r="AC27" s="15">
        <v>5.4330807867079411E-4</v>
      </c>
      <c r="AD27" s="15">
        <v>2.4495876203622235E-4</v>
      </c>
      <c r="AE27" s="15">
        <v>5.3811920619069916E-4</v>
      </c>
      <c r="AF27" s="15">
        <v>2.7681080252661213E-3</v>
      </c>
      <c r="AG27" s="15">
        <v>4.293174876753887E-4</v>
      </c>
      <c r="AH27" s="15">
        <v>3.7253566775807888E-4</v>
      </c>
      <c r="AI27" s="15">
        <v>4.7554454060365049E-4</v>
      </c>
      <c r="AJ27" s="15">
        <v>2.282920048099762E-4</v>
      </c>
      <c r="AK27" s="15">
        <v>3.5273078892484168E-4</v>
      </c>
      <c r="AL27" s="15">
        <v>3.5189394734346343E-4</v>
      </c>
      <c r="AM27" s="15">
        <v>4.0708351821839916E-4</v>
      </c>
      <c r="AN27" s="15">
        <v>3.5216197189850279E-4</v>
      </c>
      <c r="AO27" s="15">
        <v>9.3857250823529948E-5</v>
      </c>
      <c r="AP27" s="15">
        <v>5.1258874705869791E-4</v>
      </c>
      <c r="AQ27" s="15">
        <v>3.0331721157111625E-4</v>
      </c>
      <c r="AR27" s="15">
        <v>6.7105911432254384E-4</v>
      </c>
      <c r="AS27" s="15">
        <v>1.1996711920076576E-3</v>
      </c>
      <c r="AT27" s="15">
        <v>4.9916432728585333E-4</v>
      </c>
      <c r="AU27" s="15">
        <v>3.3435006791038307E-4</v>
      </c>
      <c r="AV27" s="15">
        <v>1.1657690550228567E-5</v>
      </c>
      <c r="AW27" s="15">
        <v>4.5937880763827069E-4</v>
      </c>
      <c r="AX27" s="15">
        <v>1.7295684346070408E-3</v>
      </c>
      <c r="AY27" s="15">
        <v>2.5877901371806834E-4</v>
      </c>
      <c r="AZ27" s="15">
        <v>3.0320618063613348E-4</v>
      </c>
      <c r="BA27" s="15">
        <v>5.7199421202878769E-4</v>
      </c>
      <c r="BB27" s="15">
        <v>4.2091560513191984E-4</v>
      </c>
      <c r="BC27" s="15">
        <v>6.0079923434615556E-5</v>
      </c>
      <c r="BD27" s="15">
        <v>3.1997655550071887E-5</v>
      </c>
      <c r="BE27" s="15">
        <v>9.0221984503158534E-6</v>
      </c>
      <c r="BF27" s="15">
        <v>7.7274058707732323E-4</v>
      </c>
      <c r="BG27" s="15">
        <v>1.1183384837097422E-3</v>
      </c>
      <c r="BH27" s="15">
        <v>1.4202759031073293E-3</v>
      </c>
      <c r="BI27" s="15">
        <v>1.2714916282185467E-3</v>
      </c>
      <c r="BJ27" s="15">
        <v>4.5839552691340291E-3</v>
      </c>
      <c r="BK27" s="15">
        <v>3.9250323473462905E-5</v>
      </c>
      <c r="BL27" s="15">
        <v>1.5961648777382446E-4</v>
      </c>
      <c r="BM27" s="15">
        <v>4.0693852740404158E-4</v>
      </c>
      <c r="BN27" s="15">
        <v>7.560101980480492E-4</v>
      </c>
      <c r="BO27" s="15">
        <v>4.0345422352777325E-4</v>
      </c>
      <c r="BP27" s="15">
        <v>2.1360183065639179E-3</v>
      </c>
      <c r="BQ27" s="15">
        <v>2.9468154443193337E-3</v>
      </c>
      <c r="BR27" s="15">
        <v>3.7413097173006494E-3</v>
      </c>
      <c r="BS27" s="15">
        <v>0</v>
      </c>
    </row>
    <row r="28" spans="1:71" x14ac:dyDescent="0.25">
      <c r="A28" s="24" t="s">
        <v>102</v>
      </c>
      <c r="B28" s="24" t="s">
        <v>347</v>
      </c>
      <c r="C28">
        <f t="shared" si="2"/>
        <v>24</v>
      </c>
      <c r="D28" s="15">
        <v>1.3714958171695637E-3</v>
      </c>
      <c r="E28" s="15">
        <v>1.3846369501484308E-2</v>
      </c>
      <c r="F28" s="15">
        <v>3.4845927448261439E-4</v>
      </c>
      <c r="G28" s="15">
        <v>1.4282564299622854E-4</v>
      </c>
      <c r="H28" s="15">
        <v>5.050606531706829E-4</v>
      </c>
      <c r="I28" s="15">
        <v>5.5006304147900626E-5</v>
      </c>
      <c r="J28" s="15">
        <v>1.1461979346966063E-4</v>
      </c>
      <c r="K28" s="15">
        <v>2.0497612675001491E-4</v>
      </c>
      <c r="L28" s="15">
        <v>4.1363807515924391E-5</v>
      </c>
      <c r="M28" s="15">
        <v>8.3348715960759867E-4</v>
      </c>
      <c r="N28" s="15">
        <v>1.288351359229252E-4</v>
      </c>
      <c r="O28" s="15">
        <v>1.8527352600785537E-4</v>
      </c>
      <c r="P28" s="15">
        <v>4.4160642948715926E-4</v>
      </c>
      <c r="Q28" s="15">
        <v>7.8467326030580388E-4</v>
      </c>
      <c r="R28" s="15">
        <v>4.4462700243325754E-4</v>
      </c>
      <c r="S28" s="15">
        <v>1.4078750811478833E-4</v>
      </c>
      <c r="T28" s="15">
        <v>2.4187308329704752E-4</v>
      </c>
      <c r="U28" s="15">
        <v>1.3829981113978537E-4</v>
      </c>
      <c r="V28" s="15">
        <v>5.4343339067214001E-5</v>
      </c>
      <c r="W28" s="15">
        <v>1.0650220433300674E-4</v>
      </c>
      <c r="X28" s="15">
        <v>5.6630654273943318E-4</v>
      </c>
      <c r="Y28" s="15">
        <v>3.405077075157878E-3</v>
      </c>
      <c r="Z28" s="15">
        <v>7.1302598516880173E-4</v>
      </c>
      <c r="AA28" s="15">
        <v>4.3882486944061466E-2</v>
      </c>
      <c r="AB28" s="15">
        <v>3.89113415645785E-4</v>
      </c>
      <c r="AC28" s="15">
        <v>1.4490759943014289E-4</v>
      </c>
      <c r="AD28" s="15">
        <v>8.4553759281020885E-5</v>
      </c>
      <c r="AE28" s="15">
        <v>1.6117661658295867E-4</v>
      </c>
      <c r="AF28" s="15">
        <v>1.3755183309349897E-4</v>
      </c>
      <c r="AG28" s="15">
        <v>1.5289052452542072E-4</v>
      </c>
      <c r="AH28" s="15">
        <v>1.9854384157404578E-4</v>
      </c>
      <c r="AI28" s="15">
        <v>1.6819295453847735E-4</v>
      </c>
      <c r="AJ28" s="15">
        <v>9.6967577482416482E-5</v>
      </c>
      <c r="AK28" s="15">
        <v>1.7936640054292967E-4</v>
      </c>
      <c r="AL28" s="15">
        <v>1.150616077541268E-4</v>
      </c>
      <c r="AM28" s="15">
        <v>2.3487004764390985E-4</v>
      </c>
      <c r="AN28" s="15">
        <v>1.19487701674843E-4</v>
      </c>
      <c r="AO28" s="15">
        <v>3.5697828552202292E-5</v>
      </c>
      <c r="AP28" s="15">
        <v>4.8882519405928516E-5</v>
      </c>
      <c r="AQ28" s="15">
        <v>7.3772366883698793E-5</v>
      </c>
      <c r="AR28" s="15">
        <v>6.1730970026172336E-5</v>
      </c>
      <c r="AS28" s="15">
        <v>2.6564336939781326E-4</v>
      </c>
      <c r="AT28" s="15">
        <v>5.9792289119248351E-5</v>
      </c>
      <c r="AU28" s="15">
        <v>3.8323121422743956E-5</v>
      </c>
      <c r="AV28" s="15">
        <v>5.1449268914540112E-5</v>
      </c>
      <c r="AW28" s="15">
        <v>4.9065242702008825E-5</v>
      </c>
      <c r="AX28" s="15">
        <v>1.6096464546957215E-4</v>
      </c>
      <c r="AY28" s="15">
        <v>1.7468241745047618E-4</v>
      </c>
      <c r="AZ28" s="15">
        <v>1.5120825926002551E-4</v>
      </c>
      <c r="BA28" s="15">
        <v>6.2643917993146983E-5</v>
      </c>
      <c r="BB28" s="15">
        <v>7.0119585214365815E-5</v>
      </c>
      <c r="BC28" s="15">
        <v>5.1514414393343975E-5</v>
      </c>
      <c r="BD28" s="15">
        <v>2.9263396334787456E-5</v>
      </c>
      <c r="BE28" s="15">
        <v>1.0277340381189744E-5</v>
      </c>
      <c r="BF28" s="15">
        <v>6.6604248444108834E-5</v>
      </c>
      <c r="BG28" s="15">
        <v>4.5725053205848459E-4</v>
      </c>
      <c r="BH28" s="15">
        <v>3.8359709881772669E-4</v>
      </c>
      <c r="BI28" s="15">
        <v>1.0648657874437112E-4</v>
      </c>
      <c r="BJ28" s="15">
        <v>1.2881213770860319E-4</v>
      </c>
      <c r="BK28" s="15">
        <v>2.6389644627951307E-5</v>
      </c>
      <c r="BL28" s="15">
        <v>4.4834709187945959E-4</v>
      </c>
      <c r="BM28" s="15">
        <v>9.7216102396070227E-4</v>
      </c>
      <c r="BN28" s="15">
        <v>1.3053514179037311E-3</v>
      </c>
      <c r="BO28" s="15">
        <v>1.4713051772953562E-2</v>
      </c>
      <c r="BP28" s="15">
        <v>2.6186761773346674E-2</v>
      </c>
      <c r="BQ28" s="15">
        <v>3.8113196739165002E-4</v>
      </c>
      <c r="BR28" s="15">
        <v>2.9785487007806771E-3</v>
      </c>
      <c r="BS28" s="15">
        <v>0</v>
      </c>
    </row>
    <row r="29" spans="1:71" x14ac:dyDescent="0.25">
      <c r="A29" s="25" t="s">
        <v>103</v>
      </c>
      <c r="B29" s="24" t="s">
        <v>349</v>
      </c>
      <c r="C29">
        <f t="shared" si="2"/>
        <v>25</v>
      </c>
      <c r="D29" s="15">
        <v>1.7653701905715889E-3</v>
      </c>
      <c r="E29" s="15">
        <v>1.3787401717260013E-3</v>
      </c>
      <c r="F29" s="15">
        <v>1.2133360262421686E-3</v>
      </c>
      <c r="G29" s="15">
        <v>7.547709328081572E-3</v>
      </c>
      <c r="H29" s="15">
        <v>6.4419803899575488E-4</v>
      </c>
      <c r="I29" s="15">
        <v>3.7622449005763831E-3</v>
      </c>
      <c r="J29" s="15">
        <v>4.9812301683594311E-3</v>
      </c>
      <c r="K29" s="15">
        <v>9.683219921451023E-3</v>
      </c>
      <c r="L29" s="15">
        <v>2.8574559478810159E-3</v>
      </c>
      <c r="M29" s="15">
        <v>2.4130783627004649E-2</v>
      </c>
      <c r="N29" s="15">
        <v>3.6448942700430892E-2</v>
      </c>
      <c r="O29" s="15">
        <v>4.5140540924337312E-4</v>
      </c>
      <c r="P29" s="15">
        <v>4.3651228491293926E-3</v>
      </c>
      <c r="Q29" s="15">
        <v>3.0973568729609348E-3</v>
      </c>
      <c r="R29" s="15">
        <v>1.7125384141535843E-2</v>
      </c>
      <c r="S29" s="15">
        <v>6.3865980332744321E-3</v>
      </c>
      <c r="T29" s="15">
        <v>9.3589362762566859E-3</v>
      </c>
      <c r="U29" s="15">
        <v>4.3877342110296168E-2</v>
      </c>
      <c r="V29" s="15">
        <v>2.0541465080220841E-4</v>
      </c>
      <c r="W29" s="15">
        <v>8.3723417728970252E-4</v>
      </c>
      <c r="X29" s="15">
        <v>7.9396359189464992E-3</v>
      </c>
      <c r="Y29" s="15">
        <v>9.2203763050651543E-3</v>
      </c>
      <c r="Z29" s="15">
        <v>3.8252365390552122E-2</v>
      </c>
      <c r="AA29" s="15">
        <v>6.683108240326416E-3</v>
      </c>
      <c r="AB29" s="15">
        <v>0.13323741131987982</v>
      </c>
      <c r="AC29" s="15">
        <v>2.1814534375165728E-2</v>
      </c>
      <c r="AD29" s="15">
        <v>3.544870507188182E-3</v>
      </c>
      <c r="AE29" s="15">
        <v>1.024329933068506E-3</v>
      </c>
      <c r="AF29" s="15">
        <v>7.7123481367228448E-3</v>
      </c>
      <c r="AG29" s="15">
        <v>1.3464066020167873E-2</v>
      </c>
      <c r="AH29" s="15">
        <v>2.7308823435777327E-2</v>
      </c>
      <c r="AI29" s="15">
        <v>1.6437559178468071E-2</v>
      </c>
      <c r="AJ29" s="15">
        <v>4.6818414321428761E-2</v>
      </c>
      <c r="AK29" s="15">
        <v>3.950149427978298E-2</v>
      </c>
      <c r="AL29" s="15">
        <v>1.6145736561465614E-2</v>
      </c>
      <c r="AM29" s="15">
        <v>3.0997367648390693E-2</v>
      </c>
      <c r="AN29" s="15">
        <v>1.6627446614455671E-2</v>
      </c>
      <c r="AO29" s="15">
        <v>8.7193206943373465E-4</v>
      </c>
      <c r="AP29" s="15">
        <v>4.4422241583296409E-3</v>
      </c>
      <c r="AQ29" s="15">
        <v>1.6637700363069587E-2</v>
      </c>
      <c r="AR29" s="15">
        <v>9.6210356936678801E-3</v>
      </c>
      <c r="AS29" s="15">
        <v>5.4704234630166115E-3</v>
      </c>
      <c r="AT29" s="15">
        <v>1.4390684936522364E-2</v>
      </c>
      <c r="AU29" s="15">
        <v>1.6369922146510429E-4</v>
      </c>
      <c r="AV29" s="15">
        <v>1.6503691346681199E-2</v>
      </c>
      <c r="AW29" s="15">
        <v>1.0780979681473714E-3</v>
      </c>
      <c r="AX29" s="15">
        <v>1.1135019320532966E-3</v>
      </c>
      <c r="AY29" s="15">
        <v>2.1229131122249378E-3</v>
      </c>
      <c r="AZ29" s="15">
        <v>8.576372241585001E-4</v>
      </c>
      <c r="BA29" s="15">
        <v>2.3776583191986879E-4</v>
      </c>
      <c r="BB29" s="15">
        <v>1.9341007782123972E-4</v>
      </c>
      <c r="BC29" s="15">
        <v>2.5144725338805193E-4</v>
      </c>
      <c r="BD29" s="15">
        <v>1.9877657807165886E-4</v>
      </c>
      <c r="BE29" s="15">
        <v>1.9892857798275594E-4</v>
      </c>
      <c r="BF29" s="15">
        <v>2.7630829025185877E-3</v>
      </c>
      <c r="BG29" s="15">
        <v>5.6496849319577816E-4</v>
      </c>
      <c r="BH29" s="15">
        <v>2.9524258181003443E-4</v>
      </c>
      <c r="BI29" s="15">
        <v>5.6692641732691796E-3</v>
      </c>
      <c r="BJ29" s="15">
        <v>2.6463189041875143E-3</v>
      </c>
      <c r="BK29" s="15">
        <v>1.2218328123521263E-4</v>
      </c>
      <c r="BL29" s="15">
        <v>2.5083449814866307E-4</v>
      </c>
      <c r="BM29" s="15">
        <v>7.8647177265265926E-4</v>
      </c>
      <c r="BN29" s="15">
        <v>4.1845014027938718E-4</v>
      </c>
      <c r="BO29" s="15">
        <v>2.7318111055738589E-3</v>
      </c>
      <c r="BP29" s="15">
        <v>2.3979163182916074E-3</v>
      </c>
      <c r="BQ29" s="15">
        <v>1.1296149130357435E-3</v>
      </c>
      <c r="BR29" s="15">
        <v>9.8166585361399573E-4</v>
      </c>
      <c r="BS29" s="15">
        <v>0</v>
      </c>
    </row>
    <row r="30" spans="1:71" x14ac:dyDescent="0.25">
      <c r="A30" s="25" t="s">
        <v>104</v>
      </c>
      <c r="B30" s="24" t="s">
        <v>351</v>
      </c>
      <c r="C30">
        <f t="shared" si="2"/>
        <v>26</v>
      </c>
      <c r="D30" s="15">
        <v>8.1375289667468872E-3</v>
      </c>
      <c r="E30" s="15">
        <v>1.286434610591038E-2</v>
      </c>
      <c r="F30" s="15">
        <v>1.7870597186576561E-3</v>
      </c>
      <c r="G30" s="15">
        <v>4.0952156718086054E-3</v>
      </c>
      <c r="H30" s="15">
        <v>6.3838700409961065E-4</v>
      </c>
      <c r="I30" s="15">
        <v>8.822606555619958E-5</v>
      </c>
      <c r="J30" s="15">
        <v>9.2799182439320526E-4</v>
      </c>
      <c r="K30" s="15">
        <v>1.7590546826657308E-4</v>
      </c>
      <c r="L30" s="15">
        <v>1.9953575035626908E-3</v>
      </c>
      <c r="M30" s="15">
        <v>4.8593080349496401E-3</v>
      </c>
      <c r="N30" s="15">
        <v>1.7160395138460488E-2</v>
      </c>
      <c r="O30" s="15">
        <v>1.4458019918617198E-4</v>
      </c>
      <c r="P30" s="15">
        <v>4.6250212765685248E-4</v>
      </c>
      <c r="Q30" s="15">
        <v>6.2417998523722762E-4</v>
      </c>
      <c r="R30" s="15">
        <v>4.1067226928309295E-4</v>
      </c>
      <c r="S30" s="15">
        <v>3.4679811395977792E-4</v>
      </c>
      <c r="T30" s="15">
        <v>2.1887181545525002E-3</v>
      </c>
      <c r="U30" s="15">
        <v>7.1602993258484309E-4</v>
      </c>
      <c r="V30" s="15">
        <v>5.5640716686726065E-4</v>
      </c>
      <c r="W30" s="15">
        <v>2.4571570656522747E-4</v>
      </c>
      <c r="X30" s="15">
        <v>3.5821343804002667E-3</v>
      </c>
      <c r="Y30" s="15">
        <v>2.9159242680313145E-3</v>
      </c>
      <c r="Z30" s="15">
        <v>6.9409585255680454E-3</v>
      </c>
      <c r="AA30" s="15">
        <v>1.1674181414883717E-3</v>
      </c>
      <c r="AB30" s="15">
        <v>3.9251896656946408E-3</v>
      </c>
      <c r="AC30" s="15">
        <v>9.4572793875801822E-2</v>
      </c>
      <c r="AD30" s="15">
        <v>2.2345168881955477E-3</v>
      </c>
      <c r="AE30" s="15">
        <v>4.1863026829395164E-4</v>
      </c>
      <c r="AF30" s="15">
        <v>1.5146754189773121E-3</v>
      </c>
      <c r="AG30" s="15">
        <v>1.8453341865919731E-4</v>
      </c>
      <c r="AH30" s="15">
        <v>3.3983736627927431E-3</v>
      </c>
      <c r="AI30" s="15">
        <v>2.1115248633689788E-3</v>
      </c>
      <c r="AJ30" s="15">
        <v>9.3581836420494752E-3</v>
      </c>
      <c r="AK30" s="15">
        <v>1.1419499673961126E-3</v>
      </c>
      <c r="AL30" s="15">
        <v>2.6448464551740922E-3</v>
      </c>
      <c r="AM30" s="15">
        <v>5.448519417113459E-3</v>
      </c>
      <c r="AN30" s="15">
        <v>2.8453629533716149E-3</v>
      </c>
      <c r="AO30" s="15">
        <v>7.202120822497526E-3</v>
      </c>
      <c r="AP30" s="15">
        <v>1.2146064074850487E-2</v>
      </c>
      <c r="AQ30" s="15">
        <v>8.265164813795943E-2</v>
      </c>
      <c r="AR30" s="15">
        <v>1.2054866559767442E-3</v>
      </c>
      <c r="AS30" s="15">
        <v>2.7592415725144671E-4</v>
      </c>
      <c r="AT30" s="15">
        <v>9.3236062374308734E-5</v>
      </c>
      <c r="AU30" s="15">
        <v>4.6615596020474301E-5</v>
      </c>
      <c r="AV30" s="15">
        <v>3.5955128557128298E-5</v>
      </c>
      <c r="AW30" s="15">
        <v>1.9207842888038215E-4</v>
      </c>
      <c r="AX30" s="15">
        <v>6.4411484176969229E-3</v>
      </c>
      <c r="AY30" s="15">
        <v>2.217353060729523E-3</v>
      </c>
      <c r="AZ30" s="15">
        <v>2.5876386872136455E-4</v>
      </c>
      <c r="BA30" s="15">
        <v>1.1462009791013624E-4</v>
      </c>
      <c r="BB30" s="15">
        <v>1.0319792571000379E-4</v>
      </c>
      <c r="BC30" s="15">
        <v>7.9403308852348683E-5</v>
      </c>
      <c r="BD30" s="15">
        <v>6.9219642840793484E-5</v>
      </c>
      <c r="BE30" s="15">
        <v>4.5391168418849335E-3</v>
      </c>
      <c r="BF30" s="15">
        <v>1.6450563077917611E-4</v>
      </c>
      <c r="BG30" s="15">
        <v>1.7593487336176928E-4</v>
      </c>
      <c r="BH30" s="15">
        <v>8.2880924256188314E-5</v>
      </c>
      <c r="BI30" s="15">
        <v>1.5836292703848851E-4</v>
      </c>
      <c r="BJ30" s="15">
        <v>4.4785315815528472E-4</v>
      </c>
      <c r="BK30" s="15">
        <v>4.6945470954664188E-5</v>
      </c>
      <c r="BL30" s="15">
        <v>4.4329947869363706E-4</v>
      </c>
      <c r="BM30" s="15">
        <v>5.3487343971353831E-4</v>
      </c>
      <c r="BN30" s="15">
        <v>2.3627328858248913E-4</v>
      </c>
      <c r="BO30" s="15">
        <v>7.2634042850783687E-4</v>
      </c>
      <c r="BP30" s="15">
        <v>4.3668502567682966E-4</v>
      </c>
      <c r="BQ30" s="15">
        <v>6.38810790792259E-4</v>
      </c>
      <c r="BR30" s="15">
        <v>1.3845970267857754E-3</v>
      </c>
      <c r="BS30" s="15">
        <v>0</v>
      </c>
    </row>
    <row r="31" spans="1:71" x14ac:dyDescent="0.25">
      <c r="A31" s="24" t="s">
        <v>105</v>
      </c>
      <c r="B31" s="24" t="s">
        <v>353</v>
      </c>
      <c r="C31">
        <f t="shared" si="2"/>
        <v>27</v>
      </c>
      <c r="D31" s="15">
        <v>5.6197680719976444E-4</v>
      </c>
      <c r="E31" s="15">
        <v>2.2365144896625755E-3</v>
      </c>
      <c r="F31" s="15">
        <v>4.4322412906839154E-4</v>
      </c>
      <c r="G31" s="15">
        <v>5.3285331059993038E-3</v>
      </c>
      <c r="H31" s="15">
        <v>8.3671012056063237E-3</v>
      </c>
      <c r="I31" s="15">
        <v>2.7574052138988955E-4</v>
      </c>
      <c r="J31" s="15">
        <v>8.3461889573361418E-3</v>
      </c>
      <c r="K31" s="15">
        <v>9.4212602185206904E-4</v>
      </c>
      <c r="L31" s="15">
        <v>7.7096695919752877E-5</v>
      </c>
      <c r="M31" s="15">
        <v>4.6087037633271987E-4</v>
      </c>
      <c r="N31" s="15">
        <v>1.1189330299275833E-3</v>
      </c>
      <c r="O31" s="15">
        <v>7.1998718222808075E-5</v>
      </c>
      <c r="P31" s="15">
        <v>1.5205070661066775E-4</v>
      </c>
      <c r="Q31" s="15">
        <v>1.0209883631273144E-4</v>
      </c>
      <c r="R31" s="15">
        <v>1.2006942088308676E-4</v>
      </c>
      <c r="S31" s="15">
        <v>4.4528571136490195E-4</v>
      </c>
      <c r="T31" s="15">
        <v>1.7465036723447775E-3</v>
      </c>
      <c r="U31" s="15">
        <v>2.4787854922752922E-4</v>
      </c>
      <c r="V31" s="15">
        <v>3.8312601419222571E-5</v>
      </c>
      <c r="W31" s="15">
        <v>1.2065361551511265E-4</v>
      </c>
      <c r="X31" s="15">
        <v>3.548536010891938E-4</v>
      </c>
      <c r="Y31" s="15">
        <v>8.2885234413202251E-4</v>
      </c>
      <c r="Z31" s="15">
        <v>9.0182301727909032E-4</v>
      </c>
      <c r="AA31" s="15">
        <v>3.0728769978458694E-4</v>
      </c>
      <c r="AB31" s="15">
        <v>7.4032249835782656E-3</v>
      </c>
      <c r="AC31" s="15">
        <v>8.6663009132313239E-3</v>
      </c>
      <c r="AD31" s="15">
        <v>0.10375824297421976</v>
      </c>
      <c r="AE31" s="15">
        <v>2.1781317509937278E-2</v>
      </c>
      <c r="AF31" s="15">
        <v>0.17705950392615269</v>
      </c>
      <c r="AG31" s="15">
        <v>7.5667167858826749E-4</v>
      </c>
      <c r="AH31" s="15">
        <v>3.7719062926334049E-2</v>
      </c>
      <c r="AI31" s="15">
        <v>6.6260071383601751E-2</v>
      </c>
      <c r="AJ31" s="15">
        <v>3.581017100537378E-2</v>
      </c>
      <c r="AK31" s="15">
        <v>8.0637822074398374E-2</v>
      </c>
      <c r="AL31" s="15">
        <v>2.811301523020442E-2</v>
      </c>
      <c r="AM31" s="15">
        <v>1.6298601948922277E-2</v>
      </c>
      <c r="AN31" s="15">
        <v>1.635729250324389E-2</v>
      </c>
      <c r="AO31" s="15">
        <v>1.1871839080991704E-3</v>
      </c>
      <c r="AP31" s="15">
        <v>1.5190189447380343E-3</v>
      </c>
      <c r="AQ31" s="15">
        <v>2.7908080641934441E-2</v>
      </c>
      <c r="AR31" s="15">
        <v>3.3143166696338825E-4</v>
      </c>
      <c r="AS31" s="15">
        <v>1.497092329006487E-3</v>
      </c>
      <c r="AT31" s="15">
        <v>1.1880772233977812E-4</v>
      </c>
      <c r="AU31" s="15">
        <v>6.8685398841095645E-5</v>
      </c>
      <c r="AV31" s="15">
        <v>3.4334096106843126E-5</v>
      </c>
      <c r="AW31" s="15">
        <v>2.6105030600827262E-4</v>
      </c>
      <c r="AX31" s="15">
        <v>5.9883975270939101E-4</v>
      </c>
      <c r="AY31" s="15">
        <v>4.010944070692654E-4</v>
      </c>
      <c r="AZ31" s="15">
        <v>1.3761337849835139E-4</v>
      </c>
      <c r="BA31" s="15">
        <v>1.4170926207656724E-4</v>
      </c>
      <c r="BB31" s="15">
        <v>1.6936442753582976E-4</v>
      </c>
      <c r="BC31" s="15">
        <v>2.5829659007692762E-4</v>
      </c>
      <c r="BD31" s="15">
        <v>1.1402050442906863E-4</v>
      </c>
      <c r="BE31" s="15">
        <v>5.661402208762603E-5</v>
      </c>
      <c r="BF31" s="15">
        <v>2.6171241991280108E-4</v>
      </c>
      <c r="BG31" s="15">
        <v>6.8760222243485476E-4</v>
      </c>
      <c r="BH31" s="15">
        <v>1.046581720799593E-4</v>
      </c>
      <c r="BI31" s="15">
        <v>4.7396936652242807E-3</v>
      </c>
      <c r="BJ31" s="15">
        <v>2.0509652043346882E-4</v>
      </c>
      <c r="BK31" s="15">
        <v>1.2019771235876802E-4</v>
      </c>
      <c r="BL31" s="15">
        <v>2.3336131582742055E-4</v>
      </c>
      <c r="BM31" s="15">
        <v>1.7161137077988033E-4</v>
      </c>
      <c r="BN31" s="15">
        <v>4.1571567864531132E-4</v>
      </c>
      <c r="BO31" s="15">
        <v>1.1683184249005448E-4</v>
      </c>
      <c r="BP31" s="15">
        <v>1.0453093187798609E-4</v>
      </c>
      <c r="BQ31" s="15">
        <v>1.1274358725403319E-3</v>
      </c>
      <c r="BR31" s="15">
        <v>2.0279525489293179E-4</v>
      </c>
      <c r="BS31" s="15">
        <v>0</v>
      </c>
    </row>
    <row r="32" spans="1:71" x14ac:dyDescent="0.25">
      <c r="A32" s="25" t="s">
        <v>106</v>
      </c>
      <c r="B32" s="25" t="s">
        <v>355</v>
      </c>
      <c r="C32">
        <f t="shared" si="2"/>
        <v>28</v>
      </c>
      <c r="D32" s="15">
        <v>2.8525701026841651E-4</v>
      </c>
      <c r="E32" s="15">
        <v>1.753518705511601E-4</v>
      </c>
      <c r="F32" s="15">
        <v>5.1044658805685503E-5</v>
      </c>
      <c r="G32" s="15">
        <v>2.9049242154968204E-4</v>
      </c>
      <c r="H32" s="15">
        <v>1.7038304480953168E-4</v>
      </c>
      <c r="I32" s="15">
        <v>1.5740169141439795E-4</v>
      </c>
      <c r="J32" s="15">
        <v>6.9252987192931969E-3</v>
      </c>
      <c r="K32" s="15">
        <v>9.4119559364455997E-4</v>
      </c>
      <c r="L32" s="15">
        <v>9.2336447747759664E-5</v>
      </c>
      <c r="M32" s="15">
        <v>1.4106366666511358E-3</v>
      </c>
      <c r="N32" s="15">
        <v>3.0781575771168606E-4</v>
      </c>
      <c r="O32" s="15">
        <v>6.0418405229653567E-5</v>
      </c>
      <c r="P32" s="15">
        <v>1.878631949015274E-4</v>
      </c>
      <c r="Q32" s="15">
        <v>9.3313031533853944E-5</v>
      </c>
      <c r="R32" s="15">
        <v>1.6031573452894389E-4</v>
      </c>
      <c r="S32" s="15">
        <v>1.2436396901726159E-4</v>
      </c>
      <c r="T32" s="15">
        <v>2.7160535723109078E-3</v>
      </c>
      <c r="U32" s="15">
        <v>8.8417484357244669E-3</v>
      </c>
      <c r="V32" s="15">
        <v>1.3605257722966868E-5</v>
      </c>
      <c r="W32" s="15">
        <v>6.9149133290229275E-5</v>
      </c>
      <c r="X32" s="15">
        <v>2.9600555128633699E-3</v>
      </c>
      <c r="Y32" s="15">
        <v>3.0923888430443264E-3</v>
      </c>
      <c r="Z32" s="15">
        <v>7.6047274373881792E-4</v>
      </c>
      <c r="AA32" s="15">
        <v>2.6546147766968596E-4</v>
      </c>
      <c r="AB32" s="15">
        <v>7.5599628103663644E-4</v>
      </c>
      <c r="AC32" s="15">
        <v>1.1582486215348815E-3</v>
      </c>
      <c r="AD32" s="15">
        <v>9.7812275683137693E-3</v>
      </c>
      <c r="AE32" s="15">
        <v>0.13660044698239598</v>
      </c>
      <c r="AF32" s="15">
        <v>1.5828682030380955E-2</v>
      </c>
      <c r="AG32" s="15">
        <v>1.6725129899486113E-3</v>
      </c>
      <c r="AH32" s="15">
        <v>8.7303452767485343E-2</v>
      </c>
      <c r="AI32" s="15">
        <v>1.5569583155752407E-2</v>
      </c>
      <c r="AJ32" s="15">
        <v>3.4683267182465984E-3</v>
      </c>
      <c r="AK32" s="15">
        <v>4.9345807005973033E-2</v>
      </c>
      <c r="AL32" s="15">
        <v>1.3755317552659919E-2</v>
      </c>
      <c r="AM32" s="15">
        <v>2.2945569332399711E-2</v>
      </c>
      <c r="AN32" s="15">
        <v>2.3050210694215194E-2</v>
      </c>
      <c r="AO32" s="15">
        <v>2.6378204256910509E-4</v>
      </c>
      <c r="AP32" s="15">
        <v>1.5485594776302486E-3</v>
      </c>
      <c r="AQ32" s="15">
        <v>5.1127032187784811E-3</v>
      </c>
      <c r="AR32" s="15">
        <v>3.5041614410173841E-3</v>
      </c>
      <c r="AS32" s="15">
        <v>4.8704093018295768E-4</v>
      </c>
      <c r="AT32" s="15">
        <v>1.5763315708401042E-4</v>
      </c>
      <c r="AU32" s="15">
        <v>9.1436926325498305E-5</v>
      </c>
      <c r="AV32" s="15">
        <v>3.6420527472852506E-5</v>
      </c>
      <c r="AW32" s="15">
        <v>2.6000233153106493E-4</v>
      </c>
      <c r="AX32" s="15">
        <v>5.7423701818407188E-4</v>
      </c>
      <c r="AY32" s="15">
        <v>2.8920637931537362E-4</v>
      </c>
      <c r="AZ32" s="15">
        <v>1.7604491925891564E-4</v>
      </c>
      <c r="BA32" s="15">
        <v>1.6336389952800585E-4</v>
      </c>
      <c r="BB32" s="15">
        <v>2.1063990754956467E-4</v>
      </c>
      <c r="BC32" s="15">
        <v>1.4892866828144556E-4</v>
      </c>
      <c r="BD32" s="15">
        <v>1.3120858413921693E-4</v>
      </c>
      <c r="BE32" s="15">
        <v>1.3656470683209848E-4</v>
      </c>
      <c r="BF32" s="15">
        <v>3.1343259226467778E-4</v>
      </c>
      <c r="BG32" s="15">
        <v>2.6176655721117957E-4</v>
      </c>
      <c r="BH32" s="15">
        <v>1.2318886913759871E-4</v>
      </c>
      <c r="BI32" s="15">
        <v>2.7561089588829169E-4</v>
      </c>
      <c r="BJ32" s="15">
        <v>2.2202561348297998E-4</v>
      </c>
      <c r="BK32" s="15">
        <v>9.3453916233190935E-5</v>
      </c>
      <c r="BL32" s="15">
        <v>6.6063124369241191E-5</v>
      </c>
      <c r="BM32" s="15">
        <v>4.8391992679596399E-5</v>
      </c>
      <c r="BN32" s="15">
        <v>4.768922106802427E-4</v>
      </c>
      <c r="BO32" s="15">
        <v>7.2163929893852044E-5</v>
      </c>
      <c r="BP32" s="15">
        <v>1.828978317196706E-4</v>
      </c>
      <c r="BQ32" s="15">
        <v>1.29777597729545E-3</v>
      </c>
      <c r="BR32" s="15">
        <v>2.7765338769077921E-4</v>
      </c>
      <c r="BS32" s="15">
        <v>0</v>
      </c>
    </row>
    <row r="33" spans="1:71" x14ac:dyDescent="0.25">
      <c r="A33" s="24" t="s">
        <v>107</v>
      </c>
      <c r="B33" s="24" t="s">
        <v>357</v>
      </c>
      <c r="C33">
        <f t="shared" si="2"/>
        <v>29</v>
      </c>
      <c r="D33" s="15">
        <v>1.0637618054924413E-3</v>
      </c>
      <c r="E33" s="15">
        <v>3.6954391537727944E-3</v>
      </c>
      <c r="F33" s="15">
        <v>1.2591815072768668E-3</v>
      </c>
      <c r="G33" s="15">
        <v>2.5731795581725291E-3</v>
      </c>
      <c r="H33" s="15">
        <v>3.800227525576206E-3</v>
      </c>
      <c r="I33" s="15">
        <v>5.0805124352715E-3</v>
      </c>
      <c r="J33" s="15">
        <v>1.5281551239455736E-2</v>
      </c>
      <c r="K33" s="15">
        <v>7.1593792807423387E-3</v>
      </c>
      <c r="L33" s="15">
        <v>1.4028419614530629E-3</v>
      </c>
      <c r="M33" s="15">
        <v>6.7521636633869446E-3</v>
      </c>
      <c r="N33" s="15">
        <v>3.7900366285091948E-2</v>
      </c>
      <c r="O33" s="15">
        <v>1.2655936316423033E-3</v>
      </c>
      <c r="P33" s="15">
        <v>1.3385511522085167E-3</v>
      </c>
      <c r="Q33" s="15">
        <v>1.273700167544371E-3</v>
      </c>
      <c r="R33" s="15">
        <v>1.3367515617629178E-3</v>
      </c>
      <c r="S33" s="15">
        <v>1.075813980689635E-2</v>
      </c>
      <c r="T33" s="15">
        <v>1.4692592940709227E-3</v>
      </c>
      <c r="U33" s="15">
        <v>1.419160396214412E-3</v>
      </c>
      <c r="V33" s="15">
        <v>5.9713135238690664E-4</v>
      </c>
      <c r="W33" s="15">
        <v>1.1831205758137963E-3</v>
      </c>
      <c r="X33" s="15">
        <v>2.4153787633007613E-3</v>
      </c>
      <c r="Y33" s="15">
        <v>9.02634862932933E-3</v>
      </c>
      <c r="Z33" s="15">
        <v>1.757185101610341E-2</v>
      </c>
      <c r="AA33" s="15">
        <v>2.0163341121182989E-3</v>
      </c>
      <c r="AB33" s="15">
        <v>2.1252452457841803E-3</v>
      </c>
      <c r="AC33" s="15">
        <v>2.1238089386627782E-3</v>
      </c>
      <c r="AD33" s="15">
        <v>1.8364524849739629E-2</v>
      </c>
      <c r="AE33" s="15">
        <v>4.0317379588573387E-3</v>
      </c>
      <c r="AF33" s="15">
        <v>7.340424806191384E-2</v>
      </c>
      <c r="AG33" s="15">
        <v>8.8749775603668424E-3</v>
      </c>
      <c r="AH33" s="15">
        <v>2.6932934396473766E-2</v>
      </c>
      <c r="AI33" s="15">
        <v>3.938520040117878E-2</v>
      </c>
      <c r="AJ33" s="15">
        <v>2.0719303281146531E-2</v>
      </c>
      <c r="AK33" s="15">
        <v>2.1870880855444755E-2</v>
      </c>
      <c r="AL33" s="15">
        <v>4.8124615616699902E-2</v>
      </c>
      <c r="AM33" s="15">
        <v>1.5698349918621797E-2</v>
      </c>
      <c r="AN33" s="15">
        <v>3.9374231409504898E-2</v>
      </c>
      <c r="AO33" s="15">
        <v>8.8823707143469138E-3</v>
      </c>
      <c r="AP33" s="15">
        <v>6.7652120597865781E-3</v>
      </c>
      <c r="AQ33" s="15">
        <v>3.3155991277546044E-2</v>
      </c>
      <c r="AR33" s="15">
        <v>2.0796789035430609E-3</v>
      </c>
      <c r="AS33" s="15">
        <v>1.4932386063560461E-3</v>
      </c>
      <c r="AT33" s="15">
        <v>3.7883200441465593E-4</v>
      </c>
      <c r="AU33" s="15">
        <v>2.9619598294171784E-4</v>
      </c>
      <c r="AV33" s="15">
        <v>7.3737108901235403E-5</v>
      </c>
      <c r="AW33" s="15">
        <v>3.3887531521723272E-4</v>
      </c>
      <c r="AX33" s="15">
        <v>5.1218605660714846E-3</v>
      </c>
      <c r="AY33" s="15">
        <v>7.0707202013090041E-3</v>
      </c>
      <c r="AZ33" s="15">
        <v>3.2033918409112434E-4</v>
      </c>
      <c r="BA33" s="15">
        <v>3.5997139018484873E-4</v>
      </c>
      <c r="BB33" s="15">
        <v>2.9410396519174016E-4</v>
      </c>
      <c r="BC33" s="15">
        <v>1.7104274696877269E-4</v>
      </c>
      <c r="BD33" s="15">
        <v>1.095391625266763E-4</v>
      </c>
      <c r="BE33" s="15">
        <v>6.811399879237621E-4</v>
      </c>
      <c r="BF33" s="15">
        <v>2.8845234427475971E-4</v>
      </c>
      <c r="BG33" s="15">
        <v>5.4769693413081206E-4</v>
      </c>
      <c r="BH33" s="15">
        <v>1.4933874844108507E-4</v>
      </c>
      <c r="BI33" s="15">
        <v>3.6443852887591986E-4</v>
      </c>
      <c r="BJ33" s="15">
        <v>1.2498940006242941E-3</v>
      </c>
      <c r="BK33" s="15">
        <v>1.9064128141840172E-3</v>
      </c>
      <c r="BL33" s="15">
        <v>1.1526943478202285E-3</v>
      </c>
      <c r="BM33" s="15">
        <v>3.7747504789581232E-4</v>
      </c>
      <c r="BN33" s="15">
        <v>3.6910950106959121E-4</v>
      </c>
      <c r="BO33" s="15">
        <v>8.9014187068573391E-4</v>
      </c>
      <c r="BP33" s="15">
        <v>3.8876680520953742E-4</v>
      </c>
      <c r="BQ33" s="15">
        <v>1.071040968246165E-3</v>
      </c>
      <c r="BR33" s="15">
        <v>7.1057998984355611E-4</v>
      </c>
      <c r="BS33" s="15">
        <v>0</v>
      </c>
    </row>
    <row r="34" spans="1:71" x14ac:dyDescent="0.25">
      <c r="A34" s="25" t="s">
        <v>108</v>
      </c>
      <c r="B34" s="25" t="s">
        <v>359</v>
      </c>
      <c r="C34">
        <f t="shared" si="2"/>
        <v>30</v>
      </c>
      <c r="D34" s="15">
        <v>3.8121038098217516E-5</v>
      </c>
      <c r="E34" s="15">
        <v>7.1239950581216402E-5</v>
      </c>
      <c r="F34" s="15">
        <v>4.7908754983714153E-5</v>
      </c>
      <c r="G34" s="15">
        <v>3.0276270975495157E-4</v>
      </c>
      <c r="H34" s="15">
        <v>6.8459614373414458E-4</v>
      </c>
      <c r="I34" s="15">
        <v>3.0873529692547409E-4</v>
      </c>
      <c r="J34" s="15">
        <v>7.2772502807151032E-4</v>
      </c>
      <c r="K34" s="15">
        <v>1.6150789650549356E-4</v>
      </c>
      <c r="L34" s="15">
        <v>6.6432404689871204E-5</v>
      </c>
      <c r="M34" s="15">
        <v>1.1539478093827234E-4</v>
      </c>
      <c r="N34" s="15">
        <v>1.9862947820813558E-4</v>
      </c>
      <c r="O34" s="15">
        <v>1.2749005860896581E-4</v>
      </c>
      <c r="P34" s="15">
        <v>1.1545805992057484E-4</v>
      </c>
      <c r="Q34" s="15">
        <v>2.1047550274304379E-4</v>
      </c>
      <c r="R34" s="15">
        <v>2.0049454350084715E-4</v>
      </c>
      <c r="S34" s="15">
        <v>1.885253616639697E-4</v>
      </c>
      <c r="T34" s="15">
        <v>1.9429587318268635E-4</v>
      </c>
      <c r="U34" s="15">
        <v>6.9042669666263086E-3</v>
      </c>
      <c r="V34" s="15">
        <v>3.5605976836251165E-5</v>
      </c>
      <c r="W34" s="15">
        <v>7.8441756743401398E-5</v>
      </c>
      <c r="X34" s="15">
        <v>1.1170138732531515E-4</v>
      </c>
      <c r="Y34" s="15">
        <v>1.5174537262122956E-4</v>
      </c>
      <c r="Z34" s="15">
        <v>2.0491476213115367E-4</v>
      </c>
      <c r="AA34" s="15">
        <v>2.1978969094769863E-4</v>
      </c>
      <c r="AB34" s="15">
        <v>1.5564456129610571E-4</v>
      </c>
      <c r="AC34" s="15">
        <v>1.9314667926460997E-4</v>
      </c>
      <c r="AD34" s="15">
        <v>2.6684237238650281E-4</v>
      </c>
      <c r="AE34" s="15">
        <v>2.532533266155322E-4</v>
      </c>
      <c r="AF34" s="15">
        <v>2.5684584657439605E-4</v>
      </c>
      <c r="AG34" s="15">
        <v>0.15993027736210777</v>
      </c>
      <c r="AH34" s="15">
        <v>4.8552881791723507E-3</v>
      </c>
      <c r="AI34" s="15">
        <v>4.2658131050835367E-3</v>
      </c>
      <c r="AJ34" s="15">
        <v>2.1427464904099761E-3</v>
      </c>
      <c r="AK34" s="15">
        <v>1.5767284968125094E-3</v>
      </c>
      <c r="AL34" s="15">
        <v>1.7164513463024231E-3</v>
      </c>
      <c r="AM34" s="15">
        <v>8.1656946402874919E-4</v>
      </c>
      <c r="AN34" s="15">
        <v>7.2320607093411511E-3</v>
      </c>
      <c r="AO34" s="15">
        <v>9.4939707487842338E-4</v>
      </c>
      <c r="AP34" s="15">
        <v>2.9013923265509026E-4</v>
      </c>
      <c r="AQ34" s="15">
        <v>9.7455536797850422E-4</v>
      </c>
      <c r="AR34" s="15">
        <v>4.1224795024069421E-4</v>
      </c>
      <c r="AS34" s="15">
        <v>3.5492295852801914E-4</v>
      </c>
      <c r="AT34" s="15">
        <v>2.6619121274723794E-4</v>
      </c>
      <c r="AU34" s="15">
        <v>2.4614741115641116E-4</v>
      </c>
      <c r="AV34" s="15">
        <v>2.0245975638421554E-4</v>
      </c>
      <c r="AW34" s="15">
        <v>1.1025537738415143E-3</v>
      </c>
      <c r="AX34" s="15">
        <v>1.8425428689186301E-4</v>
      </c>
      <c r="AY34" s="15">
        <v>1.0018241502433328E-4</v>
      </c>
      <c r="AZ34" s="15">
        <v>3.2405019426927953E-4</v>
      </c>
      <c r="BA34" s="15">
        <v>7.0531502636341512E-3</v>
      </c>
      <c r="BB34" s="15">
        <v>2.3835456923147922E-3</v>
      </c>
      <c r="BC34" s="15">
        <v>1.4856933126094903E-2</v>
      </c>
      <c r="BD34" s="15">
        <v>8.4452972180853927E-4</v>
      </c>
      <c r="BE34" s="15">
        <v>3.6998764396325412E-5</v>
      </c>
      <c r="BF34" s="15">
        <v>1.9764842965039131E-3</v>
      </c>
      <c r="BG34" s="15">
        <v>1.2747069714764768E-2</v>
      </c>
      <c r="BH34" s="15">
        <v>1.174369406320176E-3</v>
      </c>
      <c r="BI34" s="15">
        <v>9.4034016157510053E-4</v>
      </c>
      <c r="BJ34" s="15">
        <v>5.2560162006536704E-3</v>
      </c>
      <c r="BK34" s="15">
        <v>3.5421780879552767E-3</v>
      </c>
      <c r="BL34" s="15">
        <v>4.3927231478544456E-4</v>
      </c>
      <c r="BM34" s="15">
        <v>2.4280436587433675E-3</v>
      </c>
      <c r="BN34" s="15">
        <v>1.2383051127456783E-3</v>
      </c>
      <c r="BO34" s="15">
        <v>1.2991740195896001E-3</v>
      </c>
      <c r="BP34" s="15">
        <v>1.1125113888872335E-3</v>
      </c>
      <c r="BQ34" s="15">
        <v>1.9290311143617309E-3</v>
      </c>
      <c r="BR34" s="15">
        <v>4.8243632385042371E-3</v>
      </c>
      <c r="BS34" s="15">
        <v>0</v>
      </c>
    </row>
    <row r="35" spans="1:71" x14ac:dyDescent="0.25">
      <c r="A35" s="25" t="s">
        <v>109</v>
      </c>
      <c r="B35" s="24" t="s">
        <v>361</v>
      </c>
      <c r="C35">
        <f t="shared" si="2"/>
        <v>31</v>
      </c>
      <c r="D35" s="15">
        <v>1.6056070064003272E-4</v>
      </c>
      <c r="E35" s="15">
        <v>6.4006595522318375E-4</v>
      </c>
      <c r="F35" s="15">
        <v>1.82252237576371E-4</v>
      </c>
      <c r="G35" s="15">
        <v>1.1610625541412804E-3</v>
      </c>
      <c r="H35" s="15">
        <v>6.1420464262564175E-4</v>
      </c>
      <c r="I35" s="15">
        <v>5.0049635619423243E-4</v>
      </c>
      <c r="J35" s="15">
        <v>1.715914493331865E-3</v>
      </c>
      <c r="K35" s="15">
        <v>3.807071624236837E-4</v>
      </c>
      <c r="L35" s="15">
        <v>4.0103493168694513E-4</v>
      </c>
      <c r="M35" s="15">
        <v>4.9803137241014343E-4</v>
      </c>
      <c r="N35" s="15">
        <v>8.8028401084889183E-4</v>
      </c>
      <c r="O35" s="15">
        <v>2.1439446525092635E-4</v>
      </c>
      <c r="P35" s="15">
        <v>7.9201635136486384E-4</v>
      </c>
      <c r="Q35" s="15">
        <v>2.1914424054053126E-4</v>
      </c>
      <c r="R35" s="15">
        <v>3.2836103170661655E-4</v>
      </c>
      <c r="S35" s="15">
        <v>8.1092643485397944E-4</v>
      </c>
      <c r="T35" s="15">
        <v>7.5853949891754879E-4</v>
      </c>
      <c r="U35" s="15">
        <v>7.1945722429093886E-4</v>
      </c>
      <c r="V35" s="15">
        <v>5.1061274445201704E-5</v>
      </c>
      <c r="W35" s="15">
        <v>2.1904773246870547E-4</v>
      </c>
      <c r="X35" s="15">
        <v>6.5932242540864435E-4</v>
      </c>
      <c r="Y35" s="15">
        <v>4.5354976741004337E-4</v>
      </c>
      <c r="Z35" s="15">
        <v>6.9370686195185233E-4</v>
      </c>
      <c r="AA35" s="15">
        <v>2.913115440071239E-4</v>
      </c>
      <c r="AB35" s="15">
        <v>1.1912436988535549E-3</v>
      </c>
      <c r="AC35" s="15">
        <v>1.3347318428569861E-3</v>
      </c>
      <c r="AD35" s="15">
        <v>6.8095538952107492E-4</v>
      </c>
      <c r="AE35" s="15">
        <v>2.3359954851857379E-3</v>
      </c>
      <c r="AF35" s="15">
        <v>1.6485191843198194E-3</v>
      </c>
      <c r="AG35" s="15">
        <v>1.6490487436667856E-2</v>
      </c>
      <c r="AH35" s="15">
        <v>8.4103669375209036E-2</v>
      </c>
      <c r="AI35" s="15">
        <v>1.8211267449854674E-2</v>
      </c>
      <c r="AJ35" s="15">
        <v>5.0278042696642739E-3</v>
      </c>
      <c r="AK35" s="15">
        <v>9.1468005052248672E-3</v>
      </c>
      <c r="AL35" s="15">
        <v>7.0638115505682521E-3</v>
      </c>
      <c r="AM35" s="15">
        <v>3.1278481168999731E-3</v>
      </c>
      <c r="AN35" s="15">
        <v>2.782275439197578E-2</v>
      </c>
      <c r="AO35" s="15">
        <v>1.8220628598537462E-2</v>
      </c>
      <c r="AP35" s="15">
        <v>2.2005790281690338E-3</v>
      </c>
      <c r="AQ35" s="15">
        <v>1.2661992390861977E-2</v>
      </c>
      <c r="AR35" s="15">
        <v>2.4247892927536691E-3</v>
      </c>
      <c r="AS35" s="15">
        <v>9.8664339305261036E-4</v>
      </c>
      <c r="AT35" s="15">
        <v>2.8597822342763877E-3</v>
      </c>
      <c r="AU35" s="15">
        <v>9.1328452972766461E-4</v>
      </c>
      <c r="AV35" s="15">
        <v>6.7364653981175692E-5</v>
      </c>
      <c r="AW35" s="15">
        <v>6.7987169037401238E-4</v>
      </c>
      <c r="AX35" s="15">
        <v>1.3574158804733594E-3</v>
      </c>
      <c r="AY35" s="15">
        <v>3.1496817930994238E-4</v>
      </c>
      <c r="AZ35" s="15">
        <v>3.7565306027882516E-4</v>
      </c>
      <c r="BA35" s="15">
        <v>1.1382530690096241E-3</v>
      </c>
      <c r="BB35" s="15">
        <v>3.8061523341524051E-3</v>
      </c>
      <c r="BC35" s="15">
        <v>1.971916509608449E-4</v>
      </c>
      <c r="BD35" s="15">
        <v>1.2889336404038669E-4</v>
      </c>
      <c r="BE35" s="15">
        <v>7.2366216748638167E-4</v>
      </c>
      <c r="BF35" s="15">
        <v>2.9614150364969775E-3</v>
      </c>
      <c r="BG35" s="15">
        <v>9.3187840521527976E-4</v>
      </c>
      <c r="BH35" s="15">
        <v>3.9314940989168833E-4</v>
      </c>
      <c r="BI35" s="15">
        <v>6.6463976161794229E-4</v>
      </c>
      <c r="BJ35" s="15">
        <v>2.4349344295510563E-3</v>
      </c>
      <c r="BK35" s="15">
        <v>1.2093331903221322E-4</v>
      </c>
      <c r="BL35" s="15">
        <v>1.360824242538042E-4</v>
      </c>
      <c r="BM35" s="15">
        <v>2.1853304654176629E-4</v>
      </c>
      <c r="BN35" s="15">
        <v>2.154950084491188E-4</v>
      </c>
      <c r="BO35" s="15">
        <v>1.2025204240223603E-4</v>
      </c>
      <c r="BP35" s="15">
        <v>1.3484127939293025E-4</v>
      </c>
      <c r="BQ35" s="15">
        <v>2.0497902384677387E-3</v>
      </c>
      <c r="BR35" s="15">
        <v>4.4494301268637555E-3</v>
      </c>
      <c r="BS35" s="15">
        <v>0</v>
      </c>
    </row>
    <row r="36" spans="1:71" x14ac:dyDescent="0.25">
      <c r="A36" s="24" t="s">
        <v>110</v>
      </c>
      <c r="B36" s="24" t="s">
        <v>363</v>
      </c>
      <c r="C36">
        <f t="shared" si="2"/>
        <v>32</v>
      </c>
      <c r="D36" s="15">
        <v>1.1672566432177912E-4</v>
      </c>
      <c r="E36" s="15">
        <v>3.1864503689478003E-4</v>
      </c>
      <c r="F36" s="15">
        <v>2.705508882267081E-4</v>
      </c>
      <c r="G36" s="15">
        <v>6.6257278678542664E-3</v>
      </c>
      <c r="H36" s="15">
        <v>1.0337566548918806E-2</v>
      </c>
      <c r="I36" s="15">
        <v>1.9351161061654663E-2</v>
      </c>
      <c r="J36" s="15">
        <v>4.6850407239766807E-2</v>
      </c>
      <c r="K36" s="15">
        <v>3.7535601899150577E-4</v>
      </c>
      <c r="L36" s="15">
        <v>1.7707269985911639E-4</v>
      </c>
      <c r="M36" s="15">
        <v>4.5074844744603324E-4</v>
      </c>
      <c r="N36" s="15">
        <v>1.2416314027510311E-3</v>
      </c>
      <c r="O36" s="15">
        <v>1.752731119970398E-4</v>
      </c>
      <c r="P36" s="15">
        <v>2.0212200301704977E-4</v>
      </c>
      <c r="Q36" s="15">
        <v>1.9851147646881783E-4</v>
      </c>
      <c r="R36" s="15">
        <v>2.8278396057838853E-4</v>
      </c>
      <c r="S36" s="15">
        <v>1.9993327656219256E-3</v>
      </c>
      <c r="T36" s="15">
        <v>4.7743745336951808E-4</v>
      </c>
      <c r="U36" s="15">
        <v>1.0367620291874345E-3</v>
      </c>
      <c r="V36" s="15">
        <v>6.323435423673238E-5</v>
      </c>
      <c r="W36" s="15">
        <v>1.9861967049809653E-4</v>
      </c>
      <c r="X36" s="15">
        <v>2.9872380839355569E-4</v>
      </c>
      <c r="Y36" s="15">
        <v>4.6478368231802139E-4</v>
      </c>
      <c r="Z36" s="15">
        <v>8.4417745800000412E-4</v>
      </c>
      <c r="AA36" s="15">
        <v>3.1655452535060512E-4</v>
      </c>
      <c r="AB36" s="15">
        <v>1.5654477061137801E-3</v>
      </c>
      <c r="AC36" s="15">
        <v>6.4007426192760875E-4</v>
      </c>
      <c r="AD36" s="15">
        <v>1.2203777355176135E-3</v>
      </c>
      <c r="AE36" s="15">
        <v>1.3210102521814785E-3</v>
      </c>
      <c r="AF36" s="15">
        <v>2.7725095655303875E-3</v>
      </c>
      <c r="AG36" s="15">
        <v>1.8566726320627524E-3</v>
      </c>
      <c r="AH36" s="15">
        <v>8.4213017340932714E-3</v>
      </c>
      <c r="AI36" s="15">
        <v>0.11395047754165229</v>
      </c>
      <c r="AJ36" s="15">
        <v>9.1234933290531388E-3</v>
      </c>
      <c r="AK36" s="15">
        <v>3.2932919386487207E-3</v>
      </c>
      <c r="AL36" s="15">
        <v>1.3420293508372486E-2</v>
      </c>
      <c r="AM36" s="15">
        <v>1.0673646336884272E-3</v>
      </c>
      <c r="AN36" s="15">
        <v>0.1069593467133898</v>
      </c>
      <c r="AO36" s="15">
        <v>8.2514616935990904E-4</v>
      </c>
      <c r="AP36" s="15">
        <v>1.0999515330218485E-3</v>
      </c>
      <c r="AQ36" s="15">
        <v>5.48351170663552E-3</v>
      </c>
      <c r="AR36" s="15">
        <v>2.5590431371906382E-3</v>
      </c>
      <c r="AS36" s="15">
        <v>4.4981942314827939E-4</v>
      </c>
      <c r="AT36" s="15">
        <v>5.9479489697244364E-4</v>
      </c>
      <c r="AU36" s="15">
        <v>5.1306518892706042E-3</v>
      </c>
      <c r="AV36" s="15">
        <v>1.4438812861884148E-4</v>
      </c>
      <c r="AW36" s="15">
        <v>1.2848678229034065E-3</v>
      </c>
      <c r="AX36" s="15">
        <v>3.8059942377684057E-4</v>
      </c>
      <c r="AY36" s="15">
        <v>2.623426308963054E-4</v>
      </c>
      <c r="AZ36" s="15">
        <v>3.524805999941059E-4</v>
      </c>
      <c r="BA36" s="15">
        <v>1.1485861044399099E-4</v>
      </c>
      <c r="BB36" s="15">
        <v>4.0965772794606222E-4</v>
      </c>
      <c r="BC36" s="15">
        <v>1.225674438743519E-4</v>
      </c>
      <c r="BD36" s="15">
        <v>2.952707725026134E-5</v>
      </c>
      <c r="BE36" s="15">
        <v>4.4820007695720303E-5</v>
      </c>
      <c r="BF36" s="15">
        <v>1.6261209298370927E-4</v>
      </c>
      <c r="BG36" s="15">
        <v>6.2269135821649529E-4</v>
      </c>
      <c r="BH36" s="15">
        <v>7.8752651305576604E-5</v>
      </c>
      <c r="BI36" s="15">
        <v>2.864198390817495E-4</v>
      </c>
      <c r="BJ36" s="15">
        <v>4.3178628278442016E-3</v>
      </c>
      <c r="BK36" s="15">
        <v>1.0430713136257288E-4</v>
      </c>
      <c r="BL36" s="15">
        <v>1.3531165804139079E-4</v>
      </c>
      <c r="BM36" s="15">
        <v>8.572566326756687E-5</v>
      </c>
      <c r="BN36" s="15">
        <v>4.7210663715726974E-5</v>
      </c>
      <c r="BO36" s="15">
        <v>5.5804687133630744E-4</v>
      </c>
      <c r="BP36" s="15">
        <v>1.4118619134775802E-4</v>
      </c>
      <c r="BQ36" s="15">
        <v>3.2421438553372866E-4</v>
      </c>
      <c r="BR36" s="15">
        <v>2.2554752697862715E-4</v>
      </c>
      <c r="BS36" s="15">
        <v>0</v>
      </c>
    </row>
    <row r="37" spans="1:71" x14ac:dyDescent="0.25">
      <c r="A37" s="24" t="s">
        <v>111</v>
      </c>
      <c r="B37" s="24" t="s">
        <v>365</v>
      </c>
      <c r="C37">
        <f t="shared" si="2"/>
        <v>33</v>
      </c>
      <c r="D37" s="15">
        <v>5.0078381134752248E-5</v>
      </c>
      <c r="E37" s="15">
        <v>6.7887703314054845E-5</v>
      </c>
      <c r="F37" s="15">
        <v>2.7138435281507148E-5</v>
      </c>
      <c r="G37" s="15">
        <v>1.1354216614358215E-4</v>
      </c>
      <c r="H37" s="15">
        <v>3.7007804671046314E-5</v>
      </c>
      <c r="I37" s="15">
        <v>2.3110809665979792E-4</v>
      </c>
      <c r="J37" s="15">
        <v>2.5989959281196988E-4</v>
      </c>
      <c r="K37" s="15">
        <v>3.9329899775374294E-5</v>
      </c>
      <c r="L37" s="15">
        <v>9.0794993075538912E-4</v>
      </c>
      <c r="M37" s="15">
        <v>4.9763190224339269E-5</v>
      </c>
      <c r="N37" s="15">
        <v>2.2704190668341556E-4</v>
      </c>
      <c r="O37" s="15">
        <v>6.8478565425942535E-5</v>
      </c>
      <c r="P37" s="15">
        <v>2.0198589496360162E-5</v>
      </c>
      <c r="Q37" s="15">
        <v>2.1688242299531973E-5</v>
      </c>
      <c r="R37" s="15">
        <v>4.0212101411454349E-5</v>
      </c>
      <c r="S37" s="15">
        <v>5.8356263798536538E-5</v>
      </c>
      <c r="T37" s="15">
        <v>4.8757962789772421E-5</v>
      </c>
      <c r="U37" s="15">
        <v>2.9042078687266993E-5</v>
      </c>
      <c r="V37" s="15">
        <v>1.8348117749571323E-6</v>
      </c>
      <c r="W37" s="15">
        <v>1.4426202312281848E-5</v>
      </c>
      <c r="X37" s="15">
        <v>5.8988591349637753E-5</v>
      </c>
      <c r="Y37" s="15">
        <v>3.2278196028408653E-4</v>
      </c>
      <c r="Z37" s="15">
        <v>1.645625650957089E-4</v>
      </c>
      <c r="AA37" s="15">
        <v>1.9848617657130995E-4</v>
      </c>
      <c r="AB37" s="15">
        <v>9.1225200736202395E-5</v>
      </c>
      <c r="AC37" s="15">
        <v>2.114805184504655E-4</v>
      </c>
      <c r="AD37" s="15">
        <v>8.1798165618364731E-5</v>
      </c>
      <c r="AE37" s="15">
        <v>1.4062838560486849E-4</v>
      </c>
      <c r="AF37" s="15">
        <v>1.8926301702108474E-4</v>
      </c>
      <c r="AG37" s="15">
        <v>3.6968063972709958E-4</v>
      </c>
      <c r="AH37" s="15">
        <v>1.4831016187435283E-3</v>
      </c>
      <c r="AI37" s="15">
        <v>1.1107178196922585E-3</v>
      </c>
      <c r="AJ37" s="15">
        <v>3.8708095905205485E-2</v>
      </c>
      <c r="AK37" s="15">
        <v>1.8124259934557806E-3</v>
      </c>
      <c r="AL37" s="15">
        <v>4.4474184729082308E-4</v>
      </c>
      <c r="AM37" s="15">
        <v>1.2842103619847665E-4</v>
      </c>
      <c r="AN37" s="15">
        <v>8.8035967340883156E-4</v>
      </c>
      <c r="AO37" s="15">
        <v>3.8065476410142402E-4</v>
      </c>
      <c r="AP37" s="15">
        <v>2.5190213062362577E-4</v>
      </c>
      <c r="AQ37" s="15">
        <v>4.3622878385121325E-4</v>
      </c>
      <c r="AR37" s="15">
        <v>2.8924752545565063E-3</v>
      </c>
      <c r="AS37" s="15">
        <v>1.1271342861090567E-4</v>
      </c>
      <c r="AT37" s="15">
        <v>2.3526453087734096E-3</v>
      </c>
      <c r="AU37" s="15">
        <v>3.9791366638778188E-5</v>
      </c>
      <c r="AV37" s="15">
        <v>4.3009545010103821E-6</v>
      </c>
      <c r="AW37" s="15">
        <v>9.1344798921793167E-5</v>
      </c>
      <c r="AX37" s="15">
        <v>8.503940568086997E-5</v>
      </c>
      <c r="AY37" s="15">
        <v>4.7618385495201668E-5</v>
      </c>
      <c r="AZ37" s="15">
        <v>3.0864075727176457E-5</v>
      </c>
      <c r="BA37" s="15">
        <v>4.9945422287530441E-5</v>
      </c>
      <c r="BB37" s="15">
        <v>1.0423298212523063E-4</v>
      </c>
      <c r="BC37" s="15">
        <v>3.7783453703960307E-5</v>
      </c>
      <c r="BD37" s="15">
        <v>1.4192610138845218E-5</v>
      </c>
      <c r="BE37" s="15">
        <v>2.2680466309107365E-5</v>
      </c>
      <c r="BF37" s="15">
        <v>6.7592006500356337E-5</v>
      </c>
      <c r="BG37" s="15">
        <v>9.0131659713688192E-4</v>
      </c>
      <c r="BH37" s="15">
        <v>1.6209217066988258E-5</v>
      </c>
      <c r="BI37" s="15">
        <v>3.9008671758145681E-4</v>
      </c>
      <c r="BJ37" s="15">
        <v>7.3000018298723945E-5</v>
      </c>
      <c r="BK37" s="15">
        <v>8.4748208902704308E-5</v>
      </c>
      <c r="BL37" s="15">
        <v>7.9818531499691739E-5</v>
      </c>
      <c r="BM37" s="15">
        <v>3.8626617286740358E-5</v>
      </c>
      <c r="BN37" s="15">
        <v>2.9839531349618588E-5</v>
      </c>
      <c r="BO37" s="15">
        <v>1.2511403432979463E-4</v>
      </c>
      <c r="BP37" s="15">
        <v>6.3251415909941789E-5</v>
      </c>
      <c r="BQ37" s="15">
        <v>1.3327567244477879E-4</v>
      </c>
      <c r="BR37" s="15">
        <v>6.7122777979617033E-5</v>
      </c>
      <c r="BS37" s="15">
        <v>0</v>
      </c>
    </row>
    <row r="38" spans="1:71" x14ac:dyDescent="0.25">
      <c r="A38" s="25" t="s">
        <v>112</v>
      </c>
      <c r="B38" s="24" t="s">
        <v>367</v>
      </c>
      <c r="C38">
        <f t="shared" si="2"/>
        <v>34</v>
      </c>
      <c r="D38" s="15">
        <v>4.2620583031597544E-5</v>
      </c>
      <c r="E38" s="15">
        <v>7.7560033151594069E-5</v>
      </c>
      <c r="F38" s="15">
        <v>2.7385407535734024E-5</v>
      </c>
      <c r="G38" s="15">
        <v>4.3904377358119565E-4</v>
      </c>
      <c r="H38" s="15">
        <v>3.2828357820472906E-4</v>
      </c>
      <c r="I38" s="15">
        <v>5.6623732622071161E-4</v>
      </c>
      <c r="J38" s="15">
        <v>1.3524935672919137E-3</v>
      </c>
      <c r="K38" s="15">
        <v>1.2277720907561494E-4</v>
      </c>
      <c r="L38" s="15">
        <v>5.6983068999949492E-5</v>
      </c>
      <c r="M38" s="15">
        <v>1.8422301323261023E-4</v>
      </c>
      <c r="N38" s="15">
        <v>5.3699106161997693E-4</v>
      </c>
      <c r="O38" s="15">
        <v>4.37877746868355E-5</v>
      </c>
      <c r="P38" s="15">
        <v>3.9800860549315051E-4</v>
      </c>
      <c r="Q38" s="15">
        <v>1.7278272307589073E-4</v>
      </c>
      <c r="R38" s="15">
        <v>2.2369878358354607E-4</v>
      </c>
      <c r="S38" s="15">
        <v>2.0606914128265782E-4</v>
      </c>
      <c r="T38" s="15">
        <v>1.0880418841426009E-4</v>
      </c>
      <c r="U38" s="15">
        <v>2.3125441309000084E-4</v>
      </c>
      <c r="V38" s="15">
        <v>3.9871374156184874E-5</v>
      </c>
      <c r="W38" s="15">
        <v>3.7043583434781848E-5</v>
      </c>
      <c r="X38" s="15">
        <v>1.1634711122874197E-4</v>
      </c>
      <c r="Y38" s="15">
        <v>2.6329071714290014E-4</v>
      </c>
      <c r="Z38" s="15">
        <v>4.3641804012719692E-4</v>
      </c>
      <c r="AA38" s="15">
        <v>1.5399808931792315E-4</v>
      </c>
      <c r="AB38" s="15">
        <v>7.0339859784681615E-4</v>
      </c>
      <c r="AC38" s="15">
        <v>2.3504481091508821E-4</v>
      </c>
      <c r="AD38" s="15">
        <v>6.8865364189974951E-4</v>
      </c>
      <c r="AE38" s="15">
        <v>3.1392402098880172E-4</v>
      </c>
      <c r="AF38" s="15">
        <v>1.346225488224912E-3</v>
      </c>
      <c r="AG38" s="15">
        <v>5.0483629501694288E-4</v>
      </c>
      <c r="AH38" s="15">
        <v>1.190997848323837E-3</v>
      </c>
      <c r="AI38" s="15">
        <v>3.3941595992113319E-3</v>
      </c>
      <c r="AJ38" s="15">
        <v>0.18005310948828582</v>
      </c>
      <c r="AK38" s="15">
        <v>9.5381904255539884E-2</v>
      </c>
      <c r="AL38" s="15">
        <v>2.9943980301664038E-3</v>
      </c>
      <c r="AM38" s="15">
        <v>4.4310469265039412E-4</v>
      </c>
      <c r="AN38" s="15">
        <v>3.3485456215271449E-3</v>
      </c>
      <c r="AO38" s="15">
        <v>2.1475374773732695E-4</v>
      </c>
      <c r="AP38" s="15">
        <v>1.4837832989722031E-4</v>
      </c>
      <c r="AQ38" s="15">
        <v>7.2258295780015271E-4</v>
      </c>
      <c r="AR38" s="15">
        <v>6.891395361080653E-2</v>
      </c>
      <c r="AS38" s="15">
        <v>1.947686388727886E-4</v>
      </c>
      <c r="AT38" s="15">
        <v>2.5236154022673971E-2</v>
      </c>
      <c r="AU38" s="15">
        <v>1.5731287966627705E-4</v>
      </c>
      <c r="AV38" s="15">
        <v>1.6133127306523975E-5</v>
      </c>
      <c r="AW38" s="15">
        <v>1.2045539103051431E-4</v>
      </c>
      <c r="AX38" s="15">
        <v>2.9704449675647742E-4</v>
      </c>
      <c r="AY38" s="15">
        <v>1.550879989080814E-4</v>
      </c>
      <c r="AZ38" s="15">
        <v>5.1250946628403932E-5</v>
      </c>
      <c r="BA38" s="15">
        <v>6.3486494325299425E-5</v>
      </c>
      <c r="BB38" s="15">
        <v>9.707173295562094E-5</v>
      </c>
      <c r="BC38" s="15">
        <v>5.9052186138857586E-5</v>
      </c>
      <c r="BD38" s="15">
        <v>4.3419900875705996E-5</v>
      </c>
      <c r="BE38" s="15">
        <v>2.7604154752408393E-5</v>
      </c>
      <c r="BF38" s="15">
        <v>1.1961098244353721E-4</v>
      </c>
      <c r="BG38" s="15">
        <v>8.1943541326249809E-4</v>
      </c>
      <c r="BH38" s="15">
        <v>4.0344309173292062E-5</v>
      </c>
      <c r="BI38" s="15">
        <v>2.8234412176213739E-3</v>
      </c>
      <c r="BJ38" s="15">
        <v>2.0562265508783286E-4</v>
      </c>
      <c r="BK38" s="15">
        <v>5.1178300979526631E-5</v>
      </c>
      <c r="BL38" s="15">
        <v>9.5353137731137407E-4</v>
      </c>
      <c r="BM38" s="15">
        <v>8.7217375616455563E-4</v>
      </c>
      <c r="BN38" s="15">
        <v>1.5375695946416695E-4</v>
      </c>
      <c r="BO38" s="15">
        <v>5.645178366143898E-4</v>
      </c>
      <c r="BP38" s="15">
        <v>5.9649781500243009E-5</v>
      </c>
      <c r="BQ38" s="15">
        <v>4.3093711757173734E-4</v>
      </c>
      <c r="BR38" s="15">
        <v>1.2110551155171132E-4</v>
      </c>
      <c r="BS38" s="15">
        <v>0</v>
      </c>
    </row>
    <row r="39" spans="1:71" x14ac:dyDescent="0.25">
      <c r="A39" s="25" t="s">
        <v>113</v>
      </c>
      <c r="B39" s="24" t="s">
        <v>369</v>
      </c>
      <c r="C39">
        <f t="shared" si="2"/>
        <v>35</v>
      </c>
      <c r="D39" s="15">
        <v>7.7885951427996413E-6</v>
      </c>
      <c r="E39" s="15">
        <v>1.7224468460832442E-5</v>
      </c>
      <c r="F39" s="15">
        <v>2.6553129442980821E-5</v>
      </c>
      <c r="G39" s="15">
        <v>2.5937208550257487E-4</v>
      </c>
      <c r="H39" s="15">
        <v>1.0059540495584565E-4</v>
      </c>
      <c r="I39" s="15">
        <v>1.5423647839719849E-4</v>
      </c>
      <c r="J39" s="15">
        <v>5.696986843843877E-4</v>
      </c>
      <c r="K39" s="15">
        <v>5.3512762105922164E-5</v>
      </c>
      <c r="L39" s="15">
        <v>7.0966324863842408E-5</v>
      </c>
      <c r="M39" s="15">
        <v>4.1008836473716353E-5</v>
      </c>
      <c r="N39" s="15">
        <v>1.4533113488014423E-4</v>
      </c>
      <c r="O39" s="15">
        <v>3.0593527573730745E-5</v>
      </c>
      <c r="P39" s="15">
        <v>2.9405209868890943E-5</v>
      </c>
      <c r="Q39" s="15">
        <v>6.868330195108426E-5</v>
      </c>
      <c r="R39" s="15">
        <v>5.0885009838243316E-5</v>
      </c>
      <c r="S39" s="15">
        <v>1.2765130875217815E-4</v>
      </c>
      <c r="T39" s="15">
        <v>1.8795626382145869E-4</v>
      </c>
      <c r="U39" s="15">
        <v>3.3642433903572077E-4</v>
      </c>
      <c r="V39" s="15">
        <v>1.0793785298894695E-5</v>
      </c>
      <c r="W39" s="15">
        <v>9.3590971528963659E-5</v>
      </c>
      <c r="X39" s="15">
        <v>6.2433378010880752E-5</v>
      </c>
      <c r="Y39" s="15">
        <v>7.807997034237772E-5</v>
      </c>
      <c r="Z39" s="15">
        <v>9.7301440828970233E-5</v>
      </c>
      <c r="AA39" s="15">
        <v>1.1123595050129115E-4</v>
      </c>
      <c r="AB39" s="15">
        <v>6.2244903478330706E-5</v>
      </c>
      <c r="AC39" s="15">
        <v>1.7716333931853725E-4</v>
      </c>
      <c r="AD39" s="15">
        <v>4.0880456039200084E-4</v>
      </c>
      <c r="AE39" s="15">
        <v>2.2494668710966619E-4</v>
      </c>
      <c r="AF39" s="15">
        <v>2.8865508408066541E-4</v>
      </c>
      <c r="AG39" s="15">
        <v>7.1201854303899715E-5</v>
      </c>
      <c r="AH39" s="15">
        <v>3.0525261597457272E-4</v>
      </c>
      <c r="AI39" s="15">
        <v>5.1992711842340238E-4</v>
      </c>
      <c r="AJ39" s="15">
        <v>3.2167202371516607E-4</v>
      </c>
      <c r="AK39" s="15">
        <v>2.7667322097101862E-4</v>
      </c>
      <c r="AL39" s="15">
        <v>0.14857627688533254</v>
      </c>
      <c r="AM39" s="15">
        <v>1.6577350888733079E-4</v>
      </c>
      <c r="AN39" s="15">
        <v>1.6588976688260006E-2</v>
      </c>
      <c r="AO39" s="15">
        <v>1.0035391933563756E-4</v>
      </c>
      <c r="AP39" s="15">
        <v>1.2208760287898905E-4</v>
      </c>
      <c r="AQ39" s="15">
        <v>1.5383394642762798E-4</v>
      </c>
      <c r="AR39" s="15">
        <v>7.1824132172304458E-4</v>
      </c>
      <c r="AS39" s="15">
        <v>4.1047407145824252E-5</v>
      </c>
      <c r="AT39" s="15">
        <v>2.1756932907061872E-3</v>
      </c>
      <c r="AU39" s="15">
        <v>2.1444324778237413E-4</v>
      </c>
      <c r="AV39" s="15">
        <v>4.5273582123125587E-5</v>
      </c>
      <c r="AW39" s="15">
        <v>1.465993721783289E-4</v>
      </c>
      <c r="AX39" s="15">
        <v>2.6909489306059083E-5</v>
      </c>
      <c r="AY39" s="15">
        <v>3.2089482715643713E-5</v>
      </c>
      <c r="AZ39" s="15">
        <v>1.8154621545630228E-4</v>
      </c>
      <c r="BA39" s="15">
        <v>2.7157053919033244E-5</v>
      </c>
      <c r="BB39" s="15">
        <v>4.4382707407518444E-5</v>
      </c>
      <c r="BC39" s="15">
        <v>4.8721158802192943E-5</v>
      </c>
      <c r="BD39" s="15">
        <v>7.2125577227980752E-6</v>
      </c>
      <c r="BE39" s="15">
        <v>5.0596945195411348E-6</v>
      </c>
      <c r="BF39" s="15">
        <v>3.8847923118792035E-5</v>
      </c>
      <c r="BG39" s="15">
        <v>1.8357315852013544E-4</v>
      </c>
      <c r="BH39" s="15">
        <v>1.7410529485514537E-5</v>
      </c>
      <c r="BI39" s="15">
        <v>1.3877291099366904E-4</v>
      </c>
      <c r="BJ39" s="15">
        <v>4.8331268005230396E-5</v>
      </c>
      <c r="BK39" s="15">
        <v>4.0190341895195545E-5</v>
      </c>
      <c r="BL39" s="15">
        <v>2.6311510408047418E-4</v>
      </c>
      <c r="BM39" s="15">
        <v>1.3044915112109073E-5</v>
      </c>
      <c r="BN39" s="15">
        <v>9.2949434285302046E-6</v>
      </c>
      <c r="BO39" s="15">
        <v>5.6367844356125495E-5</v>
      </c>
      <c r="BP39" s="15">
        <v>9.2638377180925493E-5</v>
      </c>
      <c r="BQ39" s="15">
        <v>1.1417397872808318E-4</v>
      </c>
      <c r="BR39" s="15">
        <v>3.6751339324932051E-4</v>
      </c>
      <c r="BS39" s="15">
        <v>0</v>
      </c>
    </row>
    <row r="40" spans="1:71" x14ac:dyDescent="0.25">
      <c r="A40" s="24" t="s">
        <v>114</v>
      </c>
      <c r="B40" s="24" t="s">
        <v>371</v>
      </c>
      <c r="C40">
        <f t="shared" si="2"/>
        <v>36</v>
      </c>
      <c r="D40" s="15">
        <v>1.0429024280992185E-4</v>
      </c>
      <c r="E40" s="15">
        <v>1.650274768274115E-4</v>
      </c>
      <c r="F40" s="15">
        <v>2.131968947764074E-4</v>
      </c>
      <c r="G40" s="15">
        <v>2.8506703545147613E-4</v>
      </c>
      <c r="H40" s="15">
        <v>1.8439854308079689E-4</v>
      </c>
      <c r="I40" s="15">
        <v>2.3119403656247491E-4</v>
      </c>
      <c r="J40" s="15">
        <v>4.5004429920611505E-4</v>
      </c>
      <c r="K40" s="15">
        <v>2.2288841117814402E-4</v>
      </c>
      <c r="L40" s="15">
        <v>1.2097804023299107E-4</v>
      </c>
      <c r="M40" s="15">
        <v>3.8210007483569257E-4</v>
      </c>
      <c r="N40" s="15">
        <v>7.6599465787059262E-4</v>
      </c>
      <c r="O40" s="15">
        <v>8.9264192631677392E-5</v>
      </c>
      <c r="P40" s="15">
        <v>8.9175285408316074E-4</v>
      </c>
      <c r="Q40" s="15">
        <v>1.0737074149653076E-2</v>
      </c>
      <c r="R40" s="15">
        <v>3.5440098901660102E-3</v>
      </c>
      <c r="S40" s="15">
        <v>1.2256400527746766E-3</v>
      </c>
      <c r="T40" s="15">
        <v>3.0485535644445119E-4</v>
      </c>
      <c r="U40" s="15">
        <v>8.3879832465189128E-4</v>
      </c>
      <c r="V40" s="15">
        <v>3.0402333498119489E-5</v>
      </c>
      <c r="W40" s="15">
        <v>6.6241890460150323E-5</v>
      </c>
      <c r="X40" s="15">
        <v>4.5690998844779104E-4</v>
      </c>
      <c r="Y40" s="15">
        <v>6.0451899559484654E-4</v>
      </c>
      <c r="Z40" s="15">
        <v>6.6352813371575302E-4</v>
      </c>
      <c r="AA40" s="15">
        <v>7.4633356849085428E-4</v>
      </c>
      <c r="AB40" s="15">
        <v>1.371988036835007E-3</v>
      </c>
      <c r="AC40" s="15">
        <v>1.0487107335171277E-3</v>
      </c>
      <c r="AD40" s="15">
        <v>2.4876717869012102E-4</v>
      </c>
      <c r="AE40" s="15">
        <v>1.1792386404769077E-4</v>
      </c>
      <c r="AF40" s="15">
        <v>7.9153988264876621E-4</v>
      </c>
      <c r="AG40" s="15">
        <v>1.4366333490854668E-3</v>
      </c>
      <c r="AH40" s="15">
        <v>6.9961945181230313E-4</v>
      </c>
      <c r="AI40" s="15">
        <v>2.8766384554531799E-3</v>
      </c>
      <c r="AJ40" s="15">
        <v>1.3325885988350529E-3</v>
      </c>
      <c r="AK40" s="15">
        <v>4.2477529374921686E-3</v>
      </c>
      <c r="AL40" s="15">
        <v>1.0380285037743556E-3</v>
      </c>
      <c r="AM40" s="15">
        <v>2.6371472561375939E-2</v>
      </c>
      <c r="AN40" s="15">
        <v>1.8637560756383014E-3</v>
      </c>
      <c r="AO40" s="15">
        <v>2.6804578728859414E-4</v>
      </c>
      <c r="AP40" s="15">
        <v>3.9745025556214793E-4</v>
      </c>
      <c r="AQ40" s="15">
        <v>1.3943464543607056E-3</v>
      </c>
      <c r="AR40" s="15">
        <v>2.662856188774031E-4</v>
      </c>
      <c r="AS40" s="15">
        <v>3.7323425308087609E-4</v>
      </c>
      <c r="AT40" s="15">
        <v>2.0180571735925704E-4</v>
      </c>
      <c r="AU40" s="15">
        <v>2.4494719229710663E-3</v>
      </c>
      <c r="AV40" s="15">
        <v>6.0697805870715542E-5</v>
      </c>
      <c r="AW40" s="15">
        <v>8.1568865582202956E-4</v>
      </c>
      <c r="AX40" s="15">
        <v>3.7971209780283857E-4</v>
      </c>
      <c r="AY40" s="15">
        <v>1.6736460697086366E-4</v>
      </c>
      <c r="AZ40" s="15">
        <v>1.3007343037143521E-4</v>
      </c>
      <c r="BA40" s="15">
        <v>7.0120448784558021E-4</v>
      </c>
      <c r="BB40" s="15">
        <v>4.6073032982450468E-5</v>
      </c>
      <c r="BC40" s="15">
        <v>3.5561303915619349E-4</v>
      </c>
      <c r="BD40" s="15">
        <v>2.4762048609490976E-4</v>
      </c>
      <c r="BE40" s="15">
        <v>1.4644868464005654E-4</v>
      </c>
      <c r="BF40" s="15">
        <v>7.0854664857621856E-4</v>
      </c>
      <c r="BG40" s="15">
        <v>3.1882649255242229E-3</v>
      </c>
      <c r="BH40" s="15">
        <v>1.439899090263545E-3</v>
      </c>
      <c r="BI40" s="15">
        <v>5.0215361938089551E-3</v>
      </c>
      <c r="BJ40" s="15">
        <v>5.5439014797985914E-4</v>
      </c>
      <c r="BK40" s="15">
        <v>2.7491298464560262E-4</v>
      </c>
      <c r="BL40" s="15">
        <v>6.4845131789843943E-4</v>
      </c>
      <c r="BM40" s="15">
        <v>1.870246073826699E-3</v>
      </c>
      <c r="BN40" s="15">
        <v>1.9985411586964489E-4</v>
      </c>
      <c r="BO40" s="15">
        <v>6.4413893484491754E-3</v>
      </c>
      <c r="BP40" s="15">
        <v>2.5777336489726008E-2</v>
      </c>
      <c r="BQ40" s="15">
        <v>2.7187498485042928E-3</v>
      </c>
      <c r="BR40" s="15">
        <v>4.6327353696286485E-4</v>
      </c>
      <c r="BS40" s="15">
        <v>0</v>
      </c>
    </row>
    <row r="41" spans="1:71" x14ac:dyDescent="0.25">
      <c r="A41" s="24" t="s">
        <v>115</v>
      </c>
      <c r="B41" s="24" t="s">
        <v>263</v>
      </c>
      <c r="C41">
        <f t="shared" si="2"/>
        <v>37</v>
      </c>
      <c r="D41" s="15">
        <v>2.9650108103604659E-4</v>
      </c>
      <c r="E41" s="15">
        <v>3.0446647777887276E-4</v>
      </c>
      <c r="F41" s="15">
        <v>3.1554089583509903E-3</v>
      </c>
      <c r="G41" s="15">
        <v>3.5038621098224587E-2</v>
      </c>
      <c r="H41" s="15">
        <v>8.1170293022085824E-3</v>
      </c>
      <c r="I41" s="15">
        <v>1.020491859244429E-2</v>
      </c>
      <c r="J41" s="15">
        <v>5.7629497117948243E-2</v>
      </c>
      <c r="K41" s="15">
        <v>3.6691141251866048E-3</v>
      </c>
      <c r="L41" s="15">
        <v>9.7340970684460636E-3</v>
      </c>
      <c r="M41" s="15">
        <v>2.0175294673786866E-3</v>
      </c>
      <c r="N41" s="15">
        <v>4.6859128458886096E-3</v>
      </c>
      <c r="O41" s="15">
        <v>8.0876581500205545E-4</v>
      </c>
      <c r="P41" s="15">
        <v>2.7846212036200047E-3</v>
      </c>
      <c r="Q41" s="15">
        <v>3.9007100722362274E-3</v>
      </c>
      <c r="R41" s="15">
        <v>3.6733171797331422E-3</v>
      </c>
      <c r="S41" s="15">
        <v>1.3611099295789832E-2</v>
      </c>
      <c r="T41" s="15">
        <v>2.6792519449150367E-2</v>
      </c>
      <c r="U41" s="15">
        <v>5.0294543121489566E-2</v>
      </c>
      <c r="V41" s="15">
        <v>1.0693501030685836E-3</v>
      </c>
      <c r="W41" s="15">
        <v>1.3668988012033222E-2</v>
      </c>
      <c r="X41" s="15">
        <v>6.6241843861395786E-3</v>
      </c>
      <c r="Y41" s="15">
        <v>7.0327285828365033E-3</v>
      </c>
      <c r="Z41" s="15">
        <v>3.4958078924744664E-3</v>
      </c>
      <c r="AA41" s="15">
        <v>9.1041337159787662E-3</v>
      </c>
      <c r="AB41" s="15">
        <v>4.4685860078652467E-3</v>
      </c>
      <c r="AC41" s="15">
        <v>2.4115017150446366E-2</v>
      </c>
      <c r="AD41" s="15">
        <v>5.2187935611207943E-2</v>
      </c>
      <c r="AE41" s="15">
        <v>2.9363748183559114E-2</v>
      </c>
      <c r="AF41" s="15">
        <v>6.5804342216786915E-3</v>
      </c>
      <c r="AG41" s="15">
        <v>9.9044079287869107E-4</v>
      </c>
      <c r="AH41" s="15">
        <v>5.7392644155845251E-3</v>
      </c>
      <c r="AI41" s="15">
        <v>1.0876845064570605E-2</v>
      </c>
      <c r="AJ41" s="15">
        <v>1.2505604768222349E-3</v>
      </c>
      <c r="AK41" s="15">
        <v>6.614547844422951E-3</v>
      </c>
      <c r="AL41" s="15">
        <v>8.1158490658704199E-3</v>
      </c>
      <c r="AM41" s="15">
        <v>8.2912106651834312E-3</v>
      </c>
      <c r="AN41" s="15">
        <v>1.0878928572506811E-2</v>
      </c>
      <c r="AO41" s="15">
        <v>5.87503871907759E-3</v>
      </c>
      <c r="AP41" s="15">
        <v>1.4800916036372326E-2</v>
      </c>
      <c r="AQ41" s="15">
        <v>3.4696947887609998E-3</v>
      </c>
      <c r="AR41" s="15">
        <v>4.3493568172262246E-3</v>
      </c>
      <c r="AS41" s="15">
        <v>3.8260987457781163E-3</v>
      </c>
      <c r="AT41" s="15">
        <v>1.5422225569799921E-3</v>
      </c>
      <c r="AU41" s="15">
        <v>2.9579075107680923E-2</v>
      </c>
      <c r="AV41" s="15">
        <v>6.6815274921162016E-3</v>
      </c>
      <c r="AW41" s="15">
        <v>2.1180516948633061E-2</v>
      </c>
      <c r="AX41" s="15">
        <v>3.0494362762436455E-4</v>
      </c>
      <c r="AY41" s="15">
        <v>1.0141885019230026E-3</v>
      </c>
      <c r="AZ41" s="15">
        <v>2.6803042015581004E-2</v>
      </c>
      <c r="BA41" s="15">
        <v>2.9474649996599159E-3</v>
      </c>
      <c r="BB41" s="15">
        <v>4.0447373186848099E-3</v>
      </c>
      <c r="BC41" s="15">
        <v>5.9687408236012698E-3</v>
      </c>
      <c r="BD41" s="15">
        <v>5.758213673231243E-4</v>
      </c>
      <c r="BE41" s="15">
        <v>1.5483623450577531E-4</v>
      </c>
      <c r="BF41" s="15">
        <v>4.0382629838709647E-3</v>
      </c>
      <c r="BG41" s="15">
        <v>2.746192097608229E-3</v>
      </c>
      <c r="BH41" s="15">
        <v>1.3222397931343371E-3</v>
      </c>
      <c r="BI41" s="15">
        <v>1.6639034942422356E-2</v>
      </c>
      <c r="BJ41" s="15">
        <v>3.6418238188295929E-3</v>
      </c>
      <c r="BK41" s="15">
        <v>5.1534131831880835E-3</v>
      </c>
      <c r="BL41" s="15">
        <v>1.4883081352320244E-3</v>
      </c>
      <c r="BM41" s="15">
        <v>3.7232308520049242E-4</v>
      </c>
      <c r="BN41" s="15">
        <v>3.9082392570396739E-5</v>
      </c>
      <c r="BO41" s="15">
        <v>5.0005519309421443E-3</v>
      </c>
      <c r="BP41" s="15">
        <v>1.9226241008652842E-3</v>
      </c>
      <c r="BQ41" s="15">
        <v>1.2811987687293852E-2</v>
      </c>
      <c r="BR41" s="15">
        <v>2.8223126216089501E-3</v>
      </c>
      <c r="BS41" s="15">
        <v>0</v>
      </c>
    </row>
    <row r="42" spans="1:71" x14ac:dyDescent="0.25">
      <c r="A42" s="24" t="s">
        <v>116</v>
      </c>
      <c r="B42" s="24" t="s">
        <v>374</v>
      </c>
      <c r="C42">
        <f t="shared" si="2"/>
        <v>38</v>
      </c>
      <c r="D42" s="15">
        <v>1.4569919242396246E-2</v>
      </c>
      <c r="E42" s="15">
        <v>2.3008675835144373E-2</v>
      </c>
      <c r="F42" s="15">
        <v>7.8233373889295132E-3</v>
      </c>
      <c r="G42" s="15">
        <v>2.2579820195939928E-2</v>
      </c>
      <c r="H42" s="15">
        <v>6.0622133262293863E-4</v>
      </c>
      <c r="I42" s="15">
        <v>9.0855633189717063E-3</v>
      </c>
      <c r="J42" s="15">
        <v>2.1022349251950741E-2</v>
      </c>
      <c r="K42" s="15">
        <v>4.2941395119850071E-3</v>
      </c>
      <c r="L42" s="15">
        <v>9.0786308667179059E-4</v>
      </c>
      <c r="M42" s="15">
        <v>8.4426054746857826E-3</v>
      </c>
      <c r="N42" s="15">
        <v>6.9246902414124064E-3</v>
      </c>
      <c r="O42" s="15">
        <v>2.6897197444412306E-3</v>
      </c>
      <c r="P42" s="15">
        <v>2.0956662378956117E-2</v>
      </c>
      <c r="Q42" s="15">
        <v>2.4683518207745457E-3</v>
      </c>
      <c r="R42" s="15">
        <v>4.8295761479076552E-3</v>
      </c>
      <c r="S42" s="15">
        <v>1.8262524384253177E-2</v>
      </c>
      <c r="T42" s="15">
        <v>2.0968245863919509E-2</v>
      </c>
      <c r="U42" s="15">
        <v>5.3004595555613638E-3</v>
      </c>
      <c r="V42" s="15">
        <v>1.7585043984803665E-4</v>
      </c>
      <c r="W42" s="15">
        <v>2.5022856591403629E-3</v>
      </c>
      <c r="X42" s="15">
        <v>2.3796985077379255E-2</v>
      </c>
      <c r="Y42" s="15">
        <v>7.3700262993710184E-3</v>
      </c>
      <c r="Z42" s="15">
        <v>3.8428492963753832E-3</v>
      </c>
      <c r="AA42" s="15">
        <v>3.6119346038612568E-3</v>
      </c>
      <c r="AB42" s="15">
        <v>1.4332731274573383E-2</v>
      </c>
      <c r="AC42" s="15">
        <v>3.5333742093736291E-2</v>
      </c>
      <c r="AD42" s="15">
        <v>2.2090096778568418E-2</v>
      </c>
      <c r="AE42" s="15">
        <v>3.5565193338184593E-2</v>
      </c>
      <c r="AF42" s="15">
        <v>8.903290855316234E-3</v>
      </c>
      <c r="AG42" s="15">
        <v>1.2805834923576259E-3</v>
      </c>
      <c r="AH42" s="15">
        <v>5.7470131651017114E-3</v>
      </c>
      <c r="AI42" s="15">
        <v>3.7879488124815844E-3</v>
      </c>
      <c r="AJ42" s="15">
        <v>2.2902242717493908E-3</v>
      </c>
      <c r="AK42" s="15">
        <v>1.0790467835681982E-2</v>
      </c>
      <c r="AL42" s="15">
        <v>4.4962283020261382E-3</v>
      </c>
      <c r="AM42" s="15">
        <v>3.6796061086453355E-3</v>
      </c>
      <c r="AN42" s="15">
        <v>2.3300639714689572E-3</v>
      </c>
      <c r="AO42" s="15">
        <v>0.3077269093343391</v>
      </c>
      <c r="AP42" s="15">
        <v>3.3421989158148299E-2</v>
      </c>
      <c r="AQ42" s="15">
        <v>7.106726349123179E-4</v>
      </c>
      <c r="AR42" s="15">
        <v>6.7259190001237304E-3</v>
      </c>
      <c r="AS42" s="15">
        <v>1.3764343928557748E-2</v>
      </c>
      <c r="AT42" s="15">
        <v>3.1003885282417432E-3</v>
      </c>
      <c r="AU42" s="15">
        <v>1.8981708778742373E-3</v>
      </c>
      <c r="AV42" s="15">
        <v>6.3329319800982126E-4</v>
      </c>
      <c r="AW42" s="15">
        <v>6.8730445884280572E-3</v>
      </c>
      <c r="AX42" s="15">
        <v>3.7110699626603925E-2</v>
      </c>
      <c r="AY42" s="15">
        <v>5.5777632446963364E-3</v>
      </c>
      <c r="AZ42" s="15">
        <v>5.2227956975708697E-3</v>
      </c>
      <c r="BA42" s="15">
        <v>6.8841496313301765E-3</v>
      </c>
      <c r="BB42" s="15">
        <v>8.1979398068838978E-3</v>
      </c>
      <c r="BC42" s="15">
        <v>3.1510180834929476E-3</v>
      </c>
      <c r="BD42" s="15">
        <v>3.2365082162017673E-3</v>
      </c>
      <c r="BE42" s="15">
        <v>6.3120543023520881E-4</v>
      </c>
      <c r="BF42" s="15">
        <v>4.2251449563090373E-3</v>
      </c>
      <c r="BG42" s="15">
        <v>3.0955297587255395E-3</v>
      </c>
      <c r="BH42" s="15">
        <v>1.5877993869022758E-3</v>
      </c>
      <c r="BI42" s="15">
        <v>2.4687758795854972E-3</v>
      </c>
      <c r="BJ42" s="15">
        <v>2.0484285884472573E-2</v>
      </c>
      <c r="BK42" s="15">
        <v>1.8441706524712658E-3</v>
      </c>
      <c r="BL42" s="15">
        <v>6.9222662407022887E-3</v>
      </c>
      <c r="BM42" s="15">
        <v>5.340077181042421E-3</v>
      </c>
      <c r="BN42" s="15">
        <v>1.6907154442009915E-2</v>
      </c>
      <c r="BO42" s="15">
        <v>6.5029420405741433E-3</v>
      </c>
      <c r="BP42" s="15">
        <v>5.0992279727968843E-3</v>
      </c>
      <c r="BQ42" s="15">
        <v>1.9251138500690098E-2</v>
      </c>
      <c r="BR42" s="15">
        <v>1.6139373012496631E-2</v>
      </c>
      <c r="BS42" s="15">
        <v>0</v>
      </c>
    </row>
    <row r="43" spans="1:71" x14ac:dyDescent="0.25">
      <c r="A43" s="24" t="s">
        <v>117</v>
      </c>
      <c r="B43" s="24" t="s">
        <v>376</v>
      </c>
      <c r="C43">
        <f t="shared" si="2"/>
        <v>39</v>
      </c>
      <c r="D43" s="15">
        <v>2.5581526534676958E-5</v>
      </c>
      <c r="E43" s="15">
        <v>1.7120739933138871E-5</v>
      </c>
      <c r="F43" s="15">
        <v>4.3432585235748372E-5</v>
      </c>
      <c r="G43" s="15">
        <v>1.4438155090512686E-3</v>
      </c>
      <c r="H43" s="15">
        <v>1.4098071154072092E-4</v>
      </c>
      <c r="I43" s="15">
        <v>1.7524566291997909E-3</v>
      </c>
      <c r="J43" s="15">
        <v>4.5564859281500385E-3</v>
      </c>
      <c r="K43" s="15">
        <v>5.533217549824037E-4</v>
      </c>
      <c r="L43" s="15">
        <v>1.1402711582549441E-3</v>
      </c>
      <c r="M43" s="15">
        <v>9.9953532970167174E-4</v>
      </c>
      <c r="N43" s="15">
        <v>6.3346602202572783E-3</v>
      </c>
      <c r="O43" s="15">
        <v>7.5058217135815308E-5</v>
      </c>
      <c r="P43" s="15">
        <v>1.1533755496428058E-3</v>
      </c>
      <c r="Q43" s="15">
        <v>4.4890474426138323E-4</v>
      </c>
      <c r="R43" s="15">
        <v>5.105478614552128E-4</v>
      </c>
      <c r="S43" s="15">
        <v>6.235345036720105E-3</v>
      </c>
      <c r="T43" s="15">
        <v>4.0737009573227822E-3</v>
      </c>
      <c r="U43" s="15">
        <v>4.3487311851835887E-4</v>
      </c>
      <c r="V43" s="15">
        <v>7.6275752406224399E-4</v>
      </c>
      <c r="W43" s="15">
        <v>5.8998399208823815E-4</v>
      </c>
      <c r="X43" s="15">
        <v>4.045551240513319E-3</v>
      </c>
      <c r="Y43" s="15">
        <v>5.3283926373646354E-3</v>
      </c>
      <c r="Z43" s="15">
        <v>2.9276407234159756E-3</v>
      </c>
      <c r="AA43" s="15">
        <v>1.1915217301226269E-3</v>
      </c>
      <c r="AB43" s="15">
        <v>4.6695137371887919E-3</v>
      </c>
      <c r="AC43" s="15">
        <v>7.2881933576400444E-3</v>
      </c>
      <c r="AD43" s="15">
        <v>3.2315668872132594E-2</v>
      </c>
      <c r="AE43" s="15">
        <v>3.5283141756343492E-2</v>
      </c>
      <c r="AF43" s="15">
        <v>1.6557355194661623E-3</v>
      </c>
      <c r="AG43" s="15">
        <v>3.2197762543775935E-4</v>
      </c>
      <c r="AH43" s="15">
        <v>7.7901919602130795E-4</v>
      </c>
      <c r="AI43" s="15">
        <v>7.3920172555705377E-4</v>
      </c>
      <c r="AJ43" s="15">
        <v>5.399973378485296E-4</v>
      </c>
      <c r="AK43" s="15">
        <v>3.1785691253491022E-3</v>
      </c>
      <c r="AL43" s="15">
        <v>2.5806448036082073E-3</v>
      </c>
      <c r="AM43" s="15">
        <v>9.2170944723954872E-4</v>
      </c>
      <c r="AN43" s="15">
        <v>3.9349967663171394E-4</v>
      </c>
      <c r="AO43" s="15">
        <v>3.0478448315997514E-4</v>
      </c>
      <c r="AP43" s="15">
        <v>1.1879214403891241E-2</v>
      </c>
      <c r="AQ43" s="15">
        <v>4.2536623989245632E-4</v>
      </c>
      <c r="AR43" s="15">
        <v>2.1643763428787362E-3</v>
      </c>
      <c r="AS43" s="15">
        <v>3.6378725395549401E-3</v>
      </c>
      <c r="AT43" s="15">
        <v>8.3743026904896638E-4</v>
      </c>
      <c r="AU43" s="15">
        <v>5.1334673412662974E-4</v>
      </c>
      <c r="AV43" s="15">
        <v>1.3592495035573315E-4</v>
      </c>
      <c r="AW43" s="15">
        <v>5.5298408468484475E-3</v>
      </c>
      <c r="AX43" s="15">
        <v>1.1752510920825405E-2</v>
      </c>
      <c r="AY43" s="15">
        <v>4.4356454256941824E-3</v>
      </c>
      <c r="AZ43" s="15">
        <v>1.4439077568019095E-3</v>
      </c>
      <c r="BA43" s="15">
        <v>1.119499369669618E-3</v>
      </c>
      <c r="BB43" s="15">
        <v>2.8811309689507481E-4</v>
      </c>
      <c r="BC43" s="15">
        <v>7.1431913769809841E-4</v>
      </c>
      <c r="BD43" s="15">
        <v>8.7756077222203859E-4</v>
      </c>
      <c r="BE43" s="15">
        <v>6.3091399075483276E-4</v>
      </c>
      <c r="BF43" s="15">
        <v>2.3789734136005903E-3</v>
      </c>
      <c r="BG43" s="15">
        <v>8.8507731343591921E-4</v>
      </c>
      <c r="BH43" s="15">
        <v>3.0421777788455133E-4</v>
      </c>
      <c r="BI43" s="15">
        <v>8.8920061939217431E-4</v>
      </c>
      <c r="BJ43" s="15">
        <v>2.0741574132899319E-2</v>
      </c>
      <c r="BK43" s="15">
        <v>7.4237610656604808E-4</v>
      </c>
      <c r="BL43" s="15">
        <v>1.3424549391007663E-2</v>
      </c>
      <c r="BM43" s="15">
        <v>4.977882797381177E-3</v>
      </c>
      <c r="BN43" s="15">
        <v>2.0199351529990518E-3</v>
      </c>
      <c r="BO43" s="15">
        <v>8.513692836006552E-3</v>
      </c>
      <c r="BP43" s="15">
        <v>7.0274115229131103E-3</v>
      </c>
      <c r="BQ43" s="15">
        <v>2.9557625921010264E-3</v>
      </c>
      <c r="BR43" s="15">
        <v>1.0213464137714692E-2</v>
      </c>
      <c r="BS43" s="15">
        <v>0</v>
      </c>
    </row>
    <row r="44" spans="1:71" x14ac:dyDescent="0.25">
      <c r="A44" s="24" t="s">
        <v>118</v>
      </c>
      <c r="B44" s="25" t="s">
        <v>47</v>
      </c>
      <c r="C44">
        <f t="shared" si="2"/>
        <v>40</v>
      </c>
      <c r="D44" s="15">
        <v>2.4801779737680408E-4</v>
      </c>
      <c r="E44" s="15">
        <v>1.2491472417509358E-3</v>
      </c>
      <c r="F44" s="15">
        <v>2.7535245585788999E-4</v>
      </c>
      <c r="G44" s="15">
        <v>2.7090305787005284E-4</v>
      </c>
      <c r="H44" s="15">
        <v>9.8726261948700773E-3</v>
      </c>
      <c r="I44" s="15">
        <v>1.18904551747474E-2</v>
      </c>
      <c r="J44" s="15">
        <v>2.3809295806924629E-2</v>
      </c>
      <c r="K44" s="15">
        <v>2.1845176115603483E-5</v>
      </c>
      <c r="L44" s="15">
        <v>1.4365925764047317E-4</v>
      </c>
      <c r="M44" s="15">
        <v>6.6623047423146738E-5</v>
      </c>
      <c r="N44" s="15">
        <v>3.3955534138930009E-5</v>
      </c>
      <c r="O44" s="15">
        <v>2.6673192836145503E-5</v>
      </c>
      <c r="P44" s="15">
        <v>5.0185016658591398E-4</v>
      </c>
      <c r="Q44" s="15">
        <v>4.3898192622114208E-5</v>
      </c>
      <c r="R44" s="15">
        <v>2.3060402865222254E-5</v>
      </c>
      <c r="S44" s="15">
        <v>2.5408595318187936E-5</v>
      </c>
      <c r="T44" s="15">
        <v>2.9247670791071741E-4</v>
      </c>
      <c r="U44" s="15">
        <v>8.3767924348460143E-4</v>
      </c>
      <c r="V44" s="15">
        <v>5.0312428979393893E-5</v>
      </c>
      <c r="W44" s="15">
        <v>6.1564601686388298E-4</v>
      </c>
      <c r="X44" s="15">
        <v>5.0515752208700004E-4</v>
      </c>
      <c r="Y44" s="15">
        <v>6.9286770236138881E-5</v>
      </c>
      <c r="Z44" s="15">
        <v>3.859624463895068E-5</v>
      </c>
      <c r="AA44" s="15">
        <v>4.4050820586648856E-5</v>
      </c>
      <c r="AB44" s="15">
        <v>4.8598162385042924E-5</v>
      </c>
      <c r="AC44" s="15">
        <v>3.1224723106873547E-4</v>
      </c>
      <c r="AD44" s="15">
        <v>9.4124280471481368E-4</v>
      </c>
      <c r="AE44" s="15">
        <v>2.7235358849322391E-2</v>
      </c>
      <c r="AF44" s="15">
        <v>5.9646865590370674E-4</v>
      </c>
      <c r="AG44" s="15">
        <v>7.2580371639321853E-4</v>
      </c>
      <c r="AH44" s="15">
        <v>1.8325870373769361E-4</v>
      </c>
      <c r="AI44" s="15">
        <v>6.7530760930096417E-4</v>
      </c>
      <c r="AJ44" s="15">
        <v>1.3588719946725065E-3</v>
      </c>
      <c r="AK44" s="15">
        <v>3.3998750338731586E-4</v>
      </c>
      <c r="AL44" s="15">
        <v>4.9095707750278E-3</v>
      </c>
      <c r="AM44" s="15">
        <v>2.3216648150112314E-4</v>
      </c>
      <c r="AN44" s="15">
        <v>7.4907250985010654E-5</v>
      </c>
      <c r="AO44" s="15">
        <v>4.5561084403861517E-5</v>
      </c>
      <c r="AP44" s="15">
        <v>6.104417657283491E-2</v>
      </c>
      <c r="AQ44" s="15">
        <v>9.7103305856707456E-2</v>
      </c>
      <c r="AR44" s="15">
        <v>3.5470068829255848E-3</v>
      </c>
      <c r="AS44" s="15">
        <v>9.180625619912415E-4</v>
      </c>
      <c r="AT44" s="15">
        <v>8.6745711462160352E-4</v>
      </c>
      <c r="AU44" s="15">
        <v>5.9121754388923584E-4</v>
      </c>
      <c r="AV44" s="15">
        <v>4.14428472545402E-4</v>
      </c>
      <c r="AW44" s="15">
        <v>1.1358762793917353E-2</v>
      </c>
      <c r="AX44" s="15">
        <v>1.1166084583795942E-2</v>
      </c>
      <c r="AY44" s="15">
        <v>1.739791671170274E-3</v>
      </c>
      <c r="AZ44" s="15">
        <v>7.1320854856747422E-4</v>
      </c>
      <c r="BA44" s="15">
        <v>5.7462490160312208E-3</v>
      </c>
      <c r="BB44" s="15">
        <v>2.9266543228929059E-2</v>
      </c>
      <c r="BC44" s="15">
        <v>6.7527003896529778E-3</v>
      </c>
      <c r="BD44" s="15">
        <v>3.2452212101490123E-3</v>
      </c>
      <c r="BE44" s="15">
        <v>3.0947676024481747E-3</v>
      </c>
      <c r="BF44" s="15">
        <v>1.4477962221967362E-3</v>
      </c>
      <c r="BG44" s="15">
        <v>1.0976606011070703E-2</v>
      </c>
      <c r="BH44" s="15">
        <v>1.0995208731951802E-4</v>
      </c>
      <c r="BI44" s="15">
        <v>3.8985312039845157E-3</v>
      </c>
      <c r="BJ44" s="15">
        <v>1.4294905797353038E-2</v>
      </c>
      <c r="BK44" s="15">
        <v>2.8268610460711413E-4</v>
      </c>
      <c r="BL44" s="15">
        <v>1.8377550555082573E-2</v>
      </c>
      <c r="BM44" s="15">
        <v>5.1086109165568317E-3</v>
      </c>
      <c r="BN44" s="15">
        <v>3.914437587188806E-3</v>
      </c>
      <c r="BO44" s="15">
        <v>1.9010571781826087E-2</v>
      </c>
      <c r="BP44" s="15">
        <v>7.5375127268753671E-5</v>
      </c>
      <c r="BQ44" s="15">
        <v>3.5827026390695422E-3</v>
      </c>
      <c r="BR44" s="15">
        <v>2.723429814260301E-3</v>
      </c>
      <c r="BS44" s="15">
        <v>0</v>
      </c>
    </row>
    <row r="45" spans="1:71" x14ac:dyDescent="0.25">
      <c r="A45" s="24" t="s">
        <v>119</v>
      </c>
      <c r="B45" s="24" t="s">
        <v>379</v>
      </c>
      <c r="C45">
        <f t="shared" si="2"/>
        <v>41</v>
      </c>
      <c r="D45" s="15">
        <v>8.375698775409746E-4</v>
      </c>
      <c r="E45" s="15">
        <v>4.2716097834522503E-4</v>
      </c>
      <c r="F45" s="15">
        <v>8.5183967903006055E-4</v>
      </c>
      <c r="G45" s="15">
        <v>3.4671785654756017E-3</v>
      </c>
      <c r="H45" s="15">
        <v>6.4251549025299334E-4</v>
      </c>
      <c r="I45" s="15">
        <v>6.7129455896923563E-3</v>
      </c>
      <c r="J45" s="15">
        <v>6.3702102731743445E-3</v>
      </c>
      <c r="K45" s="15">
        <v>9.4904505975568706E-5</v>
      </c>
      <c r="L45" s="15">
        <v>5.3520488298031295E-4</v>
      </c>
      <c r="M45" s="15">
        <v>1.6380076459550819E-4</v>
      </c>
      <c r="N45" s="15">
        <v>5.6171138295695857E-4</v>
      </c>
      <c r="O45" s="15">
        <v>4.9412779184237884E-5</v>
      </c>
      <c r="P45" s="15">
        <v>1.1164056467509867E-4</v>
      </c>
      <c r="Q45" s="15">
        <v>3.6537065875923456E-5</v>
      </c>
      <c r="R45" s="15">
        <v>1.1434339031801749E-4</v>
      </c>
      <c r="S45" s="15">
        <v>7.7548671398042546E-5</v>
      </c>
      <c r="T45" s="15">
        <v>1.4424423018726093E-4</v>
      </c>
      <c r="U45" s="15">
        <v>1.1179501707374755E-4</v>
      </c>
      <c r="V45" s="15">
        <v>2.0112478852996531E-5</v>
      </c>
      <c r="W45" s="15">
        <v>2.1044322335393381E-4</v>
      </c>
      <c r="X45" s="15">
        <v>6.2503295070460491E-5</v>
      </c>
      <c r="Y45" s="15">
        <v>2.8828606503587042E-4</v>
      </c>
      <c r="Z45" s="15">
        <v>7.3676051813489064E-5</v>
      </c>
      <c r="AA45" s="15">
        <v>6.9947017147836286E-4</v>
      </c>
      <c r="AB45" s="15">
        <v>1.7647498415129881E-3</v>
      </c>
      <c r="AC45" s="15">
        <v>2.9679262734089761E-3</v>
      </c>
      <c r="AD45" s="15">
        <v>1.6380458022980824E-4</v>
      </c>
      <c r="AE45" s="15">
        <v>8.6543739630034078E-4</v>
      </c>
      <c r="AF45" s="15">
        <v>1.3289207850193462E-4</v>
      </c>
      <c r="AG45" s="15">
        <v>3.3587352185358646E-3</v>
      </c>
      <c r="AH45" s="15">
        <v>4.6187955264916824E-4</v>
      </c>
      <c r="AI45" s="15">
        <v>1.8125662160161947E-2</v>
      </c>
      <c r="AJ45" s="15">
        <v>6.6210456277360927E-2</v>
      </c>
      <c r="AK45" s="15">
        <v>2.8719876448329525E-2</v>
      </c>
      <c r="AL45" s="15">
        <v>8.0265346902827703E-3</v>
      </c>
      <c r="AM45" s="15">
        <v>4.9898989292213882E-4</v>
      </c>
      <c r="AN45" s="15">
        <v>1.7351768932995526E-3</v>
      </c>
      <c r="AO45" s="15">
        <v>1.2645464315539513E-3</v>
      </c>
      <c r="AP45" s="15">
        <v>9.403346643275556E-3</v>
      </c>
      <c r="AQ45" s="15">
        <v>8.7992818159226909E-4</v>
      </c>
      <c r="AR45" s="15">
        <v>3.0164827553917594E-2</v>
      </c>
      <c r="AS45" s="15">
        <v>3.2028060184584629E-3</v>
      </c>
      <c r="AT45" s="15">
        <v>2.4800464175749087E-2</v>
      </c>
      <c r="AU45" s="15">
        <v>1.4223526501143159E-3</v>
      </c>
      <c r="AV45" s="15">
        <v>1.1913961672077535E-3</v>
      </c>
      <c r="AW45" s="15">
        <v>3.2016165369956398E-3</v>
      </c>
      <c r="AX45" s="15">
        <v>6.338320335806815E-5</v>
      </c>
      <c r="AY45" s="15">
        <v>4.2822653110559535E-4</v>
      </c>
      <c r="AZ45" s="15">
        <v>6.0640691135606633E-4</v>
      </c>
      <c r="BA45" s="15">
        <v>1.3426381059275343E-3</v>
      </c>
      <c r="BB45" s="15">
        <v>4.8854874846874369E-4</v>
      </c>
      <c r="BC45" s="15">
        <v>2.0487878389736545E-4</v>
      </c>
      <c r="BD45" s="15">
        <v>2.4289561984556051E-4</v>
      </c>
      <c r="BE45" s="15">
        <v>4.8662950286913493E-5</v>
      </c>
      <c r="BF45" s="15">
        <v>4.3675838796292398E-5</v>
      </c>
      <c r="BG45" s="15">
        <v>1.6628442932842872E-3</v>
      </c>
      <c r="BH45" s="15">
        <v>2.1900623001683297E-4</v>
      </c>
      <c r="BI45" s="15">
        <v>1.6101114792367383E-2</v>
      </c>
      <c r="BJ45" s="15">
        <v>3.6441792600634492E-4</v>
      </c>
      <c r="BK45" s="15">
        <v>3.7950967506291816E-3</v>
      </c>
      <c r="BL45" s="15">
        <v>2.6200897914077418E-3</v>
      </c>
      <c r="BM45" s="15">
        <v>1.3312055343622183E-3</v>
      </c>
      <c r="BN45" s="15">
        <v>2.1664747813902662E-4</v>
      </c>
      <c r="BO45" s="15">
        <v>5.7608411197986927E-3</v>
      </c>
      <c r="BP45" s="15">
        <v>2.7101425163458897E-3</v>
      </c>
      <c r="BQ45" s="15">
        <v>1.4172340893784041E-3</v>
      </c>
      <c r="BR45" s="15">
        <v>2.3862188559139162E-4</v>
      </c>
      <c r="BS45" s="15">
        <v>0</v>
      </c>
    </row>
    <row r="46" spans="1:71" x14ac:dyDescent="0.25">
      <c r="A46" s="24" t="s">
        <v>120</v>
      </c>
      <c r="B46" s="24" t="s">
        <v>270</v>
      </c>
      <c r="C46">
        <f t="shared" si="2"/>
        <v>42</v>
      </c>
      <c r="D46" s="15">
        <v>4.1883084182591936E-2</v>
      </c>
      <c r="E46" s="15">
        <v>6.4879751353079482E-2</v>
      </c>
      <c r="F46" s="15">
        <v>2.6447715291149577E-2</v>
      </c>
      <c r="G46" s="15">
        <v>3.713202478884739E-2</v>
      </c>
      <c r="H46" s="15">
        <v>1.1652869543993333E-2</v>
      </c>
      <c r="I46" s="15">
        <v>1.6756970159672913E-2</v>
      </c>
      <c r="J46" s="15">
        <v>6.0781218779902856E-2</v>
      </c>
      <c r="K46" s="15">
        <v>0.10879704642570902</v>
      </c>
      <c r="L46" s="15">
        <v>1.9953247686298213E-2</v>
      </c>
      <c r="M46" s="15">
        <v>9.9908338714571568E-2</v>
      </c>
      <c r="N46" s="15">
        <v>6.670279994104733E-2</v>
      </c>
      <c r="O46" s="15">
        <v>0.1057983061478053</v>
      </c>
      <c r="P46" s="15">
        <v>9.7054077585759971E-2</v>
      </c>
      <c r="Q46" s="15">
        <v>0.10958861967237156</v>
      </c>
      <c r="R46" s="15">
        <v>0.11850550866659824</v>
      </c>
      <c r="S46" s="15">
        <v>7.4629155102485939E-2</v>
      </c>
      <c r="T46" s="15">
        <v>8.2684314160983111E-2</v>
      </c>
      <c r="U46" s="15">
        <v>7.5118886731918744E-2</v>
      </c>
      <c r="V46" s="15">
        <v>4.8857159184876035E-2</v>
      </c>
      <c r="W46" s="15">
        <v>3.5726420793124415E-2</v>
      </c>
      <c r="X46" s="15">
        <v>5.5136918687759176E-2</v>
      </c>
      <c r="Y46" s="15">
        <v>6.6892545010849111E-2</v>
      </c>
      <c r="Z46" s="15">
        <v>7.8432486047255098E-2</v>
      </c>
      <c r="AA46" s="15">
        <v>6.9877254820406659E-2</v>
      </c>
      <c r="AB46" s="15">
        <v>7.347508548047646E-2</v>
      </c>
      <c r="AC46" s="15">
        <v>6.9244896326390304E-2</v>
      </c>
      <c r="AD46" s="15">
        <v>5.304404297870171E-2</v>
      </c>
      <c r="AE46" s="15">
        <v>7.7744997138115959E-2</v>
      </c>
      <c r="AF46" s="15">
        <v>6.1720868714352693E-2</v>
      </c>
      <c r="AG46" s="15">
        <v>9.9924128454730143E-2</v>
      </c>
      <c r="AH46" s="15">
        <v>7.9507086322370482E-2</v>
      </c>
      <c r="AI46" s="15">
        <v>8.543745325278275E-2</v>
      </c>
      <c r="AJ46" s="15">
        <v>2.8961464233118097E-2</v>
      </c>
      <c r="AK46" s="15">
        <v>4.6867915717056827E-2</v>
      </c>
      <c r="AL46" s="15">
        <v>6.0255325163782403E-2</v>
      </c>
      <c r="AM46" s="15">
        <v>8.5058108397970414E-2</v>
      </c>
      <c r="AN46" s="15">
        <v>6.810372903335235E-2</v>
      </c>
      <c r="AO46" s="15">
        <v>1.6471029197622118E-2</v>
      </c>
      <c r="AP46" s="15">
        <v>1.7034817828452821E-2</v>
      </c>
      <c r="AQ46" s="15">
        <v>4.8352786081455455E-2</v>
      </c>
      <c r="AR46" s="15">
        <v>1.1271030566092573E-2</v>
      </c>
      <c r="AS46" s="15">
        <v>2.0911908461541302E-2</v>
      </c>
      <c r="AT46" s="15">
        <v>3.3885917585488048E-2</v>
      </c>
      <c r="AU46" s="15">
        <v>2.0793988939147127E-2</v>
      </c>
      <c r="AV46" s="15">
        <v>3.2797188911235745E-2</v>
      </c>
      <c r="AW46" s="15">
        <v>1.0364881169339779E-2</v>
      </c>
      <c r="AX46" s="15">
        <v>3.8255890138095647E-2</v>
      </c>
      <c r="AY46" s="15">
        <v>7.6018539328797208E-2</v>
      </c>
      <c r="AZ46" s="15">
        <v>8.7115046287656012E-2</v>
      </c>
      <c r="BA46" s="15">
        <v>2.9205295478872444E-2</v>
      </c>
      <c r="BB46" s="15">
        <v>3.5011642668010476E-2</v>
      </c>
      <c r="BC46" s="15">
        <v>2.0389944386795145E-2</v>
      </c>
      <c r="BD46" s="15">
        <v>8.4035315252346376E-3</v>
      </c>
      <c r="BE46" s="15">
        <v>3.0098045033509699E-3</v>
      </c>
      <c r="BF46" s="15">
        <v>1.3109638893571843E-2</v>
      </c>
      <c r="BG46" s="15">
        <v>2.3693175205261773E-2</v>
      </c>
      <c r="BH46" s="15">
        <v>3.7452817070378473E-2</v>
      </c>
      <c r="BI46" s="15">
        <v>2.1021786205297089E-2</v>
      </c>
      <c r="BJ46" s="15">
        <v>2.2644386890958497E-2</v>
      </c>
      <c r="BK46" s="15">
        <v>1.1000990252854675E-2</v>
      </c>
      <c r="BL46" s="15">
        <v>8.2821010610977467E-3</v>
      </c>
      <c r="BM46" s="15">
        <v>1.7773613580104694E-2</v>
      </c>
      <c r="BN46" s="15">
        <v>1.6034077792925591E-2</v>
      </c>
      <c r="BO46" s="15">
        <v>3.1966016640970749E-2</v>
      </c>
      <c r="BP46" s="15">
        <v>6.7492483102692055E-2</v>
      </c>
      <c r="BQ46" s="15">
        <v>2.0200307271663651E-2</v>
      </c>
      <c r="BR46" s="15">
        <v>2.5615262172088621E-2</v>
      </c>
      <c r="BS46" s="15">
        <v>0</v>
      </c>
    </row>
    <row r="47" spans="1:71" x14ac:dyDescent="0.25">
      <c r="A47" s="25" t="s">
        <v>121</v>
      </c>
      <c r="B47" s="24" t="s">
        <v>382</v>
      </c>
      <c r="C47">
        <f t="shared" si="2"/>
        <v>43</v>
      </c>
      <c r="D47" s="15">
        <v>1.6187862962776432E-2</v>
      </c>
      <c r="E47" s="15">
        <v>1.2812228275301372E-2</v>
      </c>
      <c r="F47" s="15">
        <v>1.75418066020482E-2</v>
      </c>
      <c r="G47" s="15">
        <v>4.1724007764768922E-2</v>
      </c>
      <c r="H47" s="15">
        <v>2.2253642956870427E-2</v>
      </c>
      <c r="I47" s="15">
        <v>2.8811637623203632E-2</v>
      </c>
      <c r="J47" s="15">
        <v>6.12362867182797E-2</v>
      </c>
      <c r="K47" s="15">
        <v>4.0732277905917109E-2</v>
      </c>
      <c r="L47" s="15">
        <v>5.6339373415888384E-2</v>
      </c>
      <c r="M47" s="15">
        <v>5.5953595752656196E-2</v>
      </c>
      <c r="N47" s="15">
        <v>4.5941348983112008E-2</v>
      </c>
      <c r="O47" s="15">
        <v>1.8294090349856951E-2</v>
      </c>
      <c r="P47" s="15">
        <v>2.351811324076912E-2</v>
      </c>
      <c r="Q47" s="15">
        <v>1.4527705124833503E-2</v>
      </c>
      <c r="R47" s="15">
        <v>2.505919521856835E-2</v>
      </c>
      <c r="S47" s="15">
        <v>3.6297823573901454E-2</v>
      </c>
      <c r="T47" s="15">
        <v>3.5709748032355187E-2</v>
      </c>
      <c r="U47" s="15">
        <v>1.6981098558235368E-2</v>
      </c>
      <c r="V47" s="15">
        <v>1.4313234591506938E-2</v>
      </c>
      <c r="W47" s="15">
        <v>4.1653925857207556E-2</v>
      </c>
      <c r="X47" s="15">
        <v>4.0537902280396026E-2</v>
      </c>
      <c r="Y47" s="15">
        <v>3.0249189952120704E-2</v>
      </c>
      <c r="Z47" s="15">
        <v>4.012043466826281E-2</v>
      </c>
      <c r="AA47" s="15">
        <v>4.2784965860919844E-2</v>
      </c>
      <c r="AB47" s="15">
        <v>2.9513341976057199E-2</v>
      </c>
      <c r="AC47" s="15">
        <v>3.6730084729235085E-2</v>
      </c>
      <c r="AD47" s="15">
        <v>4.783569476536733E-2</v>
      </c>
      <c r="AE47" s="15">
        <v>2.4167047615109367E-2</v>
      </c>
      <c r="AF47" s="15">
        <v>3.0567523710834058E-2</v>
      </c>
      <c r="AG47" s="15">
        <v>2.262371542090744E-2</v>
      </c>
      <c r="AH47" s="15">
        <v>2.358992673030607E-2</v>
      </c>
      <c r="AI47" s="15">
        <v>2.1778065260157381E-2</v>
      </c>
      <c r="AJ47" s="15">
        <v>2.8684522679208135E-2</v>
      </c>
      <c r="AK47" s="15">
        <v>2.3213451060110839E-2</v>
      </c>
      <c r="AL47" s="15">
        <v>1.8074447382925924E-2</v>
      </c>
      <c r="AM47" s="15">
        <v>2.1877286333195689E-2</v>
      </c>
      <c r="AN47" s="15">
        <v>8.0460144326013686E-3</v>
      </c>
      <c r="AO47" s="15">
        <v>1.8656112622055677E-2</v>
      </c>
      <c r="AP47" s="15">
        <v>6.1390860543768591E-3</v>
      </c>
      <c r="AQ47" s="15">
        <v>8.9809409449532578E-3</v>
      </c>
      <c r="AR47" s="15">
        <v>1.080036438411686E-2</v>
      </c>
      <c r="AS47" s="15">
        <v>3.5912906978314535E-2</v>
      </c>
      <c r="AT47" s="15">
        <v>9.1431215203209293E-2</v>
      </c>
      <c r="AU47" s="15">
        <v>1.590611828716142E-2</v>
      </c>
      <c r="AV47" s="15">
        <v>7.1280482761133732E-3</v>
      </c>
      <c r="AW47" s="15">
        <v>3.6481404443615521E-2</v>
      </c>
      <c r="AX47" s="15">
        <v>5.23334905634562E-3</v>
      </c>
      <c r="AY47" s="15">
        <v>9.2157568918974486E-3</v>
      </c>
      <c r="AZ47" s="15">
        <v>2.4972192010246828E-2</v>
      </c>
      <c r="BA47" s="15">
        <v>1.0483435962653165E-2</v>
      </c>
      <c r="BB47" s="15">
        <v>4.4985185143424289E-3</v>
      </c>
      <c r="BC47" s="15">
        <v>4.55951642691822E-3</v>
      </c>
      <c r="BD47" s="15">
        <v>4.2720577463195211E-3</v>
      </c>
      <c r="BE47" s="15">
        <v>5.5469952852507979E-4</v>
      </c>
      <c r="BF47" s="15">
        <v>5.847911819758916E-3</v>
      </c>
      <c r="BG47" s="15">
        <v>1.4936818196271791E-2</v>
      </c>
      <c r="BH47" s="15">
        <v>3.9178225417344338E-3</v>
      </c>
      <c r="BI47" s="15">
        <v>1.0222170086608192E-2</v>
      </c>
      <c r="BJ47" s="15">
        <v>3.4895714883068888E-3</v>
      </c>
      <c r="BK47" s="15">
        <v>3.3211739843459053E-3</v>
      </c>
      <c r="BL47" s="15">
        <v>5.7624162391885269E-3</v>
      </c>
      <c r="BM47" s="15">
        <v>8.9248988918178736E-3</v>
      </c>
      <c r="BN47" s="15">
        <v>1.2332079054544372E-2</v>
      </c>
      <c r="BO47" s="15">
        <v>7.9832148239743841E-3</v>
      </c>
      <c r="BP47" s="15">
        <v>1.9401542023944943E-3</v>
      </c>
      <c r="BQ47" s="15">
        <v>8.7497322968906072E-3</v>
      </c>
      <c r="BR47" s="15">
        <v>1.5602603819289762E-2</v>
      </c>
      <c r="BS47" s="15">
        <v>0</v>
      </c>
    </row>
    <row r="48" spans="1:71" x14ac:dyDescent="0.25">
      <c r="A48" s="24" t="s">
        <v>122</v>
      </c>
      <c r="B48" s="24" t="s">
        <v>273</v>
      </c>
      <c r="C48">
        <f t="shared" si="2"/>
        <v>44</v>
      </c>
      <c r="D48" s="15">
        <v>8.1694269565432904E-5</v>
      </c>
      <c r="E48" s="15">
        <v>1.5372912681734245E-4</v>
      </c>
      <c r="F48" s="15">
        <v>5.6785495264555264E-5</v>
      </c>
      <c r="G48" s="15">
        <v>1.1120861326130461E-4</v>
      </c>
      <c r="H48" s="15">
        <v>1.8171093717789265E-2</v>
      </c>
      <c r="I48" s="15">
        <v>3.321310078982469E-5</v>
      </c>
      <c r="J48" s="15">
        <v>1.03537455793362E-3</v>
      </c>
      <c r="K48" s="15">
        <v>5.7249393568270185E-3</v>
      </c>
      <c r="L48" s="15">
        <v>2.2017150020807782E-3</v>
      </c>
      <c r="M48" s="15">
        <v>1.7874382212614049E-3</v>
      </c>
      <c r="N48" s="15">
        <v>1.6226495335574251E-4</v>
      </c>
      <c r="O48" s="15">
        <v>1.8196741343842361E-4</v>
      </c>
      <c r="P48" s="15">
        <v>3.5650254691335257E-4</v>
      </c>
      <c r="Q48" s="15">
        <v>3.4763882299089781E-4</v>
      </c>
      <c r="R48" s="15">
        <v>2.3957247601526547E-4</v>
      </c>
      <c r="S48" s="15">
        <v>4.3658663952992841E-3</v>
      </c>
      <c r="T48" s="15">
        <v>1.409654999419949E-2</v>
      </c>
      <c r="U48" s="15">
        <v>1.0410606161365338E-3</v>
      </c>
      <c r="V48" s="15">
        <v>2.1222218272101505E-4</v>
      </c>
      <c r="W48" s="15">
        <v>6.7979594261075493E-4</v>
      </c>
      <c r="X48" s="15">
        <v>5.2128627487774346E-3</v>
      </c>
      <c r="Y48" s="15">
        <v>3.1083903234067537E-4</v>
      </c>
      <c r="Z48" s="15">
        <v>1.1983162273017231E-3</v>
      </c>
      <c r="AA48" s="15">
        <v>1.0214803259451893E-4</v>
      </c>
      <c r="AB48" s="15">
        <v>5.6368076621896176E-4</v>
      </c>
      <c r="AC48" s="15">
        <v>1.4222606668450638E-3</v>
      </c>
      <c r="AD48" s="15">
        <v>2.9430270477494207E-3</v>
      </c>
      <c r="AE48" s="15">
        <v>5.2620778118268191E-4</v>
      </c>
      <c r="AF48" s="15">
        <v>4.9168074607185239E-4</v>
      </c>
      <c r="AG48" s="15">
        <v>1.1690918122617563E-3</v>
      </c>
      <c r="AH48" s="15">
        <v>7.6014667985918757E-4</v>
      </c>
      <c r="AI48" s="15">
        <v>2.2232466876490288E-3</v>
      </c>
      <c r="AJ48" s="15">
        <v>1.2224213734723561E-3</v>
      </c>
      <c r="AK48" s="15">
        <v>1.0503532714367619E-3</v>
      </c>
      <c r="AL48" s="15">
        <v>3.5539183452945287E-3</v>
      </c>
      <c r="AM48" s="15">
        <v>1.2907310333708501E-4</v>
      </c>
      <c r="AN48" s="15">
        <v>2.2055552854780485E-4</v>
      </c>
      <c r="AO48" s="15">
        <v>6.0436557624538553E-5</v>
      </c>
      <c r="AP48" s="15">
        <v>4.2875931539614176E-5</v>
      </c>
      <c r="AQ48" s="15">
        <v>1.2494683973459828E-4</v>
      </c>
      <c r="AR48" s="15">
        <v>9.563354077084386E-5</v>
      </c>
      <c r="AS48" s="15">
        <v>1.1900574405209494E-3</v>
      </c>
      <c r="AT48" s="15">
        <v>2.0646170176812852E-3</v>
      </c>
      <c r="AU48" s="15">
        <v>6.214548017337742E-2</v>
      </c>
      <c r="AV48" s="15">
        <v>6.8800718919702027E-5</v>
      </c>
      <c r="AW48" s="15">
        <v>5.105912920589865E-4</v>
      </c>
      <c r="AX48" s="15">
        <v>1.3322063232786325E-4</v>
      </c>
      <c r="AY48" s="15">
        <v>2.2005997970165803E-4</v>
      </c>
      <c r="AZ48" s="15">
        <v>8.0405543073941394E-5</v>
      </c>
      <c r="BA48" s="15">
        <v>8.9051981611982546E-5</v>
      </c>
      <c r="BB48" s="15">
        <v>3.6444033458473492E-5</v>
      </c>
      <c r="BC48" s="15">
        <v>1.5605567054216023E-4</v>
      </c>
      <c r="BD48" s="15">
        <v>2.6686922665908403E-5</v>
      </c>
      <c r="BE48" s="15">
        <v>1.2952042073513629E-5</v>
      </c>
      <c r="BF48" s="15">
        <v>6.3817512968664117E-5</v>
      </c>
      <c r="BG48" s="15">
        <v>7.3286193211495891E-5</v>
      </c>
      <c r="BH48" s="15">
        <v>3.831994297148161E-5</v>
      </c>
      <c r="BI48" s="15">
        <v>6.0459710864270543E-5</v>
      </c>
      <c r="BJ48" s="15">
        <v>1.3073165072823769E-3</v>
      </c>
      <c r="BK48" s="15">
        <v>4.1853304515166108E-5</v>
      </c>
      <c r="BL48" s="15">
        <v>1.4555874808933822E-5</v>
      </c>
      <c r="BM48" s="15">
        <v>1.6782363798689585E-5</v>
      </c>
      <c r="BN48" s="15">
        <v>8.8443415800935587E-5</v>
      </c>
      <c r="BO48" s="15">
        <v>2.6262912154852353E-5</v>
      </c>
      <c r="BP48" s="15">
        <v>5.5697705706736882E-5</v>
      </c>
      <c r="BQ48" s="15">
        <v>2.5622497034124761E-4</v>
      </c>
      <c r="BR48" s="15">
        <v>5.8515491783487703E-5</v>
      </c>
      <c r="BS48" s="15">
        <v>0</v>
      </c>
    </row>
    <row r="49" spans="1:71" x14ac:dyDescent="0.25">
      <c r="A49" s="25" t="s">
        <v>123</v>
      </c>
      <c r="B49" s="24" t="s">
        <v>274</v>
      </c>
      <c r="C49">
        <f t="shared" si="2"/>
        <v>45</v>
      </c>
      <c r="D49" s="15">
        <v>3.8983385318322375E-6</v>
      </c>
      <c r="E49" s="15">
        <v>1.5142902383216263E-6</v>
      </c>
      <c r="F49" s="15">
        <v>1.5974903087782256E-4</v>
      </c>
      <c r="G49" s="15">
        <v>3.1907833528798426E-4</v>
      </c>
      <c r="H49" s="15">
        <v>5.1815125234464321E-3</v>
      </c>
      <c r="I49" s="15">
        <v>9.9150174955901706E-5</v>
      </c>
      <c r="J49" s="15">
        <v>2.0270351420457254E-3</v>
      </c>
      <c r="K49" s="15">
        <v>9.8621010767700702E-4</v>
      </c>
      <c r="L49" s="15">
        <v>1.3910610551220781E-4</v>
      </c>
      <c r="M49" s="15">
        <v>7.9974117924500347E-4</v>
      </c>
      <c r="N49" s="15">
        <v>5.7849696715032083E-4</v>
      </c>
      <c r="O49" s="15">
        <v>1.714451147851706E-3</v>
      </c>
      <c r="P49" s="15">
        <v>5.9294343080168899E-4</v>
      </c>
      <c r="Q49" s="15">
        <v>4.9830293266334114E-4</v>
      </c>
      <c r="R49" s="15">
        <v>9.7385310144435465E-4</v>
      </c>
      <c r="S49" s="15">
        <v>1.1362428434975971E-3</v>
      </c>
      <c r="T49" s="15">
        <v>1.079265096108301E-3</v>
      </c>
      <c r="U49" s="15">
        <v>8.3658709105365308E-4</v>
      </c>
      <c r="V49" s="15">
        <v>7.1454287356400418E-5</v>
      </c>
      <c r="W49" s="15">
        <v>1.0582116711572726E-4</v>
      </c>
      <c r="X49" s="15">
        <v>1.5158088450900236E-3</v>
      </c>
      <c r="Y49" s="15">
        <v>3.2539012221562674E-3</v>
      </c>
      <c r="Z49" s="15">
        <v>2.7081606704394191E-4</v>
      </c>
      <c r="AA49" s="15">
        <v>1.8875011526181258E-3</v>
      </c>
      <c r="AB49" s="15">
        <v>3.8231997675989508E-4</v>
      </c>
      <c r="AC49" s="15">
        <v>1.2445777057149428E-3</v>
      </c>
      <c r="AD49" s="15">
        <v>6.2359361468917562E-4</v>
      </c>
      <c r="AE49" s="15">
        <v>2.3412803191346938E-4</v>
      </c>
      <c r="AF49" s="15">
        <v>4.8662927381028931E-4</v>
      </c>
      <c r="AG49" s="15">
        <v>2.5815300536516901E-3</v>
      </c>
      <c r="AH49" s="15">
        <v>1.8702106809772227E-3</v>
      </c>
      <c r="AI49" s="15">
        <v>1.5191571653829471E-3</v>
      </c>
      <c r="AJ49" s="15">
        <v>1.2488828269084879E-3</v>
      </c>
      <c r="AK49" s="15">
        <v>7.9018717081647493E-4</v>
      </c>
      <c r="AL49" s="15">
        <v>7.401563458166563E-4</v>
      </c>
      <c r="AM49" s="15">
        <v>4.5598743632899435E-4</v>
      </c>
      <c r="AN49" s="15">
        <v>7.2861634796303313E-4</v>
      </c>
      <c r="AO49" s="15">
        <v>1.9710334027587314E-3</v>
      </c>
      <c r="AP49" s="15">
        <v>6.600501872077219E-4</v>
      </c>
      <c r="AQ49" s="15">
        <v>2.1601214140967635E-3</v>
      </c>
      <c r="AR49" s="15">
        <v>1.3408386415672908E-3</v>
      </c>
      <c r="AS49" s="15">
        <v>2.9027449739665733E-3</v>
      </c>
      <c r="AT49" s="15">
        <v>5.8878042919076898E-4</v>
      </c>
      <c r="AU49" s="15">
        <v>4.3203671515251669E-3</v>
      </c>
      <c r="AV49" s="15">
        <v>2.2392124918233676E-4</v>
      </c>
      <c r="AW49" s="15">
        <v>4.8511516010085491E-3</v>
      </c>
      <c r="AX49" s="15">
        <v>2.6362028334382718E-3</v>
      </c>
      <c r="AY49" s="15">
        <v>2.4829706731931828E-4</v>
      </c>
      <c r="AZ49" s="15">
        <v>8.8694895965940243E-4</v>
      </c>
      <c r="BA49" s="15">
        <v>3.4611473867640109E-3</v>
      </c>
      <c r="BB49" s="15">
        <v>1.1543049966478537E-3</v>
      </c>
      <c r="BC49" s="15">
        <v>4.7296678412039423E-3</v>
      </c>
      <c r="BD49" s="15">
        <v>4.6261556548830999E-3</v>
      </c>
      <c r="BE49" s="15">
        <v>1.0153045865626878E-4</v>
      </c>
      <c r="BF49" s="15">
        <v>4.3249633191489506E-3</v>
      </c>
      <c r="BG49" s="15">
        <v>4.337329169785473E-3</v>
      </c>
      <c r="BH49" s="15">
        <v>5.082067254476021E-3</v>
      </c>
      <c r="BI49" s="15">
        <v>1.650187231511306E-3</v>
      </c>
      <c r="BJ49" s="15">
        <v>1.6068546703614014E-3</v>
      </c>
      <c r="BK49" s="15">
        <v>6.4315835427156739E-4</v>
      </c>
      <c r="BL49" s="15">
        <v>1.4608296829665666E-3</v>
      </c>
      <c r="BM49" s="15">
        <v>1.2498275905724859E-3</v>
      </c>
      <c r="BN49" s="15">
        <v>1.7767160014805664E-2</v>
      </c>
      <c r="BO49" s="15">
        <v>2.079318747476056E-3</v>
      </c>
      <c r="BP49" s="15">
        <v>2.4988709501287869E-5</v>
      </c>
      <c r="BQ49" s="15">
        <v>2.6919151548265075E-3</v>
      </c>
      <c r="BR49" s="15">
        <v>5.2100364958826618E-2</v>
      </c>
      <c r="BS49" s="15">
        <v>0</v>
      </c>
    </row>
    <row r="50" spans="1:71" x14ac:dyDescent="0.25">
      <c r="A50" s="24" t="s">
        <v>124</v>
      </c>
      <c r="B50" s="24" t="s">
        <v>386</v>
      </c>
      <c r="C50">
        <f t="shared" si="2"/>
        <v>46</v>
      </c>
      <c r="D50" s="15">
        <v>2.2975256000488634E-3</v>
      </c>
      <c r="E50" s="15">
        <v>3.8798500295300501E-4</v>
      </c>
      <c r="F50" s="15">
        <v>4.8793413930430622E-3</v>
      </c>
      <c r="G50" s="15">
        <v>1.4076283952990296E-3</v>
      </c>
      <c r="H50" s="15">
        <v>1.7300731202032668E-2</v>
      </c>
      <c r="I50" s="15">
        <v>2.8174986330577027E-2</v>
      </c>
      <c r="J50" s="15">
        <v>6.3410486262266544E-2</v>
      </c>
      <c r="K50" s="15">
        <v>1.2121313728018264E-2</v>
      </c>
      <c r="L50" s="15">
        <v>3.7349230831154837E-2</v>
      </c>
      <c r="M50" s="15">
        <v>1.2892773952503761E-2</v>
      </c>
      <c r="N50" s="15">
        <v>2.4250230792314829E-2</v>
      </c>
      <c r="O50" s="15">
        <v>2.1540790295622877E-3</v>
      </c>
      <c r="P50" s="15">
        <v>3.4476069210549439E-3</v>
      </c>
      <c r="Q50" s="15">
        <v>1.9659214770488781E-3</v>
      </c>
      <c r="R50" s="15">
        <v>4.0025834509058921E-3</v>
      </c>
      <c r="S50" s="15">
        <v>8.2548104137961219E-3</v>
      </c>
      <c r="T50" s="15">
        <v>1.6758631337449061E-2</v>
      </c>
      <c r="U50" s="15">
        <v>9.2038538824319189E-3</v>
      </c>
      <c r="V50" s="15">
        <v>1.3608701790035235E-3</v>
      </c>
      <c r="W50" s="15">
        <v>1.577239406529915E-2</v>
      </c>
      <c r="X50" s="15">
        <v>8.1372249146004372E-3</v>
      </c>
      <c r="Y50" s="15">
        <v>1.0051687646177065E-2</v>
      </c>
      <c r="Z50" s="15">
        <v>9.425118513214429E-3</v>
      </c>
      <c r="AA50" s="15">
        <v>9.7131268035489226E-3</v>
      </c>
      <c r="AB50" s="15">
        <v>2.4727262032010855E-3</v>
      </c>
      <c r="AC50" s="15">
        <v>3.9382903092271167E-3</v>
      </c>
      <c r="AD50" s="15">
        <v>2.0276539372688134E-2</v>
      </c>
      <c r="AE50" s="15">
        <v>2.4295565930810498E-3</v>
      </c>
      <c r="AF50" s="15">
        <v>9.3178803119998658E-3</v>
      </c>
      <c r="AG50" s="15">
        <v>8.5524626607575063E-3</v>
      </c>
      <c r="AH50" s="15">
        <v>1.1197587077263279E-2</v>
      </c>
      <c r="AI50" s="15">
        <v>3.4237800197504322E-3</v>
      </c>
      <c r="AJ50" s="15">
        <v>2.047743034772969E-2</v>
      </c>
      <c r="AK50" s="15">
        <v>7.9383602120867338E-3</v>
      </c>
      <c r="AL50" s="15">
        <v>1.1782500819034938E-2</v>
      </c>
      <c r="AM50" s="15">
        <v>4.0660847723594726E-3</v>
      </c>
      <c r="AN50" s="15">
        <v>2.7051262541815269E-3</v>
      </c>
      <c r="AO50" s="15">
        <v>2.4870143440270868E-3</v>
      </c>
      <c r="AP50" s="15">
        <v>3.5858116816823602E-4</v>
      </c>
      <c r="AQ50" s="15">
        <v>1.0567632297312055E-3</v>
      </c>
      <c r="AR50" s="15">
        <v>4.7783479536832093E-3</v>
      </c>
      <c r="AS50" s="15">
        <v>1.3812089516307736E-2</v>
      </c>
      <c r="AT50" s="15">
        <v>2.053633013598085E-2</v>
      </c>
      <c r="AU50" s="15">
        <v>0.19249180558048243</v>
      </c>
      <c r="AV50" s="15">
        <v>9.1875188476698413E-2</v>
      </c>
      <c r="AW50" s="15">
        <v>3.5799125121762372E-2</v>
      </c>
      <c r="AX50" s="15">
        <v>2.4984082252775927E-3</v>
      </c>
      <c r="AY50" s="15">
        <v>1.126186795302848E-3</v>
      </c>
      <c r="AZ50" s="15">
        <v>3.7694350043582189E-3</v>
      </c>
      <c r="BA50" s="15">
        <v>1.8252763100244142E-3</v>
      </c>
      <c r="BB50" s="15">
        <v>3.7419606981516579E-3</v>
      </c>
      <c r="BC50" s="15">
        <v>1.2011351633040973E-3</v>
      </c>
      <c r="BD50" s="15">
        <v>9.4020042510945968E-3</v>
      </c>
      <c r="BE50" s="15">
        <v>4.0141428945773393E-4</v>
      </c>
      <c r="BF50" s="15">
        <v>2.9816426432167733E-3</v>
      </c>
      <c r="BG50" s="15">
        <v>3.4012669656112208E-3</v>
      </c>
      <c r="BH50" s="15">
        <v>2.3678348386465555E-3</v>
      </c>
      <c r="BI50" s="15">
        <v>4.1737210120224334E-3</v>
      </c>
      <c r="BJ50" s="15">
        <v>3.6608279627490651E-3</v>
      </c>
      <c r="BK50" s="15">
        <v>1.7860952128004488E-3</v>
      </c>
      <c r="BL50" s="15">
        <v>4.8069819945752738E-3</v>
      </c>
      <c r="BM50" s="15">
        <v>1.1879503700030465E-3</v>
      </c>
      <c r="BN50" s="15">
        <v>4.1859194533008992E-3</v>
      </c>
      <c r="BO50" s="15">
        <v>2.3303719814895601E-3</v>
      </c>
      <c r="BP50" s="15">
        <v>1.1494633333776882E-3</v>
      </c>
      <c r="BQ50" s="15">
        <v>2.0566672615278435E-3</v>
      </c>
      <c r="BR50" s="15">
        <v>8.7809657221921671E-3</v>
      </c>
      <c r="BS50" s="15">
        <v>0</v>
      </c>
    </row>
    <row r="51" spans="1:71" x14ac:dyDescent="0.25">
      <c r="A51" s="24" t="s">
        <v>125</v>
      </c>
      <c r="B51" s="25" t="s">
        <v>388</v>
      </c>
      <c r="C51">
        <f t="shared" si="2"/>
        <v>47</v>
      </c>
      <c r="D51" s="15">
        <v>2.1667883781691453E-5</v>
      </c>
      <c r="E51" s="15">
        <v>2.4200863393024646E-5</v>
      </c>
      <c r="F51" s="15">
        <v>6.7524985210589406E-5</v>
      </c>
      <c r="G51" s="15">
        <v>3.1892594348474531E-4</v>
      </c>
      <c r="H51" s="15">
        <v>4.9478941388751327E-4</v>
      </c>
      <c r="I51" s="15">
        <v>3.9253761677439489E-4</v>
      </c>
      <c r="J51" s="15">
        <v>8.1656978355499027E-4</v>
      </c>
      <c r="K51" s="15">
        <v>7.2035666068274876E-4</v>
      </c>
      <c r="L51" s="15">
        <v>3.6526996472561248E-4</v>
      </c>
      <c r="M51" s="15">
        <v>6.8415435028651818E-4</v>
      </c>
      <c r="N51" s="15">
        <v>4.568817351702487E-4</v>
      </c>
      <c r="O51" s="15">
        <v>1.2932290596224976E-3</v>
      </c>
      <c r="P51" s="15">
        <v>3.8643174768641545E-4</v>
      </c>
      <c r="Q51" s="15">
        <v>2.8222693716844485E-4</v>
      </c>
      <c r="R51" s="15">
        <v>4.775281448863229E-4</v>
      </c>
      <c r="S51" s="15">
        <v>1.9080769013337095E-4</v>
      </c>
      <c r="T51" s="15">
        <v>6.5004745225615555E-4</v>
      </c>
      <c r="U51" s="15">
        <v>3.4590377722624078E-4</v>
      </c>
      <c r="V51" s="15">
        <v>5.0173574306055575E-5</v>
      </c>
      <c r="W51" s="15">
        <v>2.1302371295136386E-4</v>
      </c>
      <c r="X51" s="15">
        <v>5.5411026949668757E-4</v>
      </c>
      <c r="Y51" s="15">
        <v>1.1999165441072791E-3</v>
      </c>
      <c r="Z51" s="15">
        <v>6.0562428035157727E-4</v>
      </c>
      <c r="AA51" s="15">
        <v>2.0020037931829872E-3</v>
      </c>
      <c r="AB51" s="15">
        <v>6.2124596738111334E-4</v>
      </c>
      <c r="AC51" s="15">
        <v>5.6464308696647155E-4</v>
      </c>
      <c r="AD51" s="15">
        <v>8.5893368494083331E-4</v>
      </c>
      <c r="AE51" s="15">
        <v>3.2556025421248024E-4</v>
      </c>
      <c r="AF51" s="15">
        <v>1.0787615133637718E-3</v>
      </c>
      <c r="AG51" s="15">
        <v>9.6249525832729234E-4</v>
      </c>
      <c r="AH51" s="15">
        <v>1.0339491745892356E-3</v>
      </c>
      <c r="AI51" s="15">
        <v>1.6171446049483636E-3</v>
      </c>
      <c r="AJ51" s="15">
        <v>5.3401643671451254E-4</v>
      </c>
      <c r="AK51" s="15">
        <v>6.4930142691415965E-4</v>
      </c>
      <c r="AL51" s="15">
        <v>8.4828968901114025E-4</v>
      </c>
      <c r="AM51" s="15">
        <v>9.0203847498926848E-4</v>
      </c>
      <c r="AN51" s="15">
        <v>5.9626122702208543E-4</v>
      </c>
      <c r="AO51" s="15">
        <v>5.4751965945931777E-4</v>
      </c>
      <c r="AP51" s="15">
        <v>1.4498675742435614E-4</v>
      </c>
      <c r="AQ51" s="15">
        <v>1.3359032115019343E-3</v>
      </c>
      <c r="AR51" s="15">
        <v>1.5450594693877011E-3</v>
      </c>
      <c r="AS51" s="15">
        <v>1.751245781211974E-3</v>
      </c>
      <c r="AT51" s="15">
        <v>3.7634302717781491E-4</v>
      </c>
      <c r="AU51" s="15">
        <v>1.9505906134308196E-4</v>
      </c>
      <c r="AV51" s="15">
        <v>1.0593361872448289E-3</v>
      </c>
      <c r="AW51" s="15">
        <v>1.0244687125458231E-3</v>
      </c>
      <c r="AX51" s="15">
        <v>6.5086356670541524E-5</v>
      </c>
      <c r="AY51" s="15">
        <v>1.2192278303573859E-4</v>
      </c>
      <c r="AZ51" s="15">
        <v>2.6486161054935951E-3</v>
      </c>
      <c r="BA51" s="15">
        <v>2.1614480984822322E-3</v>
      </c>
      <c r="BB51" s="15">
        <v>4.2777249703258304E-4</v>
      </c>
      <c r="BC51" s="15">
        <v>2.2827362052976453E-3</v>
      </c>
      <c r="BD51" s="15">
        <v>1.1855705156835147E-3</v>
      </c>
      <c r="BE51" s="15">
        <v>6.1124143673783841E-5</v>
      </c>
      <c r="BF51" s="15">
        <v>1.0032840133125699E-3</v>
      </c>
      <c r="BG51" s="15">
        <v>2.5929700170967723E-3</v>
      </c>
      <c r="BH51" s="15">
        <v>8.9320569350780565E-4</v>
      </c>
      <c r="BI51" s="15">
        <v>1.7850945381803172E-3</v>
      </c>
      <c r="BJ51" s="15">
        <v>4.5151468818856589E-4</v>
      </c>
      <c r="BK51" s="15">
        <v>7.4527981092593009E-4</v>
      </c>
      <c r="BL51" s="15">
        <v>1.7274801052025402E-3</v>
      </c>
      <c r="BM51" s="15">
        <v>6.6887780226271764E-4</v>
      </c>
      <c r="BN51" s="15">
        <v>2.0553099800922196E-3</v>
      </c>
      <c r="BO51" s="15">
        <v>1.2104179158225177E-3</v>
      </c>
      <c r="BP51" s="15">
        <v>3.167149224343559E-5</v>
      </c>
      <c r="BQ51" s="15">
        <v>2.6654526755688214E-3</v>
      </c>
      <c r="BR51" s="15">
        <v>2.769342321919141E-2</v>
      </c>
      <c r="BS51" s="15">
        <v>0</v>
      </c>
    </row>
    <row r="52" spans="1:71" x14ac:dyDescent="0.25">
      <c r="A52" s="24" t="s">
        <v>126</v>
      </c>
      <c r="B52" s="24" t="s">
        <v>390</v>
      </c>
      <c r="C52">
        <f t="shared" si="2"/>
        <v>48</v>
      </c>
      <c r="D52" s="15">
        <v>1.361164894930298E-5</v>
      </c>
      <c r="E52" s="15">
        <v>1.0146471607875637E-5</v>
      </c>
      <c r="F52" s="15">
        <v>7.9518834194076886E-5</v>
      </c>
      <c r="G52" s="15">
        <v>1.0898285220386562E-4</v>
      </c>
      <c r="H52" s="15">
        <v>7.674199008949451E-4</v>
      </c>
      <c r="I52" s="15">
        <v>6.3996917169301121E-5</v>
      </c>
      <c r="J52" s="15">
        <v>5.3979727661024985E-4</v>
      </c>
      <c r="K52" s="15">
        <v>3.7460358282780353E-5</v>
      </c>
      <c r="L52" s="15">
        <v>5.4036992569933921E-5</v>
      </c>
      <c r="M52" s="15">
        <v>4.0955547001668657E-4</v>
      </c>
      <c r="N52" s="15">
        <v>5.404869450677454E-5</v>
      </c>
      <c r="O52" s="15">
        <v>3.5700671045380416E-5</v>
      </c>
      <c r="P52" s="15">
        <v>1.8491833847850269E-4</v>
      </c>
      <c r="Q52" s="15">
        <v>7.3137012723070117E-5</v>
      </c>
      <c r="R52" s="15">
        <v>3.2887003961220314E-5</v>
      </c>
      <c r="S52" s="15">
        <v>3.3729262432671136E-5</v>
      </c>
      <c r="T52" s="15">
        <v>1.1230633861251713E-4</v>
      </c>
      <c r="U52" s="15">
        <v>5.6419037415018144E-4</v>
      </c>
      <c r="V52" s="15">
        <v>1.1522871481039696E-5</v>
      </c>
      <c r="W52" s="15">
        <v>5.3566345571884275E-5</v>
      </c>
      <c r="X52" s="15">
        <v>4.9353902045876584E-4</v>
      </c>
      <c r="Y52" s="15">
        <v>1.3141436133213204E-3</v>
      </c>
      <c r="Z52" s="15">
        <v>6.1248405443338971E-5</v>
      </c>
      <c r="AA52" s="15">
        <v>3.3868946555744186E-3</v>
      </c>
      <c r="AB52" s="15">
        <v>1.3751665439637272E-4</v>
      </c>
      <c r="AC52" s="15">
        <v>3.738633340537246E-5</v>
      </c>
      <c r="AD52" s="15">
        <v>2.1742581057628184E-4</v>
      </c>
      <c r="AE52" s="15">
        <v>8.0063501030716989E-4</v>
      </c>
      <c r="AF52" s="15">
        <v>2.9849576088297459E-4</v>
      </c>
      <c r="AG52" s="15">
        <v>6.2082022974027065E-5</v>
      </c>
      <c r="AH52" s="15">
        <v>3.0942622483383784E-5</v>
      </c>
      <c r="AI52" s="15">
        <v>6.3354985438240571E-4</v>
      </c>
      <c r="AJ52" s="15">
        <v>1.8050641630106799E-3</v>
      </c>
      <c r="AK52" s="15">
        <v>1.3035789078951734E-4</v>
      </c>
      <c r="AL52" s="15">
        <v>7.7565038277644787E-5</v>
      </c>
      <c r="AM52" s="15">
        <v>4.0741740700891709E-5</v>
      </c>
      <c r="AN52" s="15">
        <v>9.929732133117685E-4</v>
      </c>
      <c r="AO52" s="15">
        <v>9.1672307871165084E-4</v>
      </c>
      <c r="AP52" s="15">
        <v>1.5040239199987326E-4</v>
      </c>
      <c r="AQ52" s="15">
        <v>5.521228935728897E-5</v>
      </c>
      <c r="AR52" s="15">
        <v>9.3484698212969357E-4</v>
      </c>
      <c r="AS52" s="15">
        <v>6.5621230677282132E-4</v>
      </c>
      <c r="AT52" s="15">
        <v>1.1194605380631566E-4</v>
      </c>
      <c r="AU52" s="15">
        <v>3.1690621489427186E-4</v>
      </c>
      <c r="AV52" s="15">
        <v>1.9829526348112209E-2</v>
      </c>
      <c r="AW52" s="15">
        <v>3.5218278990978226E-4</v>
      </c>
      <c r="AX52" s="15">
        <v>7.9138079376241746E-3</v>
      </c>
      <c r="AY52" s="15">
        <v>1.1693255080918941E-4</v>
      </c>
      <c r="AZ52" s="15">
        <v>2.3089699744565869E-4</v>
      </c>
      <c r="BA52" s="15">
        <v>7.70025472102646E-3</v>
      </c>
      <c r="BB52" s="15">
        <v>5.0566221008623566E-4</v>
      </c>
      <c r="BC52" s="15">
        <v>2.0334891836968361E-4</v>
      </c>
      <c r="BD52" s="15">
        <v>5.6251902705839393E-3</v>
      </c>
      <c r="BE52" s="15">
        <v>1.1965813721493481E-4</v>
      </c>
      <c r="BF52" s="15">
        <v>6.3081327330772831E-3</v>
      </c>
      <c r="BG52" s="15">
        <v>1.4774914440838065E-4</v>
      </c>
      <c r="BH52" s="15">
        <v>1.9528327059800262E-3</v>
      </c>
      <c r="BI52" s="15">
        <v>2.6671421376788868E-4</v>
      </c>
      <c r="BJ52" s="15">
        <v>5.786228755895604E-3</v>
      </c>
      <c r="BK52" s="15">
        <v>1.7671128483984902E-4</v>
      </c>
      <c r="BL52" s="15">
        <v>1.2241944712312205E-2</v>
      </c>
      <c r="BM52" s="15">
        <v>5.3221097234904934E-3</v>
      </c>
      <c r="BN52" s="15">
        <v>1.9918873677205865E-3</v>
      </c>
      <c r="BO52" s="15">
        <v>2.4143191014026771E-2</v>
      </c>
      <c r="BP52" s="15">
        <v>1.2836383139318955E-2</v>
      </c>
      <c r="BQ52" s="15">
        <v>1.5292209492445239E-3</v>
      </c>
      <c r="BR52" s="15">
        <v>5.4702221719959691E-2</v>
      </c>
      <c r="BS52" s="15">
        <v>0</v>
      </c>
    </row>
    <row r="53" spans="1:71" x14ac:dyDescent="0.25">
      <c r="A53" s="25" t="s">
        <v>127</v>
      </c>
      <c r="B53" s="24" t="s">
        <v>392</v>
      </c>
      <c r="C53">
        <f t="shared" si="2"/>
        <v>49</v>
      </c>
      <c r="D53" s="15">
        <v>1.0498693086202996E-5</v>
      </c>
      <c r="E53" s="15">
        <v>1.4708875629381315E-5</v>
      </c>
      <c r="F53" s="15">
        <v>1.1762690452715211E-5</v>
      </c>
      <c r="G53" s="15">
        <v>9.2569305624813798E-6</v>
      </c>
      <c r="H53" s="15">
        <v>4.5628946539116361E-6</v>
      </c>
      <c r="I53" s="15">
        <v>1.0685089383480074E-5</v>
      </c>
      <c r="J53" s="15">
        <v>3.4034931231738599E-5</v>
      </c>
      <c r="K53" s="15">
        <v>3.8751121366487487E-5</v>
      </c>
      <c r="L53" s="15">
        <v>2.3176845227052976E-5</v>
      </c>
      <c r="M53" s="15">
        <v>4.1810046562019378E-5</v>
      </c>
      <c r="N53" s="15">
        <v>2.1741883446417049E-4</v>
      </c>
      <c r="O53" s="15">
        <v>2.8123040833148486E-5</v>
      </c>
      <c r="P53" s="15">
        <v>4.3639721578325933E-5</v>
      </c>
      <c r="Q53" s="15">
        <v>4.4867400628864999E-5</v>
      </c>
      <c r="R53" s="15">
        <v>3.7372684650310797E-5</v>
      </c>
      <c r="S53" s="15">
        <v>4.7119352792037927E-5</v>
      </c>
      <c r="T53" s="15">
        <v>1.3052359540655491E-4</v>
      </c>
      <c r="U53" s="15">
        <v>3.9642204623382927E-3</v>
      </c>
      <c r="V53" s="15">
        <v>1.0994912895929876E-5</v>
      </c>
      <c r="W53" s="15">
        <v>2.3436544809542793E-5</v>
      </c>
      <c r="X53" s="15">
        <v>8.2526724410632627E-4</v>
      </c>
      <c r="Y53" s="15">
        <v>3.2071002409609457E-5</v>
      </c>
      <c r="Z53" s="15">
        <v>2.4183389935895231E-5</v>
      </c>
      <c r="AA53" s="15">
        <v>3.0615528508448889E-5</v>
      </c>
      <c r="AB53" s="15">
        <v>3.5083795788343597E-5</v>
      </c>
      <c r="AC53" s="15">
        <v>2.5837673065169303E-5</v>
      </c>
      <c r="AD53" s="15">
        <v>2.1023547782055903E-5</v>
      </c>
      <c r="AE53" s="15">
        <v>2.0348283939224277E-5</v>
      </c>
      <c r="AF53" s="15">
        <v>3.0457985443034096E-5</v>
      </c>
      <c r="AG53" s="15">
        <v>1.3786962366520983E-4</v>
      </c>
      <c r="AH53" s="15">
        <v>3.1154682594092367E-5</v>
      </c>
      <c r="AI53" s="15">
        <v>3.208996123951802E-5</v>
      </c>
      <c r="AJ53" s="15">
        <v>1.7685178808464174E-5</v>
      </c>
      <c r="AK53" s="15">
        <v>4.6202834897750052E-5</v>
      </c>
      <c r="AL53" s="15">
        <v>2.3425333242429453E-5</v>
      </c>
      <c r="AM53" s="15">
        <v>4.6616108670285358E-5</v>
      </c>
      <c r="AN53" s="15">
        <v>1.9883175231545956E-4</v>
      </c>
      <c r="AO53" s="15">
        <v>3.8092746683561664E-4</v>
      </c>
      <c r="AP53" s="15">
        <v>6.8791719672188609E-5</v>
      </c>
      <c r="AQ53" s="15">
        <v>1.7875314566158031E-5</v>
      </c>
      <c r="AR53" s="15">
        <v>7.7113552919927392E-5</v>
      </c>
      <c r="AS53" s="15">
        <v>6.7912310357549053E-4</v>
      </c>
      <c r="AT53" s="15">
        <v>2.329452432989125E-5</v>
      </c>
      <c r="AU53" s="15">
        <v>1.0792169553534608E-5</v>
      </c>
      <c r="AV53" s="15">
        <v>6.9989191347025447E-5</v>
      </c>
      <c r="AW53" s="15">
        <v>5.5309310771724911E-5</v>
      </c>
      <c r="AX53" s="15">
        <v>2.0679142694435188E-3</v>
      </c>
      <c r="AY53" s="15">
        <v>5.8668526204102292E-5</v>
      </c>
      <c r="AZ53" s="15">
        <v>7.0647428591097093E-3</v>
      </c>
      <c r="BA53" s="15">
        <v>6.4163637598349749E-4</v>
      </c>
      <c r="BB53" s="15">
        <v>9.9900428234568606E-4</v>
      </c>
      <c r="BC53" s="15">
        <v>4.7336065246922175E-4</v>
      </c>
      <c r="BD53" s="15">
        <v>3.2571475351660328E-3</v>
      </c>
      <c r="BE53" s="15">
        <v>1.0700138791682446E-4</v>
      </c>
      <c r="BF53" s="15">
        <v>1.5163099173169027E-3</v>
      </c>
      <c r="BG53" s="15">
        <v>2.1366839392113332E-3</v>
      </c>
      <c r="BH53" s="15">
        <v>2.6000812941039935E-2</v>
      </c>
      <c r="BI53" s="15">
        <v>4.2842935939735853E-4</v>
      </c>
      <c r="BJ53" s="15">
        <v>4.4779671213794115E-4</v>
      </c>
      <c r="BK53" s="15">
        <v>1.4202803024564898E-5</v>
      </c>
      <c r="BL53" s="15">
        <v>8.834390274468539E-4</v>
      </c>
      <c r="BM53" s="15">
        <v>7.9540085932629269E-3</v>
      </c>
      <c r="BN53" s="15">
        <v>1.4674695313861837E-2</v>
      </c>
      <c r="BO53" s="15">
        <v>1.9802459450713307E-4</v>
      </c>
      <c r="BP53" s="15">
        <v>5.9798108740510142E-4</v>
      </c>
      <c r="BQ53" s="15">
        <v>8.1270985433289122E-4</v>
      </c>
      <c r="BR53" s="15">
        <v>1.2136058855328749E-3</v>
      </c>
      <c r="BS53" s="15">
        <v>0</v>
      </c>
    </row>
    <row r="54" spans="1:71" x14ac:dyDescent="0.25">
      <c r="A54" s="25" t="s">
        <v>128</v>
      </c>
      <c r="B54" s="24" t="s">
        <v>394</v>
      </c>
      <c r="C54">
        <f t="shared" si="2"/>
        <v>50</v>
      </c>
      <c r="D54" s="15">
        <v>3.9763026033922378E-6</v>
      </c>
      <c r="E54" s="15">
        <v>5.983104017262914E-6</v>
      </c>
      <c r="F54" s="15">
        <v>2.549735281363463E-6</v>
      </c>
      <c r="G54" s="15">
        <v>3.4123279115869748E-6</v>
      </c>
      <c r="H54" s="15">
        <v>1.0820799718320261E-6</v>
      </c>
      <c r="I54" s="15">
        <v>1.4595492287832889E-6</v>
      </c>
      <c r="J54" s="15">
        <v>5.4140110669909374E-6</v>
      </c>
      <c r="K54" s="15">
        <v>1.0252866339557955E-5</v>
      </c>
      <c r="L54" s="15">
        <v>2.5002836506888413E-6</v>
      </c>
      <c r="M54" s="15">
        <v>9.3240079476342254E-6</v>
      </c>
      <c r="N54" s="15">
        <v>6.2923164159680602E-6</v>
      </c>
      <c r="O54" s="15">
        <v>1.0650012049391307E-5</v>
      </c>
      <c r="P54" s="15">
        <v>1.0879620283135565E-5</v>
      </c>
      <c r="Q54" s="15">
        <v>1.2026094489646511E-5</v>
      </c>
      <c r="R54" s="15">
        <v>1.1929409962918282E-5</v>
      </c>
      <c r="S54" s="15">
        <v>7.2790343688566631E-6</v>
      </c>
      <c r="T54" s="15">
        <v>8.0656509147033323E-6</v>
      </c>
      <c r="U54" s="15">
        <v>7.217459937052144E-6</v>
      </c>
      <c r="V54" s="15">
        <v>4.0888864735624666E-6</v>
      </c>
      <c r="W54" s="15">
        <v>3.9423417302366355E-6</v>
      </c>
      <c r="X54" s="15">
        <v>5.4708423315455423E-6</v>
      </c>
      <c r="Y54" s="15">
        <v>6.6171813391402112E-6</v>
      </c>
      <c r="Z54" s="15">
        <v>8.227892265036119E-6</v>
      </c>
      <c r="AA54" s="15">
        <v>7.12856850616072E-6</v>
      </c>
      <c r="AB54" s="15">
        <v>7.9209877078669488E-6</v>
      </c>
      <c r="AC54" s="15">
        <v>6.8808677287108549E-6</v>
      </c>
      <c r="AD54" s="15">
        <v>4.9970727575122814E-6</v>
      </c>
      <c r="AE54" s="15">
        <v>7.2144768935404503E-6</v>
      </c>
      <c r="AF54" s="15">
        <v>6.4117388970860415E-6</v>
      </c>
      <c r="AG54" s="15">
        <v>9.8660394753876076E-6</v>
      </c>
      <c r="AH54" s="15">
        <v>7.89888627287637E-6</v>
      </c>
      <c r="AI54" s="15">
        <v>8.4972232470869072E-6</v>
      </c>
      <c r="AJ54" s="15">
        <v>2.8742373634358481E-6</v>
      </c>
      <c r="AK54" s="15">
        <v>4.967154986485042E-6</v>
      </c>
      <c r="AL54" s="15">
        <v>6.0354621038860722E-6</v>
      </c>
      <c r="AM54" s="15">
        <v>8.8299264122302283E-6</v>
      </c>
      <c r="AN54" s="15">
        <v>6.5864422117680209E-6</v>
      </c>
      <c r="AO54" s="15">
        <v>2.5629754304127514E-6</v>
      </c>
      <c r="AP54" s="15">
        <v>2.4715191353264694E-6</v>
      </c>
      <c r="AQ54" s="15">
        <v>5.1081026860521841E-6</v>
      </c>
      <c r="AR54" s="15">
        <v>7.1680147980130116E-6</v>
      </c>
      <c r="AS54" s="15">
        <v>1.1394087266088595E-5</v>
      </c>
      <c r="AT54" s="15">
        <v>7.0960163929237856E-6</v>
      </c>
      <c r="AU54" s="15">
        <v>2.2157319345222465E-6</v>
      </c>
      <c r="AV54" s="15">
        <v>3.3986434706414685E-6</v>
      </c>
      <c r="AW54" s="15">
        <v>5.940099575513196E-6</v>
      </c>
      <c r="AX54" s="15">
        <v>1.8299832868479168E-4</v>
      </c>
      <c r="AY54" s="15">
        <v>1.1826613639345049E-5</v>
      </c>
      <c r="AZ54" s="15">
        <v>5.5000156115339843E-4</v>
      </c>
      <c r="BA54" s="15">
        <v>0.10952693948421442</v>
      </c>
      <c r="BB54" s="15">
        <v>2.7012801844982934E-2</v>
      </c>
      <c r="BC54" s="15">
        <v>1.3333102544371399E-5</v>
      </c>
      <c r="BD54" s="15">
        <v>7.4858381526385983E-6</v>
      </c>
      <c r="BE54" s="15">
        <v>1.2119711205591271E-6</v>
      </c>
      <c r="BF54" s="15">
        <v>7.491954914305857E-6</v>
      </c>
      <c r="BG54" s="15">
        <v>5.3453215439303981E-6</v>
      </c>
      <c r="BH54" s="15">
        <v>0.34893549762740317</v>
      </c>
      <c r="BI54" s="15">
        <v>7.1915697143509138E-6</v>
      </c>
      <c r="BJ54" s="15">
        <v>8.9065348851641275E-5</v>
      </c>
      <c r="BK54" s="15">
        <v>8.3776316360160418E-5</v>
      </c>
      <c r="BL54" s="15">
        <v>1.552462008935351E-6</v>
      </c>
      <c r="BM54" s="15">
        <v>2.1939875655782027E-6</v>
      </c>
      <c r="BN54" s="15">
        <v>1.165662913017149E-5</v>
      </c>
      <c r="BO54" s="15">
        <v>3.3016887824812518E-6</v>
      </c>
      <c r="BP54" s="15">
        <v>8.4410998556497746E-6</v>
      </c>
      <c r="BQ54" s="15">
        <v>2.5851472804359638E-3</v>
      </c>
      <c r="BR54" s="15">
        <v>6.83580457363327E-6</v>
      </c>
      <c r="BS54" s="15">
        <v>0</v>
      </c>
    </row>
    <row r="55" spans="1:71" x14ac:dyDescent="0.25">
      <c r="A55" s="24" t="s">
        <v>129</v>
      </c>
      <c r="B55" s="24" t="s">
        <v>396</v>
      </c>
      <c r="C55">
        <f t="shared" si="2"/>
        <v>51</v>
      </c>
      <c r="D55" s="15">
        <v>2.4088946792840896E-5</v>
      </c>
      <c r="E55" s="15">
        <v>3.4614554143325781E-5</v>
      </c>
      <c r="F55" s="15">
        <v>2.7454491680958891E-4</v>
      </c>
      <c r="G55" s="15">
        <v>1.4344432251852046E-3</v>
      </c>
      <c r="H55" s="15">
        <v>2.0221703121516663E-3</v>
      </c>
      <c r="I55" s="15">
        <v>7.3499681432551514E-4</v>
      </c>
      <c r="J55" s="15">
        <v>2.0322574198726028E-3</v>
      </c>
      <c r="K55" s="15">
        <v>2.6399501937568351E-3</v>
      </c>
      <c r="L55" s="15">
        <v>3.4341218243698142E-3</v>
      </c>
      <c r="M55" s="15">
        <v>4.8663799760015622E-3</v>
      </c>
      <c r="N55" s="15">
        <v>4.8816810397185832E-3</v>
      </c>
      <c r="O55" s="15">
        <v>1.2700569452285084E-3</v>
      </c>
      <c r="P55" s="15">
        <v>4.2122556779112807E-3</v>
      </c>
      <c r="Q55" s="15">
        <v>9.0095582728094217E-3</v>
      </c>
      <c r="R55" s="15">
        <v>3.9739469592451251E-3</v>
      </c>
      <c r="S55" s="15">
        <v>2.7227073783703641E-3</v>
      </c>
      <c r="T55" s="15">
        <v>4.2648370505084347E-3</v>
      </c>
      <c r="U55" s="15">
        <v>1.6507223979247473E-2</v>
      </c>
      <c r="V55" s="15">
        <v>4.2443865600573803E-4</v>
      </c>
      <c r="W55" s="15">
        <v>2.946486548979531E-3</v>
      </c>
      <c r="X55" s="15">
        <v>1.7887998500194246E-3</v>
      </c>
      <c r="Y55" s="15">
        <v>3.5260969005088262E-3</v>
      </c>
      <c r="Z55" s="15">
        <v>7.5188637813782596E-4</v>
      </c>
      <c r="AA55" s="15">
        <v>3.8171544404824085E-3</v>
      </c>
      <c r="AB55" s="15">
        <v>3.103325763104538E-3</v>
      </c>
      <c r="AC55" s="15">
        <v>5.1389178107877952E-3</v>
      </c>
      <c r="AD55" s="15">
        <v>1.4486414402505748E-3</v>
      </c>
      <c r="AE55" s="15">
        <v>1.191673123578323E-3</v>
      </c>
      <c r="AF55" s="15">
        <v>4.1940281816294162E-3</v>
      </c>
      <c r="AG55" s="15">
        <v>7.1852842012666085E-3</v>
      </c>
      <c r="AH55" s="15">
        <v>5.7538750612985924E-3</v>
      </c>
      <c r="AI55" s="15">
        <v>3.7634819972311695E-3</v>
      </c>
      <c r="AJ55" s="15">
        <v>7.6690773277459127E-3</v>
      </c>
      <c r="AK55" s="15">
        <v>1.3786039927812717E-2</v>
      </c>
      <c r="AL55" s="15">
        <v>5.0087539793117501E-3</v>
      </c>
      <c r="AM55" s="15">
        <v>5.9975314746708152E-3</v>
      </c>
      <c r="AN55" s="15">
        <v>1.6351257867980038E-3</v>
      </c>
      <c r="AO55" s="15">
        <v>1.8086656692917113E-3</v>
      </c>
      <c r="AP55" s="15">
        <v>2.3973175641313353E-3</v>
      </c>
      <c r="AQ55" s="15">
        <v>2.0339157277499981E-3</v>
      </c>
      <c r="AR55" s="15">
        <v>7.5284040794328586E-3</v>
      </c>
      <c r="AS55" s="15">
        <v>6.8436406101788187E-3</v>
      </c>
      <c r="AT55" s="15">
        <v>2.7186423291060652E-3</v>
      </c>
      <c r="AU55" s="15">
        <v>1.7497515876827407E-3</v>
      </c>
      <c r="AV55" s="15">
        <v>1.6016604244975898E-3</v>
      </c>
      <c r="AW55" s="15">
        <v>6.4600803798799573E-3</v>
      </c>
      <c r="AX55" s="15">
        <v>9.1830774077333189E-3</v>
      </c>
      <c r="AY55" s="15">
        <v>2.8284098000241728E-3</v>
      </c>
      <c r="AZ55" s="15">
        <v>7.6272509377893231E-3</v>
      </c>
      <c r="BA55" s="15">
        <v>7.7450635980348247E-3</v>
      </c>
      <c r="BB55" s="15">
        <v>0.13828100272787575</v>
      </c>
      <c r="BC55" s="15">
        <v>1.1485890854749239E-2</v>
      </c>
      <c r="BD55" s="15">
        <v>1.8352125849560662E-2</v>
      </c>
      <c r="BE55" s="15">
        <v>1.1151220217127786E-3</v>
      </c>
      <c r="BF55" s="15">
        <v>1.3784812720765724E-2</v>
      </c>
      <c r="BG55" s="15">
        <v>5.8407214945215011E-3</v>
      </c>
      <c r="BH55" s="15">
        <v>2.3553857265461706E-2</v>
      </c>
      <c r="BI55" s="15">
        <v>2.5788005444445507E-3</v>
      </c>
      <c r="BJ55" s="15">
        <v>7.9860904549145188E-3</v>
      </c>
      <c r="BK55" s="15">
        <v>7.5123556086936997E-3</v>
      </c>
      <c r="BL55" s="15">
        <v>6.4932003891202596E-3</v>
      </c>
      <c r="BM55" s="15">
        <v>3.4502318986830076E-3</v>
      </c>
      <c r="BN55" s="15">
        <v>1.1875672374978453E-2</v>
      </c>
      <c r="BO55" s="15">
        <v>2.5195946921245131E-3</v>
      </c>
      <c r="BP55" s="15">
        <v>4.7125262330168271E-3</v>
      </c>
      <c r="BQ55" s="15">
        <v>7.6786358284374329E-3</v>
      </c>
      <c r="BR55" s="15">
        <v>1.1123753445192079E-2</v>
      </c>
      <c r="BS55" s="15">
        <v>0</v>
      </c>
    </row>
    <row r="56" spans="1:71" x14ac:dyDescent="0.25">
      <c r="A56" s="24" t="s">
        <v>130</v>
      </c>
      <c r="B56" s="24" t="s">
        <v>282</v>
      </c>
      <c r="C56">
        <f t="shared" si="2"/>
        <v>52</v>
      </c>
      <c r="D56" s="15">
        <v>6.3740497932595678E-5</v>
      </c>
      <c r="E56" s="15">
        <v>8.0638827195227296E-5</v>
      </c>
      <c r="F56" s="15">
        <v>2.9354960512229812E-5</v>
      </c>
      <c r="G56" s="15">
        <v>4.6011860091465751E-5</v>
      </c>
      <c r="H56" s="15">
        <v>2.0053635289297135E-4</v>
      </c>
      <c r="I56" s="15">
        <v>1.6377927718903326E-3</v>
      </c>
      <c r="J56" s="15">
        <v>2.0258254105171057E-3</v>
      </c>
      <c r="K56" s="15">
        <v>1.4771903103085278E-3</v>
      </c>
      <c r="L56" s="15">
        <v>1.8213369671852696E-4</v>
      </c>
      <c r="M56" s="15">
        <v>2.4692541836153765E-3</v>
      </c>
      <c r="N56" s="15">
        <v>7.9067333334329653E-4</v>
      </c>
      <c r="O56" s="15">
        <v>2.1277232160722749E-3</v>
      </c>
      <c r="P56" s="15">
        <v>6.9178590754568638E-4</v>
      </c>
      <c r="Q56" s="15">
        <v>7.0582158490529361E-4</v>
      </c>
      <c r="R56" s="15">
        <v>2.7935806120108641E-4</v>
      </c>
      <c r="S56" s="15">
        <v>3.0269053262606857E-4</v>
      </c>
      <c r="T56" s="15">
        <v>1.5455526980780229E-3</v>
      </c>
      <c r="U56" s="15">
        <v>2.0696551207268003E-4</v>
      </c>
      <c r="V56" s="15">
        <v>7.1652760428650086E-5</v>
      </c>
      <c r="W56" s="15">
        <v>5.4815652448722656E-5</v>
      </c>
      <c r="X56" s="15">
        <v>1.882176187355166E-3</v>
      </c>
      <c r="Y56" s="15">
        <v>2.5405018306368077E-3</v>
      </c>
      <c r="Z56" s="15">
        <v>4.1959018714410269E-4</v>
      </c>
      <c r="AA56" s="15">
        <v>5.102703711046242E-3</v>
      </c>
      <c r="AB56" s="15">
        <v>1.1056590850503424E-3</v>
      </c>
      <c r="AC56" s="15">
        <v>8.737128614235742E-4</v>
      </c>
      <c r="AD56" s="15">
        <v>1.1383090220798921E-3</v>
      </c>
      <c r="AE56" s="15">
        <v>3.9374182911481123E-4</v>
      </c>
      <c r="AF56" s="15">
        <v>9.5832839538791288E-4</v>
      </c>
      <c r="AG56" s="15">
        <v>2.0479924239525395E-3</v>
      </c>
      <c r="AH56" s="15">
        <v>3.7569117749562961E-3</v>
      </c>
      <c r="AI56" s="15">
        <v>1.2853606760017983E-3</v>
      </c>
      <c r="AJ56" s="15">
        <v>4.1895151046074629E-3</v>
      </c>
      <c r="AK56" s="15">
        <v>1.1614528423921323E-3</v>
      </c>
      <c r="AL56" s="15">
        <v>1.2835388281763314E-3</v>
      </c>
      <c r="AM56" s="15">
        <v>1.2676574284262027E-3</v>
      </c>
      <c r="AN56" s="15">
        <v>9.731883834893858E-4</v>
      </c>
      <c r="AO56" s="15">
        <v>4.1195811500093302E-3</v>
      </c>
      <c r="AP56" s="15">
        <v>3.3397912667500677E-3</v>
      </c>
      <c r="AQ56" s="15">
        <v>6.7425785466178074E-4</v>
      </c>
      <c r="AR56" s="15">
        <v>2.36056256184204E-3</v>
      </c>
      <c r="AS56" s="15">
        <v>6.7751025875801936E-3</v>
      </c>
      <c r="AT56" s="15">
        <v>2.0167270473140804E-3</v>
      </c>
      <c r="AU56" s="15">
        <v>5.7994984399643594E-5</v>
      </c>
      <c r="AV56" s="15">
        <v>1.4659918004034246E-2</v>
      </c>
      <c r="AW56" s="15">
        <v>7.6684999172550511E-3</v>
      </c>
      <c r="AX56" s="15">
        <v>2.3661823195628446E-3</v>
      </c>
      <c r="AY56" s="15">
        <v>3.1125544311342706E-4</v>
      </c>
      <c r="AZ56" s="15">
        <v>2.1913229099614389E-2</v>
      </c>
      <c r="BA56" s="15">
        <v>2.0279825902602005E-2</v>
      </c>
      <c r="BB56" s="15">
        <v>1.5621010468542865E-2</v>
      </c>
      <c r="BC56" s="15">
        <v>5.0787976998118725E-2</v>
      </c>
      <c r="BD56" s="15">
        <v>2.6231661525455075E-2</v>
      </c>
      <c r="BE56" s="15">
        <v>5.3172836008195273E-4</v>
      </c>
      <c r="BF56" s="15">
        <v>1.0555588706112973E-2</v>
      </c>
      <c r="BG56" s="15">
        <v>7.8032119764135559E-4</v>
      </c>
      <c r="BH56" s="15">
        <v>4.0074239273949513E-2</v>
      </c>
      <c r="BI56" s="15">
        <v>6.1891813210193727E-3</v>
      </c>
      <c r="BJ56" s="15">
        <v>3.4832115978935892E-3</v>
      </c>
      <c r="BK56" s="15">
        <v>3.6011284725965377E-3</v>
      </c>
      <c r="BL56" s="15">
        <v>1.289114997174038E-2</v>
      </c>
      <c r="BM56" s="15">
        <v>4.6441417392398439E-3</v>
      </c>
      <c r="BN56" s="15">
        <v>3.1455714082501791E-3</v>
      </c>
      <c r="BO56" s="15">
        <v>1.1615667732922212E-2</v>
      </c>
      <c r="BP56" s="15">
        <v>6.7208192647876997E-6</v>
      </c>
      <c r="BQ56" s="15">
        <v>3.7802220086219375E-3</v>
      </c>
      <c r="BR56" s="15">
        <v>7.8725634408295785E-3</v>
      </c>
      <c r="BS56" s="15">
        <v>0</v>
      </c>
    </row>
    <row r="57" spans="1:71" x14ac:dyDescent="0.25">
      <c r="A57" s="25" t="s">
        <v>131</v>
      </c>
      <c r="B57" s="25" t="s">
        <v>283</v>
      </c>
      <c r="C57">
        <f t="shared" si="2"/>
        <v>53</v>
      </c>
      <c r="D57" s="15">
        <v>1.5913336579074462E-2</v>
      </c>
      <c r="E57" s="15">
        <v>1.2888095542912661E-2</v>
      </c>
      <c r="F57" s="15">
        <v>1.1600869519381106E-2</v>
      </c>
      <c r="G57" s="15">
        <v>2.8065299833400635E-2</v>
      </c>
      <c r="H57" s="15">
        <v>1.7484087651001678E-2</v>
      </c>
      <c r="I57" s="15">
        <v>2.1418501687125002E-2</v>
      </c>
      <c r="J57" s="15">
        <v>2.8972484211358219E-2</v>
      </c>
      <c r="K57" s="15">
        <v>1.873567647504782E-2</v>
      </c>
      <c r="L57" s="15">
        <v>2.608737491658349E-2</v>
      </c>
      <c r="M57" s="15">
        <v>1.711493489717629E-2</v>
      </c>
      <c r="N57" s="15">
        <v>1.8081797123074849E-2</v>
      </c>
      <c r="O57" s="15">
        <v>1.821097914206371E-2</v>
      </c>
      <c r="P57" s="15">
        <v>1.5835518593309332E-2</v>
      </c>
      <c r="Q57" s="15">
        <v>1.4344396379352128E-2</v>
      </c>
      <c r="R57" s="15">
        <v>1.7143327688552069E-2</v>
      </c>
      <c r="S57" s="15">
        <v>1.6618492825093211E-2</v>
      </c>
      <c r="T57" s="15">
        <v>2.3242113005978733E-2</v>
      </c>
      <c r="U57" s="15">
        <v>1.6435540452884655E-2</v>
      </c>
      <c r="V57" s="15">
        <v>8.215689874048698E-3</v>
      </c>
      <c r="W57" s="15">
        <v>2.203951267066016E-2</v>
      </c>
      <c r="X57" s="15">
        <v>2.2532239570244243E-2</v>
      </c>
      <c r="Y57" s="15">
        <v>1.7739557273256469E-2</v>
      </c>
      <c r="Z57" s="15">
        <v>1.778971802097944E-2</v>
      </c>
      <c r="AA57" s="15">
        <v>1.4539470435282002E-2</v>
      </c>
      <c r="AB57" s="15">
        <v>1.6039388673636766E-2</v>
      </c>
      <c r="AC57" s="15">
        <v>2.0851704118017973E-2</v>
      </c>
      <c r="AD57" s="15">
        <v>2.1655320911209648E-2</v>
      </c>
      <c r="AE57" s="15">
        <v>1.8828276641096573E-2</v>
      </c>
      <c r="AF57" s="15">
        <v>1.597194893411253E-2</v>
      </c>
      <c r="AG57" s="15">
        <v>1.6002524848251265E-2</v>
      </c>
      <c r="AH57" s="15">
        <v>1.7618513283168647E-2</v>
      </c>
      <c r="AI57" s="15">
        <v>1.6119249837243839E-2</v>
      </c>
      <c r="AJ57" s="15">
        <v>1.7222553053042673E-2</v>
      </c>
      <c r="AK57" s="15">
        <v>1.3709335969123521E-2</v>
      </c>
      <c r="AL57" s="15">
        <v>1.9801584324818735E-2</v>
      </c>
      <c r="AM57" s="15">
        <v>1.3199398188060648E-2</v>
      </c>
      <c r="AN57" s="15">
        <v>9.2520672063635557E-3</v>
      </c>
      <c r="AO57" s="15">
        <v>2.4389289193915017E-2</v>
      </c>
      <c r="AP57" s="15">
        <v>1.6804530860903145E-2</v>
      </c>
      <c r="AQ57" s="15">
        <v>1.3208825646548641E-2</v>
      </c>
      <c r="AR57" s="15">
        <v>1.7591932584150351E-2</v>
      </c>
      <c r="AS57" s="15">
        <v>2.5610344498018217E-2</v>
      </c>
      <c r="AT57" s="15">
        <v>2.2501230986838292E-2</v>
      </c>
      <c r="AU57" s="15">
        <v>2.3899662570903615E-2</v>
      </c>
      <c r="AV57" s="15">
        <v>2.8542550800973315E-2</v>
      </c>
      <c r="AW57" s="15">
        <v>2.4182619677626565E-2</v>
      </c>
      <c r="AX57" s="15">
        <v>2.2126722777345221E-2</v>
      </c>
      <c r="AY57" s="15">
        <v>1.2460747875421452E-2</v>
      </c>
      <c r="AZ57" s="15">
        <v>2.1163192365726859E-2</v>
      </c>
      <c r="BA57" s="15">
        <v>2.1275958632970042E-2</v>
      </c>
      <c r="BB57" s="15">
        <v>3.2730021923366964E-2</v>
      </c>
      <c r="BC57" s="15">
        <v>1.6566962947693647E-2</v>
      </c>
      <c r="BD57" s="15">
        <v>0.12358053585505896</v>
      </c>
      <c r="BE57" s="15">
        <v>3.4192670429625052E-2</v>
      </c>
      <c r="BF57" s="15">
        <v>2.025538672435109E-2</v>
      </c>
      <c r="BG57" s="15">
        <v>1.8440765794725929E-2</v>
      </c>
      <c r="BH57" s="15">
        <v>7.4371429544542031E-3</v>
      </c>
      <c r="BI57" s="15">
        <v>2.5672466402818429E-2</v>
      </c>
      <c r="BJ57" s="15">
        <v>1.928716264380214E-2</v>
      </c>
      <c r="BK57" s="15">
        <v>2.1445513368024374E-2</v>
      </c>
      <c r="BL57" s="15">
        <v>6.3196807612779418E-2</v>
      </c>
      <c r="BM57" s="15">
        <v>1.5998673750503517E-3</v>
      </c>
      <c r="BN57" s="15">
        <v>1.5087563199025631E-2</v>
      </c>
      <c r="BO57" s="15">
        <v>2.1903227744586437E-3</v>
      </c>
      <c r="BP57" s="15">
        <v>1.9494468262128337E-2</v>
      </c>
      <c r="BQ57" s="15">
        <v>2.5894781583978514E-2</v>
      </c>
      <c r="BR57" s="15">
        <v>1.4856538958461611E-2</v>
      </c>
      <c r="BS57" s="15">
        <v>0</v>
      </c>
    </row>
    <row r="58" spans="1:71" x14ac:dyDescent="0.25">
      <c r="A58" s="24" t="s">
        <v>132</v>
      </c>
      <c r="B58" s="24" t="s">
        <v>400</v>
      </c>
      <c r="C58">
        <f t="shared" si="2"/>
        <v>54</v>
      </c>
      <c r="D58" s="15">
        <v>2.4248642289816407E-5</v>
      </c>
      <c r="E58" s="15">
        <v>3.7155435402080491E-5</v>
      </c>
      <c r="F58" s="15">
        <v>2.2129797278826665E-4</v>
      </c>
      <c r="G58" s="15">
        <v>8.4473210992907729E-4</v>
      </c>
      <c r="H58" s="15">
        <v>7.0005279528133964E-4</v>
      </c>
      <c r="I58" s="15">
        <v>1.9199987063593137E-4</v>
      </c>
      <c r="J58" s="15">
        <v>1.1540174926209447E-3</v>
      </c>
      <c r="K58" s="15">
        <v>1.8109893009131152E-3</v>
      </c>
      <c r="L58" s="15">
        <v>2.3301624973289282E-3</v>
      </c>
      <c r="M58" s="15">
        <v>1.3878277129994771E-3</v>
      </c>
      <c r="N58" s="15">
        <v>6.7195435486966859E-4</v>
      </c>
      <c r="O58" s="15">
        <v>1.3095685257169113E-3</v>
      </c>
      <c r="P58" s="15">
        <v>4.518408170005375E-3</v>
      </c>
      <c r="Q58" s="15">
        <v>4.375260941650071E-3</v>
      </c>
      <c r="R58" s="15">
        <v>1.7231330054437483E-3</v>
      </c>
      <c r="S58" s="15">
        <v>7.7671872790200281E-4</v>
      </c>
      <c r="T58" s="15">
        <v>1.4392498884653962E-3</v>
      </c>
      <c r="U58" s="15">
        <v>1.879055811034779E-3</v>
      </c>
      <c r="V58" s="15">
        <v>2.4176173440782088E-4</v>
      </c>
      <c r="W58" s="15">
        <v>2.9908275851523022E-3</v>
      </c>
      <c r="X58" s="15">
        <v>8.2170711235561317E-4</v>
      </c>
      <c r="Y58" s="15">
        <v>1.008496423020449E-3</v>
      </c>
      <c r="Z58" s="15">
        <v>2.9769046589817271E-3</v>
      </c>
      <c r="AA58" s="15">
        <v>2.9167353954293821E-3</v>
      </c>
      <c r="AB58" s="15">
        <v>2.7672283175560562E-3</v>
      </c>
      <c r="AC58" s="15">
        <v>1.6873311648394453E-3</v>
      </c>
      <c r="AD58" s="15">
        <v>1.6282057836599084E-3</v>
      </c>
      <c r="AE58" s="15">
        <v>1.5837926569504628E-4</v>
      </c>
      <c r="AF58" s="15">
        <v>1.8385583951765012E-3</v>
      </c>
      <c r="AG58" s="15">
        <v>1.4982491091689643E-3</v>
      </c>
      <c r="AH58" s="15">
        <v>1.1341539244746689E-3</v>
      </c>
      <c r="AI58" s="15">
        <v>1.343431900033429E-3</v>
      </c>
      <c r="AJ58" s="15">
        <v>5.5827496583491106E-4</v>
      </c>
      <c r="AK58" s="15">
        <v>1.7235618337425704E-3</v>
      </c>
      <c r="AL58" s="15">
        <v>1.1019944821336004E-3</v>
      </c>
      <c r="AM58" s="15">
        <v>2.4280978151312452E-3</v>
      </c>
      <c r="AN58" s="15">
        <v>6.3616999451632575E-4</v>
      </c>
      <c r="AO58" s="15">
        <v>3.4670146234031642E-3</v>
      </c>
      <c r="AP58" s="15">
        <v>3.2354364025871307E-3</v>
      </c>
      <c r="AQ58" s="15">
        <v>1.6867755678016867E-3</v>
      </c>
      <c r="AR58" s="15">
        <v>1.8483188959798318E-2</v>
      </c>
      <c r="AS58" s="15">
        <v>2.868402866154076E-2</v>
      </c>
      <c r="AT58" s="15">
        <v>2.6839709949905166E-3</v>
      </c>
      <c r="AU58" s="15">
        <v>2.898847768545436E-3</v>
      </c>
      <c r="AV58" s="15">
        <v>2.0361807820245314E-3</v>
      </c>
      <c r="AW58" s="15">
        <v>1.5928767302016155E-2</v>
      </c>
      <c r="AX58" s="15">
        <v>3.4788784797111484E-2</v>
      </c>
      <c r="AY58" s="15">
        <v>1.5352424236147468E-2</v>
      </c>
      <c r="AZ58" s="15">
        <v>9.7265942802158903E-3</v>
      </c>
      <c r="BA58" s="15">
        <v>9.9457573733803487E-3</v>
      </c>
      <c r="BB58" s="15">
        <v>1.1810927604904336E-2</v>
      </c>
      <c r="BC58" s="15">
        <v>9.2210418790513813E-3</v>
      </c>
      <c r="BD58" s="15">
        <v>8.4328922387964574E-3</v>
      </c>
      <c r="BE58" s="15">
        <v>2.7900129748469941E-3</v>
      </c>
      <c r="BF58" s="15">
        <v>1.918320634172423E-2</v>
      </c>
      <c r="BG58" s="15">
        <v>9.6859378346401369E-3</v>
      </c>
      <c r="BH58" s="15">
        <v>7.4977491182421085E-3</v>
      </c>
      <c r="BI58" s="15">
        <v>1.6478433135299449E-2</v>
      </c>
      <c r="BJ58" s="15">
        <v>1.0904320222857755E-2</v>
      </c>
      <c r="BK58" s="15">
        <v>5.1998350016877349E-3</v>
      </c>
      <c r="BL58" s="15">
        <v>2.6504194025815703E-3</v>
      </c>
      <c r="BM58" s="15">
        <v>1.8371531598556936E-3</v>
      </c>
      <c r="BN58" s="15">
        <v>3.0991617920174342E-2</v>
      </c>
      <c r="BO58" s="15">
        <v>1.9881030514551225E-3</v>
      </c>
      <c r="BP58" s="15">
        <v>7.0717242905962239E-3</v>
      </c>
      <c r="BQ58" s="15">
        <v>8.3919248041357072E-2</v>
      </c>
      <c r="BR58" s="15">
        <v>1.3765084014581121E-2</v>
      </c>
      <c r="BS58" s="15">
        <v>0</v>
      </c>
    </row>
    <row r="59" spans="1:71" x14ac:dyDescent="0.25">
      <c r="A59" s="25" t="s">
        <v>133</v>
      </c>
      <c r="B59" s="24" t="s">
        <v>402</v>
      </c>
      <c r="C59">
        <f t="shared" si="2"/>
        <v>55</v>
      </c>
      <c r="D59" s="15">
        <v>8.0941857596584658E-5</v>
      </c>
      <c r="E59" s="15">
        <v>9.3026591321533243E-5</v>
      </c>
      <c r="F59" s="15">
        <v>1.4771906197439939E-3</v>
      </c>
      <c r="G59" s="15">
        <v>2.2292099409858986E-2</v>
      </c>
      <c r="H59" s="15">
        <v>3.3439269563299463E-2</v>
      </c>
      <c r="I59" s="15">
        <v>1.9244877210763799E-2</v>
      </c>
      <c r="J59" s="15">
        <v>1.7178940130094193E-2</v>
      </c>
      <c r="K59" s="15">
        <v>1.4353455252615138E-2</v>
      </c>
      <c r="L59" s="15">
        <v>1.4734692108986459E-2</v>
      </c>
      <c r="M59" s="15">
        <v>2.5423201721394617E-2</v>
      </c>
      <c r="N59" s="15">
        <v>2.7322655828084196E-2</v>
      </c>
      <c r="O59" s="15">
        <v>4.1674059811430172E-2</v>
      </c>
      <c r="P59" s="15">
        <v>6.2333951797004664E-3</v>
      </c>
      <c r="Q59" s="15">
        <v>4.4017561470039886E-3</v>
      </c>
      <c r="R59" s="15">
        <v>5.2283443908513784E-3</v>
      </c>
      <c r="S59" s="15">
        <v>8.2974143095208095E-3</v>
      </c>
      <c r="T59" s="15">
        <v>2.673562127681103E-2</v>
      </c>
      <c r="U59" s="15">
        <v>5.7963826484704883E-3</v>
      </c>
      <c r="V59" s="15">
        <v>1.237657971483273E-2</v>
      </c>
      <c r="W59" s="15">
        <v>1.3781604609564829E-2</v>
      </c>
      <c r="X59" s="15">
        <v>2.0458896398533506E-2</v>
      </c>
      <c r="Y59" s="15">
        <v>4.0769491629849011E-2</v>
      </c>
      <c r="Z59" s="15">
        <v>2.8043503731458062E-2</v>
      </c>
      <c r="AA59" s="15">
        <v>6.4804443449907878E-2</v>
      </c>
      <c r="AB59" s="15">
        <v>1.3384577545136377E-2</v>
      </c>
      <c r="AC59" s="15">
        <v>2.1961725207089673E-2</v>
      </c>
      <c r="AD59" s="15">
        <v>1.3485351797413008E-2</v>
      </c>
      <c r="AE59" s="15">
        <v>1.3982195926286621E-2</v>
      </c>
      <c r="AF59" s="15">
        <v>7.4431393854077817E-3</v>
      </c>
      <c r="AG59" s="15">
        <v>2.6564667395982271E-2</v>
      </c>
      <c r="AH59" s="15">
        <v>2.6842180477433687E-2</v>
      </c>
      <c r="AI59" s="15">
        <v>1.1783182779342283E-2</v>
      </c>
      <c r="AJ59" s="15">
        <v>1.336192816680406E-2</v>
      </c>
      <c r="AK59" s="15">
        <v>1.1779193732773949E-2</v>
      </c>
      <c r="AL59" s="15">
        <v>7.9618964873141573E-3</v>
      </c>
      <c r="AM59" s="15">
        <v>9.8908084491154784E-3</v>
      </c>
      <c r="AN59" s="15">
        <v>5.8658242265705362E-3</v>
      </c>
      <c r="AO59" s="15">
        <v>3.7783769242654033E-3</v>
      </c>
      <c r="AP59" s="15">
        <v>1.5646993759527758E-2</v>
      </c>
      <c r="AQ59" s="15">
        <v>6.7781653489478984E-3</v>
      </c>
      <c r="AR59" s="15">
        <v>3.9336263318777216E-2</v>
      </c>
      <c r="AS59" s="15">
        <v>2.0765283237088154E-2</v>
      </c>
      <c r="AT59" s="15">
        <v>6.3316336576121597E-3</v>
      </c>
      <c r="AU59" s="15">
        <v>1.0215842007495559E-2</v>
      </c>
      <c r="AV59" s="15">
        <v>9.6896786147467988E-3</v>
      </c>
      <c r="AW59" s="15">
        <v>1.4222904273312655E-2</v>
      </c>
      <c r="AX59" s="15">
        <v>7.6217234022383819E-3</v>
      </c>
      <c r="AY59" s="15">
        <v>3.473541770838728E-3</v>
      </c>
      <c r="AZ59" s="15">
        <v>2.0460861078048662E-2</v>
      </c>
      <c r="BA59" s="15">
        <v>5.4252400381603012E-2</v>
      </c>
      <c r="BB59" s="15">
        <v>1.7053503309255643E-2</v>
      </c>
      <c r="BC59" s="15">
        <v>1.9369281623901658E-2</v>
      </c>
      <c r="BD59" s="15">
        <v>2.7777825295092123E-2</v>
      </c>
      <c r="BE59" s="15">
        <v>3.3747952609951837E-3</v>
      </c>
      <c r="BF59" s="15">
        <v>7.6554838927729005E-2</v>
      </c>
      <c r="BG59" s="15">
        <v>5.9544127723923049E-2</v>
      </c>
      <c r="BH59" s="15">
        <v>3.2860762056415461E-3</v>
      </c>
      <c r="BI59" s="15">
        <v>1.4605567324555499E-2</v>
      </c>
      <c r="BJ59" s="15">
        <v>1.5754766588352342E-2</v>
      </c>
      <c r="BK59" s="15">
        <v>2.9624378545197654E-2</v>
      </c>
      <c r="BL59" s="15">
        <v>5.2257933160559803E-3</v>
      </c>
      <c r="BM59" s="15">
        <v>5.1027351443876283E-3</v>
      </c>
      <c r="BN59" s="15">
        <v>1.6592025903586976E-2</v>
      </c>
      <c r="BO59" s="15">
        <v>1.750023723734908E-3</v>
      </c>
      <c r="BP59" s="15">
        <v>9.4096867039205438E-3</v>
      </c>
      <c r="BQ59" s="15">
        <v>2.7087608034974169E-2</v>
      </c>
      <c r="BR59" s="15">
        <v>1.9602385738317993E-2</v>
      </c>
      <c r="BS59" s="15">
        <v>0</v>
      </c>
    </row>
    <row r="60" spans="1:71" x14ac:dyDescent="0.25">
      <c r="A60" s="24" t="s">
        <v>134</v>
      </c>
      <c r="B60" s="24" t="s">
        <v>404</v>
      </c>
      <c r="C60">
        <f t="shared" si="2"/>
        <v>56</v>
      </c>
      <c r="D60" s="15">
        <v>1.8263809814098109E-3</v>
      </c>
      <c r="E60" s="15">
        <v>2.0498973909988696E-4</v>
      </c>
      <c r="F60" s="15">
        <v>2.8083470877484596E-6</v>
      </c>
      <c r="G60" s="15">
        <v>3.4142490299408101E-3</v>
      </c>
      <c r="H60" s="15">
        <v>8.7464217655950187E-3</v>
      </c>
      <c r="I60" s="15">
        <v>3.6840084752920959E-3</v>
      </c>
      <c r="J60" s="15">
        <v>1.133176167250541E-2</v>
      </c>
      <c r="K60" s="15">
        <v>5.1488995883112341E-3</v>
      </c>
      <c r="L60" s="15">
        <v>6.6532624847518524E-3</v>
      </c>
      <c r="M60" s="15">
        <v>4.5029288258137375E-3</v>
      </c>
      <c r="N60" s="15">
        <v>3.5876189252108436E-3</v>
      </c>
      <c r="O60" s="15">
        <v>9.7047515401951431E-3</v>
      </c>
      <c r="P60" s="15">
        <v>1.6460020460454176E-3</v>
      </c>
      <c r="Q60" s="15">
        <v>3.0288460829065353E-3</v>
      </c>
      <c r="R60" s="15">
        <v>3.2991152553317167E-3</v>
      </c>
      <c r="S60" s="15">
        <v>1.6823061517835974E-3</v>
      </c>
      <c r="T60" s="15">
        <v>6.8942746048366943E-3</v>
      </c>
      <c r="U60" s="15">
        <v>2.109356246157068E-3</v>
      </c>
      <c r="V60" s="15">
        <v>5.3237023889597017E-4</v>
      </c>
      <c r="W60" s="15">
        <v>6.2904799883153418E-3</v>
      </c>
      <c r="X60" s="15">
        <v>5.5265262057863163E-3</v>
      </c>
      <c r="Y60" s="15">
        <v>9.1043839714599079E-3</v>
      </c>
      <c r="Z60" s="15">
        <v>1.2057135461066496E-2</v>
      </c>
      <c r="AA60" s="15">
        <v>1.7179748593885755E-2</v>
      </c>
      <c r="AB60" s="15">
        <v>9.2454726747373435E-3</v>
      </c>
      <c r="AC60" s="15">
        <v>7.5855258197587878E-3</v>
      </c>
      <c r="AD60" s="15">
        <v>3.6744019126149986E-3</v>
      </c>
      <c r="AE60" s="15">
        <v>5.5922091687073587E-3</v>
      </c>
      <c r="AF60" s="15">
        <v>5.4293525458860023E-3</v>
      </c>
      <c r="AG60" s="15">
        <v>8.3603373839359913E-3</v>
      </c>
      <c r="AH60" s="15">
        <v>5.9541760677446157E-3</v>
      </c>
      <c r="AI60" s="15">
        <v>1.4715859162302046E-2</v>
      </c>
      <c r="AJ60" s="15">
        <v>1.2486520790381025E-2</v>
      </c>
      <c r="AK60" s="15">
        <v>9.024297654051272E-3</v>
      </c>
      <c r="AL60" s="15">
        <v>5.8146900396310501E-3</v>
      </c>
      <c r="AM60" s="15">
        <v>3.9542959705343795E-3</v>
      </c>
      <c r="AN60" s="15">
        <v>3.266505432473801E-3</v>
      </c>
      <c r="AO60" s="15">
        <v>1.6227849416318434E-2</v>
      </c>
      <c r="AP60" s="15">
        <v>7.8820125920268415E-3</v>
      </c>
      <c r="AQ60" s="15">
        <v>8.0843486251146925E-3</v>
      </c>
      <c r="AR60" s="15">
        <v>8.463508722485536E-4</v>
      </c>
      <c r="AS60" s="15">
        <v>1.9528237999258161E-3</v>
      </c>
      <c r="AT60" s="15">
        <v>1.1052415454603812E-3</v>
      </c>
      <c r="AU60" s="15">
        <v>8.2065976297348415E-4</v>
      </c>
      <c r="AV60" s="15">
        <v>1.5284974947810731E-5</v>
      </c>
      <c r="AW60" s="15">
        <v>4.2487638137478759E-2</v>
      </c>
      <c r="AX60" s="15">
        <v>5.3783014534021804E-4</v>
      </c>
      <c r="AY60" s="15">
        <v>1.161041091852531E-4</v>
      </c>
      <c r="AZ60" s="15">
        <v>8.27038313610603E-5</v>
      </c>
      <c r="BA60" s="15">
        <v>7.2854003088559726E-5</v>
      </c>
      <c r="BB60" s="15">
        <v>1.9345863013765275E-4</v>
      </c>
      <c r="BC60" s="15">
        <v>3.1048860747509305E-3</v>
      </c>
      <c r="BD60" s="15">
        <v>1.7373321963688598E-3</v>
      </c>
      <c r="BE60" s="15">
        <v>6.0032673701332592E-5</v>
      </c>
      <c r="BF60" s="15">
        <v>1.401266698546978E-4</v>
      </c>
      <c r="BG60" s="15">
        <v>4.8289521998967362E-2</v>
      </c>
      <c r="BH60" s="15">
        <v>5.5132941541516241E-5</v>
      </c>
      <c r="BI60" s="15">
        <v>1.8669786645589073E-3</v>
      </c>
      <c r="BJ60" s="15">
        <v>2.0835522919961233E-4</v>
      </c>
      <c r="BK60" s="15">
        <v>3.8789624392196154E-5</v>
      </c>
      <c r="BL60" s="15">
        <v>6.6722995427386583E-3</v>
      </c>
      <c r="BM60" s="15">
        <v>5.2416894203519094E-3</v>
      </c>
      <c r="BN60" s="15">
        <v>1.3946659136783921E-3</v>
      </c>
      <c r="BO60" s="15">
        <v>8.5643363088989295E-3</v>
      </c>
      <c r="BP60" s="15">
        <v>5.7851322354129425E-5</v>
      </c>
      <c r="BQ60" s="15">
        <v>6.1086194436501152E-4</v>
      </c>
      <c r="BR60" s="15">
        <v>1.0080779518262291E-4</v>
      </c>
      <c r="BS60" s="15">
        <v>0</v>
      </c>
    </row>
    <row r="61" spans="1:71" x14ac:dyDescent="0.25">
      <c r="A61" s="24" t="s">
        <v>135</v>
      </c>
      <c r="B61" s="24" t="s">
        <v>406</v>
      </c>
      <c r="C61">
        <f t="shared" si="2"/>
        <v>57</v>
      </c>
      <c r="D61" s="15">
        <v>5.7816610193337376E-5</v>
      </c>
      <c r="E61" s="15">
        <v>2.6457886521809447E-3</v>
      </c>
      <c r="F61" s="15">
        <v>2.3280610672157709E-3</v>
      </c>
      <c r="G61" s="15">
        <v>1.7392080771586173E-3</v>
      </c>
      <c r="H61" s="15">
        <v>1.2741753595010997E-3</v>
      </c>
      <c r="I61" s="15">
        <v>6.7751496589653779E-5</v>
      </c>
      <c r="J61" s="15">
        <v>6.5586392221483406E-5</v>
      </c>
      <c r="K61" s="15">
        <v>7.5997553691238293E-3</v>
      </c>
      <c r="L61" s="15">
        <v>2.4943055763372106E-3</v>
      </c>
      <c r="M61" s="15">
        <v>1.2124250008150454E-2</v>
      </c>
      <c r="N61" s="15">
        <v>6.1781299291799617E-2</v>
      </c>
      <c r="O61" s="15">
        <v>1.8595686275079071E-2</v>
      </c>
      <c r="P61" s="15">
        <v>1.7755964038981777E-3</v>
      </c>
      <c r="Q61" s="15">
        <v>6.1804213875597926E-3</v>
      </c>
      <c r="R61" s="15">
        <v>1.8853927661722579E-2</v>
      </c>
      <c r="S61" s="15">
        <v>9.3573169689921572E-4</v>
      </c>
      <c r="T61" s="15">
        <v>6.4861367237158398E-3</v>
      </c>
      <c r="U61" s="15">
        <v>3.0723766130776294E-3</v>
      </c>
      <c r="V61" s="15">
        <v>3.0489675784891169E-4</v>
      </c>
      <c r="W61" s="15">
        <v>1.609144282298797E-3</v>
      </c>
      <c r="X61" s="15">
        <v>6.7850383013232508E-4</v>
      </c>
      <c r="Y61" s="15">
        <v>6.4370992646657233E-3</v>
      </c>
      <c r="Z61" s="15">
        <v>2.9236601273989617E-2</v>
      </c>
      <c r="AA61" s="15">
        <v>2.8764950463387274E-2</v>
      </c>
      <c r="AB61" s="15">
        <v>4.3446946459590957E-3</v>
      </c>
      <c r="AC61" s="15">
        <v>2.8154286189047621E-3</v>
      </c>
      <c r="AD61" s="15">
        <v>1.4549642897687927E-3</v>
      </c>
      <c r="AE61" s="15">
        <v>3.0493437079101338E-4</v>
      </c>
      <c r="AF61" s="15">
        <v>4.7509802804931263E-3</v>
      </c>
      <c r="AG61" s="15">
        <v>1.5299577936297522E-2</v>
      </c>
      <c r="AH61" s="15">
        <v>8.7632730024890769E-3</v>
      </c>
      <c r="AI61" s="15">
        <v>3.4231616058340926E-3</v>
      </c>
      <c r="AJ61" s="15">
        <v>2.2446439488385338E-2</v>
      </c>
      <c r="AK61" s="15">
        <v>1.6456423477388994E-3</v>
      </c>
      <c r="AL61" s="15">
        <v>5.6560148569690695E-3</v>
      </c>
      <c r="AM61" s="15">
        <v>5.3115152594507267E-3</v>
      </c>
      <c r="AN61" s="15">
        <v>1.2444698965998525E-3</v>
      </c>
      <c r="AO61" s="15">
        <v>1.106412355696482E-2</v>
      </c>
      <c r="AP61" s="15">
        <v>2.5166624542038479E-3</v>
      </c>
      <c r="AQ61" s="15">
        <v>2.8712914193240588E-3</v>
      </c>
      <c r="AR61" s="15">
        <v>1.6507466370227496E-2</v>
      </c>
      <c r="AS61" s="15">
        <v>1.5624359597275444E-2</v>
      </c>
      <c r="AT61" s="15">
        <v>1.6769560568746851E-3</v>
      </c>
      <c r="AU61" s="15">
        <v>1.7832797877986252E-3</v>
      </c>
      <c r="AV61" s="15">
        <v>4.6232071379768173E-3</v>
      </c>
      <c r="AW61" s="15">
        <v>7.7698755432161369E-3</v>
      </c>
      <c r="AX61" s="15">
        <v>1.1217354592079619E-2</v>
      </c>
      <c r="AY61" s="15">
        <v>2.8468347041044526E-3</v>
      </c>
      <c r="AZ61" s="15">
        <v>4.304306447571641E-2</v>
      </c>
      <c r="BA61" s="15">
        <v>4.1255726941733038E-2</v>
      </c>
      <c r="BB61" s="15">
        <v>2.241938113323964E-2</v>
      </c>
      <c r="BC61" s="15">
        <v>1.1420776117859457E-2</v>
      </c>
      <c r="BD61" s="15">
        <v>2.0476897060687324E-2</v>
      </c>
      <c r="BE61" s="15">
        <v>1.4694308771083036E-3</v>
      </c>
      <c r="BF61" s="15">
        <v>2.0441128622143184E-2</v>
      </c>
      <c r="BG61" s="15">
        <v>4.7058609019410046E-3</v>
      </c>
      <c r="BH61" s="15">
        <v>1.5772871514063459E-2</v>
      </c>
      <c r="BI61" s="15">
        <v>1.7566553107219298E-2</v>
      </c>
      <c r="BJ61" s="15">
        <v>6.763262389697885E-3</v>
      </c>
      <c r="BK61" s="15">
        <v>4.0857813020587523E-3</v>
      </c>
      <c r="BL61" s="15">
        <v>5.4475223876894923E-3</v>
      </c>
      <c r="BM61" s="15">
        <v>2.4658113016203741E-3</v>
      </c>
      <c r="BN61" s="15">
        <v>2.2675895828067425E-2</v>
      </c>
      <c r="BO61" s="15">
        <v>6.2530801620867965E-3</v>
      </c>
      <c r="BP61" s="15">
        <v>1.5211008226470471E-4</v>
      </c>
      <c r="BQ61" s="15">
        <v>3.9302820107426993E-2</v>
      </c>
      <c r="BR61" s="15">
        <v>9.624032919621087E-3</v>
      </c>
      <c r="BS61" s="15">
        <v>0</v>
      </c>
    </row>
    <row r="62" spans="1:71" x14ac:dyDescent="0.25">
      <c r="A62" s="24" t="s">
        <v>136</v>
      </c>
      <c r="B62" s="25" t="s">
        <v>408</v>
      </c>
      <c r="C62">
        <f t="shared" si="2"/>
        <v>58</v>
      </c>
      <c r="D62" s="15">
        <v>5.4211316882906205E-4</v>
      </c>
      <c r="E62" s="15">
        <v>2.3673329042624735E-4</v>
      </c>
      <c r="F62" s="15">
        <v>1.9879835629613928E-3</v>
      </c>
      <c r="G62" s="15">
        <v>7.8864602290145084E-3</v>
      </c>
      <c r="H62" s="15">
        <v>2.260615976663655E-2</v>
      </c>
      <c r="I62" s="15">
        <v>6.7794337530582933E-3</v>
      </c>
      <c r="J62" s="15">
        <v>1.3762835461047779E-2</v>
      </c>
      <c r="K62" s="15">
        <v>9.316905457179604E-4</v>
      </c>
      <c r="L62" s="15">
        <v>4.5318399969813301E-3</v>
      </c>
      <c r="M62" s="15">
        <v>2.4959602429708702E-3</v>
      </c>
      <c r="N62" s="15">
        <v>3.2255749767764017E-3</v>
      </c>
      <c r="O62" s="15">
        <v>1.5931995089104646E-3</v>
      </c>
      <c r="P62" s="15">
        <v>7.7311349599510379E-4</v>
      </c>
      <c r="Q62" s="15">
        <v>1.0534026606370819E-3</v>
      </c>
      <c r="R62" s="15">
        <v>1.1202131282557295E-3</v>
      </c>
      <c r="S62" s="15">
        <v>2.8590226081568523E-3</v>
      </c>
      <c r="T62" s="15">
        <v>6.0870418489337519E-3</v>
      </c>
      <c r="U62" s="15">
        <v>6.7488051480635624E-3</v>
      </c>
      <c r="V62" s="15">
        <v>5.6605955911261791E-4</v>
      </c>
      <c r="W62" s="15">
        <v>1.5840671618436762E-3</v>
      </c>
      <c r="X62" s="15">
        <v>1.799374364949189E-3</v>
      </c>
      <c r="Y62" s="15">
        <v>3.8280109186253583E-3</v>
      </c>
      <c r="Z62" s="15">
        <v>1.440354564490328E-3</v>
      </c>
      <c r="AA62" s="15">
        <v>2.1493037437253751E-3</v>
      </c>
      <c r="AB62" s="15">
        <v>3.0588699105962478E-3</v>
      </c>
      <c r="AC62" s="15">
        <v>3.4447192572535554E-3</v>
      </c>
      <c r="AD62" s="15">
        <v>5.0544465715292274E-3</v>
      </c>
      <c r="AE62" s="15">
        <v>3.6785983934706566E-3</v>
      </c>
      <c r="AF62" s="15">
        <v>4.3247341470624423E-3</v>
      </c>
      <c r="AG62" s="15">
        <v>3.312350270840547E-3</v>
      </c>
      <c r="AH62" s="15">
        <v>1.8271288369881358E-3</v>
      </c>
      <c r="AI62" s="15">
        <v>3.3168842499712954E-3</v>
      </c>
      <c r="AJ62" s="15">
        <v>5.1189835857809321E-3</v>
      </c>
      <c r="AK62" s="15">
        <v>3.5597476529716258E-3</v>
      </c>
      <c r="AL62" s="15">
        <v>6.916802144312036E-3</v>
      </c>
      <c r="AM62" s="15">
        <v>2.2173153662641788E-3</v>
      </c>
      <c r="AN62" s="15">
        <v>3.5020745918570725E-3</v>
      </c>
      <c r="AO62" s="15">
        <v>2.1422692412522491E-3</v>
      </c>
      <c r="AP62" s="15">
        <v>1.2631767399213609E-2</v>
      </c>
      <c r="AQ62" s="15">
        <v>4.2482708189006688E-3</v>
      </c>
      <c r="AR62" s="15">
        <v>3.2644083685162261E-3</v>
      </c>
      <c r="AS62" s="15">
        <v>4.6575057502855439E-3</v>
      </c>
      <c r="AT62" s="15">
        <v>6.6394622098955866E-3</v>
      </c>
      <c r="AU62" s="15">
        <v>3.2001839316323076E-2</v>
      </c>
      <c r="AV62" s="15">
        <v>3.8518716447060758E-2</v>
      </c>
      <c r="AW62" s="15">
        <v>1.0429697536017773E-2</v>
      </c>
      <c r="AX62" s="15">
        <v>3.2749175453749306E-3</v>
      </c>
      <c r="AY62" s="15">
        <v>2.5624673962234296E-3</v>
      </c>
      <c r="AZ62" s="15">
        <v>1.8527794077647652E-2</v>
      </c>
      <c r="BA62" s="15">
        <v>1.267999221503183E-2</v>
      </c>
      <c r="BB62" s="15">
        <v>1.7800523677792886E-2</v>
      </c>
      <c r="BC62" s="15">
        <v>9.8575744434304044E-3</v>
      </c>
      <c r="BD62" s="15">
        <v>1.9441419457109381E-3</v>
      </c>
      <c r="BE62" s="15">
        <v>2.4914521774786562E-4</v>
      </c>
      <c r="BF62" s="15">
        <v>2.4374181994679021E-3</v>
      </c>
      <c r="BG62" s="15">
        <v>8.2934847577930595E-3</v>
      </c>
      <c r="BH62" s="15">
        <v>1.5394890954731472E-3</v>
      </c>
      <c r="BI62" s="15">
        <v>1.8667751475705509E-2</v>
      </c>
      <c r="BJ62" s="15">
        <v>3.0842810862183796E-3</v>
      </c>
      <c r="BK62" s="15">
        <v>5.027016270265092E-3</v>
      </c>
      <c r="BL62" s="15">
        <v>2.8524989897927102E-3</v>
      </c>
      <c r="BM62" s="15">
        <v>3.0053549054925455E-3</v>
      </c>
      <c r="BN62" s="15">
        <v>1.1249928574745197E-2</v>
      </c>
      <c r="BO62" s="15">
        <v>5.5155514892049912E-3</v>
      </c>
      <c r="BP62" s="15">
        <v>1.9818030173753714E-3</v>
      </c>
      <c r="BQ62" s="15">
        <v>9.1895699317577594E-3</v>
      </c>
      <c r="BR62" s="15">
        <v>1.0056972355302646E-3</v>
      </c>
      <c r="BS62" s="15">
        <v>0</v>
      </c>
    </row>
    <row r="63" spans="1:71" x14ac:dyDescent="0.25">
      <c r="A63" s="24" t="s">
        <v>137</v>
      </c>
      <c r="B63" s="24" t="s">
        <v>410</v>
      </c>
      <c r="C63">
        <f t="shared" si="2"/>
        <v>59</v>
      </c>
      <c r="D63" s="15">
        <v>1.2204517642111757E-4</v>
      </c>
      <c r="E63" s="15">
        <v>1.6395983973467045E-4</v>
      </c>
      <c r="F63" s="15">
        <v>1.1070534861179215E-3</v>
      </c>
      <c r="G63" s="15">
        <v>2.3324542442946662E-2</v>
      </c>
      <c r="H63" s="15">
        <v>1.9937904189637735E-3</v>
      </c>
      <c r="I63" s="15">
        <v>3.6480776879734109E-3</v>
      </c>
      <c r="J63" s="15">
        <v>1.1480981214935852E-2</v>
      </c>
      <c r="K63" s="15">
        <v>2.5628841897302498E-3</v>
      </c>
      <c r="L63" s="15">
        <v>8.1012752018311904E-3</v>
      </c>
      <c r="M63" s="15">
        <v>4.1414325313239566E-3</v>
      </c>
      <c r="N63" s="15">
        <v>1.187185062687947E-2</v>
      </c>
      <c r="O63" s="15">
        <v>8.6409574997834849E-3</v>
      </c>
      <c r="P63" s="15">
        <v>3.9342319053818093E-3</v>
      </c>
      <c r="Q63" s="15">
        <v>2.4356755705696505E-3</v>
      </c>
      <c r="R63" s="15">
        <v>5.0858057026301612E-3</v>
      </c>
      <c r="S63" s="15">
        <v>1.430037383721928E-3</v>
      </c>
      <c r="T63" s="15">
        <v>7.0869347738577292E-3</v>
      </c>
      <c r="U63" s="15">
        <v>1.6835483254000101E-3</v>
      </c>
      <c r="V63" s="15">
        <v>4.3418067225437922E-4</v>
      </c>
      <c r="W63" s="15">
        <v>8.5036470398138064E-3</v>
      </c>
      <c r="X63" s="15">
        <v>3.2759887145459689E-3</v>
      </c>
      <c r="Y63" s="15">
        <v>1.0597643184887925E-2</v>
      </c>
      <c r="Z63" s="15">
        <v>8.7899351744252369E-3</v>
      </c>
      <c r="AA63" s="15">
        <v>1.8100149781466898E-2</v>
      </c>
      <c r="AB63" s="15">
        <v>5.7662152895688228E-3</v>
      </c>
      <c r="AC63" s="15">
        <v>8.1277086063965102E-3</v>
      </c>
      <c r="AD63" s="15">
        <v>3.6958374899023734E-3</v>
      </c>
      <c r="AE63" s="15">
        <v>7.609969464778394E-3</v>
      </c>
      <c r="AF63" s="15">
        <v>6.1868647772437028E-3</v>
      </c>
      <c r="AG63" s="15">
        <v>8.1810701675371633E-3</v>
      </c>
      <c r="AH63" s="15">
        <v>8.1201545343760426E-3</v>
      </c>
      <c r="AI63" s="15">
        <v>1.3730694087635095E-2</v>
      </c>
      <c r="AJ63" s="15">
        <v>7.8732838040017072E-3</v>
      </c>
      <c r="AK63" s="15">
        <v>3.89611063114652E-3</v>
      </c>
      <c r="AL63" s="15">
        <v>4.2259342233796019E-3</v>
      </c>
      <c r="AM63" s="15">
        <v>3.3620384504264556E-3</v>
      </c>
      <c r="AN63" s="15">
        <v>4.7886421172536157E-3</v>
      </c>
      <c r="AO63" s="15">
        <v>1.0798944375281467E-2</v>
      </c>
      <c r="AP63" s="15">
        <v>5.0489047537418006E-3</v>
      </c>
      <c r="AQ63" s="15">
        <v>3.5440189173280693E-3</v>
      </c>
      <c r="AR63" s="15">
        <v>1.1368029423375411E-2</v>
      </c>
      <c r="AS63" s="15">
        <v>2.5825939123600983E-2</v>
      </c>
      <c r="AT63" s="15">
        <v>5.0830678502699058E-3</v>
      </c>
      <c r="AU63" s="15">
        <v>5.3183123959432898E-3</v>
      </c>
      <c r="AV63" s="15">
        <v>1.9539528370263109E-2</v>
      </c>
      <c r="AW63" s="15">
        <v>2.1741432389891437E-2</v>
      </c>
      <c r="AX63" s="15">
        <v>3.124451241002002E-2</v>
      </c>
      <c r="AY63" s="15">
        <v>6.6967611897622353E-3</v>
      </c>
      <c r="AZ63" s="15">
        <v>1.3138849123305959E-2</v>
      </c>
      <c r="BA63" s="15">
        <v>1.9041099913462881E-2</v>
      </c>
      <c r="BB63" s="15">
        <v>9.0091998982023469E-2</v>
      </c>
      <c r="BC63" s="15">
        <v>3.9795348024929039E-2</v>
      </c>
      <c r="BD63" s="15">
        <v>3.7436875660273018E-2</v>
      </c>
      <c r="BE63" s="15">
        <v>2.0448132418142409E-3</v>
      </c>
      <c r="BF63" s="15">
        <v>1.7636268084011326E-2</v>
      </c>
      <c r="BG63" s="15">
        <v>8.2500142661895617E-3</v>
      </c>
      <c r="BH63" s="15">
        <v>5.9818022541768276E-3</v>
      </c>
      <c r="BI63" s="15">
        <v>1.1063512564468539E-2</v>
      </c>
      <c r="BJ63" s="15">
        <v>2.4583680581222147E-2</v>
      </c>
      <c r="BK63" s="15">
        <v>9.1079878380468677E-3</v>
      </c>
      <c r="BL63" s="15">
        <v>2.8803099090481003E-2</v>
      </c>
      <c r="BM63" s="15">
        <v>3.8313014912676469E-2</v>
      </c>
      <c r="BN63" s="15">
        <v>2.9562978658834466E-2</v>
      </c>
      <c r="BO63" s="15">
        <v>5.2305800886075449E-2</v>
      </c>
      <c r="BP63" s="15">
        <v>1.2066209606254754E-2</v>
      </c>
      <c r="BQ63" s="15">
        <v>2.704566683161088E-2</v>
      </c>
      <c r="BR63" s="15">
        <v>3.7291854618390921E-2</v>
      </c>
      <c r="BS63" s="15">
        <v>0</v>
      </c>
    </row>
    <row r="64" spans="1:71" x14ac:dyDescent="0.25">
      <c r="A64" s="24" t="s">
        <v>138</v>
      </c>
      <c r="B64" s="24" t="s">
        <v>412</v>
      </c>
      <c r="C64">
        <f t="shared" si="2"/>
        <v>60</v>
      </c>
      <c r="D64" s="15">
        <v>9.4878803877243355E-6</v>
      </c>
      <c r="E64" s="15">
        <v>8.8554814404564023E-6</v>
      </c>
      <c r="F64" s="15">
        <v>1.0243080624471839E-4</v>
      </c>
      <c r="G64" s="15">
        <v>3.4890496897196634E-4</v>
      </c>
      <c r="H64" s="15">
        <v>3.3350806286003022E-4</v>
      </c>
      <c r="I64" s="15">
        <v>5.1564389436444934E-4</v>
      </c>
      <c r="J64" s="15">
        <v>1.2263588650687535E-3</v>
      </c>
      <c r="K64" s="15">
        <v>1.1826465514795242E-3</v>
      </c>
      <c r="L64" s="15">
        <v>2.1596173566297756E-3</v>
      </c>
      <c r="M64" s="15">
        <v>1.0226708339258553E-3</v>
      </c>
      <c r="N64" s="15">
        <v>1.471349079812474E-3</v>
      </c>
      <c r="O64" s="15">
        <v>8.7087951816205017E-3</v>
      </c>
      <c r="P64" s="15">
        <v>6.3097292864106264E-4</v>
      </c>
      <c r="Q64" s="15">
        <v>5.0708112355595208E-4</v>
      </c>
      <c r="R64" s="15">
        <v>9.4446716766100362E-4</v>
      </c>
      <c r="S64" s="15">
        <v>1.4203615365193181E-3</v>
      </c>
      <c r="T64" s="15">
        <v>4.1339392394975846E-3</v>
      </c>
      <c r="U64" s="15">
        <v>8.1848293002590214E-4</v>
      </c>
      <c r="V64" s="15">
        <v>2.1859496430617854E-4</v>
      </c>
      <c r="W64" s="15">
        <v>3.57592269710256E-5</v>
      </c>
      <c r="X64" s="15">
        <v>1.4834156290173784E-3</v>
      </c>
      <c r="Y64" s="15">
        <v>2.2523590679806552E-3</v>
      </c>
      <c r="Z64" s="15">
        <v>7.9245044020085059E-4</v>
      </c>
      <c r="AA64" s="15">
        <v>3.2326733008464143E-3</v>
      </c>
      <c r="AB64" s="15">
        <v>1.7735297414593226E-3</v>
      </c>
      <c r="AC64" s="15">
        <v>4.6218326296116668E-3</v>
      </c>
      <c r="AD64" s="15">
        <v>5.5642049031926909E-4</v>
      </c>
      <c r="AE64" s="15">
        <v>1.0310685176802609E-3</v>
      </c>
      <c r="AF64" s="15">
        <v>2.0977927437132722E-3</v>
      </c>
      <c r="AG64" s="15">
        <v>1.6066256492086076E-3</v>
      </c>
      <c r="AH64" s="15">
        <v>1.2062388405629583E-3</v>
      </c>
      <c r="AI64" s="15">
        <v>1.9763500951154537E-3</v>
      </c>
      <c r="AJ64" s="15">
        <v>3.0001198038662573E-3</v>
      </c>
      <c r="AK64" s="15">
        <v>2.8374314766557353E-3</v>
      </c>
      <c r="AL64" s="15">
        <v>2.3532955014796807E-3</v>
      </c>
      <c r="AM64" s="15">
        <v>7.1107170854968656E-4</v>
      </c>
      <c r="AN64" s="15">
        <v>2.3534486288275176E-3</v>
      </c>
      <c r="AO64" s="15">
        <v>1.2502439570219307E-3</v>
      </c>
      <c r="AP64" s="15">
        <v>6.2156220154283267E-3</v>
      </c>
      <c r="AQ64" s="15">
        <v>1.1286198172270339E-3</v>
      </c>
      <c r="AR64" s="15">
        <v>4.3799421593615061E-3</v>
      </c>
      <c r="AS64" s="15">
        <v>4.6515197384778507E-3</v>
      </c>
      <c r="AT64" s="15">
        <v>3.8848204994629994E-3</v>
      </c>
      <c r="AU64" s="15">
        <v>1.1366129546063013E-3</v>
      </c>
      <c r="AV64" s="15">
        <v>4.4262171288449101E-3</v>
      </c>
      <c r="AW64" s="15">
        <v>2.1195393887879332E-2</v>
      </c>
      <c r="AX64" s="15">
        <v>3.7454023173921084E-3</v>
      </c>
      <c r="AY64" s="15">
        <v>2.2602410664389586E-3</v>
      </c>
      <c r="AZ64" s="15">
        <v>2.0081837547199573E-3</v>
      </c>
      <c r="BA64" s="15">
        <v>6.3117627369063505E-3</v>
      </c>
      <c r="BB64" s="15">
        <v>3.875468025436677E-3</v>
      </c>
      <c r="BC64" s="15">
        <v>3.3694924901444948E-3</v>
      </c>
      <c r="BD64" s="15">
        <v>1.13228153394555E-2</v>
      </c>
      <c r="BE64" s="15">
        <v>3.1713756753446782E-4</v>
      </c>
      <c r="BF64" s="15">
        <v>4.055949516375279E-3</v>
      </c>
      <c r="BG64" s="15">
        <v>2.2934174951649378E-4</v>
      </c>
      <c r="BH64" s="15">
        <v>1.7558551472390345E-3</v>
      </c>
      <c r="BI64" s="15">
        <v>2.2516365236488452E-3</v>
      </c>
      <c r="BJ64" s="15">
        <v>3.0072653617462921E-3</v>
      </c>
      <c r="BK64" s="15">
        <v>1.1873590336640987E-3</v>
      </c>
      <c r="BL64" s="15">
        <v>8.9576073369395243E-3</v>
      </c>
      <c r="BM64" s="15">
        <v>1.113171088744179E-2</v>
      </c>
      <c r="BN64" s="15">
        <v>1.2124783212544865E-2</v>
      </c>
      <c r="BO64" s="15">
        <v>7.052762136509033E-3</v>
      </c>
      <c r="BP64" s="15">
        <v>1.3204960741174468E-5</v>
      </c>
      <c r="BQ64" s="15">
        <v>4.3119353984720932E-3</v>
      </c>
      <c r="BR64" s="15">
        <v>3.3350947747005134E-5</v>
      </c>
      <c r="BS64" s="15">
        <v>0</v>
      </c>
    </row>
    <row r="65" spans="1:74" x14ac:dyDescent="0.25">
      <c r="A65" s="24" t="s">
        <v>139</v>
      </c>
      <c r="B65" s="24" t="s">
        <v>414</v>
      </c>
      <c r="C65">
        <f t="shared" si="2"/>
        <v>61</v>
      </c>
      <c r="D65" s="15">
        <v>5.7420149360358085E-4</v>
      </c>
      <c r="E65" s="15">
        <v>8.9628964098210115E-4</v>
      </c>
      <c r="F65" s="15">
        <v>5.7046515297778542E-4</v>
      </c>
      <c r="G65" s="15">
        <v>1.4633120856643298E-3</v>
      </c>
      <c r="H65" s="15">
        <v>2.0819181254141303E-3</v>
      </c>
      <c r="I65" s="15">
        <v>2.4488940278266772E-3</v>
      </c>
      <c r="J65" s="15">
        <v>4.398719665401481E-3</v>
      </c>
      <c r="K65" s="15">
        <v>1.9312503557852828E-3</v>
      </c>
      <c r="L65" s="15">
        <v>2.6146553227363372E-3</v>
      </c>
      <c r="M65" s="15">
        <v>5.3069588786142262E-3</v>
      </c>
      <c r="N65" s="15">
        <v>7.8224817075637047E-3</v>
      </c>
      <c r="O65" s="15">
        <v>5.1354291095691545E-3</v>
      </c>
      <c r="P65" s="15">
        <v>7.5460183550842615E-4</v>
      </c>
      <c r="Q65" s="15">
        <v>9.5488493645471686E-4</v>
      </c>
      <c r="R65" s="15">
        <v>2.1674691346034794E-3</v>
      </c>
      <c r="S65" s="15">
        <v>1.531105790398251E-3</v>
      </c>
      <c r="T65" s="15">
        <v>2.8705522945326341E-3</v>
      </c>
      <c r="U65" s="15">
        <v>9.0430968196294939E-4</v>
      </c>
      <c r="V65" s="15">
        <v>5.5130537908007189E-4</v>
      </c>
      <c r="W65" s="15">
        <v>1.562017322262819E-3</v>
      </c>
      <c r="X65" s="15">
        <v>3.9444326565024907E-3</v>
      </c>
      <c r="Y65" s="15">
        <v>3.5670194979623635E-3</v>
      </c>
      <c r="Z65" s="15">
        <v>5.0114606497989279E-3</v>
      </c>
      <c r="AA65" s="15">
        <v>6.4072624649784277E-3</v>
      </c>
      <c r="AB65" s="15">
        <v>1.5651333987710483E-3</v>
      </c>
      <c r="AC65" s="15">
        <v>2.1138484840813308E-3</v>
      </c>
      <c r="AD65" s="15">
        <v>3.0974925555369627E-3</v>
      </c>
      <c r="AE65" s="15">
        <v>2.850306856551394E-3</v>
      </c>
      <c r="AF65" s="15">
        <v>1.5974496607853944E-3</v>
      </c>
      <c r="AG65" s="15">
        <v>2.8377713112137256E-3</v>
      </c>
      <c r="AH65" s="15">
        <v>2.7695643569230696E-3</v>
      </c>
      <c r="AI65" s="15">
        <v>1.8062121504681587E-3</v>
      </c>
      <c r="AJ65" s="15">
        <v>3.8411322494711032E-3</v>
      </c>
      <c r="AK65" s="15">
        <v>1.6149401467128548E-3</v>
      </c>
      <c r="AL65" s="15">
        <v>1.7000984654705657E-3</v>
      </c>
      <c r="AM65" s="15">
        <v>1.2179387838116547E-3</v>
      </c>
      <c r="AN65" s="15">
        <v>8.8586603568184508E-4</v>
      </c>
      <c r="AO65" s="15">
        <v>2.3824603810470922E-3</v>
      </c>
      <c r="AP65" s="15">
        <v>1.7734709408497814E-3</v>
      </c>
      <c r="AQ65" s="15">
        <v>8.2389127810139672E-4</v>
      </c>
      <c r="AR65" s="15">
        <v>3.1381973827295717E-3</v>
      </c>
      <c r="AS65" s="15">
        <v>3.1874449670090468E-3</v>
      </c>
      <c r="AT65" s="15">
        <v>1.4601867205197116E-3</v>
      </c>
      <c r="AU65" s="15">
        <v>8.4208217871099087E-3</v>
      </c>
      <c r="AV65" s="15">
        <v>5.0579157704077607E-3</v>
      </c>
      <c r="AW65" s="15">
        <v>3.7030049350241958E-3</v>
      </c>
      <c r="AX65" s="15">
        <v>2.3666039038629343E-3</v>
      </c>
      <c r="AY65" s="15">
        <v>8.4044635868570148E-4</v>
      </c>
      <c r="AZ65" s="15">
        <v>4.7252057442808788E-3</v>
      </c>
      <c r="BA65" s="15">
        <v>6.7165612327990841E-3</v>
      </c>
      <c r="BB65" s="15">
        <v>3.266980321596604E-3</v>
      </c>
      <c r="BC65" s="15">
        <v>2.5431686689661266E-3</v>
      </c>
      <c r="BD65" s="15">
        <v>3.4384847167721611E-3</v>
      </c>
      <c r="BE65" s="15">
        <v>3.3859418472302177E-4</v>
      </c>
      <c r="BF65" s="15">
        <v>5.094763152493958E-3</v>
      </c>
      <c r="BG65" s="15">
        <v>6.5608878807359638E-3</v>
      </c>
      <c r="BH65" s="15">
        <v>2.8630113004776015E-3</v>
      </c>
      <c r="BI65" s="15">
        <v>2.5049439645680495E-3</v>
      </c>
      <c r="BJ65" s="15">
        <v>2.4242330954442723E-3</v>
      </c>
      <c r="BK65" s="15">
        <v>1.6590696944956908E-3</v>
      </c>
      <c r="BL65" s="15">
        <v>1.9096532046478925E-3</v>
      </c>
      <c r="BM65" s="15">
        <v>1.2788878418662016E-3</v>
      </c>
      <c r="BN65" s="15">
        <v>3.473950935237289E-3</v>
      </c>
      <c r="BO65" s="15">
        <v>1.8006308164528711E-3</v>
      </c>
      <c r="BP65" s="15">
        <v>1.2466373657977641E-3</v>
      </c>
      <c r="BQ65" s="15">
        <v>5.7119918971949082E-3</v>
      </c>
      <c r="BR65" s="15">
        <v>3.7834443069929649E-3</v>
      </c>
      <c r="BS65" s="15">
        <v>0</v>
      </c>
    </row>
    <row r="66" spans="1:74" x14ac:dyDescent="0.25">
      <c r="A66" s="24" t="s">
        <v>140</v>
      </c>
      <c r="B66" s="24" t="s">
        <v>48</v>
      </c>
      <c r="C66">
        <f t="shared" si="2"/>
        <v>62</v>
      </c>
      <c r="D66" s="15">
        <v>4.9505732106452025E-6</v>
      </c>
      <c r="E66" s="15">
        <v>4.1877713808097744E-6</v>
      </c>
      <c r="F66" s="15">
        <v>5.035475597538119E-6</v>
      </c>
      <c r="G66" s="15">
        <v>1.1631756524124749E-4</v>
      </c>
      <c r="H66" s="15">
        <v>6.3435880750989154E-5</v>
      </c>
      <c r="I66" s="15">
        <v>3.6850851552749025E-4</v>
      </c>
      <c r="J66" s="15">
        <v>8.6271506023320212E-5</v>
      </c>
      <c r="K66" s="15">
        <v>1.6755765285341028E-4</v>
      </c>
      <c r="L66" s="15">
        <v>1.0768194839030155E-4</v>
      </c>
      <c r="M66" s="15">
        <v>1.0667849674110238E-4</v>
      </c>
      <c r="N66" s="15">
        <v>4.5546760373396395E-4</v>
      </c>
      <c r="O66" s="15">
        <v>5.1473944282269903E-4</v>
      </c>
      <c r="P66" s="15">
        <v>2.4716980946766516E-5</v>
      </c>
      <c r="Q66" s="15">
        <v>1.0733546291684798E-4</v>
      </c>
      <c r="R66" s="15">
        <v>2.3116969401314232E-4</v>
      </c>
      <c r="S66" s="15">
        <v>1.1425447734344513E-4</v>
      </c>
      <c r="T66" s="15">
        <v>1.8519884086997589E-4</v>
      </c>
      <c r="U66" s="15">
        <v>3.1390209912666326E-5</v>
      </c>
      <c r="V66" s="15">
        <v>1.7089263941303179E-5</v>
      </c>
      <c r="W66" s="15">
        <v>3.4644150482432216E-5</v>
      </c>
      <c r="X66" s="15">
        <v>2.5892838397640044E-4</v>
      </c>
      <c r="Y66" s="15">
        <v>2.1019347182344556E-4</v>
      </c>
      <c r="Z66" s="15">
        <v>6.8018580263760778E-4</v>
      </c>
      <c r="AA66" s="15">
        <v>1.2851393159036082E-3</v>
      </c>
      <c r="AB66" s="15">
        <v>1.5311275663027483E-4</v>
      </c>
      <c r="AC66" s="15">
        <v>1.6500678484565641E-4</v>
      </c>
      <c r="AD66" s="15">
        <v>1.2117236296329887E-4</v>
      </c>
      <c r="AE66" s="15">
        <v>6.3901767507363271E-4</v>
      </c>
      <c r="AF66" s="15">
        <v>6.9263457579050338E-5</v>
      </c>
      <c r="AG66" s="15">
        <v>2.7190680215395283E-4</v>
      </c>
      <c r="AH66" s="15">
        <v>6.3164312708946231E-4</v>
      </c>
      <c r="AI66" s="15">
        <v>4.0671987858878267E-4</v>
      </c>
      <c r="AJ66" s="15">
        <v>5.4921752732086542E-4</v>
      </c>
      <c r="AK66" s="15">
        <v>5.3212972427439404E-4</v>
      </c>
      <c r="AL66" s="15">
        <v>2.2821249184370096E-4</v>
      </c>
      <c r="AM66" s="15">
        <v>1.3324192328993025E-4</v>
      </c>
      <c r="AN66" s="15">
        <v>3.4215497671568036E-5</v>
      </c>
      <c r="AO66" s="15">
        <v>2.0124326354397344E-4</v>
      </c>
      <c r="AP66" s="15">
        <v>8.6837109741298265E-5</v>
      </c>
      <c r="AQ66" s="15">
        <v>4.6522588338241955E-5</v>
      </c>
      <c r="AR66" s="15">
        <v>9.2025290790798993E-5</v>
      </c>
      <c r="AS66" s="15">
        <v>1.6496320333349139E-4</v>
      </c>
      <c r="AT66" s="15">
        <v>4.3592803233425491E-5</v>
      </c>
      <c r="AU66" s="15">
        <v>6.3290664981168599E-5</v>
      </c>
      <c r="AV66" s="15">
        <v>4.8922285049128287E-5</v>
      </c>
      <c r="AW66" s="15">
        <v>1.6424178391020921E-4</v>
      </c>
      <c r="AX66" s="15">
        <v>1.1095362725184249E-4</v>
      </c>
      <c r="AY66" s="15">
        <v>2.7469890003886091E-5</v>
      </c>
      <c r="AZ66" s="15">
        <v>1.0607661956215324E-4</v>
      </c>
      <c r="BA66" s="15">
        <v>1.0700315346809804E-4</v>
      </c>
      <c r="BB66" s="15">
        <v>4.3674714451902898E-4</v>
      </c>
      <c r="BC66" s="15">
        <v>2.9473450301065749E-4</v>
      </c>
      <c r="BD66" s="15">
        <v>1.7384958435770069E-4</v>
      </c>
      <c r="BE66" s="15">
        <v>8.9556610487935596E-6</v>
      </c>
      <c r="BF66" s="15">
        <v>2.5401933910050649E-4</v>
      </c>
      <c r="BG66" s="15">
        <v>4.4130964588481002E-3</v>
      </c>
      <c r="BH66" s="15">
        <v>7.6909220584008502E-5</v>
      </c>
      <c r="BI66" s="15">
        <v>2.6317950000360064E-4</v>
      </c>
      <c r="BJ66" s="15">
        <v>1.2306588903984879E-4</v>
      </c>
      <c r="BK66" s="15">
        <v>9.3023587151188828E-5</v>
      </c>
      <c r="BL66" s="15">
        <v>9.1216284963186581E-5</v>
      </c>
      <c r="BM66" s="15">
        <v>1.024502510331766E-4</v>
      </c>
      <c r="BN66" s="15">
        <v>1.0684172344716269E-4</v>
      </c>
      <c r="BO66" s="15">
        <v>1.5897428253723887E-4</v>
      </c>
      <c r="BP66" s="15">
        <v>1.0584202412687709E-4</v>
      </c>
      <c r="BQ66" s="15">
        <v>1.5678724118062848E-4</v>
      </c>
      <c r="BR66" s="15">
        <v>1.7951262546298883E-4</v>
      </c>
      <c r="BS66" s="15">
        <v>0</v>
      </c>
    </row>
    <row r="67" spans="1:74" x14ac:dyDescent="0.25">
      <c r="A67" s="24" t="s">
        <v>141</v>
      </c>
      <c r="B67" s="24" t="s">
        <v>295</v>
      </c>
      <c r="C67">
        <f t="shared" si="2"/>
        <v>63</v>
      </c>
      <c r="D67" s="15">
        <v>1.9435280177991484E-5</v>
      </c>
      <c r="E67" s="15">
        <v>1.6054920615999089E-5</v>
      </c>
      <c r="F67" s="15">
        <v>3.5803864320176852E-6</v>
      </c>
      <c r="G67" s="15">
        <v>5.47337223616969E-5</v>
      </c>
      <c r="H67" s="15">
        <v>1.5323380225653832E-4</v>
      </c>
      <c r="I67" s="15">
        <v>1.0937682017202576E-3</v>
      </c>
      <c r="J67" s="15">
        <v>1.7665990224084633E-3</v>
      </c>
      <c r="K67" s="15">
        <v>3.5710883046692851E-5</v>
      </c>
      <c r="L67" s="15">
        <v>9.9432605325326606E-6</v>
      </c>
      <c r="M67" s="15">
        <v>8.8259953681362041E-5</v>
      </c>
      <c r="N67" s="15">
        <v>3.2741554171098405E-5</v>
      </c>
      <c r="O67" s="15">
        <v>4.2101505151326404E-5</v>
      </c>
      <c r="P67" s="15">
        <v>3.9103169163523787E-5</v>
      </c>
      <c r="Q67" s="15">
        <v>2.5705455458943708E-5</v>
      </c>
      <c r="R67" s="15">
        <v>3.0313165843889548E-5</v>
      </c>
      <c r="S67" s="15">
        <v>1.6716734896354908E-5</v>
      </c>
      <c r="T67" s="15">
        <v>4.7264196210651581E-4</v>
      </c>
      <c r="U67" s="15">
        <v>1.2381155519926317E-5</v>
      </c>
      <c r="V67" s="15">
        <v>2.0353496159812278E-5</v>
      </c>
      <c r="W67" s="15">
        <v>8.2565277535657145E-6</v>
      </c>
      <c r="X67" s="15">
        <v>9.0057512325601222E-5</v>
      </c>
      <c r="Y67" s="15">
        <v>3.7569313637594398E-4</v>
      </c>
      <c r="Z67" s="15">
        <v>5.2418368286682928E-5</v>
      </c>
      <c r="AA67" s="15">
        <v>8.5306689051642065E-5</v>
      </c>
      <c r="AB67" s="15">
        <v>3.9783652470879702E-5</v>
      </c>
      <c r="AC67" s="15">
        <v>1.7372843325446218E-5</v>
      </c>
      <c r="AD67" s="15">
        <v>1.453466064025036E-3</v>
      </c>
      <c r="AE67" s="15">
        <v>1.1274493176726202E-3</v>
      </c>
      <c r="AF67" s="15">
        <v>6.093102373573696E-4</v>
      </c>
      <c r="AG67" s="15">
        <v>3.7908491773875159E-5</v>
      </c>
      <c r="AH67" s="15">
        <v>4.8292711301393258E-5</v>
      </c>
      <c r="AI67" s="15">
        <v>2.2694645748433037E-4</v>
      </c>
      <c r="AJ67" s="15">
        <v>6.8358804609047774E-4</v>
      </c>
      <c r="AK67" s="15">
        <v>7.1815569651000595E-5</v>
      </c>
      <c r="AL67" s="15">
        <v>2.1961470344264874E-5</v>
      </c>
      <c r="AM67" s="15">
        <v>2.080627895042386E-5</v>
      </c>
      <c r="AN67" s="15">
        <v>1.1218978259555855E-4</v>
      </c>
      <c r="AO67" s="15">
        <v>4.5706327108407767E-4</v>
      </c>
      <c r="AP67" s="15">
        <v>2.6019478298312794E-5</v>
      </c>
      <c r="AQ67" s="15">
        <v>1.2256638397541549E-5</v>
      </c>
      <c r="AR67" s="15">
        <v>1.8311031784173449E-4</v>
      </c>
      <c r="AS67" s="15">
        <v>7.252116797053877E-4</v>
      </c>
      <c r="AT67" s="15">
        <v>2.7815756531715946E-3</v>
      </c>
      <c r="AU67" s="15">
        <v>3.7616876026461284E-3</v>
      </c>
      <c r="AV67" s="15">
        <v>2.9836924087492308E-4</v>
      </c>
      <c r="AW67" s="15">
        <v>1.9713320482237502E-3</v>
      </c>
      <c r="AX67" s="15">
        <v>9.9607762014611794E-5</v>
      </c>
      <c r="AY67" s="15">
        <v>3.1322305167910706E-5</v>
      </c>
      <c r="AZ67" s="15">
        <v>2.6547224006165757E-5</v>
      </c>
      <c r="BA67" s="15">
        <v>1.7889696812440669E-5</v>
      </c>
      <c r="BB67" s="15">
        <v>3.7108234745599687E-4</v>
      </c>
      <c r="BC67" s="15">
        <v>2.6279800032654369E-5</v>
      </c>
      <c r="BD67" s="15">
        <v>3.4200908679051594E-3</v>
      </c>
      <c r="BE67" s="15">
        <v>4.4596333193788303E-6</v>
      </c>
      <c r="BF67" s="15">
        <v>1.3213277949884914E-2</v>
      </c>
      <c r="BG67" s="15">
        <v>2.5945676039317725E-3</v>
      </c>
      <c r="BH67" s="15">
        <v>5.4162177807099759E-3</v>
      </c>
      <c r="BI67" s="15">
        <v>1.1819987962666631E-3</v>
      </c>
      <c r="BJ67" s="15">
        <v>6.3680502633656185E-3</v>
      </c>
      <c r="BK67" s="15">
        <v>3.557754285901694E-3</v>
      </c>
      <c r="BL67" s="15">
        <v>7.3788963525416387E-4</v>
      </c>
      <c r="BM67" s="15">
        <v>1.9491523623148381E-3</v>
      </c>
      <c r="BN67" s="15">
        <v>4.7407049795715838E-5</v>
      </c>
      <c r="BO67" s="15">
        <v>3.1302381418752603E-3</v>
      </c>
      <c r="BP67" s="15">
        <v>1.9277797130079489E-5</v>
      </c>
      <c r="BQ67" s="15">
        <v>1.2542710187878628E-4</v>
      </c>
      <c r="BR67" s="15">
        <v>2.5451829736993885E-3</v>
      </c>
      <c r="BS67" s="15">
        <v>0</v>
      </c>
    </row>
    <row r="68" spans="1:74" x14ac:dyDescent="0.25">
      <c r="A68" s="24" t="s">
        <v>142</v>
      </c>
      <c r="B68" s="24" t="s">
        <v>49</v>
      </c>
      <c r="C68">
        <f t="shared" si="2"/>
        <v>64</v>
      </c>
      <c r="D68" s="15">
        <v>5.0568337032774924E-7</v>
      </c>
      <c r="E68" s="15">
        <v>1.8820344407644359E-7</v>
      </c>
      <c r="F68" s="15">
        <v>6.1803126367371154E-8</v>
      </c>
      <c r="G68" s="15">
        <v>2.5276937540032674E-6</v>
      </c>
      <c r="H68" s="15">
        <v>1.1498687821740075E-6</v>
      </c>
      <c r="I68" s="15">
        <v>3.1248422011918212E-5</v>
      </c>
      <c r="J68" s="15">
        <v>1.4968992963584565E-6</v>
      </c>
      <c r="K68" s="15">
        <v>1.0670587026210501E-5</v>
      </c>
      <c r="L68" s="15">
        <v>7.0835201984583183E-6</v>
      </c>
      <c r="M68" s="15">
        <v>5.6294330765572494E-6</v>
      </c>
      <c r="N68" s="15">
        <v>3.5658129965909647E-5</v>
      </c>
      <c r="O68" s="15">
        <v>4.0609806382640068E-5</v>
      </c>
      <c r="P68" s="15">
        <v>3.303312726549303E-7</v>
      </c>
      <c r="Q68" s="15">
        <v>8.2770008655362826E-6</v>
      </c>
      <c r="R68" s="15">
        <v>1.9422307981205498E-5</v>
      </c>
      <c r="S68" s="15">
        <v>9.5434677518257637E-6</v>
      </c>
      <c r="T68" s="15">
        <v>1.3679652677959829E-5</v>
      </c>
      <c r="U68" s="15">
        <v>1.6646659266605599E-6</v>
      </c>
      <c r="V68" s="15">
        <v>1.2891943105125703E-7</v>
      </c>
      <c r="W68" s="15">
        <v>6.9845733442473238E-7</v>
      </c>
      <c r="X68" s="15">
        <v>2.4629410711479387E-5</v>
      </c>
      <c r="Y68" s="15">
        <v>1.4212418290999865E-5</v>
      </c>
      <c r="Z68" s="15">
        <v>5.8695911890794971E-5</v>
      </c>
      <c r="AA68" s="15">
        <v>1.0952060626613783E-4</v>
      </c>
      <c r="AB68" s="15">
        <v>1.1603716519263598E-5</v>
      </c>
      <c r="AC68" s="15">
        <v>1.1067703599823634E-5</v>
      </c>
      <c r="AD68" s="15">
        <v>7.7826911633970427E-6</v>
      </c>
      <c r="AE68" s="15">
        <v>5.6757063028619222E-5</v>
      </c>
      <c r="AF68" s="15">
        <v>3.3183732168249518E-6</v>
      </c>
      <c r="AG68" s="15">
        <v>1.9799440494697058E-5</v>
      </c>
      <c r="AH68" s="15">
        <v>5.4880704073823884E-5</v>
      </c>
      <c r="AI68" s="15">
        <v>3.2759390392764701E-5</v>
      </c>
      <c r="AJ68" s="15">
        <v>4.7776300512834152E-5</v>
      </c>
      <c r="AK68" s="15">
        <v>4.7797179033555528E-5</v>
      </c>
      <c r="AL68" s="15">
        <v>1.9719951004657509E-5</v>
      </c>
      <c r="AM68" s="15">
        <v>1.0375237927876294E-5</v>
      </c>
      <c r="AN68" s="15">
        <v>1.0380893584230695E-6</v>
      </c>
      <c r="AO68" s="15">
        <v>1.4178928135709797E-5</v>
      </c>
      <c r="AP68" s="15">
        <v>5.398204128580542E-6</v>
      </c>
      <c r="AQ68" s="15">
        <v>2.0347154931915332E-6</v>
      </c>
      <c r="AR68" s="15">
        <v>4.2779244063940363E-7</v>
      </c>
      <c r="AS68" s="15">
        <v>5.0572907361930322E-6</v>
      </c>
      <c r="AT68" s="15">
        <v>1.8620742854006377E-7</v>
      </c>
      <c r="AU68" s="15">
        <v>2.3394033833534534E-7</v>
      </c>
      <c r="AV68" s="15">
        <v>2.5771028826691976E-7</v>
      </c>
      <c r="AW68" s="15">
        <v>4.3021647850592268E-6</v>
      </c>
      <c r="AX68" s="15">
        <v>5.0349912447028648E-7</v>
      </c>
      <c r="AY68" s="15">
        <v>6.873967391472926E-8</v>
      </c>
      <c r="AZ68" s="15">
        <v>3.0694152662351748E-6</v>
      </c>
      <c r="BA68" s="15">
        <v>4.2395638156314953E-7</v>
      </c>
      <c r="BB68" s="15">
        <v>1.7370132945188171E-5</v>
      </c>
      <c r="BC68" s="15">
        <v>1.6899019426814089E-5</v>
      </c>
      <c r="BD68" s="15">
        <v>1.4482503123416718E-6</v>
      </c>
      <c r="BE68" s="15">
        <v>3.5763371465776916E-8</v>
      </c>
      <c r="BF68" s="15">
        <v>6.4445652414632958E-7</v>
      </c>
      <c r="BG68" s="15">
        <v>4.056118138812076E-4</v>
      </c>
      <c r="BH68" s="15">
        <v>9.5279504960980443E-8</v>
      </c>
      <c r="BI68" s="15">
        <v>1.8322762970411319E-5</v>
      </c>
      <c r="BJ68" s="15">
        <v>9.6962197959315748E-7</v>
      </c>
      <c r="BK68" s="15">
        <v>3.201399238118555E-7</v>
      </c>
      <c r="BL68" s="15">
        <v>2.7449064122617778E-6</v>
      </c>
      <c r="BM68" s="15">
        <v>1.1189025138657675E-6</v>
      </c>
      <c r="BN68" s="15">
        <v>8.4130770407146384E-7</v>
      </c>
      <c r="BO68" s="15">
        <v>2.5412358460762373E-6</v>
      </c>
      <c r="BP68" s="15">
        <v>1.2488279762705625E-3</v>
      </c>
      <c r="BQ68" s="15">
        <v>3.6218722599481535E-7</v>
      </c>
      <c r="BR68" s="15">
        <v>6.8109012120439168E-7</v>
      </c>
      <c r="BS68" s="15">
        <v>0</v>
      </c>
    </row>
    <row r="69" spans="1:74" x14ac:dyDescent="0.25">
      <c r="A69" s="24" t="s">
        <v>143</v>
      </c>
      <c r="B69" s="24" t="s">
        <v>296</v>
      </c>
      <c r="C69">
        <f t="shared" si="2"/>
        <v>65</v>
      </c>
      <c r="D69" s="15">
        <v>1.2863684299785997E-7</v>
      </c>
      <c r="E69" s="15">
        <v>1.9710620715213429E-7</v>
      </c>
      <c r="F69" s="15">
        <v>1.1739656283050591E-6</v>
      </c>
      <c r="G69" s="15">
        <v>4.5128003181756102E-6</v>
      </c>
      <c r="H69" s="15">
        <v>3.7137164398947676E-6</v>
      </c>
      <c r="I69" s="15">
        <v>1.64732367651487E-6</v>
      </c>
      <c r="J69" s="15">
        <v>6.1219578911190435E-6</v>
      </c>
      <c r="K69" s="15">
        <v>9.8131428031921169E-6</v>
      </c>
      <c r="L69" s="15">
        <v>1.2489408971947667E-5</v>
      </c>
      <c r="M69" s="15">
        <v>7.4635461496369885E-6</v>
      </c>
      <c r="N69" s="15">
        <v>4.2793817577831208E-6</v>
      </c>
      <c r="O69" s="15">
        <v>7.7512761916690183E-6</v>
      </c>
      <c r="P69" s="15">
        <v>2.3969744590992101E-5</v>
      </c>
      <c r="Q69" s="15">
        <v>2.337257183920197E-5</v>
      </c>
      <c r="R69" s="15">
        <v>9.5274937071138217E-6</v>
      </c>
      <c r="S69" s="15">
        <v>4.3111983922243142E-6</v>
      </c>
      <c r="T69" s="15">
        <v>7.8843905321378235E-6</v>
      </c>
      <c r="U69" s="15">
        <v>9.9970658878910151E-6</v>
      </c>
      <c r="V69" s="15">
        <v>1.282524023415937E-6</v>
      </c>
      <c r="W69" s="15">
        <v>1.5866068454747215E-5</v>
      </c>
      <c r="X69" s="15">
        <v>4.7789645218777547E-6</v>
      </c>
      <c r="Y69" s="15">
        <v>5.593511980943342E-6</v>
      </c>
      <c r="Z69" s="15">
        <v>1.6950736128587688E-5</v>
      </c>
      <c r="AA69" s="15">
        <v>1.7665485859553847E-5</v>
      </c>
      <c r="AB69" s="15">
        <v>1.4895006554285671E-5</v>
      </c>
      <c r="AC69" s="15">
        <v>9.1492605049337967E-6</v>
      </c>
      <c r="AD69" s="15">
        <v>8.78451188545289E-6</v>
      </c>
      <c r="AE69" s="15">
        <v>1.9789203620090465E-6</v>
      </c>
      <c r="AF69" s="15">
        <v>9.8062902892712914E-6</v>
      </c>
      <c r="AG69" s="15">
        <v>8.3309911667893397E-6</v>
      </c>
      <c r="AH69" s="15">
        <v>7.1209973879958287E-6</v>
      </c>
      <c r="AI69" s="15">
        <v>7.7626799048354364E-6</v>
      </c>
      <c r="AJ69" s="15">
        <v>3.9119825798012216E-6</v>
      </c>
      <c r="AK69" s="15">
        <v>1.0101263949613872E-5</v>
      </c>
      <c r="AL69" s="15">
        <v>6.2335304186710912E-6</v>
      </c>
      <c r="AM69" s="15">
        <v>1.3082248796409667E-5</v>
      </c>
      <c r="AN69" s="15">
        <v>3.3859850492854375E-6</v>
      </c>
      <c r="AO69" s="15">
        <v>1.864679292991767E-5</v>
      </c>
      <c r="AP69" s="15">
        <v>1.7250276093596701E-5</v>
      </c>
      <c r="AQ69" s="15">
        <v>8.972635737374224E-6</v>
      </c>
      <c r="AR69" s="15">
        <v>9.8051637197018362E-5</v>
      </c>
      <c r="AS69" s="15">
        <v>1.5225651367054921E-4</v>
      </c>
      <c r="AT69" s="15">
        <v>1.423822213907627E-5</v>
      </c>
      <c r="AU69" s="15">
        <v>1.5378123889174633E-5</v>
      </c>
      <c r="AV69" s="15">
        <v>1.0801753947376675E-5</v>
      </c>
      <c r="AW69" s="15">
        <v>8.4500662515006771E-5</v>
      </c>
      <c r="AX69" s="15">
        <v>1.845513408357615E-4</v>
      </c>
      <c r="AY69" s="15">
        <v>8.1443214943676518E-5</v>
      </c>
      <c r="AZ69" s="15">
        <v>5.1655580050779557E-5</v>
      </c>
      <c r="BA69" s="15">
        <v>5.2761338735721139E-5</v>
      </c>
      <c r="BB69" s="15">
        <v>6.2977498798571854E-5</v>
      </c>
      <c r="BC69" s="15">
        <v>4.924280376289004E-5</v>
      </c>
      <c r="BD69" s="15">
        <v>4.4746771398505709E-5</v>
      </c>
      <c r="BE69" s="15">
        <v>1.4800765202351555E-5</v>
      </c>
      <c r="BF69" s="15">
        <v>1.0176516577228187E-4</v>
      </c>
      <c r="BG69" s="15">
        <v>5.9576792216097959E-5</v>
      </c>
      <c r="BH69" s="15">
        <v>3.9774877481107655E-5</v>
      </c>
      <c r="BI69" s="15">
        <v>8.7783300605357876E-5</v>
      </c>
      <c r="BJ69" s="15">
        <v>5.7859905648177541E-5</v>
      </c>
      <c r="BK69" s="15">
        <v>2.7584651987208087E-5</v>
      </c>
      <c r="BL69" s="15">
        <v>1.3741072763606737E-4</v>
      </c>
      <c r="BM69" s="15">
        <v>2.0981022499350047E-5</v>
      </c>
      <c r="BN69" s="15">
        <v>1.6441505725318456E-4</v>
      </c>
      <c r="BO69" s="15">
        <v>8.1633982919419165E-5</v>
      </c>
      <c r="BP69" s="15">
        <v>9.1017982145291582E-2</v>
      </c>
      <c r="BQ69" s="15">
        <v>4.4518398208744618E-4</v>
      </c>
      <c r="BR69" s="15">
        <v>7.3022519367183517E-5</v>
      </c>
      <c r="BS69" s="15">
        <v>0</v>
      </c>
    </row>
    <row r="70" spans="1:74" x14ac:dyDescent="0.25">
      <c r="A70" s="25" t="s">
        <v>144</v>
      </c>
      <c r="B70" s="24" t="s">
        <v>420</v>
      </c>
      <c r="C70">
        <f t="shared" ref="C70:C72" si="3">C69+1</f>
        <v>66</v>
      </c>
      <c r="D70" s="15">
        <v>6.4771859117536533E-6</v>
      </c>
      <c r="E70" s="15">
        <v>7.5918674586957435E-5</v>
      </c>
      <c r="F70" s="15">
        <v>6.3864308683949194E-5</v>
      </c>
      <c r="G70" s="15">
        <v>5.1115598621705314E-5</v>
      </c>
      <c r="H70" s="15">
        <v>3.5874957561568086E-5</v>
      </c>
      <c r="I70" s="15">
        <v>3.9949833896053461E-6</v>
      </c>
      <c r="J70" s="15">
        <v>1.1015340024508072E-5</v>
      </c>
      <c r="K70" s="15">
        <v>2.1333296736337619E-4</v>
      </c>
      <c r="L70" s="15">
        <v>7.2872727865327475E-5</v>
      </c>
      <c r="M70" s="15">
        <v>3.2822927004739837E-4</v>
      </c>
      <c r="N70" s="15">
        <v>1.6069966455880282E-3</v>
      </c>
      <c r="O70" s="15">
        <v>4.9704826380419034E-4</v>
      </c>
      <c r="P70" s="15">
        <v>6.9620015895020855E-5</v>
      </c>
      <c r="Q70" s="15">
        <v>1.846266866077748E-4</v>
      </c>
      <c r="R70" s="15">
        <v>5.0624734334282762E-4</v>
      </c>
      <c r="S70" s="15">
        <v>3.4975021353715986E-5</v>
      </c>
      <c r="T70" s="15">
        <v>1.8098332743392477E-4</v>
      </c>
      <c r="U70" s="15">
        <v>9.2646537969423451E-5</v>
      </c>
      <c r="V70" s="15">
        <v>1.3498293581947054E-5</v>
      </c>
      <c r="W70" s="15">
        <v>5.3263671052409978E-5</v>
      </c>
      <c r="X70" s="15">
        <v>2.6184220215579193E-5</v>
      </c>
      <c r="Y70" s="15">
        <v>1.7694592584939714E-4</v>
      </c>
      <c r="Z70" s="15">
        <v>7.7299536663308366E-4</v>
      </c>
      <c r="AA70" s="15">
        <v>7.5930003725405636E-4</v>
      </c>
      <c r="AB70" s="15">
        <v>1.2842994234964951E-4</v>
      </c>
      <c r="AC70" s="15">
        <v>8.5151005943986445E-5</v>
      </c>
      <c r="AD70" s="15">
        <v>4.7501035899418114E-5</v>
      </c>
      <c r="AE70" s="15">
        <v>1.7183674323094058E-5</v>
      </c>
      <c r="AF70" s="15">
        <v>1.3496563099444367E-4</v>
      </c>
      <c r="AG70" s="15">
        <v>4.1126546958387532E-4</v>
      </c>
      <c r="AH70" s="15">
        <v>2.3897381224920501E-4</v>
      </c>
      <c r="AI70" s="15">
        <v>1.0209206193206799E-4</v>
      </c>
      <c r="AJ70" s="15">
        <v>5.8529490243898442E-4</v>
      </c>
      <c r="AK70" s="15">
        <v>5.2610654942943506E-5</v>
      </c>
      <c r="AL70" s="15">
        <v>1.5623756912196151E-4</v>
      </c>
      <c r="AM70" s="15">
        <v>1.5379129435441521E-4</v>
      </c>
      <c r="AN70" s="15">
        <v>4.1782908309246672E-5</v>
      </c>
      <c r="AO70" s="15">
        <v>2.9713973812933898E-4</v>
      </c>
      <c r="AP70" s="15">
        <v>7.5463106499081857E-5</v>
      </c>
      <c r="AQ70" s="15">
        <v>8.4397677662870614E-5</v>
      </c>
      <c r="AR70" s="15">
        <v>4.7758106147783073E-4</v>
      </c>
      <c r="AS70" s="15">
        <v>4.8385457620011489E-4</v>
      </c>
      <c r="AT70" s="15">
        <v>5.4408172505282423E-5</v>
      </c>
      <c r="AU70" s="15">
        <v>5.5419281045166603E-5</v>
      </c>
      <c r="AV70" s="15">
        <v>1.2837480284218721E-4</v>
      </c>
      <c r="AW70" s="15">
        <v>2.4432477568327198E-4</v>
      </c>
      <c r="AX70" s="15">
        <v>7.5707056413021963E-4</v>
      </c>
      <c r="AY70" s="15">
        <v>1.2300414889652252E-4</v>
      </c>
      <c r="AZ70" s="15">
        <v>1.1489246562144885E-3</v>
      </c>
      <c r="BA70" s="15">
        <v>3.8719860461356809E-2</v>
      </c>
      <c r="BB70" s="15">
        <v>2.1657734108851377E-3</v>
      </c>
      <c r="BC70" s="15">
        <v>3.2182200242756508E-4</v>
      </c>
      <c r="BD70" s="15">
        <v>5.5290354435974423E-4</v>
      </c>
      <c r="BE70" s="15">
        <v>4.5813074138590588E-5</v>
      </c>
      <c r="BF70" s="15">
        <v>5.8129148351301983E-4</v>
      </c>
      <c r="BG70" s="15">
        <v>1.5022936396052867E-4</v>
      </c>
      <c r="BH70" s="15">
        <v>8.814145833489919E-4</v>
      </c>
      <c r="BI70" s="15">
        <v>5.0046342890675336E-4</v>
      </c>
      <c r="BJ70" s="15">
        <v>2.8213834271142535E-4</v>
      </c>
      <c r="BK70" s="15">
        <v>1.2074201772679786E-4</v>
      </c>
      <c r="BL70" s="15">
        <v>8.5735867749669537E-4</v>
      </c>
      <c r="BM70" s="15">
        <v>2.9179632623157835E-4</v>
      </c>
      <c r="BN70" s="15">
        <v>6.7095613480341713E-4</v>
      </c>
      <c r="BO70" s="15">
        <v>4.0825158460666087E-4</v>
      </c>
      <c r="BP70" s="15">
        <v>3.0390592839067658E-5</v>
      </c>
      <c r="BQ70" s="15">
        <v>1.5207973838649455E-2</v>
      </c>
      <c r="BR70" s="15">
        <v>5.1280501309656319E-3</v>
      </c>
      <c r="BS70" s="15">
        <v>0</v>
      </c>
    </row>
    <row r="71" spans="1:74" x14ac:dyDescent="0.25">
      <c r="A71" s="25" t="s">
        <v>145</v>
      </c>
      <c r="B71" s="24" t="s">
        <v>422</v>
      </c>
      <c r="C71">
        <f t="shared" si="3"/>
        <v>67</v>
      </c>
      <c r="D71" s="15">
        <v>4.0099420648158184E-4</v>
      </c>
      <c r="E71" s="15">
        <v>3.1259926084604842E-4</v>
      </c>
      <c r="F71" s="15">
        <v>6.4353622990773727E-4</v>
      </c>
      <c r="G71" s="15">
        <v>1.7866464397347046E-3</v>
      </c>
      <c r="H71" s="15">
        <v>1.3020176570517335E-3</v>
      </c>
      <c r="I71" s="15">
        <v>1.7191405591676695E-3</v>
      </c>
      <c r="J71" s="15">
        <v>3.5714431923061763E-3</v>
      </c>
      <c r="K71" s="15">
        <v>7.780488413024159E-4</v>
      </c>
      <c r="L71" s="15">
        <v>1.2769401216825844E-3</v>
      </c>
      <c r="M71" s="15">
        <v>7.9850960541764612E-4</v>
      </c>
      <c r="N71" s="15">
        <v>1.5552246726830213E-3</v>
      </c>
      <c r="O71" s="15">
        <v>1.1043427844063716E-3</v>
      </c>
      <c r="P71" s="15">
        <v>1.1416452888789645E-3</v>
      </c>
      <c r="Q71" s="15">
        <v>1.6353365261240699E-3</v>
      </c>
      <c r="R71" s="15">
        <v>1.342588527230354E-3</v>
      </c>
      <c r="S71" s="15">
        <v>1.63715428928564E-3</v>
      </c>
      <c r="T71" s="15">
        <v>1.4450709114618631E-3</v>
      </c>
      <c r="U71" s="15">
        <v>2.1423811193120577E-3</v>
      </c>
      <c r="V71" s="15">
        <v>2.8553860794518682E-4</v>
      </c>
      <c r="W71" s="15">
        <v>9.713248231107835E-4</v>
      </c>
      <c r="X71" s="15">
        <v>7.06072053790174E-4</v>
      </c>
      <c r="Y71" s="15">
        <v>7.2598892624221542E-4</v>
      </c>
      <c r="Z71" s="15">
        <v>1.0765434124067367E-3</v>
      </c>
      <c r="AA71" s="15">
        <v>1.5379894997023518E-3</v>
      </c>
      <c r="AB71" s="15">
        <v>1.509617552243798E-3</v>
      </c>
      <c r="AC71" s="15">
        <v>1.6363339522628725E-3</v>
      </c>
      <c r="AD71" s="15">
        <v>9.3822817954523549E-4</v>
      </c>
      <c r="AE71" s="15">
        <v>8.887148371628001E-4</v>
      </c>
      <c r="AF71" s="15">
        <v>2.2054365555296122E-3</v>
      </c>
      <c r="AG71" s="15">
        <v>3.91495500217865E-3</v>
      </c>
      <c r="AH71" s="15">
        <v>1.8298854698251185E-3</v>
      </c>
      <c r="AI71" s="15">
        <v>1.6960205620141953E-3</v>
      </c>
      <c r="AJ71" s="15">
        <v>1.3555613476747338E-3</v>
      </c>
      <c r="AK71" s="15">
        <v>1.469166362478869E-3</v>
      </c>
      <c r="AL71" s="15">
        <v>1.1672655809632066E-3</v>
      </c>
      <c r="AM71" s="15">
        <v>1.38949966153445E-3</v>
      </c>
      <c r="AN71" s="15">
        <v>9.9114066535822723E-5</v>
      </c>
      <c r="AO71" s="15">
        <v>2.0405487697047271E-3</v>
      </c>
      <c r="AP71" s="15">
        <v>2.321811082091793E-5</v>
      </c>
      <c r="AQ71" s="15">
        <v>2.3303959717949234E-4</v>
      </c>
      <c r="AR71" s="15">
        <v>4.4270626943336327E-4</v>
      </c>
      <c r="AS71" s="15">
        <v>2.4674032266968748E-3</v>
      </c>
      <c r="AT71" s="15">
        <v>1.0584183522554472E-3</v>
      </c>
      <c r="AU71" s="15">
        <v>2.6556915214258413E-4</v>
      </c>
      <c r="AV71" s="15">
        <v>1.9533645203066708E-4</v>
      </c>
      <c r="AW71" s="15">
        <v>9.8505670775722691E-3</v>
      </c>
      <c r="AX71" s="15">
        <v>4.5364743577478144E-3</v>
      </c>
      <c r="AY71" s="15">
        <v>6.789416207597166E-4</v>
      </c>
      <c r="AZ71" s="15">
        <v>2.0215093200717598E-3</v>
      </c>
      <c r="BA71" s="15">
        <v>3.7021372253183363E-3</v>
      </c>
      <c r="BB71" s="15">
        <v>1.9806452678485624E-2</v>
      </c>
      <c r="BC71" s="15">
        <v>7.6828618468968149E-3</v>
      </c>
      <c r="BD71" s="15">
        <v>3.7284785825610922E-3</v>
      </c>
      <c r="BE71" s="15">
        <v>1.8696716644240883E-4</v>
      </c>
      <c r="BF71" s="15">
        <v>2.0670560562849696E-3</v>
      </c>
      <c r="BG71" s="15">
        <v>9.3644490610597382E-4</v>
      </c>
      <c r="BH71" s="15">
        <v>3.4946479642271929E-3</v>
      </c>
      <c r="BI71" s="15">
        <v>1.6264887057322729E-3</v>
      </c>
      <c r="BJ71" s="15">
        <v>4.1924507355074201E-3</v>
      </c>
      <c r="BK71" s="15">
        <v>8.6436452941303637E-4</v>
      </c>
      <c r="BL71" s="15">
        <v>7.3484499653028214E-4</v>
      </c>
      <c r="BM71" s="15">
        <v>3.7776533141941135E-4</v>
      </c>
      <c r="BN71" s="15">
        <v>3.9231091853441837E-3</v>
      </c>
      <c r="BO71" s="15">
        <v>7.8205616416250796E-3</v>
      </c>
      <c r="BP71" s="15">
        <v>8.9171404064048356E-3</v>
      </c>
      <c r="BQ71" s="15">
        <v>5.9183142338196601E-4</v>
      </c>
      <c r="BR71" s="15">
        <v>2.1471715793460943E-3</v>
      </c>
      <c r="BS71" s="15">
        <v>0</v>
      </c>
      <c r="BU71" s="15">
        <f>MIN(D5:BS73)</f>
        <v>0</v>
      </c>
    </row>
    <row r="72" spans="1:74" x14ac:dyDescent="0.25">
      <c r="A72" s="23" t="s">
        <v>206</v>
      </c>
      <c r="B72" s="23" t="s">
        <v>71</v>
      </c>
      <c r="C72">
        <f t="shared" si="3"/>
        <v>68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  <c r="BJ72" s="15">
        <v>0</v>
      </c>
      <c r="BK72" s="15">
        <v>0</v>
      </c>
      <c r="BL72" s="15">
        <v>0</v>
      </c>
      <c r="BM72" s="15">
        <v>0</v>
      </c>
      <c r="BN72" s="15">
        <v>0</v>
      </c>
      <c r="BO72" s="15">
        <v>0</v>
      </c>
      <c r="BP72" s="15">
        <v>0</v>
      </c>
      <c r="BQ72" s="15">
        <v>0</v>
      </c>
      <c r="BR72" s="15">
        <v>0</v>
      </c>
      <c r="BS72" s="15">
        <v>0</v>
      </c>
      <c r="BU72" t="s">
        <v>430</v>
      </c>
      <c r="BV72" t="s">
        <v>431</v>
      </c>
    </row>
    <row r="73" spans="1:74" x14ac:dyDescent="0.25">
      <c r="B73" t="s">
        <v>22</v>
      </c>
      <c r="C73" s="10">
        <f t="shared" ref="C73" si="4">C72+1</f>
        <v>69</v>
      </c>
      <c r="D73" s="15">
        <f>SUM(D5:D72)</f>
        <v>0.32379448801345334</v>
      </c>
      <c r="E73" s="15">
        <f t="shared" ref="E73:BG73" si="5">SUM(E5:E72)</f>
        <v>0.39822088770871927</v>
      </c>
      <c r="F73" s="15">
        <f t="shared" si="5"/>
        <v>0.21741378734635927</v>
      </c>
      <c r="G73" s="15">
        <f t="shared" si="5"/>
        <v>0.43173103898038029</v>
      </c>
      <c r="H73" s="15">
        <f t="shared" si="5"/>
        <v>0.26340545938390958</v>
      </c>
      <c r="I73" s="15">
        <f t="shared" si="5"/>
        <v>0.25776275775445312</v>
      </c>
      <c r="J73" s="15">
        <f t="shared" si="5"/>
        <v>0.66026666244017351</v>
      </c>
      <c r="K73" s="15">
        <f t="shared" si="5"/>
        <v>0.78485047543714903</v>
      </c>
      <c r="L73" s="15">
        <f t="shared" si="5"/>
        <v>0.78740246792947</v>
      </c>
      <c r="M73" s="15">
        <f t="shared" si="5"/>
        <v>0.70489575040090757</v>
      </c>
      <c r="N73" s="15">
        <f t="shared" si="5"/>
        <v>0.58044425625471141</v>
      </c>
      <c r="O73" s="15">
        <f t="shared" si="5"/>
        <v>0.5984097517294853</v>
      </c>
      <c r="P73" s="15">
        <f t="shared" si="5"/>
        <v>0.55783265121082137</v>
      </c>
      <c r="Q73" s="15">
        <f t="shared" si="5"/>
        <v>0.46594180238247762</v>
      </c>
      <c r="R73" s="15">
        <f t="shared" si="5"/>
        <v>0.51752211219674127</v>
      </c>
      <c r="S73" s="15">
        <f t="shared" si="5"/>
        <v>0.51367233001318102</v>
      </c>
      <c r="T73" s="15">
        <f t="shared" si="5"/>
        <v>0.59693154817138006</v>
      </c>
      <c r="U73" s="15">
        <f t="shared" si="5"/>
        <v>0.44548753763019805</v>
      </c>
      <c r="V73" s="15">
        <f t="shared" si="5"/>
        <v>0.78824076510327079</v>
      </c>
      <c r="W73" s="15">
        <f t="shared" si="5"/>
        <v>0.74887999776098091</v>
      </c>
      <c r="X73" s="15">
        <f t="shared" si="5"/>
        <v>0.55797156417928129</v>
      </c>
      <c r="Y73" s="15">
        <f t="shared" si="5"/>
        <v>0.55020564146178241</v>
      </c>
      <c r="Z73" s="15">
        <f t="shared" si="5"/>
        <v>0.58565422404332845</v>
      </c>
      <c r="AA73" s="15">
        <f t="shared" si="5"/>
        <v>0.44135471179752489</v>
      </c>
      <c r="AB73" s="15">
        <f t="shared" si="5"/>
        <v>0.55005700227160614</v>
      </c>
      <c r="AC73" s="15">
        <f t="shared" si="5"/>
        <v>0.54625708591997169</v>
      </c>
      <c r="AD73" s="15">
        <f t="shared" si="5"/>
        <v>0.62636642517076491</v>
      </c>
      <c r="AE73" s="15">
        <f t="shared" si="5"/>
        <v>0.62757429402956255</v>
      </c>
      <c r="AF73" s="15">
        <f t="shared" si="5"/>
        <v>0.50890072993239244</v>
      </c>
      <c r="AG73" s="15">
        <f t="shared" si="5"/>
        <v>0.46823609634149516</v>
      </c>
      <c r="AH73" s="15">
        <f t="shared" si="5"/>
        <v>0.55306503294024278</v>
      </c>
      <c r="AI73" s="15">
        <f t="shared" si="5"/>
        <v>0.5270027431906974</v>
      </c>
      <c r="AJ73" s="15">
        <f t="shared" si="5"/>
        <v>0.62344092814788332</v>
      </c>
      <c r="AK73" s="15">
        <f t="shared" si="5"/>
        <v>0.55042997875814015</v>
      </c>
      <c r="AL73" s="15">
        <f t="shared" si="5"/>
        <v>0.49740364342325882</v>
      </c>
      <c r="AM73" s="15">
        <f t="shared" si="5"/>
        <v>0.44242490172917831</v>
      </c>
      <c r="AN73" s="15">
        <f t="shared" si="5"/>
        <v>0.41551080913349825</v>
      </c>
      <c r="AO73" s="15">
        <f t="shared" si="5"/>
        <v>0.56667192435254421</v>
      </c>
      <c r="AP73" s="15">
        <f t="shared" si="5"/>
        <v>0.30245659696565674</v>
      </c>
      <c r="AQ73" s="15">
        <f t="shared" si="5"/>
        <v>0.44760212505151087</v>
      </c>
      <c r="AR73" s="15">
        <f t="shared" si="5"/>
        <v>0.31798051892494172</v>
      </c>
      <c r="AS73" s="15">
        <f t="shared" si="5"/>
        <v>0.31206160143667122</v>
      </c>
      <c r="AT73" s="15">
        <f t="shared" si="5"/>
        <v>0.47700753814820818</v>
      </c>
      <c r="AU73" s="15">
        <f t="shared" si="5"/>
        <v>0.49934921311633335</v>
      </c>
      <c r="AV73" s="15">
        <f t="shared" si="5"/>
        <v>0.38859619849840044</v>
      </c>
      <c r="AW73" s="15">
        <f t="shared" si="5"/>
        <v>0.35132868266444545</v>
      </c>
      <c r="AX73" s="15">
        <f t="shared" si="5"/>
        <v>0.35893744476329525</v>
      </c>
      <c r="AY73" s="15">
        <f t="shared" si="5"/>
        <v>0.40961152185500577</v>
      </c>
      <c r="AZ73" s="15">
        <f t="shared" si="5"/>
        <v>0.48441706050871314</v>
      </c>
      <c r="BA73" s="15">
        <f t="shared" si="5"/>
        <v>0.45852507946575172</v>
      </c>
      <c r="BB73" s="15">
        <f t="shared" si="5"/>
        <v>0.50779800446513546</v>
      </c>
      <c r="BC73" s="15">
        <f t="shared" si="5"/>
        <v>0.26449501484237553</v>
      </c>
      <c r="BD73" s="15">
        <f>SUM(BD5:BD72)</f>
        <v>0.34583407901970514</v>
      </c>
      <c r="BE73" s="15">
        <f t="shared" si="5"/>
        <v>6.7248693813130825E-2</v>
      </c>
      <c r="BF73" s="15">
        <f t="shared" si="5"/>
        <v>0.27817195412524542</v>
      </c>
      <c r="BG73" s="15">
        <f t="shared" si="5"/>
        <v>0.29559766206551558</v>
      </c>
      <c r="BH73" s="15">
        <f t="shared" ref="BH73:BS73" si="6">SUM(BH5:BH72)</f>
        <v>0.59915782623534575</v>
      </c>
      <c r="BI73" s="15">
        <f t="shared" si="6"/>
        <v>0.24789593792675052</v>
      </c>
      <c r="BJ73" s="15">
        <f t="shared" si="6"/>
        <v>0.25441144730225179</v>
      </c>
      <c r="BK73" s="15">
        <f t="shared" si="6"/>
        <v>0.14852235872119457</v>
      </c>
      <c r="BL73" s="15">
        <f t="shared" si="6"/>
        <v>0.24489056245232277</v>
      </c>
      <c r="BM73" s="15">
        <f t="shared" si="6"/>
        <v>0.17019237707008636</v>
      </c>
      <c r="BN73" s="15">
        <f t="shared" si="6"/>
        <v>0.27170595503184641</v>
      </c>
      <c r="BO73" s="15">
        <f t="shared" si="6"/>
        <v>0.27558539448254954</v>
      </c>
      <c r="BP73" s="15">
        <f t="shared" si="6"/>
        <v>0.33371349854894478</v>
      </c>
      <c r="BQ73" s="15">
        <f t="shared" si="6"/>
        <v>0.37392087254657747</v>
      </c>
      <c r="BR73" s="15">
        <f t="shared" si="6"/>
        <v>0.39733440014735533</v>
      </c>
      <c r="BS73" s="15">
        <f t="shared" si="6"/>
        <v>0</v>
      </c>
      <c r="BU73" s="15">
        <f>MIN(D73:BS73)</f>
        <v>0</v>
      </c>
      <c r="BV73" s="15">
        <f>MAX(D73:BS73)</f>
        <v>0.78824076510327079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7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3.2" x14ac:dyDescent="0.25"/>
  <cols>
    <col min="2" max="2" width="22.33203125" bestFit="1" customWidth="1"/>
  </cols>
  <sheetData>
    <row r="1" spans="1:71" ht="12.75" customHeight="1" x14ac:dyDescent="0.25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12.75" customHeight="1" x14ac:dyDescent="0.25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</row>
    <row r="3" spans="1:71" ht="36" customHeight="1" x14ac:dyDescent="0.25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</row>
    <row r="4" spans="1:71" x14ac:dyDescent="0.25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BS4" si="1">BP4+1</f>
        <v>66</v>
      </c>
      <c r="BR4">
        <f t="shared" si="1"/>
        <v>67</v>
      </c>
      <c r="BS4">
        <f t="shared" si="1"/>
        <v>68</v>
      </c>
    </row>
    <row r="5" spans="1:71" x14ac:dyDescent="0.25">
      <c r="A5" s="24" t="s">
        <v>79</v>
      </c>
      <c r="B5" s="24" t="s">
        <v>302</v>
      </c>
      <c r="C5">
        <f>C4+1</f>
        <v>1</v>
      </c>
      <c r="D5" s="15">
        <v>1.0302100599837094</v>
      </c>
      <c r="E5" s="15">
        <v>6.2612579740747507E-2</v>
      </c>
      <c r="F5" s="15">
        <v>1.4257960810129831E-2</v>
      </c>
      <c r="G5" s="15">
        <v>7.1045481757352228E-3</v>
      </c>
      <c r="H5" s="15">
        <v>2.1034886907383477E-3</v>
      </c>
      <c r="I5" s="15">
        <v>2.1699512164508401E-3</v>
      </c>
      <c r="J5" s="15">
        <v>6.839452339323134E-3</v>
      </c>
      <c r="K5" s="15">
        <v>7.8022933761829297E-2</v>
      </c>
      <c r="L5" s="15">
        <v>0.54644110792987766</v>
      </c>
      <c r="M5" s="15">
        <v>0.27406510360711239</v>
      </c>
      <c r="N5" s="15">
        <v>5.3460960483448401E-2</v>
      </c>
      <c r="O5" s="15">
        <v>0.27542621435842601</v>
      </c>
      <c r="P5" s="15">
        <v>0.11352922421707062</v>
      </c>
      <c r="Q5" s="15">
        <v>3.6077265954074143E-2</v>
      </c>
      <c r="R5" s="15">
        <v>1.7284187456585987E-2</v>
      </c>
      <c r="S5" s="15">
        <v>1.0941914846321633E-2</v>
      </c>
      <c r="T5" s="15">
        <v>9.8392506423612969E-3</v>
      </c>
      <c r="U5" s="15">
        <v>3.7381930147502708E-3</v>
      </c>
      <c r="V5" s="15">
        <v>3.5138015075216147E-2</v>
      </c>
      <c r="W5" s="15">
        <v>0.49022312869536855</v>
      </c>
      <c r="X5" s="15">
        <v>8.4573098886492563E-3</v>
      </c>
      <c r="Y5" s="15">
        <v>1.3739507206380846E-2</v>
      </c>
      <c r="Z5" s="15">
        <v>2.8403028270754728E-2</v>
      </c>
      <c r="AA5" s="15">
        <v>1.0552336080964049E-2</v>
      </c>
      <c r="AB5" s="15">
        <v>6.478011188551719E-3</v>
      </c>
      <c r="AC5" s="15">
        <v>5.1852176945938475E-3</v>
      </c>
      <c r="AD5" s="15">
        <v>4.2160364265179297E-3</v>
      </c>
      <c r="AE5" s="15">
        <v>5.0693610510875219E-3</v>
      </c>
      <c r="AF5" s="15">
        <v>3.6939911284101924E-3</v>
      </c>
      <c r="AG5" s="15">
        <v>3.1765619521232618E-3</v>
      </c>
      <c r="AH5" s="15">
        <v>3.9330872907054571E-3</v>
      </c>
      <c r="AI5" s="15">
        <v>3.9243963359679784E-3</v>
      </c>
      <c r="AJ5" s="15">
        <v>3.3336604801961754E-3</v>
      </c>
      <c r="AK5" s="15">
        <v>4.7982097941930788E-3</v>
      </c>
      <c r="AL5" s="15">
        <v>3.1176777038569546E-3</v>
      </c>
      <c r="AM5" s="15">
        <v>6.0429847170284171E-3</v>
      </c>
      <c r="AN5" s="15">
        <v>3.3409170799804039E-3</v>
      </c>
      <c r="AO5" s="15">
        <v>2.9102040773558682E-3</v>
      </c>
      <c r="AP5" s="15">
        <v>2.3267335800136852E-3</v>
      </c>
      <c r="AQ5" s="15">
        <v>4.1252870610535494E-3</v>
      </c>
      <c r="AR5" s="15">
        <v>2.1121263233726166E-3</v>
      </c>
      <c r="AS5" s="15">
        <v>1.5443204720625098E-2</v>
      </c>
      <c r="AT5" s="15">
        <v>9.4886195365671486E-3</v>
      </c>
      <c r="AU5" s="15">
        <v>3.8442262881240963E-3</v>
      </c>
      <c r="AV5" s="15">
        <v>4.9862996736970014E-3</v>
      </c>
      <c r="AW5" s="15">
        <v>2.1400773468098254E-3</v>
      </c>
      <c r="AX5" s="15">
        <v>1.8136754999651832E-2</v>
      </c>
      <c r="AY5" s="15">
        <v>4.4989263594027572E-2</v>
      </c>
      <c r="AZ5" s="15">
        <v>3.2849710547065442E-3</v>
      </c>
      <c r="BA5" s="15">
        <v>2.165756102964479E-3</v>
      </c>
      <c r="BB5" s="15">
        <v>2.1736019386205201E-3</v>
      </c>
      <c r="BC5" s="15">
        <v>1.0757932933346511E-3</v>
      </c>
      <c r="BD5" s="15">
        <v>1.3321082961929951E-3</v>
      </c>
      <c r="BE5" s="15">
        <v>2.8303527599365572E-4</v>
      </c>
      <c r="BF5" s="15">
        <v>1.3992677684925923E-3</v>
      </c>
      <c r="BG5" s="15">
        <v>2.3221297548695215E-3</v>
      </c>
      <c r="BH5" s="15">
        <v>2.3859344166993917E-3</v>
      </c>
      <c r="BI5" s="15">
        <v>1.5834568431400227E-3</v>
      </c>
      <c r="BJ5" s="15">
        <v>2.2924346141535569E-3</v>
      </c>
      <c r="BK5" s="15">
        <v>1.9910263299465457E-3</v>
      </c>
      <c r="BL5" s="15">
        <v>4.3380566198005111E-3</v>
      </c>
      <c r="BM5" s="15">
        <v>4.5387045712008429E-3</v>
      </c>
      <c r="BN5" s="15">
        <v>2.3064317739881781E-3</v>
      </c>
      <c r="BO5" s="15">
        <v>5.7517111482044275E-3</v>
      </c>
      <c r="BP5" s="15">
        <v>4.9918535478217958E-3</v>
      </c>
      <c r="BQ5" s="15">
        <v>2.2088512092964066E-3</v>
      </c>
      <c r="BR5" s="15">
        <v>8.1805307265455634E-3</v>
      </c>
      <c r="BS5" s="15">
        <v>0</v>
      </c>
    </row>
    <row r="6" spans="1:71" x14ac:dyDescent="0.25">
      <c r="A6" s="24" t="s">
        <v>80</v>
      </c>
      <c r="B6" s="25" t="s">
        <v>304</v>
      </c>
      <c r="C6">
        <f t="shared" ref="C6:C69" si="2">C5+1</f>
        <v>2</v>
      </c>
      <c r="D6" s="15">
        <v>3.4558158706945435E-3</v>
      </c>
      <c r="E6" s="15">
        <v>1.0463552979949702</v>
      </c>
      <c r="F6" s="15">
        <v>6.9206420472076573E-3</v>
      </c>
      <c r="G6" s="15">
        <v>8.6934950886945412E-4</v>
      </c>
      <c r="H6" s="15">
        <v>2.5588108831350778E-4</v>
      </c>
      <c r="I6" s="15">
        <v>2.1251059235213916E-4</v>
      </c>
      <c r="J6" s="15">
        <v>7.809638274511282E-4</v>
      </c>
      <c r="K6" s="15">
        <v>0.36094217806221712</v>
      </c>
      <c r="L6" s="15">
        <v>4.9999645649313569E-3</v>
      </c>
      <c r="M6" s="15">
        <v>2.0519246813761868E-2</v>
      </c>
      <c r="N6" s="15">
        <v>2.5815224873625775E-3</v>
      </c>
      <c r="O6" s="15">
        <v>1.363465256431004E-2</v>
      </c>
      <c r="P6" s="15">
        <v>4.986627500490017E-3</v>
      </c>
      <c r="Q6" s="15">
        <v>3.4731452743858599E-3</v>
      </c>
      <c r="R6" s="15">
        <v>2.5999770805748921E-2</v>
      </c>
      <c r="S6" s="15">
        <v>8.572565852762639E-3</v>
      </c>
      <c r="T6" s="15">
        <v>4.175016898103027E-3</v>
      </c>
      <c r="U6" s="15">
        <v>6.8535951766876177E-4</v>
      </c>
      <c r="V6" s="15">
        <v>9.1490571469484338E-4</v>
      </c>
      <c r="W6" s="15">
        <v>1.1489508610564298E-2</v>
      </c>
      <c r="X6" s="15">
        <v>1.1258960194701858E-3</v>
      </c>
      <c r="Y6" s="15">
        <v>1.1168988462899507E-3</v>
      </c>
      <c r="Z6" s="15">
        <v>1.2278049186804831E-2</v>
      </c>
      <c r="AA6" s="15">
        <v>7.6203075126449009E-4</v>
      </c>
      <c r="AB6" s="15">
        <v>1.7032639332718543E-3</v>
      </c>
      <c r="AC6" s="15">
        <v>1.73507529885199E-3</v>
      </c>
      <c r="AD6" s="15">
        <v>8.8914190797486248E-4</v>
      </c>
      <c r="AE6" s="15">
        <v>1.2401908538459279E-3</v>
      </c>
      <c r="AF6" s="15">
        <v>7.7812461787872208E-4</v>
      </c>
      <c r="AG6" s="15">
        <v>4.9186484166915793E-4</v>
      </c>
      <c r="AH6" s="15">
        <v>6.2893403738363031E-4</v>
      </c>
      <c r="AI6" s="15">
        <v>5.9213876637271364E-4</v>
      </c>
      <c r="AJ6" s="15">
        <v>5.7263768730122979E-4</v>
      </c>
      <c r="AK6" s="15">
        <v>6.3122989466785572E-4</v>
      </c>
      <c r="AL6" s="15">
        <v>5.2744914363203567E-4</v>
      </c>
      <c r="AM6" s="15">
        <v>1.3711632208429126E-3</v>
      </c>
      <c r="AN6" s="15">
        <v>4.5243500262921678E-4</v>
      </c>
      <c r="AO6" s="15">
        <v>3.5074265929281557E-4</v>
      </c>
      <c r="AP6" s="15">
        <v>4.1884064964870193E-4</v>
      </c>
      <c r="AQ6" s="15">
        <v>1.7545555189017966E-3</v>
      </c>
      <c r="AR6" s="15">
        <v>3.1842881939571035E-4</v>
      </c>
      <c r="AS6" s="15">
        <v>1.0178404562381535E-3</v>
      </c>
      <c r="AT6" s="15">
        <v>4.1606495191967601E-4</v>
      </c>
      <c r="AU6" s="15">
        <v>3.0909892959101392E-4</v>
      </c>
      <c r="AV6" s="15">
        <v>8.6113278906279668E-4</v>
      </c>
      <c r="AW6" s="15">
        <v>4.0916081955437547E-4</v>
      </c>
      <c r="AX6" s="15">
        <v>1.7108106317297939E-2</v>
      </c>
      <c r="AY6" s="15">
        <v>2.7622069149370179E-2</v>
      </c>
      <c r="AZ6" s="15">
        <v>6.4667513463698601E-4</v>
      </c>
      <c r="BA6" s="15">
        <v>6.4877275586453301E-4</v>
      </c>
      <c r="BB6" s="15">
        <v>9.2792244820214388E-4</v>
      </c>
      <c r="BC6" s="15">
        <v>2.6524268031966915E-4</v>
      </c>
      <c r="BD6" s="15">
        <v>4.5066412522607E-4</v>
      </c>
      <c r="BE6" s="15">
        <v>1.1711842038421686E-4</v>
      </c>
      <c r="BF6" s="15">
        <v>4.3621194595036219E-4</v>
      </c>
      <c r="BG6" s="15">
        <v>5.3769365385771602E-4</v>
      </c>
      <c r="BH6" s="15">
        <v>6.1047144871403697E-4</v>
      </c>
      <c r="BI6" s="15">
        <v>2.744097673887562E-4</v>
      </c>
      <c r="BJ6" s="15">
        <v>5.8393738384802745E-4</v>
      </c>
      <c r="BK6" s="15">
        <v>1.9146153135093417E-4</v>
      </c>
      <c r="BL6" s="15">
        <v>1.7637584915768762E-3</v>
      </c>
      <c r="BM6" s="15">
        <v>2.6643425266730443E-3</v>
      </c>
      <c r="BN6" s="15">
        <v>1.0877842591146298E-3</v>
      </c>
      <c r="BO6" s="15">
        <v>2.8153760683090243E-3</v>
      </c>
      <c r="BP6" s="15">
        <v>2.4306435605971214E-3</v>
      </c>
      <c r="BQ6" s="15">
        <v>5.1232328607671654E-4</v>
      </c>
      <c r="BR6" s="15">
        <v>3.1825450861106032E-3</v>
      </c>
      <c r="BS6" s="15">
        <v>0</v>
      </c>
    </row>
    <row r="7" spans="1:71" x14ac:dyDescent="0.25">
      <c r="A7" s="24" t="s">
        <v>81</v>
      </c>
      <c r="B7" s="24" t="s">
        <v>306</v>
      </c>
      <c r="C7">
        <f t="shared" si="2"/>
        <v>3</v>
      </c>
      <c r="D7" s="15">
        <v>4.4336213066128241E-3</v>
      </c>
      <c r="E7" s="15">
        <v>1.2357539266522969E-2</v>
      </c>
      <c r="F7" s="15">
        <v>1.0709431888165997</v>
      </c>
      <c r="G7" s="15">
        <v>7.9170364183462694E-4</v>
      </c>
      <c r="H7" s="15">
        <v>3.1450777505243044E-4</v>
      </c>
      <c r="I7" s="15">
        <v>3.4681090402286625E-4</v>
      </c>
      <c r="J7" s="15">
        <v>9.1655027268083204E-4</v>
      </c>
      <c r="K7" s="15">
        <v>1.399526457722973E-2</v>
      </c>
      <c r="L7" s="15">
        <v>2.6634752305339814E-3</v>
      </c>
      <c r="M7" s="15">
        <v>4.7678296168189513E-3</v>
      </c>
      <c r="N7" s="15">
        <v>2.1657584681312077E-3</v>
      </c>
      <c r="O7" s="15">
        <v>5.0108186643361479E-3</v>
      </c>
      <c r="P7" s="15">
        <v>3.3083332958314046E-3</v>
      </c>
      <c r="Q7" s="15">
        <v>1.9201842306314715E-3</v>
      </c>
      <c r="R7" s="15">
        <v>3.1918733889485049E-3</v>
      </c>
      <c r="S7" s="15">
        <v>0.12327680024930754</v>
      </c>
      <c r="T7" s="15">
        <v>5.0682699753372612E-2</v>
      </c>
      <c r="U7" s="15">
        <v>4.0038652293285194E-3</v>
      </c>
      <c r="V7" s="15">
        <v>5.2484229613440419E-4</v>
      </c>
      <c r="W7" s="15">
        <v>2.8221614199375345E-3</v>
      </c>
      <c r="X7" s="15">
        <v>2.1861565111568502E-3</v>
      </c>
      <c r="Y7" s="15">
        <v>1.2320968008461574E-3</v>
      </c>
      <c r="Z7" s="15">
        <v>3.4526138539469477E-3</v>
      </c>
      <c r="AA7" s="15">
        <v>1.1860631226869611E-3</v>
      </c>
      <c r="AB7" s="15">
        <v>1.7408968341952845E-2</v>
      </c>
      <c r="AC7" s="15">
        <v>2.99688114009763E-3</v>
      </c>
      <c r="AD7" s="15">
        <v>6.8746945176394771E-3</v>
      </c>
      <c r="AE7" s="15">
        <v>8.7504984250442043E-4</v>
      </c>
      <c r="AF7" s="15">
        <v>2.7787629741864491E-3</v>
      </c>
      <c r="AG7" s="15">
        <v>1.3769042199002191E-3</v>
      </c>
      <c r="AH7" s="15">
        <v>1.6194720573078894E-3</v>
      </c>
      <c r="AI7" s="15">
        <v>1.8315957897954301E-3</v>
      </c>
      <c r="AJ7" s="15">
        <v>2.2014855827177647E-3</v>
      </c>
      <c r="AK7" s="15">
        <v>2.3684559071338682E-3</v>
      </c>
      <c r="AL7" s="15">
        <v>2.1444654785663327E-3</v>
      </c>
      <c r="AM7" s="15">
        <v>1.180322862932163E-2</v>
      </c>
      <c r="AN7" s="15">
        <v>1.0590115338101466E-3</v>
      </c>
      <c r="AO7" s="15">
        <v>7.1180455452776574E-4</v>
      </c>
      <c r="AP7" s="15">
        <v>5.8832697907318019E-4</v>
      </c>
      <c r="AQ7" s="15">
        <v>3.1448183210321858E-3</v>
      </c>
      <c r="AR7" s="15">
        <v>7.5095125028301537E-4</v>
      </c>
      <c r="AS7" s="15">
        <v>1.3896853539252098E-3</v>
      </c>
      <c r="AT7" s="15">
        <v>6.4360755040796707E-4</v>
      </c>
      <c r="AU7" s="15">
        <v>4.8707024348528942E-4</v>
      </c>
      <c r="AV7" s="15">
        <v>6.3632500384085665E-4</v>
      </c>
      <c r="AW7" s="15">
        <v>5.1614547167425128E-4</v>
      </c>
      <c r="AX7" s="15">
        <v>2.9818468239261237E-3</v>
      </c>
      <c r="AY7" s="15">
        <v>3.9211379681158235E-3</v>
      </c>
      <c r="AZ7" s="15">
        <v>3.2840288255189432E-3</v>
      </c>
      <c r="BA7" s="15">
        <v>1.0700323666053518E-3</v>
      </c>
      <c r="BB7" s="15">
        <v>5.345887177349211E-4</v>
      </c>
      <c r="BC7" s="15">
        <v>3.8535819491340598E-4</v>
      </c>
      <c r="BD7" s="15">
        <v>4.121299487669829E-4</v>
      </c>
      <c r="BE7" s="15">
        <v>2.0203148708391276E-4</v>
      </c>
      <c r="BF7" s="15">
        <v>6.5706736174086448E-4</v>
      </c>
      <c r="BG7" s="15">
        <v>6.8736126314052385E-4</v>
      </c>
      <c r="BH7" s="15">
        <v>1.0215524698741307E-3</v>
      </c>
      <c r="BI7" s="15">
        <v>7.7360550092778234E-4</v>
      </c>
      <c r="BJ7" s="15">
        <v>7.9952092492387486E-4</v>
      </c>
      <c r="BK7" s="15">
        <v>1.8652018684786628E-4</v>
      </c>
      <c r="BL7" s="15">
        <v>4.9006569590475432E-4</v>
      </c>
      <c r="BM7" s="15">
        <v>7.4045671343132597E-4</v>
      </c>
      <c r="BN7" s="15">
        <v>5.7444454321768786E-4</v>
      </c>
      <c r="BO7" s="15">
        <v>8.0886714125773642E-4</v>
      </c>
      <c r="BP7" s="15">
        <v>1.0022231517908993E-3</v>
      </c>
      <c r="BQ7" s="15">
        <v>5.2947423083223228E-4</v>
      </c>
      <c r="BR7" s="15">
        <v>9.8244298379019431E-4</v>
      </c>
      <c r="BS7" s="15">
        <v>0</v>
      </c>
    </row>
    <row r="8" spans="1:71" x14ac:dyDescent="0.25">
      <c r="A8" s="24" t="s">
        <v>82</v>
      </c>
      <c r="B8" s="24" t="s">
        <v>308</v>
      </c>
      <c r="C8">
        <f t="shared" si="2"/>
        <v>4</v>
      </c>
      <c r="D8" s="15">
        <v>4.2087857257374446E-3</v>
      </c>
      <c r="E8" s="15">
        <v>4.8581993198437527E-3</v>
      </c>
      <c r="F8" s="15">
        <v>9.5084860516554074E-4</v>
      </c>
      <c r="G8" s="15">
        <v>1.0166204441795996</v>
      </c>
      <c r="H8" s="15">
        <v>2.0791020747927182E-3</v>
      </c>
      <c r="I8" s="15">
        <v>5.7934585498653642E-4</v>
      </c>
      <c r="J8" s="15">
        <v>2.1566597685666201E-3</v>
      </c>
      <c r="K8" s="15">
        <v>2.6992294891290698E-3</v>
      </c>
      <c r="L8" s="15">
        <v>2.9657346403053025E-3</v>
      </c>
      <c r="M8" s="15">
        <v>3.20314627956863E-3</v>
      </c>
      <c r="N8" s="15">
        <v>2.2823536873015616E-3</v>
      </c>
      <c r="O8" s="15">
        <v>1.4910907560267315E-3</v>
      </c>
      <c r="P8" s="15">
        <v>3.1417124696928385E-3</v>
      </c>
      <c r="Q8" s="15">
        <v>1.0564873343780869E-3</v>
      </c>
      <c r="R8" s="15">
        <v>1.8481778766140122E-3</v>
      </c>
      <c r="S8" s="15">
        <v>1.1902987705095145E-3</v>
      </c>
      <c r="T8" s="15">
        <v>2.6643264164871662E-3</v>
      </c>
      <c r="U8" s="15">
        <v>1.1870959357271125E-3</v>
      </c>
      <c r="V8" s="15">
        <v>1.8926846586028859E-3</v>
      </c>
      <c r="W8" s="15">
        <v>6.9520701462437466E-3</v>
      </c>
      <c r="X8" s="15">
        <v>2.8357751429770064E-2</v>
      </c>
      <c r="Y8" s="15">
        <v>7.3805340118025852E-3</v>
      </c>
      <c r="Z8" s="15">
        <v>4.6071284504335249E-3</v>
      </c>
      <c r="AA8" s="15">
        <v>1.3770037644243406E-3</v>
      </c>
      <c r="AB8" s="15">
        <v>5.0739985898831377E-3</v>
      </c>
      <c r="AC8" s="15">
        <v>5.8304657583768814E-2</v>
      </c>
      <c r="AD8" s="15">
        <v>1.4316557075202147E-2</v>
      </c>
      <c r="AE8" s="15">
        <v>9.3505746024485602E-3</v>
      </c>
      <c r="AF8" s="15">
        <v>3.7931227969180263E-3</v>
      </c>
      <c r="AG8" s="15">
        <v>5.5516991254455793E-4</v>
      </c>
      <c r="AH8" s="15">
        <v>3.7367368499422828E-3</v>
      </c>
      <c r="AI8" s="15">
        <v>2.0681627278462296E-3</v>
      </c>
      <c r="AJ8" s="15">
        <v>2.4601219990400824E-3</v>
      </c>
      <c r="AK8" s="15">
        <v>3.3228756871168347E-3</v>
      </c>
      <c r="AL8" s="15">
        <v>1.9063615624493153E-3</v>
      </c>
      <c r="AM8" s="15">
        <v>2.413917775016631E-3</v>
      </c>
      <c r="AN8" s="15">
        <v>1.5584096481710316E-3</v>
      </c>
      <c r="AO8" s="15">
        <v>3.190835675116444E-3</v>
      </c>
      <c r="AP8" s="15">
        <v>7.3083475274952755E-3</v>
      </c>
      <c r="AQ8" s="15">
        <v>1.7463750531885525E-2</v>
      </c>
      <c r="AR8" s="15">
        <v>7.2955593424145547E-4</v>
      </c>
      <c r="AS8" s="15">
        <v>5.5098120232916761E-4</v>
      </c>
      <c r="AT8" s="15">
        <v>7.4520491800860421E-4</v>
      </c>
      <c r="AU8" s="15">
        <v>4.3452677315974848E-4</v>
      </c>
      <c r="AV8" s="15">
        <v>4.1570010111200058E-4</v>
      </c>
      <c r="AW8" s="15">
        <v>5.7180939580183841E-4</v>
      </c>
      <c r="AX8" s="15">
        <v>1.3125868053157344E-3</v>
      </c>
      <c r="AY8" s="15">
        <v>1.0916360896031695E-3</v>
      </c>
      <c r="AZ8" s="15">
        <v>5.7410325326623087E-4</v>
      </c>
      <c r="BA8" s="15">
        <v>4.1239037450172027E-4</v>
      </c>
      <c r="BB8" s="15">
        <v>8.9592252525877317E-4</v>
      </c>
      <c r="BC8" s="15">
        <v>3.050552502090993E-4</v>
      </c>
      <c r="BD8" s="15">
        <v>2.5272956028975127E-4</v>
      </c>
      <c r="BE8" s="15">
        <v>9.8883419696058072E-4</v>
      </c>
      <c r="BF8" s="15">
        <v>2.7757443364540533E-4</v>
      </c>
      <c r="BG8" s="15">
        <v>4.9751467205817355E-4</v>
      </c>
      <c r="BH8" s="15">
        <v>3.5812564701672719E-4</v>
      </c>
      <c r="BI8" s="15">
        <v>4.1395963343811006E-4</v>
      </c>
      <c r="BJ8" s="15">
        <v>7.4734963295344553E-4</v>
      </c>
      <c r="BK8" s="15">
        <v>1.4029996113252077E-4</v>
      </c>
      <c r="BL8" s="15">
        <v>6.9786067424508394E-4</v>
      </c>
      <c r="BM8" s="15">
        <v>4.0420480161079545E-4</v>
      </c>
      <c r="BN8" s="15">
        <v>3.6443697415791725E-4</v>
      </c>
      <c r="BO8" s="15">
        <v>8.1020016528283263E-4</v>
      </c>
      <c r="BP8" s="15">
        <v>5.2611272478934618E-4</v>
      </c>
      <c r="BQ8" s="15">
        <v>5.7638751549089035E-4</v>
      </c>
      <c r="BR8" s="15">
        <v>6.9569832732084699E-4</v>
      </c>
      <c r="BS8" s="15">
        <v>0</v>
      </c>
    </row>
    <row r="9" spans="1:71" x14ac:dyDescent="0.25">
      <c r="A9" s="24" t="s">
        <v>83</v>
      </c>
      <c r="B9" s="24" t="s">
        <v>310</v>
      </c>
      <c r="C9">
        <f t="shared" si="2"/>
        <v>5</v>
      </c>
      <c r="D9" s="15">
        <v>3.2401924513802048E-2</v>
      </c>
      <c r="E9" s="15">
        <v>2.9012950964536894E-2</v>
      </c>
      <c r="F9" s="15">
        <v>1.7859702168798248E-2</v>
      </c>
      <c r="G9" s="15">
        <v>3.9540144400968098E-2</v>
      </c>
      <c r="H9" s="15">
        <v>1.0431172808115479</v>
      </c>
      <c r="I9" s="15">
        <v>2.3789511080775531E-2</v>
      </c>
      <c r="J9" s="15">
        <v>7.0091112886790458E-2</v>
      </c>
      <c r="K9" s="15">
        <v>2.9174511444914033E-2</v>
      </c>
      <c r="L9" s="15">
        <v>3.7844798070393766E-2</v>
      </c>
      <c r="M9" s="15">
        <v>3.2897388205439582E-2</v>
      </c>
      <c r="N9" s="15">
        <v>2.3002626856699199E-2</v>
      </c>
      <c r="O9" s="15">
        <v>1.6576591310268368E-2</v>
      </c>
      <c r="P9" s="15">
        <v>2.6666823184092924E-2</v>
      </c>
      <c r="Q9" s="15">
        <v>1.2191807316542493E-2</v>
      </c>
      <c r="R9" s="15">
        <v>1.7588148812175172E-2</v>
      </c>
      <c r="S9" s="15">
        <v>2.0609307422184506E-2</v>
      </c>
      <c r="T9" s="15">
        <v>3.8690604879970891E-2</v>
      </c>
      <c r="U9" s="15">
        <v>1.2213942353045551E-2</v>
      </c>
      <c r="V9" s="15">
        <v>0.54421489413433544</v>
      </c>
      <c r="W9" s="15">
        <v>3.572799206829156E-2</v>
      </c>
      <c r="X9" s="15">
        <v>8.9657433467728725E-2</v>
      </c>
      <c r="Y9" s="15">
        <v>3.3912281971787639E-2</v>
      </c>
      <c r="Z9" s="15">
        <v>2.9942358742573512E-2</v>
      </c>
      <c r="AA9" s="15">
        <v>1.469181250730537E-2</v>
      </c>
      <c r="AB9" s="15">
        <v>3.3723105388215921E-2</v>
      </c>
      <c r="AC9" s="15">
        <v>4.7675332962167714E-2</v>
      </c>
      <c r="AD9" s="15">
        <v>3.4755556767967724E-2</v>
      </c>
      <c r="AE9" s="15">
        <v>4.5855065416765158E-2</v>
      </c>
      <c r="AF9" s="15">
        <v>2.3498966441247254E-2</v>
      </c>
      <c r="AG9" s="15">
        <v>9.8093694179646005E-3</v>
      </c>
      <c r="AH9" s="15">
        <v>2.2964451675312726E-2</v>
      </c>
      <c r="AI9" s="15">
        <v>1.6258379431102005E-2</v>
      </c>
      <c r="AJ9" s="15">
        <v>1.8205613603831574E-2</v>
      </c>
      <c r="AK9" s="15">
        <v>2.1212686999815628E-2</v>
      </c>
      <c r="AL9" s="15">
        <v>1.3507327205351792E-2</v>
      </c>
      <c r="AM9" s="15">
        <v>1.5028614445134356E-2</v>
      </c>
      <c r="AN9" s="15">
        <v>1.3198823551737592E-2</v>
      </c>
      <c r="AO9" s="15">
        <v>0.1086305588509333</v>
      </c>
      <c r="AP9" s="15">
        <v>2.0919377365471351E-2</v>
      </c>
      <c r="AQ9" s="15">
        <v>2.083096896811679E-2</v>
      </c>
      <c r="AR9" s="15">
        <v>9.1043733352562696E-3</v>
      </c>
      <c r="AS9" s="15">
        <v>1.5839029018622396E-2</v>
      </c>
      <c r="AT9" s="15">
        <v>0.11313654716226036</v>
      </c>
      <c r="AU9" s="15">
        <v>4.3618511404309619E-2</v>
      </c>
      <c r="AV9" s="15">
        <v>4.5008957678965837E-2</v>
      </c>
      <c r="AW9" s="15">
        <v>1.5295657586427019E-2</v>
      </c>
      <c r="AX9" s="15">
        <v>1.1357785634471276E-2</v>
      </c>
      <c r="AY9" s="15">
        <v>1.370824601295962E-2</v>
      </c>
      <c r="AZ9" s="15">
        <v>1.0649399950716835E-2</v>
      </c>
      <c r="BA9" s="15">
        <v>6.4142822272662209E-3</v>
      </c>
      <c r="BB9" s="15">
        <v>6.5162142499356496E-3</v>
      </c>
      <c r="BC9" s="15">
        <v>3.7647586950765931E-3</v>
      </c>
      <c r="BD9" s="15">
        <v>3.9324930849247161E-3</v>
      </c>
      <c r="BE9" s="15">
        <v>9.7781210263448858E-4</v>
      </c>
      <c r="BF9" s="15">
        <v>5.046867223893167E-3</v>
      </c>
      <c r="BG9" s="15">
        <v>9.3234459067666926E-3</v>
      </c>
      <c r="BH9" s="15">
        <v>6.1093756749220612E-3</v>
      </c>
      <c r="BI9" s="15">
        <v>1.0725509721001183E-2</v>
      </c>
      <c r="BJ9" s="15">
        <v>7.2069116353282864E-3</v>
      </c>
      <c r="BK9" s="15">
        <v>7.2600615082447457E-3</v>
      </c>
      <c r="BL9" s="15">
        <v>5.8756267524029968E-3</v>
      </c>
      <c r="BM9" s="15">
        <v>4.2969570858086663E-3</v>
      </c>
      <c r="BN9" s="15">
        <v>6.7541370032222006E-3</v>
      </c>
      <c r="BO9" s="15">
        <v>5.5347351376392731E-3</v>
      </c>
      <c r="BP9" s="15">
        <v>5.3648175525928161E-3</v>
      </c>
      <c r="BQ9" s="15">
        <v>8.3093641268137345E-3</v>
      </c>
      <c r="BR9" s="15">
        <v>1.1736259145186639E-2</v>
      </c>
      <c r="BS9" s="15">
        <v>0</v>
      </c>
    </row>
    <row r="10" spans="1:71" x14ac:dyDescent="0.25">
      <c r="A10" s="24" t="s">
        <v>84</v>
      </c>
      <c r="B10" s="24" t="s">
        <v>312</v>
      </c>
      <c r="C10">
        <f t="shared" si="2"/>
        <v>6</v>
      </c>
      <c r="D10" s="15">
        <v>3.762650488999399E-4</v>
      </c>
      <c r="E10" s="15">
        <v>7.7917180063951708E-4</v>
      </c>
      <c r="F10" s="15">
        <v>2.5553284221427656E-4</v>
      </c>
      <c r="G10" s="15">
        <v>1.4849290416304422E-3</v>
      </c>
      <c r="H10" s="15">
        <v>1.7833896071917429E-3</v>
      </c>
      <c r="I10" s="15">
        <v>1.015886189962925</v>
      </c>
      <c r="J10" s="15">
        <v>6.5969036981682969E-3</v>
      </c>
      <c r="K10" s="15">
        <v>9.3519459863938858E-4</v>
      </c>
      <c r="L10" s="15">
        <v>4.8339258765461857E-4</v>
      </c>
      <c r="M10" s="15">
        <v>7.2188675690366901E-4</v>
      </c>
      <c r="N10" s="15">
        <v>1.8458468434715172E-3</v>
      </c>
      <c r="O10" s="15">
        <v>3.3615902587558959E-4</v>
      </c>
      <c r="P10" s="15">
        <v>3.8984557929195674E-4</v>
      </c>
      <c r="Q10" s="15">
        <v>3.2738436393419323E-4</v>
      </c>
      <c r="R10" s="15">
        <v>4.0920331061958655E-4</v>
      </c>
      <c r="S10" s="15">
        <v>8.0717236700241619E-4</v>
      </c>
      <c r="T10" s="15">
        <v>8.8924076635930665E-4</v>
      </c>
      <c r="U10" s="15">
        <v>7.5261342134136497E-4</v>
      </c>
      <c r="V10" s="15">
        <v>1.0641275507448579E-3</v>
      </c>
      <c r="W10" s="15">
        <v>4.9150011721852088E-4</v>
      </c>
      <c r="X10" s="15">
        <v>6.3545139928087105E-4</v>
      </c>
      <c r="Y10" s="15">
        <v>8.1577860299186582E-4</v>
      </c>
      <c r="Z10" s="15">
        <v>1.1362434537664603E-3</v>
      </c>
      <c r="AA10" s="15">
        <v>4.3143882393126932E-4</v>
      </c>
      <c r="AB10" s="15">
        <v>1.7455731614715246E-3</v>
      </c>
      <c r="AC10" s="15">
        <v>4.4977250882283952E-3</v>
      </c>
      <c r="AD10" s="15">
        <v>0.14915500721639668</v>
      </c>
      <c r="AE10" s="15">
        <v>5.5566837561216702E-3</v>
      </c>
      <c r="AF10" s="15">
        <v>2.8896789139714059E-2</v>
      </c>
      <c r="AG10" s="15">
        <v>8.6160871437788826E-4</v>
      </c>
      <c r="AH10" s="15">
        <v>7.975204642102187E-3</v>
      </c>
      <c r="AI10" s="15">
        <v>1.3077849377111754E-2</v>
      </c>
      <c r="AJ10" s="15">
        <v>9.5134693067761532E-3</v>
      </c>
      <c r="AK10" s="15">
        <v>1.4793408052291178E-2</v>
      </c>
      <c r="AL10" s="15">
        <v>7.269428586607409E-3</v>
      </c>
      <c r="AM10" s="15">
        <v>3.4781138230568129E-3</v>
      </c>
      <c r="AN10" s="15">
        <v>5.7031074108389356E-3</v>
      </c>
      <c r="AO10" s="15">
        <v>1.2432694086497895E-3</v>
      </c>
      <c r="AP10" s="15">
        <v>1.1697546844063034E-3</v>
      </c>
      <c r="AQ10" s="15">
        <v>6.5008711328106705E-3</v>
      </c>
      <c r="AR10" s="15">
        <v>1.4306727962253402E-3</v>
      </c>
      <c r="AS10" s="15">
        <v>4.8718309559646101E-4</v>
      </c>
      <c r="AT10" s="15">
        <v>8.7811421354775396E-4</v>
      </c>
      <c r="AU10" s="15">
        <v>5.4826097896997037E-4</v>
      </c>
      <c r="AV10" s="15">
        <v>3.0602367610811648E-4</v>
      </c>
      <c r="AW10" s="15">
        <v>4.4453639081321441E-4</v>
      </c>
      <c r="AX10" s="15">
        <v>5.8349602740689324E-4</v>
      </c>
      <c r="AY10" s="15">
        <v>6.7929392185750524E-4</v>
      </c>
      <c r="AZ10" s="15">
        <v>4.6446400150550442E-4</v>
      </c>
      <c r="BA10" s="15">
        <v>2.8224919019115567E-4</v>
      </c>
      <c r="BB10" s="15">
        <v>5.0011449545140979E-4</v>
      </c>
      <c r="BC10" s="15">
        <v>2.4157735103613856E-4</v>
      </c>
      <c r="BD10" s="15">
        <v>1.547409210703757E-4</v>
      </c>
      <c r="BE10" s="15">
        <v>9.5735797850823946E-5</v>
      </c>
      <c r="BF10" s="15">
        <v>2.1607747956306326E-4</v>
      </c>
      <c r="BG10" s="15">
        <v>6.3002330012659584E-4</v>
      </c>
      <c r="BH10" s="15">
        <v>2.529762495154366E-4</v>
      </c>
      <c r="BI10" s="15">
        <v>1.0488630907816961E-3</v>
      </c>
      <c r="BJ10" s="15">
        <v>4.0533650111030886E-4</v>
      </c>
      <c r="BK10" s="15">
        <v>1.7446498500371262E-4</v>
      </c>
      <c r="BL10" s="15">
        <v>3.2360388539576208E-4</v>
      </c>
      <c r="BM10" s="15">
        <v>1.8695496483078653E-4</v>
      </c>
      <c r="BN10" s="15">
        <v>2.3463609588954582E-4</v>
      </c>
      <c r="BO10" s="15">
        <v>3.7925610885407302E-4</v>
      </c>
      <c r="BP10" s="15">
        <v>2.7634561794946422E-4</v>
      </c>
      <c r="BQ10" s="15">
        <v>5.003444553325205E-4</v>
      </c>
      <c r="BR10" s="15">
        <v>3.4246330677519481E-4</v>
      </c>
      <c r="BS10" s="15">
        <v>0</v>
      </c>
    </row>
    <row r="11" spans="1:71" x14ac:dyDescent="0.25">
      <c r="A11" s="24" t="s">
        <v>85</v>
      </c>
      <c r="B11" s="24" t="s">
        <v>314</v>
      </c>
      <c r="C11">
        <f t="shared" si="2"/>
        <v>7</v>
      </c>
      <c r="D11" s="15">
        <v>2.8092997654165388E-4</v>
      </c>
      <c r="E11" s="15">
        <v>3.005583181911584E-4</v>
      </c>
      <c r="F11" s="15">
        <v>1.16903871340234E-4</v>
      </c>
      <c r="G11" s="15">
        <v>6.1460709189014022E-4</v>
      </c>
      <c r="H11" s="15">
        <v>4.960840844093372E-4</v>
      </c>
      <c r="I11" s="15">
        <v>3.8889984803880894E-4</v>
      </c>
      <c r="J11" s="15">
        <v>1.0598282275476629</v>
      </c>
      <c r="K11" s="15">
        <v>5.1359446925918124E-4</v>
      </c>
      <c r="L11" s="15">
        <v>3.2238276566178432E-4</v>
      </c>
      <c r="M11" s="15">
        <v>5.6304546626277435E-4</v>
      </c>
      <c r="N11" s="15">
        <v>5.7943674207357556E-4</v>
      </c>
      <c r="O11" s="15">
        <v>2.1504014193274629E-4</v>
      </c>
      <c r="P11" s="15">
        <v>2.9991892394551524E-4</v>
      </c>
      <c r="Q11" s="15">
        <v>2.325704568274934E-4</v>
      </c>
      <c r="R11" s="15">
        <v>2.7743451648150889E-4</v>
      </c>
      <c r="S11" s="15">
        <v>3.6624725848372302E-4</v>
      </c>
      <c r="T11" s="15">
        <v>9.3496987498384049E-4</v>
      </c>
      <c r="U11" s="15">
        <v>2.0041998774147844E-3</v>
      </c>
      <c r="V11" s="15">
        <v>3.3996593854916153E-4</v>
      </c>
      <c r="W11" s="15">
        <v>3.4677507567217839E-4</v>
      </c>
      <c r="X11" s="15">
        <v>9.5050012412905454E-4</v>
      </c>
      <c r="Y11" s="15">
        <v>9.4935777062422932E-4</v>
      </c>
      <c r="Z11" s="15">
        <v>5.8849538039740809E-4</v>
      </c>
      <c r="AA11" s="15">
        <v>2.7292043207695381E-4</v>
      </c>
      <c r="AB11" s="15">
        <v>6.2854210692195724E-4</v>
      </c>
      <c r="AC11" s="15">
        <v>1.2856103886523919E-3</v>
      </c>
      <c r="AD11" s="15">
        <v>1.5271144331773435E-2</v>
      </c>
      <c r="AE11" s="15">
        <v>0.13777253368365985</v>
      </c>
      <c r="AF11" s="15">
        <v>5.862210927649463E-3</v>
      </c>
      <c r="AG11" s="15">
        <v>8.5723692360819745E-4</v>
      </c>
      <c r="AH11" s="15">
        <v>1.6025088916099932E-2</v>
      </c>
      <c r="AI11" s="15">
        <v>4.6234674125479143E-3</v>
      </c>
      <c r="AJ11" s="15">
        <v>3.5285714433447475E-3</v>
      </c>
      <c r="AK11" s="15">
        <v>1.0197344415050501E-2</v>
      </c>
      <c r="AL11" s="15">
        <v>3.8352372605475146E-3</v>
      </c>
      <c r="AM11" s="15">
        <v>4.4069341436451352E-3</v>
      </c>
      <c r="AN11" s="15">
        <v>4.9619851213764882E-3</v>
      </c>
      <c r="AO11" s="15">
        <v>7.5475254140744939E-4</v>
      </c>
      <c r="AP11" s="15">
        <v>6.8562247593330979E-4</v>
      </c>
      <c r="AQ11" s="15">
        <v>2.1155409368619148E-3</v>
      </c>
      <c r="AR11" s="15">
        <v>1.4033275855934763E-3</v>
      </c>
      <c r="AS11" s="15">
        <v>2.5367194404471812E-4</v>
      </c>
      <c r="AT11" s="15">
        <v>5.4797841324061747E-4</v>
      </c>
      <c r="AU11" s="15">
        <v>3.5888783580104969E-4</v>
      </c>
      <c r="AV11" s="15">
        <v>1.5780631144925433E-4</v>
      </c>
      <c r="AW11" s="15">
        <v>2.8913431382173637E-4</v>
      </c>
      <c r="AX11" s="15">
        <v>3.0547161931646452E-4</v>
      </c>
      <c r="AY11" s="15">
        <v>2.8019010946420982E-4</v>
      </c>
      <c r="AZ11" s="15">
        <v>4.9754499266100021E-4</v>
      </c>
      <c r="BA11" s="15">
        <v>2.1523274383498378E-4</v>
      </c>
      <c r="BB11" s="15">
        <v>3.1527130325793498E-4</v>
      </c>
      <c r="BC11" s="15">
        <v>1.5626660714916573E-4</v>
      </c>
      <c r="BD11" s="15">
        <v>1.1029029733418618E-4</v>
      </c>
      <c r="BE11" s="15">
        <v>6.7285892208865508E-5</v>
      </c>
      <c r="BF11" s="15">
        <v>1.9812760380929134E-4</v>
      </c>
      <c r="BG11" s="15">
        <v>2.2889293884407672E-4</v>
      </c>
      <c r="BH11" s="15">
        <v>2.4808667489900046E-4</v>
      </c>
      <c r="BI11" s="15">
        <v>3.507009239320903E-4</v>
      </c>
      <c r="BJ11" s="15">
        <v>2.5362792393447253E-4</v>
      </c>
      <c r="BK11" s="15">
        <v>9.7374319523530593E-5</v>
      </c>
      <c r="BL11" s="15">
        <v>1.4772243577592197E-4</v>
      </c>
      <c r="BM11" s="15">
        <v>1.0462520757432125E-4</v>
      </c>
      <c r="BN11" s="15">
        <v>1.6835307249807495E-4</v>
      </c>
      <c r="BO11" s="15">
        <v>2.0858640484177048E-4</v>
      </c>
      <c r="BP11" s="15">
        <v>2.5165343164341606E-4</v>
      </c>
      <c r="BQ11" s="15">
        <v>4.3550589726231733E-4</v>
      </c>
      <c r="BR11" s="15">
        <v>2.6914251286412892E-4</v>
      </c>
      <c r="BS11" s="15">
        <v>0</v>
      </c>
    </row>
    <row r="12" spans="1:71" x14ac:dyDescent="0.25">
      <c r="A12" s="24" t="s">
        <v>86</v>
      </c>
      <c r="B12" s="25" t="s">
        <v>316</v>
      </c>
      <c r="C12">
        <f t="shared" si="2"/>
        <v>8</v>
      </c>
      <c r="D12" s="15">
        <v>7.0188200627862001E-4</v>
      </c>
      <c r="E12" s="15">
        <v>1.5557789079115205E-2</v>
      </c>
      <c r="F12" s="15">
        <v>1.9635566362845606E-3</v>
      </c>
      <c r="G12" s="15">
        <v>5.503347800985413E-4</v>
      </c>
      <c r="H12" s="15">
        <v>2.6040351282212947E-4</v>
      </c>
      <c r="I12" s="15">
        <v>2.4786545270931546E-4</v>
      </c>
      <c r="J12" s="15">
        <v>7.0142790665131383E-4</v>
      </c>
      <c r="K12" s="15">
        <v>1.0856804972328509</v>
      </c>
      <c r="L12" s="15">
        <v>7.4939721474399609E-4</v>
      </c>
      <c r="M12" s="15">
        <v>9.0063190693663604E-3</v>
      </c>
      <c r="N12" s="15">
        <v>1.2260671901980602E-3</v>
      </c>
      <c r="O12" s="15">
        <v>9.3897673817237696E-4</v>
      </c>
      <c r="P12" s="15">
        <v>7.7579101978767818E-4</v>
      </c>
      <c r="Q12" s="15">
        <v>7.238936232885103E-4</v>
      </c>
      <c r="R12" s="15">
        <v>7.5465557731846114E-2</v>
      </c>
      <c r="S12" s="15">
        <v>8.3093710358725869E-4</v>
      </c>
      <c r="T12" s="15">
        <v>9.0115339006853186E-4</v>
      </c>
      <c r="U12" s="15">
        <v>5.8914608662504126E-4</v>
      </c>
      <c r="V12" s="15">
        <v>1.066636975656155E-3</v>
      </c>
      <c r="W12" s="15">
        <v>1.7087124288682951E-2</v>
      </c>
      <c r="X12" s="15">
        <v>6.986580119363368E-4</v>
      </c>
      <c r="Y12" s="15">
        <v>1.1075606695380342E-3</v>
      </c>
      <c r="Z12" s="15">
        <v>3.3683763348169998E-2</v>
      </c>
      <c r="AA12" s="15">
        <v>9.5742121378519784E-4</v>
      </c>
      <c r="AB12" s="15">
        <v>7.4779041817896489E-4</v>
      </c>
      <c r="AC12" s="15">
        <v>6.0719813352326166E-4</v>
      </c>
      <c r="AD12" s="15">
        <v>5.2094720834883895E-4</v>
      </c>
      <c r="AE12" s="15">
        <v>7.0876229736515262E-4</v>
      </c>
      <c r="AF12" s="15">
        <v>1.1192072429777272E-3</v>
      </c>
      <c r="AG12" s="15">
        <v>6.5148240863366195E-4</v>
      </c>
      <c r="AH12" s="15">
        <v>6.6985378689146506E-4</v>
      </c>
      <c r="AI12" s="15">
        <v>7.1958541351623473E-4</v>
      </c>
      <c r="AJ12" s="15">
        <v>6.193047748888395E-4</v>
      </c>
      <c r="AK12" s="15">
        <v>5.3981047795169368E-4</v>
      </c>
      <c r="AL12" s="15">
        <v>5.3429254871558199E-4</v>
      </c>
      <c r="AM12" s="15">
        <v>6.529461775364628E-4</v>
      </c>
      <c r="AN12" s="15">
        <v>5.9597268356270639E-4</v>
      </c>
      <c r="AO12" s="15">
        <v>4.6040905596781063E-4</v>
      </c>
      <c r="AP12" s="15">
        <v>2.5411824671660793E-4</v>
      </c>
      <c r="AQ12" s="15">
        <v>5.0082727813398841E-4</v>
      </c>
      <c r="AR12" s="15">
        <v>3.5479965807500024E-4</v>
      </c>
      <c r="AS12" s="15">
        <v>7.9694762747343649E-4</v>
      </c>
      <c r="AT12" s="15">
        <v>5.1074638320421756E-4</v>
      </c>
      <c r="AU12" s="15">
        <v>3.690665369331771E-4</v>
      </c>
      <c r="AV12" s="15">
        <v>1.530320606741107E-3</v>
      </c>
      <c r="AW12" s="15">
        <v>3.4336385278905228E-4</v>
      </c>
      <c r="AX12" s="15">
        <v>1.828629566930462E-2</v>
      </c>
      <c r="AY12" s="15">
        <v>5.9721506479364431E-2</v>
      </c>
      <c r="AZ12" s="15">
        <v>6.3365298048247121E-4</v>
      </c>
      <c r="BA12" s="15">
        <v>9.9887351716200783E-4</v>
      </c>
      <c r="BB12" s="15">
        <v>5.678158405449231E-4</v>
      </c>
      <c r="BC12" s="15">
        <v>3.0421658003469329E-4</v>
      </c>
      <c r="BD12" s="15">
        <v>6.2618782413421991E-4</v>
      </c>
      <c r="BE12" s="15">
        <v>6.2557740105791219E-5</v>
      </c>
      <c r="BF12" s="15">
        <v>6.8181954551061906E-4</v>
      </c>
      <c r="BG12" s="15">
        <v>4.783383660579045E-4</v>
      </c>
      <c r="BH12" s="15">
        <v>8.3254373599864033E-4</v>
      </c>
      <c r="BI12" s="15">
        <v>3.1773242718631143E-4</v>
      </c>
      <c r="BJ12" s="15">
        <v>7.5799622325700689E-4</v>
      </c>
      <c r="BK12" s="15">
        <v>2.8102895524323147E-4</v>
      </c>
      <c r="BL12" s="15">
        <v>3.4603039229860492E-3</v>
      </c>
      <c r="BM12" s="15">
        <v>5.9334450313266399E-3</v>
      </c>
      <c r="BN12" s="15">
        <v>2.3075557546076591E-3</v>
      </c>
      <c r="BO12" s="15">
        <v>5.874674788456955E-3</v>
      </c>
      <c r="BP12" s="15">
        <v>4.5139868063697759E-3</v>
      </c>
      <c r="BQ12" s="15">
        <v>7.1541418907415547E-4</v>
      </c>
      <c r="BR12" s="15">
        <v>5.7504356286958063E-3</v>
      </c>
      <c r="BS12" s="15">
        <v>0</v>
      </c>
    </row>
    <row r="13" spans="1:71" x14ac:dyDescent="0.25">
      <c r="A13" s="24" t="s">
        <v>87</v>
      </c>
      <c r="B13" s="24" t="s">
        <v>318</v>
      </c>
      <c r="C13">
        <f t="shared" si="2"/>
        <v>9</v>
      </c>
      <c r="D13" s="15">
        <v>2.5749194243803097E-3</v>
      </c>
      <c r="E13" s="15">
        <v>4.3503224073329905E-3</v>
      </c>
      <c r="F13" s="15">
        <v>1.5681487009825015E-3</v>
      </c>
      <c r="G13" s="15">
        <v>3.2746199338460832E-3</v>
      </c>
      <c r="H13" s="15">
        <v>1.3010378848789335E-3</v>
      </c>
      <c r="I13" s="15">
        <v>1.3469775761065048E-3</v>
      </c>
      <c r="J13" s="15">
        <v>4.0843941236739329E-3</v>
      </c>
      <c r="K13" s="15">
        <v>6.0739654308930753E-3</v>
      </c>
      <c r="L13" s="15">
        <v>1.031828257350522</v>
      </c>
      <c r="M13" s="15">
        <v>2.3665374700046989E-2</v>
      </c>
      <c r="N13" s="15">
        <v>1.7205955613844102E-2</v>
      </c>
      <c r="O13" s="15">
        <v>1.265837012243379E-3</v>
      </c>
      <c r="P13" s="15">
        <v>1.4977032586378544E-3</v>
      </c>
      <c r="Q13" s="15">
        <v>8.0978881568455775E-4</v>
      </c>
      <c r="R13" s="15">
        <v>1.4699468679540981E-3</v>
      </c>
      <c r="S13" s="15">
        <v>1.3748919627489379E-3</v>
      </c>
      <c r="T13" s="15">
        <v>1.9995316488563473E-3</v>
      </c>
      <c r="U13" s="15">
        <v>1.2227803837353279E-3</v>
      </c>
      <c r="V13" s="15">
        <v>2.8186550405001735E-2</v>
      </c>
      <c r="W13" s="15">
        <v>2.1605651599158674E-2</v>
      </c>
      <c r="X13" s="15">
        <v>5.2516638433096636E-3</v>
      </c>
      <c r="Y13" s="15">
        <v>1.1336440863293145E-2</v>
      </c>
      <c r="Z13" s="15">
        <v>1.6025269286353724E-2</v>
      </c>
      <c r="AA13" s="15">
        <v>6.8657944979418932E-3</v>
      </c>
      <c r="AB13" s="15">
        <v>2.1916428350277888E-3</v>
      </c>
      <c r="AC13" s="15">
        <v>2.2957917731317398E-3</v>
      </c>
      <c r="AD13" s="15">
        <v>2.0025493407937688E-3</v>
      </c>
      <c r="AE13" s="15">
        <v>2.1480346025951661E-3</v>
      </c>
      <c r="AF13" s="15">
        <v>1.4166570998498159E-3</v>
      </c>
      <c r="AG13" s="15">
        <v>7.1662232536232517E-4</v>
      </c>
      <c r="AH13" s="15">
        <v>1.4005122161453725E-3</v>
      </c>
      <c r="AI13" s="15">
        <v>1.7591092614704926E-3</v>
      </c>
      <c r="AJ13" s="15">
        <v>1.2162574870068586E-3</v>
      </c>
      <c r="AK13" s="15">
        <v>1.1428564181147518E-3</v>
      </c>
      <c r="AL13" s="15">
        <v>9.9682406348023615E-4</v>
      </c>
      <c r="AM13" s="15">
        <v>1.0413886525775498E-3</v>
      </c>
      <c r="AN13" s="15">
        <v>1.604760170232256E-3</v>
      </c>
      <c r="AO13" s="15">
        <v>1.6740722543841676E-3</v>
      </c>
      <c r="AP13" s="15">
        <v>9.0884890882659013E-4</v>
      </c>
      <c r="AQ13" s="15">
        <v>1.5414508297327757E-3</v>
      </c>
      <c r="AR13" s="15">
        <v>1.0180294544442788E-3</v>
      </c>
      <c r="AS13" s="15">
        <v>1.1933896473411533E-3</v>
      </c>
      <c r="AT13" s="15">
        <v>6.9192461373655282E-3</v>
      </c>
      <c r="AU13" s="15">
        <v>2.4868839847999227E-3</v>
      </c>
      <c r="AV13" s="15">
        <v>2.6020458193764854E-3</v>
      </c>
      <c r="AW13" s="15">
        <v>1.1714065496451797E-3</v>
      </c>
      <c r="AX13" s="15">
        <v>1.3892922764307703E-3</v>
      </c>
      <c r="AY13" s="15">
        <v>7.8530925336855392E-3</v>
      </c>
      <c r="AZ13" s="15">
        <v>8.5131605699442054E-4</v>
      </c>
      <c r="BA13" s="15">
        <v>5.8888223164280389E-4</v>
      </c>
      <c r="BB13" s="15">
        <v>4.9456412932975607E-4</v>
      </c>
      <c r="BC13" s="15">
        <v>3.0473596141617219E-4</v>
      </c>
      <c r="BD13" s="15">
        <v>3.6788708486036782E-4</v>
      </c>
      <c r="BE13" s="15">
        <v>9.4202290197884146E-5</v>
      </c>
      <c r="BF13" s="15">
        <v>4.5865705218672636E-4</v>
      </c>
      <c r="BG13" s="15">
        <v>1.0241234904618383E-3</v>
      </c>
      <c r="BH13" s="15">
        <v>6.4447227124099905E-4</v>
      </c>
      <c r="BI13" s="15">
        <v>7.2806413725835524E-4</v>
      </c>
      <c r="BJ13" s="15">
        <v>6.0285332286629315E-4</v>
      </c>
      <c r="BK13" s="15">
        <v>1.2286807416643335E-3</v>
      </c>
      <c r="BL13" s="15">
        <v>9.3945892853642408E-4</v>
      </c>
      <c r="BM13" s="15">
        <v>8.6939332116387424E-4</v>
      </c>
      <c r="BN13" s="15">
        <v>6.3157112160821378E-4</v>
      </c>
      <c r="BO13" s="15">
        <v>1.090931302100582E-3</v>
      </c>
      <c r="BP13" s="15">
        <v>9.7806791197299517E-4</v>
      </c>
      <c r="BQ13" s="15">
        <v>9.0256361946427317E-4</v>
      </c>
      <c r="BR13" s="15">
        <v>1.6120039181346344E-3</v>
      </c>
      <c r="BS13" s="15">
        <v>0</v>
      </c>
    </row>
    <row r="14" spans="1:71" x14ac:dyDescent="0.25">
      <c r="A14" s="24" t="s">
        <v>88</v>
      </c>
      <c r="B14" s="24" t="s">
        <v>60</v>
      </c>
      <c r="C14">
        <f t="shared" si="2"/>
        <v>10</v>
      </c>
      <c r="D14" s="15">
        <v>8.775613662548476E-3</v>
      </c>
      <c r="E14" s="15">
        <v>9.0317372735685422E-2</v>
      </c>
      <c r="F14" s="15">
        <v>2.5324965166296797E-2</v>
      </c>
      <c r="G14" s="15">
        <v>7.9416482346362071E-3</v>
      </c>
      <c r="H14" s="15">
        <v>7.6771651991899121E-4</v>
      </c>
      <c r="I14" s="15">
        <v>8.5478290888748145E-4</v>
      </c>
      <c r="J14" s="15">
        <v>2.7367129850287462E-3</v>
      </c>
      <c r="K14" s="15">
        <v>0.11901157552092816</v>
      </c>
      <c r="L14" s="15">
        <v>6.2607227164538778E-3</v>
      </c>
      <c r="M14" s="15">
        <v>1.1004663874443166</v>
      </c>
      <c r="N14" s="15">
        <v>3.0876820831042415E-2</v>
      </c>
      <c r="O14" s="15">
        <v>5.1117881330703307E-3</v>
      </c>
      <c r="P14" s="15">
        <v>3.46984625390047E-3</v>
      </c>
      <c r="Q14" s="15">
        <v>2.3000571549540013E-3</v>
      </c>
      <c r="R14" s="15">
        <v>1.0837765089301177E-2</v>
      </c>
      <c r="S14" s="15">
        <v>5.6958309827817152E-3</v>
      </c>
      <c r="T14" s="15">
        <v>1.0935940496913061E-2</v>
      </c>
      <c r="U14" s="15">
        <v>2.8619422486085276E-3</v>
      </c>
      <c r="V14" s="15">
        <v>6.81319170734634E-3</v>
      </c>
      <c r="W14" s="15">
        <v>4.8378591224935742E-2</v>
      </c>
      <c r="X14" s="15">
        <v>4.1599876343355342E-3</v>
      </c>
      <c r="Y14" s="15">
        <v>1.1563572777787029E-2</v>
      </c>
      <c r="Z14" s="15">
        <v>3.0439958355336038E-2</v>
      </c>
      <c r="AA14" s="15">
        <v>3.9159153280007939E-3</v>
      </c>
      <c r="AB14" s="15">
        <v>3.5197106946753213E-3</v>
      </c>
      <c r="AC14" s="15">
        <v>2.6456650895608468E-3</v>
      </c>
      <c r="AD14" s="15">
        <v>1.8535477230375559E-3</v>
      </c>
      <c r="AE14" s="15">
        <v>2.0833083441467435E-3</v>
      </c>
      <c r="AF14" s="15">
        <v>1.8736092834093626E-3</v>
      </c>
      <c r="AG14" s="15">
        <v>1.6600073829504995E-3</v>
      </c>
      <c r="AH14" s="15">
        <v>1.877414564868268E-3</v>
      </c>
      <c r="AI14" s="15">
        <v>1.7729191065425677E-3</v>
      </c>
      <c r="AJ14" s="15">
        <v>1.5282398354069305E-3</v>
      </c>
      <c r="AK14" s="15">
        <v>1.5517737493510025E-3</v>
      </c>
      <c r="AL14" s="15">
        <v>1.4028552807787448E-3</v>
      </c>
      <c r="AM14" s="15">
        <v>2.3324928716390737E-3</v>
      </c>
      <c r="AN14" s="15">
        <v>1.6159607875486318E-3</v>
      </c>
      <c r="AO14" s="15">
        <v>1.0752944984821695E-3</v>
      </c>
      <c r="AP14" s="15">
        <v>9.336153425133888E-4</v>
      </c>
      <c r="AQ14" s="15">
        <v>1.7183750968504678E-3</v>
      </c>
      <c r="AR14" s="15">
        <v>1.3990940228413267E-3</v>
      </c>
      <c r="AS14" s="15">
        <v>4.2625485570306964E-3</v>
      </c>
      <c r="AT14" s="15">
        <v>2.242339475731151E-3</v>
      </c>
      <c r="AU14" s="15">
        <v>1.1560305159016048E-3</v>
      </c>
      <c r="AV14" s="15">
        <v>2.8746838418507565E-3</v>
      </c>
      <c r="AW14" s="15">
        <v>9.9506970215349562E-4</v>
      </c>
      <c r="AX14" s="15">
        <v>1.4281267004966089E-2</v>
      </c>
      <c r="AY14" s="15">
        <v>5.8032195244240969E-2</v>
      </c>
      <c r="AZ14" s="15">
        <v>2.0828777563610731E-3</v>
      </c>
      <c r="BA14" s="15">
        <v>1.5247518076064591E-3</v>
      </c>
      <c r="BB14" s="15">
        <v>1.2889837123144616E-3</v>
      </c>
      <c r="BC14" s="15">
        <v>6.4558782189746457E-4</v>
      </c>
      <c r="BD14" s="15">
        <v>1.2772890362080986E-3</v>
      </c>
      <c r="BE14" s="15">
        <v>2.015290311105739E-4</v>
      </c>
      <c r="BF14" s="15">
        <v>1.1899646020423226E-3</v>
      </c>
      <c r="BG14" s="15">
        <v>1.1301848988354609E-3</v>
      </c>
      <c r="BH14" s="15">
        <v>1.7745693707054049E-3</v>
      </c>
      <c r="BI14" s="15">
        <v>8.1047907423590303E-4</v>
      </c>
      <c r="BJ14" s="15">
        <v>1.2498256749401088E-3</v>
      </c>
      <c r="BK14" s="15">
        <v>5.7397117545083664E-4</v>
      </c>
      <c r="BL14" s="15">
        <v>3.1745209805169698E-3</v>
      </c>
      <c r="BM14" s="15">
        <v>6.106145661143785E-3</v>
      </c>
      <c r="BN14" s="15">
        <v>2.4924816352205515E-3</v>
      </c>
      <c r="BO14" s="15">
        <v>9.0183792478053092E-3</v>
      </c>
      <c r="BP14" s="15">
        <v>4.9553329037127338E-3</v>
      </c>
      <c r="BQ14" s="15">
        <v>2.2275992014008047E-3</v>
      </c>
      <c r="BR14" s="15">
        <v>9.0937243805160606E-3</v>
      </c>
      <c r="BS14" s="15">
        <v>0</v>
      </c>
    </row>
    <row r="15" spans="1:71" x14ac:dyDescent="0.25">
      <c r="A15" s="25" t="s">
        <v>89</v>
      </c>
      <c r="B15" s="24" t="s">
        <v>321</v>
      </c>
      <c r="C15">
        <f t="shared" si="2"/>
        <v>11</v>
      </c>
      <c r="D15" s="15">
        <v>2.2325405972634544E-4</v>
      </c>
      <c r="E15" s="15">
        <v>3.2416061106629412E-4</v>
      </c>
      <c r="F15" s="15">
        <v>1.4924022397096184E-4</v>
      </c>
      <c r="G15" s="15">
        <v>3.584394142270653E-4</v>
      </c>
      <c r="H15" s="15">
        <v>3.0749306755182936E-4</v>
      </c>
      <c r="I15" s="15">
        <v>2.465562598727727E-4</v>
      </c>
      <c r="J15" s="15">
        <v>6.7428493769621509E-4</v>
      </c>
      <c r="K15" s="15">
        <v>2.0512821775619241E-3</v>
      </c>
      <c r="L15" s="15">
        <v>3.2164420056459038E-4</v>
      </c>
      <c r="M15" s="15">
        <v>7.0859974324508535E-4</v>
      </c>
      <c r="N15" s="15">
        <v>1.0977101209057467</v>
      </c>
      <c r="O15" s="15">
        <v>4.4163329027467748E-4</v>
      </c>
      <c r="P15" s="15">
        <v>4.1073395293444927E-4</v>
      </c>
      <c r="Q15" s="15">
        <v>3.8894936175710049E-4</v>
      </c>
      <c r="R15" s="15">
        <v>5.5231740956371018E-4</v>
      </c>
      <c r="S15" s="15">
        <v>3.8504835501841492E-4</v>
      </c>
      <c r="T15" s="15">
        <v>4.5292121159585922E-4</v>
      </c>
      <c r="U15" s="15">
        <v>4.5295494152574164E-4</v>
      </c>
      <c r="V15" s="15">
        <v>4.5446232141029436E-4</v>
      </c>
      <c r="W15" s="15">
        <v>3.7265633219966509E-4</v>
      </c>
      <c r="X15" s="15">
        <v>4.432565294623952E-4</v>
      </c>
      <c r="Y15" s="15">
        <v>6.3417384987954166E-4</v>
      </c>
      <c r="Z15" s="15">
        <v>6.6540869057870201E-4</v>
      </c>
      <c r="AA15" s="15">
        <v>8.5293328695478432E-4</v>
      </c>
      <c r="AB15" s="15">
        <v>4.9169871659858662E-4</v>
      </c>
      <c r="AC15" s="15">
        <v>4.1212140442639764E-4</v>
      </c>
      <c r="AD15" s="15">
        <v>4.9534253636570246E-4</v>
      </c>
      <c r="AE15" s="15">
        <v>5.6935668698840976E-4</v>
      </c>
      <c r="AF15" s="15">
        <v>7.7881230583632223E-4</v>
      </c>
      <c r="AG15" s="15">
        <v>4.9189426777613014E-4</v>
      </c>
      <c r="AH15" s="15">
        <v>6.1167188859832127E-4</v>
      </c>
      <c r="AI15" s="15">
        <v>9.06059619661313E-4</v>
      </c>
      <c r="AJ15" s="15">
        <v>7.2318027677625147E-4</v>
      </c>
      <c r="AK15" s="15">
        <v>5.0497004290250814E-4</v>
      </c>
      <c r="AL15" s="15">
        <v>6.6384573187329508E-4</v>
      </c>
      <c r="AM15" s="15">
        <v>4.5294677696691824E-4</v>
      </c>
      <c r="AN15" s="15">
        <v>8.277616567620718E-4</v>
      </c>
      <c r="AO15" s="15">
        <v>4.9653818311520077E-4</v>
      </c>
      <c r="AP15" s="15">
        <v>2.4744633246246892E-4</v>
      </c>
      <c r="AQ15" s="15">
        <v>5.1011684487103047E-4</v>
      </c>
      <c r="AR15" s="15">
        <v>3.9721672877967657E-4</v>
      </c>
      <c r="AS15" s="15">
        <v>3.9505697535643794E-4</v>
      </c>
      <c r="AT15" s="15">
        <v>3.1975717487029115E-4</v>
      </c>
      <c r="AU15" s="15">
        <v>3.2536741840916486E-4</v>
      </c>
      <c r="AV15" s="15">
        <v>2.6735566931337541E-3</v>
      </c>
      <c r="AW15" s="15">
        <v>3.5937970191351375E-4</v>
      </c>
      <c r="AX15" s="15">
        <v>1.9726061739399503E-2</v>
      </c>
      <c r="AY15" s="15">
        <v>0.11363852642181448</v>
      </c>
      <c r="AZ15" s="15">
        <v>4.8909740185200347E-4</v>
      </c>
      <c r="BA15" s="15">
        <v>1.4165354979424687E-3</v>
      </c>
      <c r="BB15" s="15">
        <v>6.1737630800362043E-4</v>
      </c>
      <c r="BC15" s="15">
        <v>3.2532263614997028E-4</v>
      </c>
      <c r="BD15" s="15">
        <v>1.2507851778315305E-3</v>
      </c>
      <c r="BE15" s="15">
        <v>8.8087936563731813E-5</v>
      </c>
      <c r="BF15" s="15">
        <v>1.0140179023124241E-3</v>
      </c>
      <c r="BG15" s="15">
        <v>3.4130260207747466E-4</v>
      </c>
      <c r="BH15" s="15">
        <v>9.5727030872137255E-4</v>
      </c>
      <c r="BI15" s="15">
        <v>2.7905897032903831E-4</v>
      </c>
      <c r="BJ15" s="15">
        <v>9.106134488667181E-4</v>
      </c>
      <c r="BK15" s="15">
        <v>1.8256214582288533E-4</v>
      </c>
      <c r="BL15" s="15">
        <v>1.727021083680234E-3</v>
      </c>
      <c r="BM15" s="15">
        <v>1.0140152877819856E-3</v>
      </c>
      <c r="BN15" s="15">
        <v>6.2965449113953106E-4</v>
      </c>
      <c r="BO15" s="15">
        <v>3.2171603193823172E-3</v>
      </c>
      <c r="BP15" s="15">
        <v>2.650099461109143E-3</v>
      </c>
      <c r="BQ15" s="15">
        <v>1.3036119950683319E-3</v>
      </c>
      <c r="BR15" s="15">
        <v>7.2209498529551813E-3</v>
      </c>
      <c r="BS15" s="15">
        <v>0</v>
      </c>
    </row>
    <row r="16" spans="1:71" x14ac:dyDescent="0.25">
      <c r="A16" s="25" t="s">
        <v>90</v>
      </c>
      <c r="B16" s="24" t="s">
        <v>323</v>
      </c>
      <c r="C16">
        <f t="shared" si="2"/>
        <v>12</v>
      </c>
      <c r="D16" s="15">
        <v>7.3396747713626735E-6</v>
      </c>
      <c r="E16" s="15">
        <v>1.0528947005228476E-5</v>
      </c>
      <c r="F16" s="15">
        <v>4.2743728179870035E-6</v>
      </c>
      <c r="G16" s="15">
        <v>7.6404447406423015E-6</v>
      </c>
      <c r="H16" s="15">
        <v>3.4354646383172907E-6</v>
      </c>
      <c r="I16" s="15">
        <v>5.8803121572721511E-6</v>
      </c>
      <c r="J16" s="15">
        <v>1.3861304190522646E-5</v>
      </c>
      <c r="K16" s="15">
        <v>2.2202917442410069E-5</v>
      </c>
      <c r="L16" s="15">
        <v>8.0755968648156621E-6</v>
      </c>
      <c r="M16" s="15">
        <v>1.9635258718316503E-5</v>
      </c>
      <c r="N16" s="15">
        <v>1.4436831839414454E-5</v>
      </c>
      <c r="O16" s="15">
        <v>1.0270801837077661</v>
      </c>
      <c r="P16" s="15">
        <v>1.9375138898050159E-5</v>
      </c>
      <c r="Q16" s="15">
        <v>1.9823653459137566E-5</v>
      </c>
      <c r="R16" s="15">
        <v>2.3867096205991972E-5</v>
      </c>
      <c r="S16" s="15">
        <v>1.9133497052568248E-5</v>
      </c>
      <c r="T16" s="15">
        <v>4.9354233587494788E-5</v>
      </c>
      <c r="U16" s="15">
        <v>3.3426023754758334E-5</v>
      </c>
      <c r="V16" s="15">
        <v>8.5278209380036789E-6</v>
      </c>
      <c r="W16" s="15">
        <v>9.6999173406239794E-6</v>
      </c>
      <c r="X16" s="15">
        <v>1.0893753986447052E-5</v>
      </c>
      <c r="Y16" s="15">
        <v>1.283162333784294E-5</v>
      </c>
      <c r="Z16" s="15">
        <v>2.8062044449593935E-5</v>
      </c>
      <c r="AA16" s="15">
        <v>1.881282301318026E-5</v>
      </c>
      <c r="AB16" s="15">
        <v>1.9864828719329903E-5</v>
      </c>
      <c r="AC16" s="15">
        <v>1.8785051818927686E-5</v>
      </c>
      <c r="AD16" s="15">
        <v>1.0038992810585846E-5</v>
      </c>
      <c r="AE16" s="15">
        <v>1.5752304302837297E-5</v>
      </c>
      <c r="AF16" s="15">
        <v>1.5089928825064879E-5</v>
      </c>
      <c r="AG16" s="15">
        <v>2.0099524401419111E-5</v>
      </c>
      <c r="AH16" s="15">
        <v>1.7972635596664466E-5</v>
      </c>
      <c r="AI16" s="15">
        <v>2.1708981721866278E-5</v>
      </c>
      <c r="AJ16" s="15">
        <v>1.2958986306171505E-5</v>
      </c>
      <c r="AK16" s="15">
        <v>1.5153188051725332E-5</v>
      </c>
      <c r="AL16" s="15">
        <v>1.3107232578872668E-5</v>
      </c>
      <c r="AM16" s="15">
        <v>1.7522760869196616E-5</v>
      </c>
      <c r="AN16" s="15">
        <v>1.7574016344609888E-5</v>
      </c>
      <c r="AO16" s="15">
        <v>6.4018801067661321E-6</v>
      </c>
      <c r="AP16" s="15">
        <v>4.8710283108053759E-6</v>
      </c>
      <c r="AQ16" s="15">
        <v>1.049542584357817E-5</v>
      </c>
      <c r="AR16" s="15">
        <v>6.4904912248505442E-6</v>
      </c>
      <c r="AS16" s="15">
        <v>7.6478256260961665E-6</v>
      </c>
      <c r="AT16" s="15">
        <v>7.2345958570676879E-6</v>
      </c>
      <c r="AU16" s="15">
        <v>6.3071385849166594E-6</v>
      </c>
      <c r="AV16" s="15">
        <v>5.9013832630040623E-6</v>
      </c>
      <c r="AW16" s="15">
        <v>5.4366555848324146E-6</v>
      </c>
      <c r="AX16" s="15">
        <v>1.0788963239946355E-5</v>
      </c>
      <c r="AY16" s="15">
        <v>1.3697218096394676E-5</v>
      </c>
      <c r="AZ16" s="15">
        <v>3.418553841603841E-5</v>
      </c>
      <c r="BA16" s="15">
        <v>7.5624910422667437E-6</v>
      </c>
      <c r="BB16" s="15">
        <v>7.5318215436768102E-6</v>
      </c>
      <c r="BC16" s="15">
        <v>5.6511883081030472E-6</v>
      </c>
      <c r="BD16" s="15">
        <v>4.5333691565167138E-6</v>
      </c>
      <c r="BE16" s="15">
        <v>1.0565710482635579E-6</v>
      </c>
      <c r="BF16" s="15">
        <v>6.8759566556527955E-6</v>
      </c>
      <c r="BG16" s="15">
        <v>2.2641338099099331E-5</v>
      </c>
      <c r="BH16" s="15">
        <v>1.1401678869208608E-5</v>
      </c>
      <c r="BI16" s="15">
        <v>8.0685646542329163E-6</v>
      </c>
      <c r="BJ16" s="15">
        <v>7.8547163590084637E-6</v>
      </c>
      <c r="BK16" s="15">
        <v>2.7144946622541678E-6</v>
      </c>
      <c r="BL16" s="15">
        <v>3.0293323720802886E-6</v>
      </c>
      <c r="BM16" s="15">
        <v>4.2703586329042099E-6</v>
      </c>
      <c r="BN16" s="15">
        <v>6.3995462128254749E-6</v>
      </c>
      <c r="BO16" s="15">
        <v>5.636314312341605E-6</v>
      </c>
      <c r="BP16" s="15">
        <v>1.0681815407530418E-5</v>
      </c>
      <c r="BQ16" s="15">
        <v>9.0389756507198388E-6</v>
      </c>
      <c r="BR16" s="15">
        <v>7.6265639234737223E-6</v>
      </c>
      <c r="BS16" s="15">
        <v>0</v>
      </c>
    </row>
    <row r="17" spans="1:71" x14ac:dyDescent="0.25">
      <c r="A17" s="24" t="s">
        <v>91</v>
      </c>
      <c r="B17" s="24" t="s">
        <v>325</v>
      </c>
      <c r="C17">
        <f t="shared" si="2"/>
        <v>13</v>
      </c>
      <c r="D17" s="15">
        <v>2.280142396572816E-3</v>
      </c>
      <c r="E17" s="15">
        <v>6.6626282353753031E-4</v>
      </c>
      <c r="F17" s="15">
        <v>3.7805206066713075E-4</v>
      </c>
      <c r="G17" s="15">
        <v>9.4980036232363407E-3</v>
      </c>
      <c r="H17" s="15">
        <v>6.3894941152590297E-4</v>
      </c>
      <c r="I17" s="15">
        <v>3.3084037297487537E-4</v>
      </c>
      <c r="J17" s="15">
        <v>1.1717657732498706E-3</v>
      </c>
      <c r="K17" s="15">
        <v>9.653622354888309E-4</v>
      </c>
      <c r="L17" s="15">
        <v>3.4232609826759541E-3</v>
      </c>
      <c r="M17" s="15">
        <v>2.1439366092453433E-3</v>
      </c>
      <c r="N17" s="15">
        <v>1.159039521360857E-3</v>
      </c>
      <c r="O17" s="15">
        <v>1.032707447129704E-3</v>
      </c>
      <c r="P17" s="15">
        <v>1.2066648786464202</v>
      </c>
      <c r="Q17" s="15">
        <v>0.26283190920685112</v>
      </c>
      <c r="R17" s="15">
        <v>8.546323300628704E-2</v>
      </c>
      <c r="S17" s="15">
        <v>9.0570984971978183E-4</v>
      </c>
      <c r="T17" s="15">
        <v>2.428803688378914E-3</v>
      </c>
      <c r="U17" s="15">
        <v>1.1170135147894836E-3</v>
      </c>
      <c r="V17" s="15">
        <v>6.2026701035768214E-4</v>
      </c>
      <c r="W17" s="15">
        <v>1.4706306208661733E-3</v>
      </c>
      <c r="X17" s="15">
        <v>9.7198908408761278E-4</v>
      </c>
      <c r="Y17" s="15">
        <v>1.5113383981945796E-3</v>
      </c>
      <c r="Z17" s="15">
        <v>1.5362086623331036E-3</v>
      </c>
      <c r="AA17" s="15">
        <v>2.4114061810286054E-3</v>
      </c>
      <c r="AB17" s="15">
        <v>8.0185103688536E-3</v>
      </c>
      <c r="AC17" s="15">
        <v>1.7137939689027785E-3</v>
      </c>
      <c r="AD17" s="15">
        <v>6.7595467151294192E-4</v>
      </c>
      <c r="AE17" s="15">
        <v>7.2860708624415444E-4</v>
      </c>
      <c r="AF17" s="15">
        <v>1.3943420192627969E-3</v>
      </c>
      <c r="AG17" s="15">
        <v>6.8552902199826621E-4</v>
      </c>
      <c r="AH17" s="15">
        <v>1.4940513454760058E-3</v>
      </c>
      <c r="AI17" s="15">
        <v>1.1813997723487187E-3</v>
      </c>
      <c r="AJ17" s="15">
        <v>4.9236993097303899E-3</v>
      </c>
      <c r="AK17" s="15">
        <v>1.9663661018478572E-2</v>
      </c>
      <c r="AL17" s="15">
        <v>2.9344404520620549E-3</v>
      </c>
      <c r="AM17" s="15">
        <v>2.099342022951764E-2</v>
      </c>
      <c r="AN17" s="15">
        <v>1.0247042521329219E-3</v>
      </c>
      <c r="AO17" s="15">
        <v>7.3287034164268327E-4</v>
      </c>
      <c r="AP17" s="15">
        <v>9.3492128238280173E-4</v>
      </c>
      <c r="AQ17" s="15">
        <v>1.8291514845956323E-3</v>
      </c>
      <c r="AR17" s="15">
        <v>1.873847474751091E-3</v>
      </c>
      <c r="AS17" s="15">
        <v>6.4838233534298783E-4</v>
      </c>
      <c r="AT17" s="15">
        <v>1.3099856878663989E-3</v>
      </c>
      <c r="AU17" s="15">
        <v>1.1071781945123059E-3</v>
      </c>
      <c r="AV17" s="15">
        <v>1.3334522434251877E-3</v>
      </c>
      <c r="AW17" s="15">
        <v>6.2837599274799202E-4</v>
      </c>
      <c r="AX17" s="15">
        <v>1.141113427610964E-2</v>
      </c>
      <c r="AY17" s="15">
        <v>1.4646644524695383E-3</v>
      </c>
      <c r="AZ17" s="15">
        <v>6.1319243264682628E-4</v>
      </c>
      <c r="BA17" s="15">
        <v>1.2733819011815065E-3</v>
      </c>
      <c r="BB17" s="15">
        <v>5.9567121362650883E-4</v>
      </c>
      <c r="BC17" s="15">
        <v>2.8529524888230921E-4</v>
      </c>
      <c r="BD17" s="15">
        <v>6.1840859954872391E-4</v>
      </c>
      <c r="BE17" s="15">
        <v>9.3258334410810669E-5</v>
      </c>
      <c r="BF17" s="15">
        <v>3.2236378638227455E-4</v>
      </c>
      <c r="BG17" s="15">
        <v>1.02094337965832E-3</v>
      </c>
      <c r="BH17" s="15">
        <v>8.0986632989696751E-4</v>
      </c>
      <c r="BI17" s="15">
        <v>5.3266673685603506E-4</v>
      </c>
      <c r="BJ17" s="15">
        <v>5.5346261593195605E-4</v>
      </c>
      <c r="BK17" s="15">
        <v>1.4327073725878517E-3</v>
      </c>
      <c r="BL17" s="15">
        <v>4.7891344132193822E-4</v>
      </c>
      <c r="BM17" s="15">
        <v>8.6517948703468135E-4</v>
      </c>
      <c r="BN17" s="15">
        <v>3.6129342256060223E-4</v>
      </c>
      <c r="BO17" s="15">
        <v>7.1602586563986785E-4</v>
      </c>
      <c r="BP17" s="15">
        <v>1.2436484769509034E-3</v>
      </c>
      <c r="BQ17" s="15">
        <v>1.3681998994871231E-3</v>
      </c>
      <c r="BR17" s="15">
        <v>6.0094520463708423E-3</v>
      </c>
      <c r="BS17" s="15">
        <v>0</v>
      </c>
    </row>
    <row r="18" spans="1:71" x14ac:dyDescent="0.25">
      <c r="A18" s="24" t="s">
        <v>92</v>
      </c>
      <c r="B18" s="24" t="s">
        <v>327</v>
      </c>
      <c r="C18">
        <f t="shared" si="2"/>
        <v>14</v>
      </c>
      <c r="D18" s="15">
        <v>2.4032804269406198E-4</v>
      </c>
      <c r="E18" s="15">
        <v>2.7363750400212543E-4</v>
      </c>
      <c r="F18" s="15">
        <v>4.4054916119430111E-4</v>
      </c>
      <c r="G18" s="15">
        <v>6.0996684911622989E-4</v>
      </c>
      <c r="H18" s="15">
        <v>5.0641670725352147E-4</v>
      </c>
      <c r="I18" s="15">
        <v>3.1015223558972168E-4</v>
      </c>
      <c r="J18" s="15">
        <v>7.6609799825163585E-4</v>
      </c>
      <c r="K18" s="15">
        <v>5.006727923489451E-4</v>
      </c>
      <c r="L18" s="15">
        <v>4.0626954345197928E-4</v>
      </c>
      <c r="M18" s="15">
        <v>4.8414236416339618E-4</v>
      </c>
      <c r="N18" s="15">
        <v>5.2150410529679093E-4</v>
      </c>
      <c r="O18" s="15">
        <v>4.3788418115824166E-4</v>
      </c>
      <c r="P18" s="15">
        <v>1.962809298147605E-3</v>
      </c>
      <c r="Q18" s="15">
        <v>1.0301330349560676</v>
      </c>
      <c r="R18" s="15">
        <v>3.0339135449715731E-3</v>
      </c>
      <c r="S18" s="15">
        <v>3.9398785951213317E-4</v>
      </c>
      <c r="T18" s="15">
        <v>5.0530293026161493E-4</v>
      </c>
      <c r="U18" s="15">
        <v>3.6229449202466497E-4</v>
      </c>
      <c r="V18" s="15">
        <v>4.2638233295677673E-4</v>
      </c>
      <c r="W18" s="15">
        <v>3.5887857997113538E-4</v>
      </c>
      <c r="X18" s="15">
        <v>3.9475900135224742E-4</v>
      </c>
      <c r="Y18" s="15">
        <v>4.8450337405799091E-4</v>
      </c>
      <c r="Z18" s="15">
        <v>4.7315651835846582E-4</v>
      </c>
      <c r="AA18" s="15">
        <v>4.2529166811886731E-4</v>
      </c>
      <c r="AB18" s="15">
        <v>4.4217794141698785E-4</v>
      </c>
      <c r="AC18" s="15">
        <v>5.871554186639141E-4</v>
      </c>
      <c r="AD18" s="15">
        <v>5.0931248829168231E-4</v>
      </c>
      <c r="AE18" s="15">
        <v>5.3360280487685981E-4</v>
      </c>
      <c r="AF18" s="15">
        <v>9.5094174424008423E-4</v>
      </c>
      <c r="AG18" s="15">
        <v>4.1693254758961608E-4</v>
      </c>
      <c r="AH18" s="15">
        <v>4.9624408036010525E-4</v>
      </c>
      <c r="AI18" s="15">
        <v>1.0769377243159072E-3</v>
      </c>
      <c r="AJ18" s="15">
        <v>5.5491590831348997E-4</v>
      </c>
      <c r="AK18" s="15">
        <v>7.8328134411303628E-4</v>
      </c>
      <c r="AL18" s="15">
        <v>5.1389021213378995E-4</v>
      </c>
      <c r="AM18" s="15">
        <v>6.9307826595719666E-4</v>
      </c>
      <c r="AN18" s="15">
        <v>9.3198829364082609E-4</v>
      </c>
      <c r="AO18" s="15">
        <v>9.1265975916751056E-4</v>
      </c>
      <c r="AP18" s="15">
        <v>1.597821670909554E-3</v>
      </c>
      <c r="AQ18" s="15">
        <v>4.2387243753219E-4</v>
      </c>
      <c r="AR18" s="15">
        <v>2.8798755452008151E-4</v>
      </c>
      <c r="AS18" s="15">
        <v>6.2320042730012223E-4</v>
      </c>
      <c r="AT18" s="15">
        <v>8.2911611547892012E-4</v>
      </c>
      <c r="AU18" s="15">
        <v>8.6145768352166238E-4</v>
      </c>
      <c r="AV18" s="15">
        <v>3.7269427769501626E-3</v>
      </c>
      <c r="AW18" s="15">
        <v>1.1691864581146389E-3</v>
      </c>
      <c r="AX18" s="15">
        <v>3.384628613381901E-3</v>
      </c>
      <c r="AY18" s="15">
        <v>9.8314617191797601E-4</v>
      </c>
      <c r="AZ18" s="15">
        <v>4.3111487175413385E-4</v>
      </c>
      <c r="BA18" s="15">
        <v>3.1147530516782624E-3</v>
      </c>
      <c r="BB18" s="15">
        <v>8.6311336870139254E-4</v>
      </c>
      <c r="BC18" s="15">
        <v>2.7230818594057871E-4</v>
      </c>
      <c r="BD18" s="15">
        <v>1.6616748241401217E-3</v>
      </c>
      <c r="BE18" s="15">
        <v>1.3904898782568273E-4</v>
      </c>
      <c r="BF18" s="15">
        <v>2.8520629473093815E-4</v>
      </c>
      <c r="BG18" s="15">
        <v>2.3213281898344942E-3</v>
      </c>
      <c r="BH18" s="15">
        <v>1.5935770184432555E-3</v>
      </c>
      <c r="BI18" s="15">
        <v>2.5016694995756348E-4</v>
      </c>
      <c r="BJ18" s="15">
        <v>8.9354816841734071E-4</v>
      </c>
      <c r="BK18" s="15">
        <v>4.594884555463914E-3</v>
      </c>
      <c r="BL18" s="15">
        <v>8.5362309624899409E-4</v>
      </c>
      <c r="BM18" s="15">
        <v>1.9498821303243576E-3</v>
      </c>
      <c r="BN18" s="15">
        <v>3.6833319487461361E-4</v>
      </c>
      <c r="BO18" s="15">
        <v>4.968747192704801E-4</v>
      </c>
      <c r="BP18" s="15">
        <v>4.7992782122081314E-4</v>
      </c>
      <c r="BQ18" s="15">
        <v>3.2267796750578477E-3</v>
      </c>
      <c r="BR18" s="15">
        <v>5.5624423148257131E-3</v>
      </c>
      <c r="BS18" s="15">
        <v>0</v>
      </c>
    </row>
    <row r="19" spans="1:71" x14ac:dyDescent="0.25">
      <c r="A19" s="24" t="s">
        <v>93</v>
      </c>
      <c r="B19" s="25" t="s">
        <v>329</v>
      </c>
      <c r="C19">
        <f t="shared" si="2"/>
        <v>15</v>
      </c>
      <c r="D19" s="15">
        <v>7.253099287545496E-5</v>
      </c>
      <c r="E19" s="15">
        <v>1.5406467815589711E-4</v>
      </c>
      <c r="F19" s="15">
        <v>3.0034933106924492E-5</v>
      </c>
      <c r="G19" s="15">
        <v>4.2565443829127559E-4</v>
      </c>
      <c r="H19" s="15">
        <v>4.6853651375069551E-5</v>
      </c>
      <c r="I19" s="15">
        <v>5.1175450881881314E-5</v>
      </c>
      <c r="J19" s="15">
        <v>1.3822329113151555E-4</v>
      </c>
      <c r="K19" s="15">
        <v>2.608835146185425E-4</v>
      </c>
      <c r="L19" s="15">
        <v>7.7408007522522767E-5</v>
      </c>
      <c r="M19" s="15">
        <v>2.1099964917572326E-4</v>
      </c>
      <c r="N19" s="15">
        <v>1.4613185586489263E-4</v>
      </c>
      <c r="O19" s="15">
        <v>1.2200446766517742E-4</v>
      </c>
      <c r="P19" s="15">
        <v>3.590558740530469E-4</v>
      </c>
      <c r="Q19" s="15">
        <v>2.7209031967619839E-4</v>
      </c>
      <c r="R19" s="15">
        <v>1.0957842299628822</v>
      </c>
      <c r="S19" s="15">
        <v>1.4446321338005937E-4</v>
      </c>
      <c r="T19" s="15">
        <v>1.1567791351417701E-3</v>
      </c>
      <c r="U19" s="15">
        <v>2.0028387542719308E-4</v>
      </c>
      <c r="V19" s="15">
        <v>5.3200030504999418E-5</v>
      </c>
      <c r="W19" s="15">
        <v>2.2158380463766544E-4</v>
      </c>
      <c r="X19" s="15">
        <v>1.5606421280088282E-4</v>
      </c>
      <c r="Y19" s="15">
        <v>3.1632140589220423E-4</v>
      </c>
      <c r="Z19" s="15">
        <v>5.1635683121426098E-4</v>
      </c>
      <c r="AA19" s="15">
        <v>1.4538257656522826E-4</v>
      </c>
      <c r="AB19" s="15">
        <v>3.9255054639334759E-4</v>
      </c>
      <c r="AC19" s="15">
        <v>1.813040227523349E-4</v>
      </c>
      <c r="AD19" s="15">
        <v>9.9343624434342464E-5</v>
      </c>
      <c r="AE19" s="15">
        <v>1.0915939969737447E-4</v>
      </c>
      <c r="AF19" s="15">
        <v>4.4651690414732953E-4</v>
      </c>
      <c r="AG19" s="15">
        <v>8.5339797721486121E-5</v>
      </c>
      <c r="AH19" s="15">
        <v>1.4979782978235675E-4</v>
      </c>
      <c r="AI19" s="15">
        <v>1.2608005220673184E-4</v>
      </c>
      <c r="AJ19" s="15">
        <v>3.4916572871238142E-4</v>
      </c>
      <c r="AK19" s="15">
        <v>2.8050154242497966E-4</v>
      </c>
      <c r="AL19" s="15">
        <v>1.255362749679647E-4</v>
      </c>
      <c r="AM19" s="15">
        <v>5.7756641022805623E-4</v>
      </c>
      <c r="AN19" s="15">
        <v>1.1125437608577476E-4</v>
      </c>
      <c r="AO19" s="15">
        <v>7.3748703860192048E-4</v>
      </c>
      <c r="AP19" s="15">
        <v>8.8722599658171069E-5</v>
      </c>
      <c r="AQ19" s="15">
        <v>1.4701255092636672E-4</v>
      </c>
      <c r="AR19" s="15">
        <v>1.2866787505664653E-4</v>
      </c>
      <c r="AS19" s="15">
        <v>7.2713538701023602E-5</v>
      </c>
      <c r="AT19" s="15">
        <v>1.0236439377685692E-4</v>
      </c>
      <c r="AU19" s="15">
        <v>6.470743394433953E-5</v>
      </c>
      <c r="AV19" s="15">
        <v>8.5890676982192126E-5</v>
      </c>
      <c r="AW19" s="15">
        <v>7.9025052912318702E-5</v>
      </c>
      <c r="AX19" s="15">
        <v>2.280646789657765E-4</v>
      </c>
      <c r="AY19" s="15">
        <v>3.3359508906622288E-4</v>
      </c>
      <c r="AZ19" s="15">
        <v>1.2970310424608998E-4</v>
      </c>
      <c r="BA19" s="15">
        <v>7.3017168811034079E-4</v>
      </c>
      <c r="BB19" s="15">
        <v>8.375197071323308E-5</v>
      </c>
      <c r="BC19" s="15">
        <v>5.6806117357764909E-5</v>
      </c>
      <c r="BD19" s="15">
        <v>5.8698028079954363E-5</v>
      </c>
      <c r="BE19" s="15">
        <v>1.0034163465619683E-5</v>
      </c>
      <c r="BF19" s="15">
        <v>5.4959415572294493E-5</v>
      </c>
      <c r="BG19" s="15">
        <v>9.2931610449735447E-5</v>
      </c>
      <c r="BH19" s="15">
        <v>3.0658629026253788E-4</v>
      </c>
      <c r="BI19" s="15">
        <v>9.0073639518465531E-5</v>
      </c>
      <c r="BJ19" s="15">
        <v>8.4745268025740385E-5</v>
      </c>
      <c r="BK19" s="15">
        <v>1.431408409805099E-3</v>
      </c>
      <c r="BL19" s="15">
        <v>9.0317023607108519E-5</v>
      </c>
      <c r="BM19" s="15">
        <v>8.4729737335141763E-5</v>
      </c>
      <c r="BN19" s="15">
        <v>7.7015114937674958E-5</v>
      </c>
      <c r="BO19" s="15">
        <v>1.2415991855936368E-4</v>
      </c>
      <c r="BP19" s="15">
        <v>2.3628051589221708E-4</v>
      </c>
      <c r="BQ19" s="15">
        <v>1.0812604476506839E-4</v>
      </c>
      <c r="BR19" s="15">
        <v>1.0834418792868388E-4</v>
      </c>
      <c r="BS19" s="15">
        <v>0</v>
      </c>
    </row>
    <row r="20" spans="1:71" x14ac:dyDescent="0.25">
      <c r="A20" s="25" t="s">
        <v>94</v>
      </c>
      <c r="B20" s="25" t="s">
        <v>331</v>
      </c>
      <c r="C20">
        <f t="shared" si="2"/>
        <v>16</v>
      </c>
      <c r="D20" s="15">
        <v>2.0520318477810187E-3</v>
      </c>
      <c r="E20" s="15">
        <v>3.2575031620503269E-3</v>
      </c>
      <c r="F20" s="15">
        <v>9.7994640487763032E-4</v>
      </c>
      <c r="G20" s="15">
        <v>1.0782270880804619E-3</v>
      </c>
      <c r="H20" s="15">
        <v>4.4012759790481231E-4</v>
      </c>
      <c r="I20" s="15">
        <v>5.4965715139131599E-4</v>
      </c>
      <c r="J20" s="15">
        <v>1.4554314368080488E-3</v>
      </c>
      <c r="K20" s="15">
        <v>2.4182255935963574E-3</v>
      </c>
      <c r="L20" s="15">
        <v>1.4250610137732432E-3</v>
      </c>
      <c r="M20" s="15">
        <v>3.3418819892879776E-3</v>
      </c>
      <c r="N20" s="15">
        <v>2.7623958566517764E-3</v>
      </c>
      <c r="O20" s="15">
        <v>1.4834000034388663E-3</v>
      </c>
      <c r="P20" s="15">
        <v>1.9652215238071397E-3</v>
      </c>
      <c r="Q20" s="15">
        <v>2.1048926601860249E-3</v>
      </c>
      <c r="R20" s="15">
        <v>1.5017029808940918E-3</v>
      </c>
      <c r="S20" s="15">
        <v>1.1366533294416659</v>
      </c>
      <c r="T20" s="15">
        <v>7.3570860250642143E-3</v>
      </c>
      <c r="U20" s="15">
        <v>1.2682755233788244E-3</v>
      </c>
      <c r="V20" s="15">
        <v>6.2634695263542536E-4</v>
      </c>
      <c r="W20" s="15">
        <v>1.4716790181188587E-3</v>
      </c>
      <c r="X20" s="15">
        <v>9.3633941677339131E-4</v>
      </c>
      <c r="Y20" s="15">
        <v>1.6649309236714113E-3</v>
      </c>
      <c r="Z20" s="15">
        <v>1.3556862066423524E-3</v>
      </c>
      <c r="AA20" s="15">
        <v>8.2663196889759516E-4</v>
      </c>
      <c r="AB20" s="15">
        <v>1.2568645520616439E-3</v>
      </c>
      <c r="AC20" s="15">
        <v>1.6309447488248177E-3</v>
      </c>
      <c r="AD20" s="15">
        <v>1.073608511782229E-3</v>
      </c>
      <c r="AE20" s="15">
        <v>1.4209368981846901E-3</v>
      </c>
      <c r="AF20" s="15">
        <v>3.8464134656492738E-3</v>
      </c>
      <c r="AG20" s="15">
        <v>1.0313986449810618E-3</v>
      </c>
      <c r="AH20" s="15">
        <v>1.1995802575094615E-3</v>
      </c>
      <c r="AI20" s="15">
        <v>4.9427840532204883E-3</v>
      </c>
      <c r="AJ20" s="15">
        <v>2.9481261507541506E-3</v>
      </c>
      <c r="AK20" s="15">
        <v>2.5673055651321756E-3</v>
      </c>
      <c r="AL20" s="15">
        <v>1.0309684904615589E-2</v>
      </c>
      <c r="AM20" s="15">
        <v>9.4275886316631724E-2</v>
      </c>
      <c r="AN20" s="15">
        <v>1.575886305417271E-3</v>
      </c>
      <c r="AO20" s="15">
        <v>3.4940420602431617E-3</v>
      </c>
      <c r="AP20" s="15">
        <v>1.25358154387076E-3</v>
      </c>
      <c r="AQ20" s="15">
        <v>1.1352684867335565E-2</v>
      </c>
      <c r="AR20" s="15">
        <v>7.0306468834985464E-4</v>
      </c>
      <c r="AS20" s="15">
        <v>3.404416743868338E-3</v>
      </c>
      <c r="AT20" s="15">
        <v>5.7761334490990515E-4</v>
      </c>
      <c r="AU20" s="15">
        <v>9.2906476445204903E-4</v>
      </c>
      <c r="AV20" s="15">
        <v>5.2173245691521499E-4</v>
      </c>
      <c r="AW20" s="15">
        <v>1.5769991470002726E-3</v>
      </c>
      <c r="AX20" s="15">
        <v>1.1055788025867085E-3</v>
      </c>
      <c r="AY20" s="15">
        <v>1.1901186288274168E-3</v>
      </c>
      <c r="AZ20" s="15">
        <v>1.2215665054908012E-3</v>
      </c>
      <c r="BA20" s="15">
        <v>5.7637562825444705E-3</v>
      </c>
      <c r="BB20" s="15">
        <v>1.2152619583144827E-3</v>
      </c>
      <c r="BC20" s="15">
        <v>4.9795482895226794E-4</v>
      </c>
      <c r="BD20" s="15">
        <v>4.5763293468857233E-4</v>
      </c>
      <c r="BE20" s="15">
        <v>1.1185138877867662E-3</v>
      </c>
      <c r="BF20" s="15">
        <v>5.5371036433492736E-4</v>
      </c>
      <c r="BG20" s="15">
        <v>8.4534441826373326E-4</v>
      </c>
      <c r="BH20" s="15">
        <v>2.5959476549988381E-3</v>
      </c>
      <c r="BI20" s="15">
        <v>9.8356015308368686E-4</v>
      </c>
      <c r="BJ20" s="15">
        <v>1.3698062470594438E-3</v>
      </c>
      <c r="BK20" s="15">
        <v>2.4172287201902487E-4</v>
      </c>
      <c r="BL20" s="15">
        <v>6.3468445696136832E-4</v>
      </c>
      <c r="BM20" s="15">
        <v>6.1167510142635061E-4</v>
      </c>
      <c r="BN20" s="15">
        <v>6.4104675100788288E-4</v>
      </c>
      <c r="BO20" s="15">
        <v>1.2723188351400501E-3</v>
      </c>
      <c r="BP20" s="15">
        <v>3.2441572347541706E-3</v>
      </c>
      <c r="BQ20" s="15">
        <v>1.3331924774141642E-3</v>
      </c>
      <c r="BR20" s="15">
        <v>2.1099162881202272E-3</v>
      </c>
      <c r="BS20" s="15">
        <v>0</v>
      </c>
    </row>
    <row r="21" spans="1:71" x14ac:dyDescent="0.25">
      <c r="A21" s="24" t="s">
        <v>95</v>
      </c>
      <c r="B21" s="24" t="s">
        <v>333</v>
      </c>
      <c r="C21">
        <f t="shared" si="2"/>
        <v>17</v>
      </c>
      <c r="D21" s="15">
        <v>3.215860849398506E-3</v>
      </c>
      <c r="E21" s="15">
        <v>4.7014009068112525E-3</v>
      </c>
      <c r="F21" s="15">
        <v>1.8260698048481298E-3</v>
      </c>
      <c r="G21" s="15">
        <v>3.4146035513185984E-3</v>
      </c>
      <c r="H21" s="15">
        <v>1.8910142869007322E-3</v>
      </c>
      <c r="I21" s="15">
        <v>2.361725665569938E-3</v>
      </c>
      <c r="J21" s="15">
        <v>5.7039506033079532E-3</v>
      </c>
      <c r="K21" s="15">
        <v>1.74877817446395E-2</v>
      </c>
      <c r="L21" s="15">
        <v>3.760604794286184E-3</v>
      </c>
      <c r="M21" s="15">
        <v>1.7929075937300486E-2</v>
      </c>
      <c r="N21" s="15">
        <v>9.3189136401146296E-3</v>
      </c>
      <c r="O21" s="15">
        <v>5.3723254046141068E-2</v>
      </c>
      <c r="P21" s="15">
        <v>1.6684527640270275E-2</v>
      </c>
      <c r="Q21" s="15">
        <v>1.4559514614054267E-2</v>
      </c>
      <c r="R21" s="15">
        <v>2.1448699885676267E-2</v>
      </c>
      <c r="S21" s="15">
        <v>2.5777822334379138E-2</v>
      </c>
      <c r="T21" s="15">
        <v>1.1637540081850686</v>
      </c>
      <c r="U21" s="15">
        <v>6.8276624631865471E-2</v>
      </c>
      <c r="V21" s="15">
        <v>2.7353054707399361E-3</v>
      </c>
      <c r="W21" s="15">
        <v>5.001575372359849E-3</v>
      </c>
      <c r="X21" s="15">
        <v>3.6089002321767799E-3</v>
      </c>
      <c r="Y21" s="15">
        <v>6.4898978420268715E-3</v>
      </c>
      <c r="Z21" s="15">
        <v>4.118886503614734E-2</v>
      </c>
      <c r="AA21" s="15">
        <v>1.7142846230284003E-2</v>
      </c>
      <c r="AB21" s="15">
        <v>2.4303797291647156E-2</v>
      </c>
      <c r="AC21" s="15">
        <v>2.4503256772006241E-2</v>
      </c>
      <c r="AD21" s="15">
        <v>3.548793819130308E-3</v>
      </c>
      <c r="AE21" s="15">
        <v>3.7676799501904536E-3</v>
      </c>
      <c r="AF21" s="15">
        <v>1.5809436527735053E-2</v>
      </c>
      <c r="AG21" s="15">
        <v>1.9022458488103269E-2</v>
      </c>
      <c r="AH21" s="15">
        <v>1.0039590415005436E-2</v>
      </c>
      <c r="AI21" s="15">
        <v>5.7266338906425285E-3</v>
      </c>
      <c r="AJ21" s="15">
        <v>8.9071461499515489E-3</v>
      </c>
      <c r="AK21" s="15">
        <v>1.2660940428735307E-2</v>
      </c>
      <c r="AL21" s="15">
        <v>5.4950742328926288E-3</v>
      </c>
      <c r="AM21" s="15">
        <v>1.7576177931860611E-2</v>
      </c>
      <c r="AN21" s="15">
        <v>3.9605679750959032E-3</v>
      </c>
      <c r="AO21" s="15">
        <v>3.1376836278628139E-3</v>
      </c>
      <c r="AP21" s="15">
        <v>3.1840539109034968E-3</v>
      </c>
      <c r="AQ21" s="15">
        <v>5.9730639836166142E-3</v>
      </c>
      <c r="AR21" s="15">
        <v>7.3811081484445543E-3</v>
      </c>
      <c r="AS21" s="15">
        <v>8.4211684049627731E-3</v>
      </c>
      <c r="AT21" s="15">
        <v>3.1907136814210342E-3</v>
      </c>
      <c r="AU21" s="15">
        <v>5.8041373486520014E-3</v>
      </c>
      <c r="AV21" s="15">
        <v>3.3139146483012476E-3</v>
      </c>
      <c r="AW21" s="15">
        <v>4.6557791114964766E-3</v>
      </c>
      <c r="AX21" s="15">
        <v>1.0933857789955407E-2</v>
      </c>
      <c r="AY21" s="15">
        <v>9.1525446968483224E-3</v>
      </c>
      <c r="AZ21" s="15">
        <v>6.7847229596746716E-2</v>
      </c>
      <c r="BA21" s="15">
        <v>6.8493119636430207E-3</v>
      </c>
      <c r="BB21" s="15">
        <v>4.4883168172682149E-3</v>
      </c>
      <c r="BC21" s="15">
        <v>5.550112058501663E-3</v>
      </c>
      <c r="BD21" s="15">
        <v>6.2324383322841757E-3</v>
      </c>
      <c r="BE21" s="15">
        <v>1.0916836686037323E-3</v>
      </c>
      <c r="BF21" s="15">
        <v>1.0734308609116845E-2</v>
      </c>
      <c r="BG21" s="15">
        <v>9.0599498769798562E-3</v>
      </c>
      <c r="BH21" s="15">
        <v>1.3359258661683132E-2</v>
      </c>
      <c r="BI21" s="15">
        <v>1.0550717324555947E-2</v>
      </c>
      <c r="BJ21" s="15">
        <v>1.0916083749330431E-2</v>
      </c>
      <c r="BK21" s="15">
        <v>2.4088492148764979E-3</v>
      </c>
      <c r="BL21" s="15">
        <v>2.8671698568535752E-3</v>
      </c>
      <c r="BM21" s="15">
        <v>4.67061931002911E-3</v>
      </c>
      <c r="BN21" s="15">
        <v>7.0672052737643532E-3</v>
      </c>
      <c r="BO21" s="15">
        <v>3.2916851333140086E-3</v>
      </c>
      <c r="BP21" s="15">
        <v>6.7321342705025924E-3</v>
      </c>
      <c r="BQ21" s="15">
        <v>5.342874884755152E-3</v>
      </c>
      <c r="BR21" s="15">
        <v>6.9705944201380841E-3</v>
      </c>
      <c r="BS21" s="15">
        <v>0</v>
      </c>
    </row>
    <row r="22" spans="1:71" x14ac:dyDescent="0.25">
      <c r="A22" s="24" t="s">
        <v>96</v>
      </c>
      <c r="B22" s="24" t="s">
        <v>335</v>
      </c>
      <c r="C22">
        <f t="shared" si="2"/>
        <v>18</v>
      </c>
      <c r="D22" s="15">
        <v>1.0606043235397303E-3</v>
      </c>
      <c r="E22" s="15">
        <v>1.5424153388784688E-3</v>
      </c>
      <c r="F22" s="15">
        <v>8.4438415524060997E-4</v>
      </c>
      <c r="G22" s="15">
        <v>1.6695940398590125E-3</v>
      </c>
      <c r="H22" s="15">
        <v>9.7096627454428897E-4</v>
      </c>
      <c r="I22" s="15">
        <v>9.9432315710652752E-4</v>
      </c>
      <c r="J22" s="15">
        <v>2.4996232544574767E-3</v>
      </c>
      <c r="K22" s="15">
        <v>3.2236314327258554E-3</v>
      </c>
      <c r="L22" s="15">
        <v>1.8962752116776205E-3</v>
      </c>
      <c r="M22" s="15">
        <v>3.2961220463773601E-3</v>
      </c>
      <c r="N22" s="15">
        <v>8.7648741745942477E-3</v>
      </c>
      <c r="O22" s="15">
        <v>3.3686116365239053E-3</v>
      </c>
      <c r="P22" s="15">
        <v>2.3595136190417399E-3</v>
      </c>
      <c r="Q22" s="15">
        <v>2.8172069281718246E-3</v>
      </c>
      <c r="R22" s="15">
        <v>3.490825581022232E-3</v>
      </c>
      <c r="S22" s="15">
        <v>2.316851688560378E-3</v>
      </c>
      <c r="T22" s="15">
        <v>5.1112517756785629E-3</v>
      </c>
      <c r="U22" s="15">
        <v>1.0656215860857858</v>
      </c>
      <c r="V22" s="15">
        <v>1.5292517834145957E-3</v>
      </c>
      <c r="W22" s="15">
        <v>1.9187008073267787E-3</v>
      </c>
      <c r="X22" s="15">
        <v>1.8412603520743896E-3</v>
      </c>
      <c r="Y22" s="15">
        <v>2.5896850583372517E-3</v>
      </c>
      <c r="Z22" s="15">
        <v>3.8780118823001156E-3</v>
      </c>
      <c r="AA22" s="15">
        <v>3.6310481776348335E-3</v>
      </c>
      <c r="AB22" s="15">
        <v>2.6801007959817514E-3</v>
      </c>
      <c r="AC22" s="15">
        <v>2.3691219184960532E-3</v>
      </c>
      <c r="AD22" s="15">
        <v>1.8713910805589823E-3</v>
      </c>
      <c r="AE22" s="15">
        <v>2.1094597418028801E-3</v>
      </c>
      <c r="AF22" s="15">
        <v>2.2317570374275415E-3</v>
      </c>
      <c r="AG22" s="15">
        <v>6.7420360881333139E-3</v>
      </c>
      <c r="AH22" s="15">
        <v>2.8520226584975348E-3</v>
      </c>
      <c r="AI22" s="15">
        <v>2.4876481010868545E-3</v>
      </c>
      <c r="AJ22" s="15">
        <v>3.2420721786152475E-3</v>
      </c>
      <c r="AK22" s="15">
        <v>2.2235021113541963E-3</v>
      </c>
      <c r="AL22" s="15">
        <v>2.1391857064635617E-3</v>
      </c>
      <c r="AM22" s="15">
        <v>2.6410804686120316E-3</v>
      </c>
      <c r="AN22" s="15">
        <v>1.7710493455453278E-3</v>
      </c>
      <c r="AO22" s="15">
        <v>2.3239445752340779E-3</v>
      </c>
      <c r="AP22" s="15">
        <v>1.2602759593563901E-3</v>
      </c>
      <c r="AQ22" s="15">
        <v>1.6982980099445049E-3</v>
      </c>
      <c r="AR22" s="15">
        <v>2.7360277633941936E-3</v>
      </c>
      <c r="AS22" s="15">
        <v>8.9384034392673024E-3</v>
      </c>
      <c r="AT22" s="15">
        <v>1.6285838997804911E-3</v>
      </c>
      <c r="AU22" s="15">
        <v>1.6441152745276938E-3</v>
      </c>
      <c r="AV22" s="15">
        <v>2.6986653205855562E-3</v>
      </c>
      <c r="AW22" s="15">
        <v>2.2937557500162706E-3</v>
      </c>
      <c r="AX22" s="15">
        <v>2.680992766190072E-3</v>
      </c>
      <c r="AY22" s="15">
        <v>2.7926102629047072E-3</v>
      </c>
      <c r="AZ22" s="15">
        <v>0.10394586555005465</v>
      </c>
      <c r="BA22" s="15">
        <v>1.4862129184417976E-2</v>
      </c>
      <c r="BB22" s="15">
        <v>9.593874834636737E-3</v>
      </c>
      <c r="BC22" s="15">
        <v>9.450394693849019E-3</v>
      </c>
      <c r="BD22" s="15">
        <v>7.5225395088923319E-3</v>
      </c>
      <c r="BE22" s="15">
        <v>1.0534616380411396E-3</v>
      </c>
      <c r="BF22" s="15">
        <v>5.4532945078840291E-3</v>
      </c>
      <c r="BG22" s="15">
        <v>5.9627786127268104E-3</v>
      </c>
      <c r="BH22" s="15">
        <v>4.8211141511441791E-2</v>
      </c>
      <c r="BI22" s="15">
        <v>3.2494999215529033E-3</v>
      </c>
      <c r="BJ22" s="15">
        <v>8.1556317446710921E-3</v>
      </c>
      <c r="BK22" s="15">
        <v>1.0499043920896077E-3</v>
      </c>
      <c r="BL22" s="15">
        <v>3.212127201763647E-3</v>
      </c>
      <c r="BM22" s="15">
        <v>2.8783274631791114E-3</v>
      </c>
      <c r="BN22" s="15">
        <v>4.0320357412270223E-3</v>
      </c>
      <c r="BO22" s="15">
        <v>2.4532672646456286E-3</v>
      </c>
      <c r="BP22" s="15">
        <v>2.3922073728288671E-3</v>
      </c>
      <c r="BQ22" s="15">
        <v>1.4492496578514038E-2</v>
      </c>
      <c r="BR22" s="15">
        <v>5.2957193741277496E-3</v>
      </c>
      <c r="BS22" s="15">
        <v>0</v>
      </c>
    </row>
    <row r="23" spans="1:71" x14ac:dyDescent="0.25">
      <c r="A23" s="24" t="s">
        <v>97</v>
      </c>
      <c r="B23" s="25" t="s">
        <v>337</v>
      </c>
      <c r="C23">
        <f t="shared" si="2"/>
        <v>19</v>
      </c>
      <c r="D23" s="15">
        <v>7.2351795764543481E-2</v>
      </c>
      <c r="E23" s="15">
        <v>6.3793806096558145E-2</v>
      </c>
      <c r="F23" s="15">
        <v>4.1964260193969552E-2</v>
      </c>
      <c r="G23" s="15">
        <v>9.1195363955061171E-2</v>
      </c>
      <c r="H23" s="15">
        <v>2.0814051697925356E-2</v>
      </c>
      <c r="I23" s="15">
        <v>5.1878061988763914E-2</v>
      </c>
      <c r="J23" s="15">
        <v>0.16162111700703655</v>
      </c>
      <c r="K23" s="15">
        <v>6.5024086846615911E-2</v>
      </c>
      <c r="L23" s="15">
        <v>8.907864655323762E-2</v>
      </c>
      <c r="M23" s="15">
        <v>6.7373971561891635E-2</v>
      </c>
      <c r="N23" s="15">
        <v>4.5581168843955827E-2</v>
      </c>
      <c r="O23" s="15">
        <v>3.588180059420653E-2</v>
      </c>
      <c r="P23" s="15">
        <v>4.5962770701675697E-2</v>
      </c>
      <c r="Q23" s="15">
        <v>2.4021606684801695E-2</v>
      </c>
      <c r="R23" s="15">
        <v>3.7450122916628005E-2</v>
      </c>
      <c r="S23" s="15">
        <v>3.9718120402634595E-2</v>
      </c>
      <c r="T23" s="15">
        <v>5.9336835440861532E-2</v>
      </c>
      <c r="U23" s="15">
        <v>2.4326239700809486E-2</v>
      </c>
      <c r="V23" s="15">
        <v>1.3728336697371708</v>
      </c>
      <c r="W23" s="15">
        <v>8.29856890195345E-2</v>
      </c>
      <c r="X23" s="15">
        <v>0.17864137808222086</v>
      </c>
      <c r="Y23" s="15">
        <v>6.9893543241717371E-2</v>
      </c>
      <c r="Z23" s="15">
        <v>6.341424940487117E-2</v>
      </c>
      <c r="AA23" s="15">
        <v>3.10430212463522E-2</v>
      </c>
      <c r="AB23" s="15">
        <v>6.8939483773139104E-2</v>
      </c>
      <c r="AC23" s="15">
        <v>8.7307343641282481E-2</v>
      </c>
      <c r="AD23" s="15">
        <v>6.8453171932860893E-2</v>
      </c>
      <c r="AE23" s="15">
        <v>8.2946124341492691E-2</v>
      </c>
      <c r="AF23" s="15">
        <v>3.9125873238794913E-2</v>
      </c>
      <c r="AG23" s="15">
        <v>2.1765026345182494E-2</v>
      </c>
      <c r="AH23" s="15">
        <v>4.7326721478978089E-2</v>
      </c>
      <c r="AI23" s="15">
        <v>3.0750764828141656E-2</v>
      </c>
      <c r="AJ23" s="15">
        <v>3.7090283968005136E-2</v>
      </c>
      <c r="AK23" s="15">
        <v>3.7924700841727478E-2</v>
      </c>
      <c r="AL23" s="15">
        <v>2.7695651592670525E-2</v>
      </c>
      <c r="AM23" s="15">
        <v>3.1266436430276663E-2</v>
      </c>
      <c r="AN23" s="15">
        <v>2.4720268850179347E-2</v>
      </c>
      <c r="AO23" s="15">
        <v>6.645379768203806E-2</v>
      </c>
      <c r="AP23" s="15">
        <v>3.1223617532901378E-2</v>
      </c>
      <c r="AQ23" s="15">
        <v>4.282662000104321E-2</v>
      </c>
      <c r="AR23" s="15">
        <v>1.8876864060581783E-2</v>
      </c>
      <c r="AS23" s="15">
        <v>3.5237339953273147E-2</v>
      </c>
      <c r="AT23" s="15">
        <v>0.28279073015566586</v>
      </c>
      <c r="AU23" s="15">
        <v>0.107583413103939</v>
      </c>
      <c r="AV23" s="15">
        <v>0.11199347785053014</v>
      </c>
      <c r="AW23" s="15">
        <v>3.4909791659629298E-2</v>
      </c>
      <c r="AX23" s="15">
        <v>1.8047528474416652E-2</v>
      </c>
      <c r="AY23" s="15">
        <v>2.9344333342441291E-2</v>
      </c>
      <c r="AZ23" s="15">
        <v>2.1713075605522748E-2</v>
      </c>
      <c r="BA23" s="15">
        <v>1.2808697450578502E-2</v>
      </c>
      <c r="BB23" s="15">
        <v>1.1060731889457498E-2</v>
      </c>
      <c r="BC23" s="15">
        <v>7.6497912581224101E-3</v>
      </c>
      <c r="BD23" s="15">
        <v>7.9660799296669138E-3</v>
      </c>
      <c r="BE23" s="15">
        <v>1.8915387051569156E-3</v>
      </c>
      <c r="BF23" s="15">
        <v>1.0432974843920972E-2</v>
      </c>
      <c r="BG23" s="15">
        <v>1.9066037742281414E-2</v>
      </c>
      <c r="BH23" s="15">
        <v>1.2599053841655003E-2</v>
      </c>
      <c r="BI23" s="15">
        <v>2.4968013278009439E-2</v>
      </c>
      <c r="BJ23" s="15">
        <v>1.1806058110677002E-2</v>
      </c>
      <c r="BK23" s="15">
        <v>1.730284421174471E-2</v>
      </c>
      <c r="BL23" s="15">
        <v>9.9929903780503516E-3</v>
      </c>
      <c r="BM23" s="15">
        <v>8.6298295166201688E-3</v>
      </c>
      <c r="BN23" s="15">
        <v>1.219427159188039E-2</v>
      </c>
      <c r="BO23" s="15">
        <v>1.0758066869703755E-2</v>
      </c>
      <c r="BP23" s="15">
        <v>1.0581354635604187E-2</v>
      </c>
      <c r="BQ23" s="15">
        <v>1.4867080168757573E-2</v>
      </c>
      <c r="BR23" s="15">
        <v>2.3722830715953529E-2</v>
      </c>
      <c r="BS23" s="15">
        <v>0</v>
      </c>
    </row>
    <row r="24" spans="1:71" x14ac:dyDescent="0.25">
      <c r="A24" s="25" t="s">
        <v>98</v>
      </c>
      <c r="B24" s="25" t="s">
        <v>339</v>
      </c>
      <c r="C24">
        <f t="shared" si="2"/>
        <v>20</v>
      </c>
      <c r="D24" s="15">
        <v>2.7259135853715875E-3</v>
      </c>
      <c r="E24" s="15">
        <v>3.0613130226658293E-3</v>
      </c>
      <c r="F24" s="15">
        <v>1.4543189031586432E-3</v>
      </c>
      <c r="G24" s="15">
        <v>3.1749460113983064E-3</v>
      </c>
      <c r="H24" s="15">
        <v>1.5981102101356652E-3</v>
      </c>
      <c r="I24" s="15">
        <v>1.5746773786472316E-3</v>
      </c>
      <c r="J24" s="15">
        <v>4.833539324005571E-3</v>
      </c>
      <c r="K24" s="15">
        <v>3.4459924550586446E-3</v>
      </c>
      <c r="L24" s="15">
        <v>9.0608225536199134E-3</v>
      </c>
      <c r="M24" s="15">
        <v>6.9077899137987269E-3</v>
      </c>
      <c r="N24" s="15">
        <v>4.7505187633155961E-3</v>
      </c>
      <c r="O24" s="15">
        <v>1.3421559295094623E-3</v>
      </c>
      <c r="P24" s="15">
        <v>1.6731209058698222E-3</v>
      </c>
      <c r="Q24" s="15">
        <v>8.8530401338247325E-4</v>
      </c>
      <c r="R24" s="15">
        <v>1.4149769664234251E-3</v>
      </c>
      <c r="S24" s="15">
        <v>1.4227605829955229E-3</v>
      </c>
      <c r="T24" s="15">
        <v>2.0898381754093356E-3</v>
      </c>
      <c r="U24" s="15">
        <v>1.0668960516948029E-3</v>
      </c>
      <c r="V24" s="15">
        <v>3.7854723142338322E-2</v>
      </c>
      <c r="W24" s="15">
        <v>1.0105358852404911</v>
      </c>
      <c r="X24" s="15">
        <v>6.6492192696109989E-3</v>
      </c>
      <c r="Y24" s="15">
        <v>6.3567546878161496E-3</v>
      </c>
      <c r="Z24" s="15">
        <v>2.0586603246572886E-2</v>
      </c>
      <c r="AA24" s="15">
        <v>8.8493022022569316E-3</v>
      </c>
      <c r="AB24" s="15">
        <v>2.4568700859579533E-3</v>
      </c>
      <c r="AC24" s="15">
        <v>2.7376805516628596E-3</v>
      </c>
      <c r="AD24" s="15">
        <v>2.1374449741422639E-3</v>
      </c>
      <c r="AE24" s="15">
        <v>2.5562245729461737E-3</v>
      </c>
      <c r="AF24" s="15">
        <v>1.6133282145531507E-3</v>
      </c>
      <c r="AG24" s="15">
        <v>7.9482659585162162E-4</v>
      </c>
      <c r="AH24" s="15">
        <v>1.5976558194847137E-3</v>
      </c>
      <c r="AI24" s="15">
        <v>1.214192441722956E-3</v>
      </c>
      <c r="AJ24" s="15">
        <v>1.344858781832644E-3</v>
      </c>
      <c r="AK24" s="15">
        <v>1.3022387155626285E-3</v>
      </c>
      <c r="AL24" s="15">
        <v>1.0011116422837811E-3</v>
      </c>
      <c r="AM24" s="15">
        <v>1.1351019650390464E-3</v>
      </c>
      <c r="AN24" s="15">
        <v>1.0210761882394257E-3</v>
      </c>
      <c r="AO24" s="15">
        <v>2.0580754423652121E-3</v>
      </c>
      <c r="AP24" s="15">
        <v>1.0536161990114255E-3</v>
      </c>
      <c r="AQ24" s="15">
        <v>1.7628181076628302E-3</v>
      </c>
      <c r="AR24" s="15">
        <v>1.1143366602277451E-3</v>
      </c>
      <c r="AS24" s="15">
        <v>1.266631423800532E-3</v>
      </c>
      <c r="AT24" s="15">
        <v>9.2091406575928996E-3</v>
      </c>
      <c r="AU24" s="15">
        <v>3.1390910830845268E-3</v>
      </c>
      <c r="AV24" s="15">
        <v>3.2293558005744676E-3</v>
      </c>
      <c r="AW24" s="15">
        <v>1.3747636142450032E-3</v>
      </c>
      <c r="AX24" s="15">
        <v>8.5887276056361361E-4</v>
      </c>
      <c r="AY24" s="15">
        <v>2.6066847274161422E-3</v>
      </c>
      <c r="AZ24" s="15">
        <v>8.3290881464273016E-4</v>
      </c>
      <c r="BA24" s="15">
        <v>5.2692477257247486E-4</v>
      </c>
      <c r="BB24" s="15">
        <v>4.5418422258800667E-4</v>
      </c>
      <c r="BC24" s="15">
        <v>2.8629011013668316E-4</v>
      </c>
      <c r="BD24" s="15">
        <v>3.1520174264830557E-4</v>
      </c>
      <c r="BE24" s="15">
        <v>7.9670900839991145E-5</v>
      </c>
      <c r="BF24" s="15">
        <v>3.9243027591507826E-4</v>
      </c>
      <c r="BG24" s="15">
        <v>1.2055205417275301E-3</v>
      </c>
      <c r="BH24" s="15">
        <v>6.3123772156704091E-4</v>
      </c>
      <c r="BI24" s="15">
        <v>8.0647496765552814E-4</v>
      </c>
      <c r="BJ24" s="15">
        <v>5.4197177164287279E-4</v>
      </c>
      <c r="BK24" s="15">
        <v>1.5863050018218746E-3</v>
      </c>
      <c r="BL24" s="15">
        <v>9.3362438525705855E-4</v>
      </c>
      <c r="BM24" s="15">
        <v>6.4440568065619191E-4</v>
      </c>
      <c r="BN24" s="15">
        <v>4.9398302000126435E-4</v>
      </c>
      <c r="BO24" s="15">
        <v>7.6354355290333227E-4</v>
      </c>
      <c r="BP24" s="15">
        <v>8.4124544534596086E-4</v>
      </c>
      <c r="BQ24" s="15">
        <v>6.3059245173060672E-4</v>
      </c>
      <c r="BR24" s="15">
        <v>1.3860882280903172E-3</v>
      </c>
      <c r="BS24" s="15">
        <v>0</v>
      </c>
    </row>
    <row r="25" spans="1:71" x14ac:dyDescent="0.25">
      <c r="A25" s="24" t="s">
        <v>99</v>
      </c>
      <c r="B25" s="25" t="s">
        <v>341</v>
      </c>
      <c r="C25">
        <f t="shared" si="2"/>
        <v>21</v>
      </c>
      <c r="D25" s="15">
        <v>0.13099775515023895</v>
      </c>
      <c r="E25" s="15">
        <v>4.5497067980645484E-2</v>
      </c>
      <c r="F25" s="15">
        <v>1.3260736493433121E-2</v>
      </c>
      <c r="G25" s="15">
        <v>3.4370543910390884E-2</v>
      </c>
      <c r="H25" s="15">
        <v>1.1588027917782307E-2</v>
      </c>
      <c r="I25" s="15">
        <v>5.7657584563791317E-3</v>
      </c>
      <c r="J25" s="15">
        <v>2.1804567230372985E-2</v>
      </c>
      <c r="K25" s="15">
        <v>3.1164923632982459E-2</v>
      </c>
      <c r="L25" s="15">
        <v>7.7211438734217666E-2</v>
      </c>
      <c r="M25" s="15">
        <v>4.9584759989107573E-2</v>
      </c>
      <c r="N25" s="15">
        <v>2.1150028246047562E-2</v>
      </c>
      <c r="O25" s="15">
        <v>4.1452569329352124E-2</v>
      </c>
      <c r="P25" s="15">
        <v>0.11501139274466628</v>
      </c>
      <c r="Q25" s="15">
        <v>3.2776848723723509E-2</v>
      </c>
      <c r="R25" s="15">
        <v>6.013001755559505E-2</v>
      </c>
      <c r="S25" s="15">
        <v>2.9740660222611414E-2</v>
      </c>
      <c r="T25" s="15">
        <v>6.7100297460313429E-2</v>
      </c>
      <c r="U25" s="15">
        <v>2.7460559984212918E-2</v>
      </c>
      <c r="V25" s="15">
        <v>1.9956094377876994E-2</v>
      </c>
      <c r="W25" s="15">
        <v>8.1731151448058467E-2</v>
      </c>
      <c r="X25" s="15">
        <v>1.2342670059749465</v>
      </c>
      <c r="Y25" s="15">
        <v>0.21597444548767392</v>
      </c>
      <c r="Z25" s="15">
        <v>0.13782621555718721</v>
      </c>
      <c r="AA25" s="15">
        <v>4.148043480617665E-2</v>
      </c>
      <c r="AB25" s="15">
        <v>0.18414312720937059</v>
      </c>
      <c r="AC25" s="15">
        <v>4.3845696091123917E-2</v>
      </c>
      <c r="AD25" s="15">
        <v>1.5503281414059449E-2</v>
      </c>
      <c r="AE25" s="15">
        <v>2.9620516586013244E-2</v>
      </c>
      <c r="AF25" s="15">
        <v>2.5857014324308484E-2</v>
      </c>
      <c r="AG25" s="15">
        <v>1.0336341223916783E-2</v>
      </c>
      <c r="AH25" s="15">
        <v>5.4164688405781487E-2</v>
      </c>
      <c r="AI25" s="15">
        <v>1.2569280546125924E-2</v>
      </c>
      <c r="AJ25" s="15">
        <v>2.0969545467258766E-2</v>
      </c>
      <c r="AK25" s="15">
        <v>3.2874445007936598E-2</v>
      </c>
      <c r="AL25" s="15">
        <v>2.1588679049144417E-2</v>
      </c>
      <c r="AM25" s="15">
        <v>4.0744240672153612E-2</v>
      </c>
      <c r="AN25" s="15">
        <v>1.4578219134652706E-2</v>
      </c>
      <c r="AO25" s="15">
        <v>6.7660689588251695E-3</v>
      </c>
      <c r="AP25" s="15">
        <v>1.5710876990772536E-2</v>
      </c>
      <c r="AQ25" s="15">
        <v>1.5520872009835037E-2</v>
      </c>
      <c r="AR25" s="15">
        <v>7.9986416374336813E-3</v>
      </c>
      <c r="AS25" s="15">
        <v>6.8393358984731884E-3</v>
      </c>
      <c r="AT25" s="15">
        <v>9.8356957797391537E-3</v>
      </c>
      <c r="AU25" s="15">
        <v>3.9871781397046958E-3</v>
      </c>
      <c r="AV25" s="15">
        <v>6.2364894340868841E-3</v>
      </c>
      <c r="AW25" s="15">
        <v>3.2553466607591389E-3</v>
      </c>
      <c r="AX25" s="15">
        <v>8.1883246413891678E-3</v>
      </c>
      <c r="AY25" s="15">
        <v>1.1871402239472978E-2</v>
      </c>
      <c r="AZ25" s="15">
        <v>1.0076307118756614E-2</v>
      </c>
      <c r="BA25" s="15">
        <v>3.7882021338696984E-3</v>
      </c>
      <c r="BB25" s="15">
        <v>3.3729757669891287E-3</v>
      </c>
      <c r="BC25" s="15">
        <v>1.9872173505472296E-3</v>
      </c>
      <c r="BD25" s="15">
        <v>1.8525769453932432E-3</v>
      </c>
      <c r="BE25" s="15">
        <v>1.1371608929867584E-3</v>
      </c>
      <c r="BF25" s="15">
        <v>3.0259836938671693E-3</v>
      </c>
      <c r="BG25" s="15">
        <v>4.3060746263479961E-3</v>
      </c>
      <c r="BH25" s="15">
        <v>4.4225889824830705E-3</v>
      </c>
      <c r="BI25" s="15">
        <v>4.2172374138357959E-3</v>
      </c>
      <c r="BJ25" s="15">
        <v>5.3823481526704227E-3</v>
      </c>
      <c r="BK25" s="15">
        <v>1.4694134497916947E-3</v>
      </c>
      <c r="BL25" s="15">
        <v>2.3744678224389701E-3</v>
      </c>
      <c r="BM25" s="15">
        <v>2.7826927520574413E-3</v>
      </c>
      <c r="BN25" s="15">
        <v>2.7981670151454299E-3</v>
      </c>
      <c r="BO25" s="15">
        <v>6.2121818453503884E-3</v>
      </c>
      <c r="BP25" s="15">
        <v>8.4307623539063032E-3</v>
      </c>
      <c r="BQ25" s="15">
        <v>5.2050041462480259E-3</v>
      </c>
      <c r="BR25" s="15">
        <v>7.1415381607761487E-3</v>
      </c>
      <c r="BS25" s="15">
        <v>0</v>
      </c>
    </row>
    <row r="26" spans="1:71" x14ac:dyDescent="0.25">
      <c r="A26" s="24" t="s">
        <v>100</v>
      </c>
      <c r="B26" s="24" t="s">
        <v>343</v>
      </c>
      <c r="C26">
        <f t="shared" si="2"/>
        <v>22</v>
      </c>
      <c r="D26" s="15">
        <v>5.7804001724404197E-2</v>
      </c>
      <c r="E26" s="15">
        <v>2.1535562401870413E-2</v>
      </c>
      <c r="F26" s="15">
        <v>4.0095759414731603E-3</v>
      </c>
      <c r="G26" s="15">
        <v>9.1566235214688901E-2</v>
      </c>
      <c r="H26" s="15">
        <v>2.3933124475544443E-3</v>
      </c>
      <c r="I26" s="15">
        <v>3.4907170791879036E-3</v>
      </c>
      <c r="J26" s="15">
        <v>1.4325803528097127E-2</v>
      </c>
      <c r="K26" s="15">
        <v>1.6862383719035291E-2</v>
      </c>
      <c r="L26" s="15">
        <v>3.253360325307933E-2</v>
      </c>
      <c r="M26" s="15">
        <v>2.7717853193807075E-2</v>
      </c>
      <c r="N26" s="15">
        <v>9.1311711856503844E-3</v>
      </c>
      <c r="O26" s="15">
        <v>1.9125859836856406E-2</v>
      </c>
      <c r="P26" s="15">
        <v>1.7261375949065582E-2</v>
      </c>
      <c r="Q26" s="15">
        <v>6.6893421879323824E-3</v>
      </c>
      <c r="R26" s="15">
        <v>1.1436085536452029E-2</v>
      </c>
      <c r="S26" s="15">
        <v>2.3474518560478341E-2</v>
      </c>
      <c r="T26" s="15">
        <v>2.716217558347362E-2</v>
      </c>
      <c r="U26" s="15">
        <v>4.998295537649175E-2</v>
      </c>
      <c r="V26" s="15">
        <v>5.66787159018157E-3</v>
      </c>
      <c r="W26" s="15">
        <v>3.3015758716109296E-2</v>
      </c>
      <c r="X26" s="15">
        <v>1.7740003505089294E-2</v>
      </c>
      <c r="Y26" s="15">
        <v>1.0960466301580956</v>
      </c>
      <c r="Z26" s="15">
        <v>4.3667298556347295E-2</v>
      </c>
      <c r="AA26" s="15">
        <v>1.6569125791599932E-2</v>
      </c>
      <c r="AB26" s="15">
        <v>3.5810685212830227E-2</v>
      </c>
      <c r="AC26" s="15">
        <v>2.1620764729791204E-2</v>
      </c>
      <c r="AD26" s="15">
        <v>7.8307581302556155E-3</v>
      </c>
      <c r="AE26" s="15">
        <v>7.1614078707344054E-3</v>
      </c>
      <c r="AF26" s="15">
        <v>1.1507972264328478E-2</v>
      </c>
      <c r="AG26" s="15">
        <v>6.6639802002134317E-3</v>
      </c>
      <c r="AH26" s="15">
        <v>7.839465473484691E-3</v>
      </c>
      <c r="AI26" s="15">
        <v>5.7809555608831532E-3</v>
      </c>
      <c r="AJ26" s="15">
        <v>9.625926799605878E-3</v>
      </c>
      <c r="AK26" s="15">
        <v>8.3274657734461761E-3</v>
      </c>
      <c r="AL26" s="15">
        <v>7.7415432254066292E-3</v>
      </c>
      <c r="AM26" s="15">
        <v>1.3929879838832241E-2</v>
      </c>
      <c r="AN26" s="15">
        <v>1.3127021203822959E-2</v>
      </c>
      <c r="AO26" s="15">
        <v>3.0898058313339359E-3</v>
      </c>
      <c r="AP26" s="15">
        <v>7.8017749503953788E-3</v>
      </c>
      <c r="AQ26" s="15">
        <v>1.9437765203654835E-2</v>
      </c>
      <c r="AR26" s="15">
        <v>8.8497408992218966E-3</v>
      </c>
      <c r="AS26" s="15">
        <v>4.3791622334457304E-3</v>
      </c>
      <c r="AT26" s="15">
        <v>3.745964110860386E-3</v>
      </c>
      <c r="AU26" s="15">
        <v>1.9449280155783221E-3</v>
      </c>
      <c r="AV26" s="15">
        <v>2.2183208618001063E-3</v>
      </c>
      <c r="AW26" s="15">
        <v>2.1341361988465334E-3</v>
      </c>
      <c r="AX26" s="15">
        <v>4.4314881363688328E-3</v>
      </c>
      <c r="AY26" s="15">
        <v>5.7902434134333202E-3</v>
      </c>
      <c r="AZ26" s="15">
        <v>1.5224879899593825E-2</v>
      </c>
      <c r="BA26" s="15">
        <v>5.5774300190394779E-3</v>
      </c>
      <c r="BB26" s="15">
        <v>3.0500926819006986E-3</v>
      </c>
      <c r="BC26" s="15">
        <v>1.6769563712417375E-3</v>
      </c>
      <c r="BD26" s="15">
        <v>1.5255257694050577E-3</v>
      </c>
      <c r="BE26" s="15">
        <v>2.6135105923301497E-3</v>
      </c>
      <c r="BF26" s="15">
        <v>1.5909333937702901E-3</v>
      </c>
      <c r="BG26" s="15">
        <v>2.3911876098574301E-3</v>
      </c>
      <c r="BH26" s="15">
        <v>5.3410367137974226E-3</v>
      </c>
      <c r="BI26" s="15">
        <v>2.2874154632130284E-3</v>
      </c>
      <c r="BJ26" s="15">
        <v>8.1900691685739511E-3</v>
      </c>
      <c r="BK26" s="15">
        <v>7.702051842187693E-4</v>
      </c>
      <c r="BL26" s="15">
        <v>1.8570963644261344E-3</v>
      </c>
      <c r="BM26" s="15">
        <v>2.5519136463861883E-3</v>
      </c>
      <c r="BN26" s="15">
        <v>1.7764457728360254E-3</v>
      </c>
      <c r="BO26" s="15">
        <v>5.9463429842883751E-3</v>
      </c>
      <c r="BP26" s="15">
        <v>2.639672819258572E-3</v>
      </c>
      <c r="BQ26" s="15">
        <v>3.54473786867759E-3</v>
      </c>
      <c r="BR26" s="15">
        <v>3.3897417216136459E-3</v>
      </c>
      <c r="BS26" s="15">
        <v>0</v>
      </c>
    </row>
    <row r="27" spans="1:71" x14ac:dyDescent="0.25">
      <c r="A27" s="24" t="s">
        <v>101</v>
      </c>
      <c r="B27" s="25" t="s">
        <v>345</v>
      </c>
      <c r="C27">
        <f t="shared" si="2"/>
        <v>23</v>
      </c>
      <c r="D27" s="15">
        <v>2.1546481454681634E-3</v>
      </c>
      <c r="E27" s="15">
        <v>1.2235003630624189E-3</v>
      </c>
      <c r="F27" s="15">
        <v>3.1434220019715227E-4</v>
      </c>
      <c r="G27" s="15">
        <v>1.9411899184643077E-3</v>
      </c>
      <c r="H27" s="15">
        <v>5.1337468026303875E-4</v>
      </c>
      <c r="I27" s="15">
        <v>6.6794545616714624E-4</v>
      </c>
      <c r="J27" s="15">
        <v>1.6626736582787192E-3</v>
      </c>
      <c r="K27" s="15">
        <v>1.3823178774480913E-3</v>
      </c>
      <c r="L27" s="15">
        <v>1.6494541066348744E-3</v>
      </c>
      <c r="M27" s="15">
        <v>1.9116284406597837E-3</v>
      </c>
      <c r="N27" s="15">
        <v>1.4220854557803878E-3</v>
      </c>
      <c r="O27" s="15">
        <v>1.1552365028636171E-3</v>
      </c>
      <c r="P27" s="15">
        <v>1.771531397147665E-3</v>
      </c>
      <c r="Q27" s="15">
        <v>1.4602079614530015E-3</v>
      </c>
      <c r="R27" s="15">
        <v>1.1499399871897689E-3</v>
      </c>
      <c r="S27" s="15">
        <v>1.154421192640371E-3</v>
      </c>
      <c r="T27" s="15">
        <v>1.5511092507718334E-3</v>
      </c>
      <c r="U27" s="15">
        <v>1.0052790176956715E-3</v>
      </c>
      <c r="V27" s="15">
        <v>9.123248668264953E-4</v>
      </c>
      <c r="W27" s="15">
        <v>1.6470870970612507E-3</v>
      </c>
      <c r="X27" s="15">
        <v>2.5785913746348968E-3</v>
      </c>
      <c r="Y27" s="15">
        <v>4.8429478597205667E-3</v>
      </c>
      <c r="Z27" s="15">
        <v>1.0197831803811208</v>
      </c>
      <c r="AA27" s="15">
        <v>1.3402130652386526E-3</v>
      </c>
      <c r="AB27" s="15">
        <v>1.8463070699572142E-3</v>
      </c>
      <c r="AC27" s="15">
        <v>1.3588207125250396E-3</v>
      </c>
      <c r="AD27" s="15">
        <v>9.6024563480101805E-4</v>
      </c>
      <c r="AE27" s="15">
        <v>1.4185932431105112E-3</v>
      </c>
      <c r="AF27" s="15">
        <v>3.6588578042203272E-3</v>
      </c>
      <c r="AG27" s="15">
        <v>1.1232214973258996E-3</v>
      </c>
      <c r="AH27" s="15">
        <v>1.2531343095993409E-3</v>
      </c>
      <c r="AI27" s="15">
        <v>1.316132106563405E-3</v>
      </c>
      <c r="AJ27" s="15">
        <v>1.0956200430365182E-3</v>
      </c>
      <c r="AK27" s="15">
        <v>1.1386269102986362E-3</v>
      </c>
      <c r="AL27" s="15">
        <v>1.1234755688421102E-3</v>
      </c>
      <c r="AM27" s="15">
        <v>1.1132634070131213E-3</v>
      </c>
      <c r="AN27" s="15">
        <v>1.0526099398723218E-3</v>
      </c>
      <c r="AO27" s="15">
        <v>6.2489928543179619E-4</v>
      </c>
      <c r="AP27" s="15">
        <v>9.0604005436797789E-4</v>
      </c>
      <c r="AQ27" s="15">
        <v>1.0034588771723545E-3</v>
      </c>
      <c r="AR27" s="15">
        <v>1.1162230204043205E-3</v>
      </c>
      <c r="AS27" s="15">
        <v>1.6789012296837341E-3</v>
      </c>
      <c r="AT27" s="15">
        <v>1.0359531701896649E-3</v>
      </c>
      <c r="AU27" s="15">
        <v>8.6489390214803384E-4</v>
      </c>
      <c r="AV27" s="15">
        <v>5.1259607201022703E-4</v>
      </c>
      <c r="AW27" s="15">
        <v>9.4828860398423755E-4</v>
      </c>
      <c r="AX27" s="15">
        <v>2.3163952664071903E-3</v>
      </c>
      <c r="AY27" s="15">
        <v>8.9113956959280228E-4</v>
      </c>
      <c r="AZ27" s="15">
        <v>1.0149454561329428E-3</v>
      </c>
      <c r="BA27" s="15">
        <v>1.3349870399802619E-3</v>
      </c>
      <c r="BB27" s="15">
        <v>1.4800620347104915E-3</v>
      </c>
      <c r="BC27" s="15">
        <v>5.1944456630828898E-4</v>
      </c>
      <c r="BD27" s="15">
        <v>5.0133080263647023E-4</v>
      </c>
      <c r="BE27" s="15">
        <v>8.2909723896272436E-5</v>
      </c>
      <c r="BF27" s="15">
        <v>1.1722674528892418E-3</v>
      </c>
      <c r="BG27" s="15">
        <v>1.5297443954107725E-3</v>
      </c>
      <c r="BH27" s="15">
        <v>2.2323417538878082E-3</v>
      </c>
      <c r="BI27" s="15">
        <v>1.6304813525399445E-3</v>
      </c>
      <c r="BJ27" s="15">
        <v>5.0737420691241699E-3</v>
      </c>
      <c r="BK27" s="15">
        <v>2.4516653193558868E-4</v>
      </c>
      <c r="BL27" s="15">
        <v>5.1096778793486522E-4</v>
      </c>
      <c r="BM27" s="15">
        <v>7.669537065667758E-4</v>
      </c>
      <c r="BN27" s="15">
        <v>1.1812373128538222E-3</v>
      </c>
      <c r="BO27" s="15">
        <v>9.8286756366200564E-4</v>
      </c>
      <c r="BP27" s="15">
        <v>2.8121174709647028E-3</v>
      </c>
      <c r="BQ27" s="15">
        <v>3.5190087017776066E-3</v>
      </c>
      <c r="BR27" s="15">
        <v>4.4175776726161006E-3</v>
      </c>
      <c r="BS27" s="15">
        <v>0</v>
      </c>
    </row>
    <row r="28" spans="1:71" x14ac:dyDescent="0.25">
      <c r="A28" s="24" t="s">
        <v>102</v>
      </c>
      <c r="B28" s="24" t="s">
        <v>347</v>
      </c>
      <c r="C28">
        <f t="shared" si="2"/>
        <v>24</v>
      </c>
      <c r="D28" s="15">
        <v>1.8923868359521894E-3</v>
      </c>
      <c r="E28" s="15">
        <v>1.5517481932606072E-2</v>
      </c>
      <c r="F28" s="15">
        <v>5.9916569493532427E-4</v>
      </c>
      <c r="G28" s="15">
        <v>6.4226621331886025E-4</v>
      </c>
      <c r="H28" s="15">
        <v>6.2894864960623582E-4</v>
      </c>
      <c r="I28" s="15">
        <v>1.5403081551563201E-4</v>
      </c>
      <c r="J28" s="15">
        <v>4.1017610539160766E-4</v>
      </c>
      <c r="K28" s="15">
        <v>5.901032333149799E-3</v>
      </c>
      <c r="L28" s="15">
        <v>1.1756061458613853E-3</v>
      </c>
      <c r="M28" s="15">
        <v>1.929694625205786E-3</v>
      </c>
      <c r="N28" s="15">
        <v>5.093830515303957E-4</v>
      </c>
      <c r="O28" s="15">
        <v>1.0150291974629709E-3</v>
      </c>
      <c r="P28" s="15">
        <v>1.0357480182833609E-3</v>
      </c>
      <c r="Q28" s="15">
        <v>1.2168987267444961E-3</v>
      </c>
      <c r="R28" s="15">
        <v>1.1853752621135165E-3</v>
      </c>
      <c r="S28" s="15">
        <v>5.5996362550122213E-4</v>
      </c>
      <c r="T28" s="15">
        <v>6.7070118500145166E-4</v>
      </c>
      <c r="U28" s="15">
        <v>5.0725028733999197E-4</v>
      </c>
      <c r="V28" s="15">
        <v>5.4182670676281475E-4</v>
      </c>
      <c r="W28" s="15">
        <v>1.2989933245881715E-3</v>
      </c>
      <c r="X28" s="15">
        <v>9.7654591800232075E-4</v>
      </c>
      <c r="Y28" s="15">
        <v>4.2050851278934796E-3</v>
      </c>
      <c r="Z28" s="15">
        <v>1.4186772537482547E-3</v>
      </c>
      <c r="AA28" s="15">
        <v>1.0461373843031829</v>
      </c>
      <c r="AB28" s="15">
        <v>8.7377158200624145E-4</v>
      </c>
      <c r="AC28" s="15">
        <v>4.5855063310609213E-4</v>
      </c>
      <c r="AD28" s="15">
        <v>2.9743361407967133E-4</v>
      </c>
      <c r="AE28" s="15">
        <v>4.3051720102060646E-4</v>
      </c>
      <c r="AF28" s="15">
        <v>3.7029052178363703E-4</v>
      </c>
      <c r="AG28" s="15">
        <v>3.6755379386931546E-4</v>
      </c>
      <c r="AH28" s="15">
        <v>4.7033465709940531E-4</v>
      </c>
      <c r="AI28" s="15">
        <v>3.9289350593121566E-4</v>
      </c>
      <c r="AJ28" s="15">
        <v>3.727613022538045E-4</v>
      </c>
      <c r="AK28" s="15">
        <v>4.3999565452885098E-4</v>
      </c>
      <c r="AL28" s="15">
        <v>3.2239372887926871E-4</v>
      </c>
      <c r="AM28" s="15">
        <v>5.0539508353465994E-4</v>
      </c>
      <c r="AN28" s="15">
        <v>3.3103514437849086E-4</v>
      </c>
      <c r="AO28" s="15">
        <v>2.3320318231728374E-4</v>
      </c>
      <c r="AP28" s="15">
        <v>1.7564244694224238E-4</v>
      </c>
      <c r="AQ28" s="15">
        <v>3.2211540851711466E-4</v>
      </c>
      <c r="AR28" s="15">
        <v>2.0072390830365823E-4</v>
      </c>
      <c r="AS28" s="15">
        <v>4.2519367832974115E-4</v>
      </c>
      <c r="AT28" s="15">
        <v>2.6699813504275872E-4</v>
      </c>
      <c r="AU28" s="15">
        <v>1.8393892459812864E-4</v>
      </c>
      <c r="AV28" s="15">
        <v>1.9908725654802891E-4</v>
      </c>
      <c r="AW28" s="15">
        <v>1.9747309980860383E-4</v>
      </c>
      <c r="AX28" s="15">
        <v>5.8625307313203982E-4</v>
      </c>
      <c r="AY28" s="15">
        <v>8.4565321481706694E-4</v>
      </c>
      <c r="AZ28" s="15">
        <v>3.9096653956039091E-4</v>
      </c>
      <c r="BA28" s="15">
        <v>2.4098459974472813E-4</v>
      </c>
      <c r="BB28" s="15">
        <v>2.9087445992943784E-4</v>
      </c>
      <c r="BC28" s="15">
        <v>1.5339653734788839E-4</v>
      </c>
      <c r="BD28" s="15">
        <v>1.3335999805569044E-4</v>
      </c>
      <c r="BE28" s="15">
        <v>3.6431329947218707E-5</v>
      </c>
      <c r="BF28" s="15">
        <v>1.7813253853629936E-4</v>
      </c>
      <c r="BG28" s="15">
        <v>6.0965134092988438E-4</v>
      </c>
      <c r="BH28" s="15">
        <v>5.9684298990250663E-4</v>
      </c>
      <c r="BI28" s="15">
        <v>2.0445218771437479E-4</v>
      </c>
      <c r="BJ28" s="15">
        <v>2.6613899611209588E-4</v>
      </c>
      <c r="BK28" s="15">
        <v>8.3469022584793448E-5</v>
      </c>
      <c r="BL28" s="15">
        <v>5.7120908391159939E-4</v>
      </c>
      <c r="BM28" s="15">
        <v>1.1272331855986814E-3</v>
      </c>
      <c r="BN28" s="15">
        <v>1.4749293451955907E-3</v>
      </c>
      <c r="BO28" s="15">
        <v>1.557117947920207E-2</v>
      </c>
      <c r="BP28" s="15">
        <v>3.031593913472394E-2</v>
      </c>
      <c r="BQ28" s="15">
        <v>5.3420765873174784E-4</v>
      </c>
      <c r="BR28" s="15">
        <v>3.3143538347302323E-3</v>
      </c>
      <c r="BS28" s="15">
        <v>0</v>
      </c>
    </row>
    <row r="29" spans="1:71" x14ac:dyDescent="0.25">
      <c r="A29" s="25" t="s">
        <v>103</v>
      </c>
      <c r="B29" s="24" t="s">
        <v>349</v>
      </c>
      <c r="C29">
        <f t="shared" si="2"/>
        <v>25</v>
      </c>
      <c r="D29" s="15">
        <v>6.3262466796276551E-3</v>
      </c>
      <c r="E29" s="15">
        <v>7.9390385707785484E-3</v>
      </c>
      <c r="F29" s="15">
        <v>3.8007793868693497E-3</v>
      </c>
      <c r="G29" s="15">
        <v>1.4542077212657873E-2</v>
      </c>
      <c r="H29" s="15">
        <v>3.519580772639586E-3</v>
      </c>
      <c r="I29" s="15">
        <v>7.4378858369758098E-3</v>
      </c>
      <c r="J29" s="15">
        <v>1.4598454456030543E-2</v>
      </c>
      <c r="K29" s="15">
        <v>2.1215953666745342E-2</v>
      </c>
      <c r="L29" s="15">
        <v>9.5443845911778544E-3</v>
      </c>
      <c r="M29" s="15">
        <v>3.6749698204602402E-2</v>
      </c>
      <c r="N29" s="15">
        <v>5.2609529441720454E-2</v>
      </c>
      <c r="O29" s="15">
        <v>5.3330950280903369E-3</v>
      </c>
      <c r="P29" s="15">
        <v>1.0950547749968559E-2</v>
      </c>
      <c r="Q29" s="15">
        <v>8.7483626209258186E-3</v>
      </c>
      <c r="R29" s="15">
        <v>2.7596492740233979E-2</v>
      </c>
      <c r="S29" s="15">
        <v>1.3008147989396132E-2</v>
      </c>
      <c r="T29" s="15">
        <v>1.8373801098153508E-2</v>
      </c>
      <c r="U29" s="15">
        <v>5.947284849194498E-2</v>
      </c>
      <c r="V29" s="15">
        <v>4.2834841066559971E-3</v>
      </c>
      <c r="W29" s="15">
        <v>8.2763554511761147E-3</v>
      </c>
      <c r="X29" s="15">
        <v>1.5602817324098028E-2</v>
      </c>
      <c r="Y29" s="15">
        <v>1.800081970847708E-2</v>
      </c>
      <c r="Z29" s="15">
        <v>5.2658795714718418E-2</v>
      </c>
      <c r="AA29" s="15">
        <v>1.2401039474108934E-2</v>
      </c>
      <c r="AB29" s="15">
        <v>1.1598674126499866</v>
      </c>
      <c r="AC29" s="15">
        <v>3.34836666162431E-2</v>
      </c>
      <c r="AD29" s="15">
        <v>1.1285456308177271E-2</v>
      </c>
      <c r="AE29" s="15">
        <v>8.6926832544554061E-3</v>
      </c>
      <c r="AF29" s="15">
        <v>1.5167764401773818E-2</v>
      </c>
      <c r="AG29" s="15">
        <v>2.2923496169388935E-2</v>
      </c>
      <c r="AH29" s="15">
        <v>4.0033915011491193E-2</v>
      </c>
      <c r="AI29" s="15">
        <v>2.758867710882764E-2</v>
      </c>
      <c r="AJ29" s="15">
        <v>7.1851910034361824E-2</v>
      </c>
      <c r="AK29" s="15">
        <v>5.6424641418910758E-2</v>
      </c>
      <c r="AL29" s="15">
        <v>2.7246186271698322E-2</v>
      </c>
      <c r="AM29" s="15">
        <v>4.1870540319601621E-2</v>
      </c>
      <c r="AN29" s="15">
        <v>2.7050721462857256E-2</v>
      </c>
      <c r="AO29" s="15">
        <v>5.4858960604760284E-3</v>
      </c>
      <c r="AP29" s="15">
        <v>9.5364035519220139E-3</v>
      </c>
      <c r="AQ29" s="15">
        <v>2.8116720242601329E-2</v>
      </c>
      <c r="AR29" s="15">
        <v>1.7641896885318437E-2</v>
      </c>
      <c r="AS29" s="15">
        <v>9.411525809989385E-3</v>
      </c>
      <c r="AT29" s="15">
        <v>2.2654015314484729E-2</v>
      </c>
      <c r="AU29" s="15">
        <v>3.9957948406209656E-3</v>
      </c>
      <c r="AV29" s="15">
        <v>2.1666163278303924E-2</v>
      </c>
      <c r="AW29" s="15">
        <v>4.5662554191440267E-3</v>
      </c>
      <c r="AX29" s="15">
        <v>5.6095557055397703E-3</v>
      </c>
      <c r="AY29" s="15">
        <v>1.2498395519741121E-2</v>
      </c>
      <c r="AZ29" s="15">
        <v>1.0787517259043543E-2</v>
      </c>
      <c r="BA29" s="15">
        <v>3.8425985574760996E-3</v>
      </c>
      <c r="BB29" s="15">
        <v>4.1545228729213341E-3</v>
      </c>
      <c r="BC29" s="15">
        <v>2.7514315134482149E-3</v>
      </c>
      <c r="BD29" s="15">
        <v>2.1709181928039338E-3</v>
      </c>
      <c r="BE29" s="15">
        <v>8.1456156880001002E-4</v>
      </c>
      <c r="BF29" s="15">
        <v>5.3332633820141655E-3</v>
      </c>
      <c r="BG29" s="15">
        <v>3.6960458896934867E-3</v>
      </c>
      <c r="BH29" s="15">
        <v>5.5057630477678993E-3</v>
      </c>
      <c r="BI29" s="15">
        <v>9.3737924890665916E-3</v>
      </c>
      <c r="BJ29" s="15">
        <v>6.0767734377556257E-3</v>
      </c>
      <c r="BK29" s="15">
        <v>1.2918725680515942E-3</v>
      </c>
      <c r="BL29" s="15">
        <v>2.4387937063888739E-3</v>
      </c>
      <c r="BM29" s="15">
        <v>2.8123276164939114E-3</v>
      </c>
      <c r="BN29" s="15">
        <v>2.7618931441176051E-3</v>
      </c>
      <c r="BO29" s="15">
        <v>6.5409835106288753E-3</v>
      </c>
      <c r="BP29" s="15">
        <v>6.6456519003097675E-3</v>
      </c>
      <c r="BQ29" s="15">
        <v>4.6486283928813378E-3</v>
      </c>
      <c r="BR29" s="15">
        <v>5.8687625646311201E-3</v>
      </c>
      <c r="BS29" s="15">
        <v>0</v>
      </c>
    </row>
    <row r="30" spans="1:71" x14ac:dyDescent="0.25">
      <c r="A30" s="25" t="s">
        <v>104</v>
      </c>
      <c r="B30" s="24" t="s">
        <v>351</v>
      </c>
      <c r="C30">
        <f t="shared" si="2"/>
        <v>26</v>
      </c>
      <c r="D30" s="15">
        <v>1.0756565910290772E-2</v>
      </c>
      <c r="E30" s="15">
        <v>1.7154280820974321E-2</v>
      </c>
      <c r="F30" s="15">
        <v>2.9414114719146971E-3</v>
      </c>
      <c r="G30" s="15">
        <v>6.3480404854035439E-3</v>
      </c>
      <c r="H30" s="15">
        <v>2.3333163054026647E-3</v>
      </c>
      <c r="I30" s="15">
        <v>2.0688435544747551E-3</v>
      </c>
      <c r="J30" s="15">
        <v>5.8031795598218342E-3</v>
      </c>
      <c r="K30" s="15">
        <v>8.0313436784907617E-3</v>
      </c>
      <c r="L30" s="15">
        <v>8.6251470669278501E-3</v>
      </c>
      <c r="M30" s="15">
        <v>1.0163565124430939E-2</v>
      </c>
      <c r="N30" s="15">
        <v>2.3004746275315128E-2</v>
      </c>
      <c r="O30" s="15">
        <v>3.9170742099694077E-3</v>
      </c>
      <c r="P30" s="15">
        <v>3.3465229355020701E-3</v>
      </c>
      <c r="Q30" s="15">
        <v>2.1711269795123035E-3</v>
      </c>
      <c r="R30" s="15">
        <v>2.3329958915414084E-3</v>
      </c>
      <c r="S30" s="15">
        <v>2.2237831249330878E-3</v>
      </c>
      <c r="T30" s="15">
        <v>4.8318501480513363E-3</v>
      </c>
      <c r="U30" s="15">
        <v>2.6115005029040913E-3</v>
      </c>
      <c r="V30" s="15">
        <v>2.815279724371904E-3</v>
      </c>
      <c r="W30" s="15">
        <v>6.5326601976804068E-3</v>
      </c>
      <c r="X30" s="15">
        <v>6.5740848159437102E-3</v>
      </c>
      <c r="Y30" s="15">
        <v>5.7919530396717493E-3</v>
      </c>
      <c r="Z30" s="15">
        <v>1.0437442919227834E-2</v>
      </c>
      <c r="AA30" s="15">
        <v>2.573522582692501E-3</v>
      </c>
      <c r="AB30" s="15">
        <v>7.1543266375839638E-3</v>
      </c>
      <c r="AC30" s="15">
        <v>1.1067697823272902</v>
      </c>
      <c r="AD30" s="15">
        <v>5.4037376803082104E-3</v>
      </c>
      <c r="AE30" s="15">
        <v>6.8623794236490074E-3</v>
      </c>
      <c r="AF30" s="15">
        <v>3.9101656908633346E-3</v>
      </c>
      <c r="AG30" s="15">
        <v>1.3301394999489051E-3</v>
      </c>
      <c r="AH30" s="15">
        <v>6.261147076498861E-3</v>
      </c>
      <c r="AI30" s="15">
        <v>4.4221554185715226E-3</v>
      </c>
      <c r="AJ30" s="15">
        <v>1.3042846238178809E-2</v>
      </c>
      <c r="AK30" s="15">
        <v>3.7472214542825025E-3</v>
      </c>
      <c r="AL30" s="15">
        <v>5.5124759712445615E-3</v>
      </c>
      <c r="AM30" s="15">
        <v>7.7126669975435417E-3</v>
      </c>
      <c r="AN30" s="15">
        <v>4.8753039309957042E-3</v>
      </c>
      <c r="AO30" s="15">
        <v>1.2513718381107819E-2</v>
      </c>
      <c r="AP30" s="15">
        <v>2.0919053279132176E-2</v>
      </c>
      <c r="AQ30" s="15">
        <v>0.10245459779845609</v>
      </c>
      <c r="AR30" s="15">
        <v>2.8161192740988406E-3</v>
      </c>
      <c r="AS30" s="15">
        <v>1.5789789021693104E-3</v>
      </c>
      <c r="AT30" s="15">
        <v>1.4971171470266292E-3</v>
      </c>
      <c r="AU30" s="15">
        <v>1.3157425921424943E-3</v>
      </c>
      <c r="AV30" s="15">
        <v>1.1360665583103841E-3</v>
      </c>
      <c r="AW30" s="15">
        <v>2.3849010318477328E-3</v>
      </c>
      <c r="AX30" s="15">
        <v>1.0591765724856348E-2</v>
      </c>
      <c r="AY30" s="15">
        <v>6.7929904936624682E-3</v>
      </c>
      <c r="AZ30" s="15">
        <v>1.6961681660604463E-3</v>
      </c>
      <c r="BA30" s="15">
        <v>1.7684804573479865E-3</v>
      </c>
      <c r="BB30" s="15">
        <v>4.6786005100146527E-3</v>
      </c>
      <c r="BC30" s="15">
        <v>1.4287793384302491E-3</v>
      </c>
      <c r="BD30" s="15">
        <v>1.1635742431644019E-3</v>
      </c>
      <c r="BE30" s="15">
        <v>5.4829887530207684E-3</v>
      </c>
      <c r="BF30" s="15">
        <v>1.1014975038742601E-3</v>
      </c>
      <c r="BG30" s="15">
        <v>2.0311805512324217E-3</v>
      </c>
      <c r="BH30" s="15">
        <v>1.3633692401189832E-3</v>
      </c>
      <c r="BI30" s="15">
        <v>1.3255470269487287E-3</v>
      </c>
      <c r="BJ30" s="15">
        <v>3.2707674873419098E-3</v>
      </c>
      <c r="BK30" s="15">
        <v>4.5913664175357261E-4</v>
      </c>
      <c r="BL30" s="15">
        <v>3.2863443014125204E-3</v>
      </c>
      <c r="BM30" s="15">
        <v>1.7804277669413303E-3</v>
      </c>
      <c r="BN30" s="15">
        <v>1.592058989056675E-3</v>
      </c>
      <c r="BO30" s="15">
        <v>3.8692351309930662E-3</v>
      </c>
      <c r="BP30" s="15">
        <v>1.6873966552573534E-3</v>
      </c>
      <c r="BQ30" s="15">
        <v>2.5292629419586821E-3</v>
      </c>
      <c r="BR30" s="15">
        <v>3.6596687657868073E-3</v>
      </c>
      <c r="BS30" s="15">
        <v>0</v>
      </c>
    </row>
    <row r="31" spans="1:71" x14ac:dyDescent="0.25">
      <c r="A31" s="24" t="s">
        <v>105</v>
      </c>
      <c r="B31" s="24" t="s">
        <v>353</v>
      </c>
      <c r="C31">
        <f t="shared" si="2"/>
        <v>27</v>
      </c>
      <c r="D31" s="15">
        <v>2.6321350026133946E-3</v>
      </c>
      <c r="E31" s="15">
        <v>5.5709373692279822E-3</v>
      </c>
      <c r="F31" s="15">
        <v>1.8702842241358375E-3</v>
      </c>
      <c r="G31" s="15">
        <v>1.1063195583435813E-2</v>
      </c>
      <c r="H31" s="15">
        <v>1.3392356074523055E-2</v>
      </c>
      <c r="I31" s="15">
        <v>5.5192603552301159E-3</v>
      </c>
      <c r="J31" s="15">
        <v>2.5248833127128049E-2</v>
      </c>
      <c r="K31" s="15">
        <v>6.8496147553325669E-3</v>
      </c>
      <c r="L31" s="15">
        <v>3.4433777320120955E-3</v>
      </c>
      <c r="M31" s="15">
        <v>5.2174527601124695E-3</v>
      </c>
      <c r="N31" s="15">
        <v>1.342100677210919E-2</v>
      </c>
      <c r="O31" s="15">
        <v>2.325771019999646E-3</v>
      </c>
      <c r="P31" s="15">
        <v>2.8451763696516188E-3</v>
      </c>
      <c r="Q31" s="15">
        <v>2.3791544136732832E-3</v>
      </c>
      <c r="R31" s="15">
        <v>2.9577922850903431E-3</v>
      </c>
      <c r="S31" s="15">
        <v>6.000208390628284E-3</v>
      </c>
      <c r="T31" s="15">
        <v>6.5329912429875911E-3</v>
      </c>
      <c r="U31" s="15">
        <v>5.5511193331044895E-3</v>
      </c>
      <c r="V31" s="15">
        <v>7.9569002715382097E-3</v>
      </c>
      <c r="W31" s="15">
        <v>3.5545122990965727E-3</v>
      </c>
      <c r="X31" s="15">
        <v>4.5693263919541014E-3</v>
      </c>
      <c r="Y31" s="15">
        <v>5.9555052662824369E-3</v>
      </c>
      <c r="Z31" s="15">
        <v>8.1908690516949226E-3</v>
      </c>
      <c r="AA31" s="15">
        <v>2.8729487775208131E-3</v>
      </c>
      <c r="AB31" s="15">
        <v>1.2968608436795764E-2</v>
      </c>
      <c r="AC31" s="15">
        <v>1.5655490722809189E-2</v>
      </c>
      <c r="AD31" s="15">
        <v>1.1264765040219151</v>
      </c>
      <c r="AE31" s="15">
        <v>3.7950705234211943E-2</v>
      </c>
      <c r="AF31" s="15">
        <v>0.21807588440993714</v>
      </c>
      <c r="AG31" s="15">
        <v>6.3662571963464688E-3</v>
      </c>
      <c r="AH31" s="15">
        <v>5.9527471297832188E-2</v>
      </c>
      <c r="AI31" s="15">
        <v>9.8469951694636695E-2</v>
      </c>
      <c r="AJ31" s="15">
        <v>7.1369406047156275E-2</v>
      </c>
      <c r="AK31" s="15">
        <v>0.1112573226986496</v>
      </c>
      <c r="AL31" s="15">
        <v>5.4637459011908231E-2</v>
      </c>
      <c r="AM31" s="15">
        <v>2.5972525272756449E-2</v>
      </c>
      <c r="AN31" s="15">
        <v>4.2828919834358978E-2</v>
      </c>
      <c r="AO31" s="15">
        <v>9.0549337572531606E-3</v>
      </c>
      <c r="AP31" s="15">
        <v>8.4295141255069407E-3</v>
      </c>
      <c r="AQ31" s="15">
        <v>4.732998054500847E-2</v>
      </c>
      <c r="AR31" s="15">
        <v>1.0677445080752173E-2</v>
      </c>
      <c r="AS31" s="15">
        <v>3.5867700214581078E-3</v>
      </c>
      <c r="AT31" s="15">
        <v>6.5664063732782958E-3</v>
      </c>
      <c r="AU31" s="15">
        <v>4.0706811809584137E-3</v>
      </c>
      <c r="AV31" s="15">
        <v>2.2626130594098604E-3</v>
      </c>
      <c r="AW31" s="15">
        <v>3.1984010606161207E-3</v>
      </c>
      <c r="AX31" s="15">
        <v>4.1658031955617873E-3</v>
      </c>
      <c r="AY31" s="15">
        <v>4.9657938948450935E-3</v>
      </c>
      <c r="AZ31" s="15">
        <v>3.4248911826416663E-3</v>
      </c>
      <c r="BA31" s="15">
        <v>2.0635910919116385E-3</v>
      </c>
      <c r="BB31" s="15">
        <v>3.6127326191713687E-3</v>
      </c>
      <c r="BC31" s="15">
        <v>1.7281385755298999E-3</v>
      </c>
      <c r="BD31" s="15">
        <v>1.1188476771983389E-3</v>
      </c>
      <c r="BE31" s="15">
        <v>6.2522410567189004E-4</v>
      </c>
      <c r="BF31" s="15">
        <v>1.5746089340708857E-3</v>
      </c>
      <c r="BG31" s="15">
        <v>2.8351151805771158E-3</v>
      </c>
      <c r="BH31" s="15">
        <v>1.8482437672358515E-3</v>
      </c>
      <c r="BI31" s="15">
        <v>7.814723273631162E-3</v>
      </c>
      <c r="BJ31" s="15">
        <v>2.9726645808202429E-3</v>
      </c>
      <c r="BK31" s="15">
        <v>1.29532517771159E-3</v>
      </c>
      <c r="BL31" s="15">
        <v>2.3607132664893041E-3</v>
      </c>
      <c r="BM31" s="15">
        <v>1.360280837055022E-3</v>
      </c>
      <c r="BN31" s="15">
        <v>1.6910857917915149E-3</v>
      </c>
      <c r="BO31" s="15">
        <v>2.7602880160920704E-3</v>
      </c>
      <c r="BP31" s="15">
        <v>2.0180209961361967E-3</v>
      </c>
      <c r="BQ31" s="15">
        <v>3.6142075400390989E-3</v>
      </c>
      <c r="BR31" s="15">
        <v>2.4828931637814432E-3</v>
      </c>
      <c r="BS31" s="15">
        <v>0</v>
      </c>
    </row>
    <row r="32" spans="1:71" x14ac:dyDescent="0.25">
      <c r="A32" s="25" t="s">
        <v>106</v>
      </c>
      <c r="B32" s="25" t="s">
        <v>355</v>
      </c>
      <c r="C32">
        <f t="shared" si="2"/>
        <v>28</v>
      </c>
      <c r="D32" s="15">
        <v>1.6408205328187469E-3</v>
      </c>
      <c r="E32" s="15">
        <v>1.5256331577312278E-3</v>
      </c>
      <c r="F32" s="15">
        <v>6.726973209088521E-4</v>
      </c>
      <c r="G32" s="15">
        <v>3.326029029475111E-3</v>
      </c>
      <c r="H32" s="15">
        <v>1.6598602853664858E-3</v>
      </c>
      <c r="I32" s="15">
        <v>1.9300920250773193E-3</v>
      </c>
      <c r="J32" s="15">
        <v>1.4273624630097632E-2</v>
      </c>
      <c r="K32" s="15">
        <v>3.1186906042291618E-3</v>
      </c>
      <c r="L32" s="15">
        <v>1.9794034915068272E-3</v>
      </c>
      <c r="M32" s="15">
        <v>3.5699198924009335E-3</v>
      </c>
      <c r="N32" s="15">
        <v>3.0039115563242373E-3</v>
      </c>
      <c r="O32" s="15">
        <v>1.3494966844863703E-3</v>
      </c>
      <c r="P32" s="15">
        <v>1.8985627567517452E-3</v>
      </c>
      <c r="Q32" s="15">
        <v>1.5178111777965997E-3</v>
      </c>
      <c r="R32" s="15">
        <v>1.7666066336611812E-3</v>
      </c>
      <c r="S32" s="15">
        <v>2.2234127053723015E-3</v>
      </c>
      <c r="T32" s="15">
        <v>6.2549216972018476E-3</v>
      </c>
      <c r="U32" s="15">
        <v>1.4247884666823085E-2</v>
      </c>
      <c r="V32" s="15">
        <v>1.3827388947268845E-3</v>
      </c>
      <c r="W32" s="15">
        <v>2.0919386353078942E-3</v>
      </c>
      <c r="X32" s="15">
        <v>5.7237759677160327E-3</v>
      </c>
      <c r="Y32" s="15">
        <v>6.2005676363021652E-3</v>
      </c>
      <c r="Z32" s="15">
        <v>3.4747449892720693E-3</v>
      </c>
      <c r="AA32" s="15">
        <v>1.7765046767460246E-3</v>
      </c>
      <c r="AB32" s="15">
        <v>3.3797058743817643E-3</v>
      </c>
      <c r="AC32" s="15">
        <v>4.2432653757662388E-3</v>
      </c>
      <c r="AD32" s="15">
        <v>1.6796135835763296E-2</v>
      </c>
      <c r="AE32" s="15">
        <v>1.1634459772646637</v>
      </c>
      <c r="AF32" s="15">
        <v>2.4421620492105507E-2</v>
      </c>
      <c r="AG32" s="15">
        <v>5.8004612823566552E-3</v>
      </c>
      <c r="AH32" s="15">
        <v>0.11380181571871603</v>
      </c>
      <c r="AI32" s="15">
        <v>2.6740886476700965E-2</v>
      </c>
      <c r="AJ32" s="15">
        <v>2.0447936988345648E-2</v>
      </c>
      <c r="AK32" s="15">
        <v>6.8309952272074051E-2</v>
      </c>
      <c r="AL32" s="15">
        <v>2.3462949281576332E-2</v>
      </c>
      <c r="AM32" s="15">
        <v>2.9770456573122994E-2</v>
      </c>
      <c r="AN32" s="15">
        <v>3.558499665270793E-2</v>
      </c>
      <c r="AO32" s="15">
        <v>4.7546229373586655E-3</v>
      </c>
      <c r="AP32" s="15">
        <v>4.1438280550074782E-3</v>
      </c>
      <c r="AQ32" s="15">
        <v>1.0861081286740123E-2</v>
      </c>
      <c r="AR32" s="15">
        <v>1.016822178621999E-2</v>
      </c>
      <c r="AS32" s="15">
        <v>1.6386045280685369E-3</v>
      </c>
      <c r="AT32" s="15">
        <v>3.5161807048458707E-3</v>
      </c>
      <c r="AU32" s="15">
        <v>2.3878803580662136E-3</v>
      </c>
      <c r="AV32" s="15">
        <v>9.7640936471751543E-4</v>
      </c>
      <c r="AW32" s="15">
        <v>1.9481472906277002E-3</v>
      </c>
      <c r="AX32" s="15">
        <v>1.911616876261669E-3</v>
      </c>
      <c r="AY32" s="15">
        <v>1.6415263784370481E-3</v>
      </c>
      <c r="AZ32" s="15">
        <v>3.4765944768490407E-3</v>
      </c>
      <c r="BA32" s="15">
        <v>1.4646808664532747E-3</v>
      </c>
      <c r="BB32" s="15">
        <v>2.0586966985477822E-3</v>
      </c>
      <c r="BC32" s="15">
        <v>1.0460196298146553E-3</v>
      </c>
      <c r="BD32" s="15">
        <v>7.4715293762664978E-4</v>
      </c>
      <c r="BE32" s="15">
        <v>4.1061834099411979E-4</v>
      </c>
      <c r="BF32" s="15">
        <v>1.3922836813086599E-3</v>
      </c>
      <c r="BG32" s="15">
        <v>1.4270089454279263E-3</v>
      </c>
      <c r="BH32" s="15">
        <v>1.7185332161248203E-3</v>
      </c>
      <c r="BI32" s="15">
        <v>2.0196436339089273E-3</v>
      </c>
      <c r="BJ32" s="15">
        <v>1.6401139251386225E-3</v>
      </c>
      <c r="BK32" s="15">
        <v>6.3763732141416105E-4</v>
      </c>
      <c r="BL32" s="15">
        <v>8.8604651507250822E-4</v>
      </c>
      <c r="BM32" s="15">
        <v>6.5644603058054383E-4</v>
      </c>
      <c r="BN32" s="15">
        <v>1.1713649670313472E-3</v>
      </c>
      <c r="BO32" s="15">
        <v>1.3047360365543515E-3</v>
      </c>
      <c r="BP32" s="15">
        <v>1.6886685756725413E-3</v>
      </c>
      <c r="BQ32" s="15">
        <v>3.1332965531157054E-3</v>
      </c>
      <c r="BR32" s="15">
        <v>1.8073610930188797E-3</v>
      </c>
      <c r="BS32" s="15">
        <v>0</v>
      </c>
    </row>
    <row r="33" spans="1:71" x14ac:dyDescent="0.25">
      <c r="A33" s="24" t="s">
        <v>107</v>
      </c>
      <c r="B33" s="24" t="s">
        <v>357</v>
      </c>
      <c r="C33">
        <f t="shared" si="2"/>
        <v>29</v>
      </c>
      <c r="D33" s="15">
        <v>3.4484808633644562E-3</v>
      </c>
      <c r="E33" s="15">
        <v>7.0243924741139191E-3</v>
      </c>
      <c r="F33" s="15">
        <v>2.627676576722237E-3</v>
      </c>
      <c r="G33" s="15">
        <v>7.9189348535380864E-3</v>
      </c>
      <c r="H33" s="15">
        <v>6.6742730053783615E-3</v>
      </c>
      <c r="I33" s="15">
        <v>8.6642699974783174E-3</v>
      </c>
      <c r="J33" s="15">
        <v>2.7337344600754324E-2</v>
      </c>
      <c r="K33" s="15">
        <v>1.328324498805176E-2</v>
      </c>
      <c r="L33" s="15">
        <v>4.8572455897953858E-3</v>
      </c>
      <c r="M33" s="15">
        <v>1.1031425397322474E-2</v>
      </c>
      <c r="N33" s="15">
        <v>4.7842293664842231E-2</v>
      </c>
      <c r="O33" s="15">
        <v>3.5658832790043723E-3</v>
      </c>
      <c r="P33" s="15">
        <v>4.3325104927444116E-3</v>
      </c>
      <c r="Q33" s="15">
        <v>3.652441894624808E-3</v>
      </c>
      <c r="R33" s="15">
        <v>4.5265031112846016E-3</v>
      </c>
      <c r="S33" s="15">
        <v>1.6313728731529555E-2</v>
      </c>
      <c r="T33" s="15">
        <v>6.2267579211860583E-3</v>
      </c>
      <c r="U33" s="15">
        <v>6.812417740267274E-3</v>
      </c>
      <c r="V33" s="15">
        <v>5.2135912072889031E-3</v>
      </c>
      <c r="W33" s="15">
        <v>5.1682769715934544E-3</v>
      </c>
      <c r="X33" s="15">
        <v>6.2600034443100723E-3</v>
      </c>
      <c r="Y33" s="15">
        <v>1.3716939373873487E-2</v>
      </c>
      <c r="Z33" s="15">
        <v>2.2993890835297275E-2</v>
      </c>
      <c r="AA33" s="15">
        <v>4.4715901109352984E-3</v>
      </c>
      <c r="AB33" s="15">
        <v>6.011123970100743E-3</v>
      </c>
      <c r="AC33" s="15">
        <v>7.1933412443414002E-3</v>
      </c>
      <c r="AD33" s="15">
        <v>2.9244014569854027E-2</v>
      </c>
      <c r="AE33" s="15">
        <v>1.4963436135528864E-2</v>
      </c>
      <c r="AF33" s="15">
        <v>1.0870401711961455</v>
      </c>
      <c r="AG33" s="15">
        <v>1.3737766815733922E-2</v>
      </c>
      <c r="AH33" s="15">
        <v>3.7031659001159553E-2</v>
      </c>
      <c r="AI33" s="15">
        <v>5.3754921278420478E-2</v>
      </c>
      <c r="AJ33" s="15">
        <v>3.3113519677913261E-2</v>
      </c>
      <c r="AK33" s="15">
        <v>3.2436138892474584E-2</v>
      </c>
      <c r="AL33" s="15">
        <v>6.5945759560631603E-2</v>
      </c>
      <c r="AM33" s="15">
        <v>2.1655734646586048E-2</v>
      </c>
      <c r="AN33" s="15">
        <v>5.3115885820569891E-2</v>
      </c>
      <c r="AO33" s="15">
        <v>1.6968031013892795E-2</v>
      </c>
      <c r="AP33" s="15">
        <v>1.2470876806951666E-2</v>
      </c>
      <c r="AQ33" s="15">
        <v>4.3748590116600726E-2</v>
      </c>
      <c r="AR33" s="15">
        <v>6.2774901431426585E-3</v>
      </c>
      <c r="AS33" s="15">
        <v>3.2808343126083379E-3</v>
      </c>
      <c r="AT33" s="15">
        <v>3.6817587480816004E-3</v>
      </c>
      <c r="AU33" s="15">
        <v>3.9353406316039435E-3</v>
      </c>
      <c r="AV33" s="15">
        <v>2.0604739321956247E-3</v>
      </c>
      <c r="AW33" s="15">
        <v>3.2534871443438557E-3</v>
      </c>
      <c r="AX33" s="15">
        <v>9.0207361877343278E-3</v>
      </c>
      <c r="AY33" s="15">
        <v>1.4799576544944754E-2</v>
      </c>
      <c r="AZ33" s="15">
        <v>3.8640306281386635E-3</v>
      </c>
      <c r="BA33" s="15">
        <v>2.4583149721834792E-3</v>
      </c>
      <c r="BB33" s="15">
        <v>3.641993666504625E-3</v>
      </c>
      <c r="BC33" s="15">
        <v>1.7648915118286708E-3</v>
      </c>
      <c r="BD33" s="15">
        <v>1.2463409810722873E-3</v>
      </c>
      <c r="BE33" s="15">
        <v>1.1193062718619128E-3</v>
      </c>
      <c r="BF33" s="15">
        <v>1.6134897790203719E-3</v>
      </c>
      <c r="BG33" s="15">
        <v>2.4343365358221389E-3</v>
      </c>
      <c r="BH33" s="15">
        <v>2.1095339161072866E-3</v>
      </c>
      <c r="BI33" s="15">
        <v>2.6218271677623892E-3</v>
      </c>
      <c r="BJ33" s="15">
        <v>4.0024753889828504E-3</v>
      </c>
      <c r="BK33" s="15">
        <v>2.8544548734256653E-3</v>
      </c>
      <c r="BL33" s="15">
        <v>3.2410304503577474E-3</v>
      </c>
      <c r="BM33" s="15">
        <v>1.61866981359761E-3</v>
      </c>
      <c r="BN33" s="15">
        <v>1.7089007575363099E-3</v>
      </c>
      <c r="BO33" s="15">
        <v>3.7117630685018057E-3</v>
      </c>
      <c r="BP33" s="15">
        <v>2.4729222166194639E-3</v>
      </c>
      <c r="BQ33" s="15">
        <v>3.5912936424068024E-3</v>
      </c>
      <c r="BR33" s="15">
        <v>3.7430032086360723E-3</v>
      </c>
      <c r="BS33" s="15">
        <v>0</v>
      </c>
    </row>
    <row r="34" spans="1:71" x14ac:dyDescent="0.25">
      <c r="A34" s="25" t="s">
        <v>108</v>
      </c>
      <c r="B34" s="25" t="s">
        <v>359</v>
      </c>
      <c r="C34">
        <f t="shared" si="2"/>
        <v>30</v>
      </c>
      <c r="D34" s="15">
        <v>5.5326693148017116E-4</v>
      </c>
      <c r="E34" s="15">
        <v>6.7009735551209918E-4</v>
      </c>
      <c r="F34" s="15">
        <v>3.8239740642443396E-4</v>
      </c>
      <c r="G34" s="15">
        <v>1.6747241255989642E-3</v>
      </c>
      <c r="H34" s="15">
        <v>1.6656254233160669E-3</v>
      </c>
      <c r="I34" s="15">
        <v>1.2101646526339949E-3</v>
      </c>
      <c r="J34" s="15">
        <v>3.2699280194097556E-3</v>
      </c>
      <c r="K34" s="15">
        <v>1.337803369053808E-3</v>
      </c>
      <c r="L34" s="15">
        <v>1.1621010580280195E-3</v>
      </c>
      <c r="M34" s="15">
        <v>1.2953735915722114E-3</v>
      </c>
      <c r="N34" s="15">
        <v>1.8147956831504146E-3</v>
      </c>
      <c r="O34" s="15">
        <v>1.3041437913014471E-3</v>
      </c>
      <c r="P34" s="15">
        <v>9.755432212785616E-4</v>
      </c>
      <c r="Q34" s="15">
        <v>1.0456631026211209E-3</v>
      </c>
      <c r="R34" s="15">
        <v>1.2361668484974541E-3</v>
      </c>
      <c r="S34" s="15">
        <v>1.1144152135186326E-3</v>
      </c>
      <c r="T34" s="15">
        <v>1.7576370938908522E-3</v>
      </c>
      <c r="U34" s="15">
        <v>1.0066229425821456E-2</v>
      </c>
      <c r="V34" s="15">
        <v>1.2756203985066997E-3</v>
      </c>
      <c r="W34" s="15">
        <v>1.135670554909508E-3</v>
      </c>
      <c r="X34" s="15">
        <v>1.2481212279091885E-3</v>
      </c>
      <c r="Y34" s="15">
        <v>1.464877330040493E-3</v>
      </c>
      <c r="Z34" s="15">
        <v>1.6343912093543045E-3</v>
      </c>
      <c r="AA34" s="15">
        <v>1.8286453002870882E-3</v>
      </c>
      <c r="AB34" s="15">
        <v>1.3159631348023892E-3</v>
      </c>
      <c r="AC34" s="15">
        <v>1.6597068033496918E-3</v>
      </c>
      <c r="AD34" s="15">
        <v>1.9962435055963469E-3</v>
      </c>
      <c r="AE34" s="15">
        <v>2.0880389122742778E-3</v>
      </c>
      <c r="AF34" s="15">
        <v>1.5137551282094453E-3</v>
      </c>
      <c r="AG34" s="15">
        <v>1.1916332053745629</v>
      </c>
      <c r="AH34" s="15">
        <v>7.6917991983401325E-3</v>
      </c>
      <c r="AI34" s="15">
        <v>7.2086823894392674E-3</v>
      </c>
      <c r="AJ34" s="15">
        <v>4.63661311958714E-3</v>
      </c>
      <c r="AK34" s="15">
        <v>3.4187095562920656E-3</v>
      </c>
      <c r="AL34" s="15">
        <v>3.5906400988502144E-3</v>
      </c>
      <c r="AM34" s="15">
        <v>1.9373313025178522E-3</v>
      </c>
      <c r="AN34" s="15">
        <v>1.0320500974453072E-2</v>
      </c>
      <c r="AO34" s="15">
        <v>3.1764119154783629E-3</v>
      </c>
      <c r="AP34" s="15">
        <v>1.3628172581324931E-3</v>
      </c>
      <c r="AQ34" s="15">
        <v>2.2897009669540758E-3</v>
      </c>
      <c r="AR34" s="15">
        <v>1.5473339447791494E-3</v>
      </c>
      <c r="AS34" s="15">
        <v>1.5002230676077798E-3</v>
      </c>
      <c r="AT34" s="15">
        <v>1.2735389726396633E-3</v>
      </c>
      <c r="AU34" s="15">
        <v>1.8225913727070884E-3</v>
      </c>
      <c r="AV34" s="15">
        <v>1.5197333747486309E-3</v>
      </c>
      <c r="AW34" s="15">
        <v>3.2639196897862126E-3</v>
      </c>
      <c r="AX34" s="15">
        <v>1.1954889376909346E-3</v>
      </c>
      <c r="AY34" s="15">
        <v>8.3739180883913374E-4</v>
      </c>
      <c r="AZ34" s="15">
        <v>3.0194925351913317E-3</v>
      </c>
      <c r="BA34" s="15">
        <v>1.1263963001517429E-2</v>
      </c>
      <c r="BB34" s="15">
        <v>5.706313926274611E-3</v>
      </c>
      <c r="BC34" s="15">
        <v>1.9617001012498709E-2</v>
      </c>
      <c r="BD34" s="15">
        <v>2.7569845406621098E-3</v>
      </c>
      <c r="BE34" s="15">
        <v>2.4416140941160906E-4</v>
      </c>
      <c r="BF34" s="15">
        <v>3.5218066539225734E-3</v>
      </c>
      <c r="BG34" s="15">
        <v>1.6705644858382614E-2</v>
      </c>
      <c r="BH34" s="15">
        <v>7.0590673569226403E-3</v>
      </c>
      <c r="BI34" s="15">
        <v>2.0597155692565292E-3</v>
      </c>
      <c r="BJ34" s="15">
        <v>7.1709252260549906E-3</v>
      </c>
      <c r="BK34" s="15">
        <v>4.7554522671156198E-3</v>
      </c>
      <c r="BL34" s="15">
        <v>1.6220855030638205E-3</v>
      </c>
      <c r="BM34" s="15">
        <v>3.6405939726625353E-3</v>
      </c>
      <c r="BN34" s="15">
        <v>2.4481439482879506E-3</v>
      </c>
      <c r="BO34" s="15">
        <v>2.7897333859633099E-3</v>
      </c>
      <c r="BP34" s="15">
        <v>2.1003185404252821E-3</v>
      </c>
      <c r="BQ34" s="15">
        <v>3.6564206328557215E-3</v>
      </c>
      <c r="BR34" s="15">
        <v>6.9327913597442125E-3</v>
      </c>
      <c r="BS34" s="15">
        <v>0</v>
      </c>
    </row>
    <row r="35" spans="1:71" x14ac:dyDescent="0.25">
      <c r="A35" s="25" t="s">
        <v>109</v>
      </c>
      <c r="B35" s="24" t="s">
        <v>361</v>
      </c>
      <c r="C35">
        <f t="shared" si="2"/>
        <v>31</v>
      </c>
      <c r="D35" s="15">
        <v>1.5082663915654115E-3</v>
      </c>
      <c r="E35" s="15">
        <v>2.4202796609997788E-3</v>
      </c>
      <c r="F35" s="15">
        <v>1.0225208320264283E-3</v>
      </c>
      <c r="G35" s="15">
        <v>4.5344051063031972E-3</v>
      </c>
      <c r="H35" s="15">
        <v>2.1662262620073111E-3</v>
      </c>
      <c r="I35" s="15">
        <v>2.5272127286107889E-3</v>
      </c>
      <c r="J35" s="15">
        <v>8.0146745001737282E-3</v>
      </c>
      <c r="K35" s="15">
        <v>2.7932533588188816E-3</v>
      </c>
      <c r="L35" s="15">
        <v>2.4478313347246574E-3</v>
      </c>
      <c r="M35" s="15">
        <v>2.7058410559562774E-3</v>
      </c>
      <c r="N35" s="15">
        <v>3.2443287095916692E-3</v>
      </c>
      <c r="O35" s="15">
        <v>1.7589757364376204E-3</v>
      </c>
      <c r="P35" s="15">
        <v>3.1365475127924473E-3</v>
      </c>
      <c r="Q35" s="15">
        <v>1.8576832875672263E-3</v>
      </c>
      <c r="R35" s="15">
        <v>2.1177244501754621E-3</v>
      </c>
      <c r="S35" s="15">
        <v>3.3272583606527568E-3</v>
      </c>
      <c r="T35" s="15">
        <v>4.2217704170258901E-3</v>
      </c>
      <c r="U35" s="15">
        <v>4.3076813723004698E-3</v>
      </c>
      <c r="V35" s="15">
        <v>1.8332244332600884E-3</v>
      </c>
      <c r="W35" s="15">
        <v>2.3628660004183012E-3</v>
      </c>
      <c r="X35" s="15">
        <v>3.3302370179534367E-3</v>
      </c>
      <c r="Y35" s="15">
        <v>2.7161474874369158E-3</v>
      </c>
      <c r="Z35" s="15">
        <v>2.8967166501253664E-3</v>
      </c>
      <c r="AA35" s="15">
        <v>2.1489043805159795E-3</v>
      </c>
      <c r="AB35" s="15">
        <v>3.7101826622744534E-3</v>
      </c>
      <c r="AC35" s="15">
        <v>5.2446654220582381E-3</v>
      </c>
      <c r="AD35" s="15">
        <v>5.3921304113798531E-3</v>
      </c>
      <c r="AE35" s="15">
        <v>8.1681238407773464E-3</v>
      </c>
      <c r="AF35" s="15">
        <v>4.5445314889581805E-3</v>
      </c>
      <c r="AG35" s="15">
        <v>2.2801305717626202E-2</v>
      </c>
      <c r="AH35" s="15">
        <v>1.0947993460896877</v>
      </c>
      <c r="AI35" s="15">
        <v>2.4929786634318982E-2</v>
      </c>
      <c r="AJ35" s="15">
        <v>1.0342254837475874E-2</v>
      </c>
      <c r="AK35" s="15">
        <v>1.3975242654721812E-2</v>
      </c>
      <c r="AL35" s="15">
        <v>1.154338936999447E-2</v>
      </c>
      <c r="AM35" s="15">
        <v>5.5037476303817778E-3</v>
      </c>
      <c r="AN35" s="15">
        <v>3.4925021031599723E-2</v>
      </c>
      <c r="AO35" s="15">
        <v>3.012360560895766E-2</v>
      </c>
      <c r="AP35" s="15">
        <v>5.6527940984818599E-3</v>
      </c>
      <c r="AQ35" s="15">
        <v>1.7147880533605664E-2</v>
      </c>
      <c r="AR35" s="15">
        <v>4.9402332407284125E-3</v>
      </c>
      <c r="AS35" s="15">
        <v>2.5782658301271395E-3</v>
      </c>
      <c r="AT35" s="15">
        <v>5.0095394307758494E-3</v>
      </c>
      <c r="AU35" s="15">
        <v>3.5244115907161633E-3</v>
      </c>
      <c r="AV35" s="15">
        <v>1.3032451676627242E-3</v>
      </c>
      <c r="AW35" s="15">
        <v>2.8938643165738603E-3</v>
      </c>
      <c r="AX35" s="15">
        <v>3.7508347302781892E-3</v>
      </c>
      <c r="AY35" s="15">
        <v>1.7388783889682091E-3</v>
      </c>
      <c r="AZ35" s="15">
        <v>3.0450388637832315E-3</v>
      </c>
      <c r="BA35" s="15">
        <v>3.2290211205939926E-3</v>
      </c>
      <c r="BB35" s="15">
        <v>7.189344823598458E-3</v>
      </c>
      <c r="BC35" s="15">
        <v>1.7164243952975599E-3</v>
      </c>
      <c r="BD35" s="15">
        <v>1.2223763484946987E-3</v>
      </c>
      <c r="BE35" s="15">
        <v>1.0197398940939505E-3</v>
      </c>
      <c r="BF35" s="15">
        <v>4.4593967096106055E-3</v>
      </c>
      <c r="BG35" s="15">
        <v>2.5675451225308102E-3</v>
      </c>
      <c r="BH35" s="15">
        <v>2.4801246009725506E-3</v>
      </c>
      <c r="BI35" s="15">
        <v>2.1857891460423419E-3</v>
      </c>
      <c r="BJ35" s="15">
        <v>4.5852585073465624E-3</v>
      </c>
      <c r="BK35" s="15">
        <v>8.9022667722793815E-4</v>
      </c>
      <c r="BL35" s="15">
        <v>1.3534638140040942E-3</v>
      </c>
      <c r="BM35" s="15">
        <v>1.0956044801243554E-3</v>
      </c>
      <c r="BN35" s="15">
        <v>1.5827400925026969E-3</v>
      </c>
      <c r="BO35" s="15">
        <v>1.6849323797906604E-3</v>
      </c>
      <c r="BP35" s="15">
        <v>1.2812861269665984E-3</v>
      </c>
      <c r="BQ35" s="15">
        <v>4.3080393671244051E-3</v>
      </c>
      <c r="BR35" s="15">
        <v>6.7011245408545176E-3</v>
      </c>
      <c r="BS35" s="15">
        <v>0</v>
      </c>
    </row>
    <row r="36" spans="1:71" x14ac:dyDescent="0.25">
      <c r="A36" s="24" t="s">
        <v>110</v>
      </c>
      <c r="B36" s="24" t="s">
        <v>363</v>
      </c>
      <c r="C36">
        <f t="shared" si="2"/>
        <v>32</v>
      </c>
      <c r="D36" s="15">
        <v>1.3843484558309018E-3</v>
      </c>
      <c r="E36" s="15">
        <v>1.7199122928541705E-3</v>
      </c>
      <c r="F36" s="15">
        <v>1.3416941537849106E-3</v>
      </c>
      <c r="G36" s="15">
        <v>1.3632831406692773E-2</v>
      </c>
      <c r="H36" s="15">
        <v>1.4197260314006145E-2</v>
      </c>
      <c r="I36" s="15">
        <v>2.4533553832223706E-2</v>
      </c>
      <c r="J36" s="15">
        <v>6.6585296588085957E-2</v>
      </c>
      <c r="K36" s="15">
        <v>2.8269547524838769E-3</v>
      </c>
      <c r="L36" s="15">
        <v>3.1246835368132823E-3</v>
      </c>
      <c r="M36" s="15">
        <v>2.6269296553836749E-3</v>
      </c>
      <c r="N36" s="15">
        <v>4.1208513290164504E-3</v>
      </c>
      <c r="O36" s="15">
        <v>1.5667651040298983E-3</v>
      </c>
      <c r="P36" s="15">
        <v>2.045637280723058E-3</v>
      </c>
      <c r="Q36" s="15">
        <v>1.7801524564211232E-3</v>
      </c>
      <c r="R36" s="15">
        <v>2.1774098882156646E-3</v>
      </c>
      <c r="S36" s="15">
        <v>5.8353843550876527E-3</v>
      </c>
      <c r="T36" s="15">
        <v>6.4039667307535511E-3</v>
      </c>
      <c r="U36" s="15">
        <v>9.3938816861180684E-3</v>
      </c>
      <c r="V36" s="15">
        <v>8.1336736667704333E-3</v>
      </c>
      <c r="W36" s="15">
        <v>3.5545195561238032E-3</v>
      </c>
      <c r="X36" s="15">
        <v>3.9373190718087437E-3</v>
      </c>
      <c r="Y36" s="15">
        <v>3.3616591566271933E-3</v>
      </c>
      <c r="Z36" s="15">
        <v>3.5011776889142545E-3</v>
      </c>
      <c r="AA36" s="15">
        <v>2.7348548256784363E-3</v>
      </c>
      <c r="AB36" s="15">
        <v>4.4791718773358165E-3</v>
      </c>
      <c r="AC36" s="15">
        <v>6.7833836644804859E-3</v>
      </c>
      <c r="AD36" s="15">
        <v>1.4978347589284674E-2</v>
      </c>
      <c r="AE36" s="15">
        <v>1.6723477272280952E-2</v>
      </c>
      <c r="AF36" s="15">
        <v>8.3460948326491737E-3</v>
      </c>
      <c r="AG36" s="15">
        <v>4.0297783583915087E-3</v>
      </c>
      <c r="AH36" s="15">
        <v>1.4853873773990098E-2</v>
      </c>
      <c r="AI36" s="15">
        <v>1.1332408454351759</v>
      </c>
      <c r="AJ36" s="15">
        <v>1.4742358265473937E-2</v>
      </c>
      <c r="AK36" s="15">
        <v>8.83122719750048E-3</v>
      </c>
      <c r="AL36" s="15">
        <v>2.1383516098647762E-2</v>
      </c>
      <c r="AM36" s="15">
        <v>4.5080020622138084E-3</v>
      </c>
      <c r="AN36" s="15">
        <v>0.12487726007615486</v>
      </c>
      <c r="AO36" s="15">
        <v>4.9609570250546157E-3</v>
      </c>
      <c r="AP36" s="15">
        <v>4.7277433349445152E-3</v>
      </c>
      <c r="AQ36" s="15">
        <v>9.8513647634876668E-3</v>
      </c>
      <c r="AR36" s="15">
        <v>4.9373649042709009E-3</v>
      </c>
      <c r="AS36" s="15">
        <v>2.0405693751222665E-3</v>
      </c>
      <c r="AT36" s="15">
        <v>3.5876636091383908E-3</v>
      </c>
      <c r="AU36" s="15">
        <v>1.217620367198248E-2</v>
      </c>
      <c r="AV36" s="15">
        <v>2.6629550936829154E-3</v>
      </c>
      <c r="AW36" s="15">
        <v>5.2252680222759163E-3</v>
      </c>
      <c r="AX36" s="15">
        <v>1.6995435837652067E-3</v>
      </c>
      <c r="AY36" s="15">
        <v>1.7198835265259322E-3</v>
      </c>
      <c r="AZ36" s="15">
        <v>5.7326360764553544E-3</v>
      </c>
      <c r="BA36" s="15">
        <v>1.6541407565999289E-3</v>
      </c>
      <c r="BB36" s="15">
        <v>2.7993529266693976E-3</v>
      </c>
      <c r="BC36" s="15">
        <v>1.7214119703775589E-3</v>
      </c>
      <c r="BD36" s="15">
        <v>9.3192777212669053E-4</v>
      </c>
      <c r="BE36" s="15">
        <v>2.6094594723565792E-4</v>
      </c>
      <c r="BF36" s="15">
        <v>1.3880904585722217E-3</v>
      </c>
      <c r="BG36" s="15">
        <v>1.9408521844224604E-3</v>
      </c>
      <c r="BH36" s="15">
        <v>1.7655968978019176E-3</v>
      </c>
      <c r="BI36" s="15">
        <v>3.2360494218113315E-3</v>
      </c>
      <c r="BJ36" s="15">
        <v>6.3386380951679254E-3</v>
      </c>
      <c r="BK36" s="15">
        <v>1.1714134799391601E-3</v>
      </c>
      <c r="BL36" s="15">
        <v>1.1789561296447291E-3</v>
      </c>
      <c r="BM36" s="15">
        <v>8.1972930995378849E-4</v>
      </c>
      <c r="BN36" s="15">
        <v>8.9816307852819837E-4</v>
      </c>
      <c r="BO36" s="15">
        <v>2.3169995305160427E-3</v>
      </c>
      <c r="BP36" s="15">
        <v>1.2063156462845399E-3</v>
      </c>
      <c r="BQ36" s="15">
        <v>2.9675071650543949E-3</v>
      </c>
      <c r="BR36" s="15">
        <v>1.8535544384401985E-3</v>
      </c>
      <c r="BS36" s="15">
        <v>0</v>
      </c>
    </row>
    <row r="37" spans="1:71" x14ac:dyDescent="0.25">
      <c r="A37" s="24" t="s">
        <v>111</v>
      </c>
      <c r="B37" s="24" t="s">
        <v>365</v>
      </c>
      <c r="C37">
        <f t="shared" si="2"/>
        <v>33</v>
      </c>
      <c r="D37" s="15">
        <v>2.2746847259492366E-4</v>
      </c>
      <c r="E37" s="15">
        <v>2.5886562305828069E-4</v>
      </c>
      <c r="F37" s="15">
        <v>1.4252956516448267E-4</v>
      </c>
      <c r="G37" s="15">
        <v>4.5629995226117775E-4</v>
      </c>
      <c r="H37" s="15">
        <v>2.1417394345388401E-4</v>
      </c>
      <c r="I37" s="15">
        <v>4.6691488483477904E-4</v>
      </c>
      <c r="J37" s="15">
        <v>8.4790473163061928E-4</v>
      </c>
      <c r="K37" s="15">
        <v>3.9876348197897122E-4</v>
      </c>
      <c r="L37" s="15">
        <v>1.3373536164836247E-3</v>
      </c>
      <c r="M37" s="15">
        <v>4.4166045538637848E-4</v>
      </c>
      <c r="N37" s="15">
        <v>5.9449648209265586E-4</v>
      </c>
      <c r="O37" s="15">
        <v>2.8069295017860027E-4</v>
      </c>
      <c r="P37" s="15">
        <v>2.5954130210753779E-4</v>
      </c>
      <c r="Q37" s="15">
        <v>1.9616041246267363E-4</v>
      </c>
      <c r="R37" s="15">
        <v>2.7724590795927224E-4</v>
      </c>
      <c r="S37" s="15">
        <v>3.3820537709402962E-4</v>
      </c>
      <c r="T37" s="15">
        <v>3.8044084106350347E-4</v>
      </c>
      <c r="U37" s="15">
        <v>2.9388792086990268E-4</v>
      </c>
      <c r="V37" s="15">
        <v>2.5390868216037838E-4</v>
      </c>
      <c r="W37" s="15">
        <v>3.6107700990061018E-4</v>
      </c>
      <c r="X37" s="15">
        <v>3.756446635310482E-4</v>
      </c>
      <c r="Y37" s="15">
        <v>6.4892463744658905E-4</v>
      </c>
      <c r="Z37" s="15">
        <v>5.1500649069854834E-4</v>
      </c>
      <c r="AA37" s="15">
        <v>4.8454775543887708E-4</v>
      </c>
      <c r="AB37" s="15">
        <v>3.9718451895469505E-4</v>
      </c>
      <c r="AC37" s="15">
        <v>5.8146932237132152E-4</v>
      </c>
      <c r="AD37" s="15">
        <v>5.3585571727123049E-4</v>
      </c>
      <c r="AE37" s="15">
        <v>5.8077025723507318E-4</v>
      </c>
      <c r="AF37" s="15">
        <v>5.2131801787539777E-4</v>
      </c>
      <c r="AG37" s="15">
        <v>6.9618940527598839E-4</v>
      </c>
      <c r="AH37" s="15">
        <v>1.983682898032304E-3</v>
      </c>
      <c r="AI37" s="15">
        <v>1.676917193440751E-3</v>
      </c>
      <c r="AJ37" s="15">
        <v>1.0412027087550584</v>
      </c>
      <c r="AK37" s="15">
        <v>2.491428635371658E-3</v>
      </c>
      <c r="AL37" s="15">
        <v>8.4259656257689179E-4</v>
      </c>
      <c r="AM37" s="15">
        <v>3.7135274017403456E-4</v>
      </c>
      <c r="AN37" s="15">
        <v>1.3193261993693908E-3</v>
      </c>
      <c r="AO37" s="15">
        <v>8.2132881944339071E-4</v>
      </c>
      <c r="AP37" s="15">
        <v>4.7441389643860252E-4</v>
      </c>
      <c r="AQ37" s="15">
        <v>7.4130369745918905E-4</v>
      </c>
      <c r="AR37" s="15">
        <v>3.3849582925275356E-3</v>
      </c>
      <c r="AS37" s="15">
        <v>3.1332452259438717E-4</v>
      </c>
      <c r="AT37" s="15">
        <v>2.9684123099893464E-3</v>
      </c>
      <c r="AU37" s="15">
        <v>2.8661537097128076E-4</v>
      </c>
      <c r="AV37" s="15">
        <v>1.5063064318481239E-4</v>
      </c>
      <c r="AW37" s="15">
        <v>3.6113698410364728E-4</v>
      </c>
      <c r="AX37" s="15">
        <v>2.3056094722114648E-4</v>
      </c>
      <c r="AY37" s="15">
        <v>2.4512640445178269E-4</v>
      </c>
      <c r="AZ37" s="15">
        <v>2.6797663666760054E-4</v>
      </c>
      <c r="BA37" s="15">
        <v>1.9983887574697969E-4</v>
      </c>
      <c r="BB37" s="15">
        <v>2.7248457775512903E-4</v>
      </c>
      <c r="BC37" s="15">
        <v>1.2891204551387196E-4</v>
      </c>
      <c r="BD37" s="15">
        <v>8.9898798445354686E-5</v>
      </c>
      <c r="BE37" s="15">
        <v>4.2210772566387285E-5</v>
      </c>
      <c r="BF37" s="15">
        <v>1.5366858004264996E-4</v>
      </c>
      <c r="BG37" s="15">
        <v>1.1146155302701761E-3</v>
      </c>
      <c r="BH37" s="15">
        <v>1.6068096911069982E-4</v>
      </c>
      <c r="BI37" s="15">
        <v>5.7773177661389629E-4</v>
      </c>
      <c r="BJ37" s="15">
        <v>1.8908939671910134E-4</v>
      </c>
      <c r="BK37" s="15">
        <v>1.5019407317048522E-4</v>
      </c>
      <c r="BL37" s="15">
        <v>1.825733942245438E-4</v>
      </c>
      <c r="BM37" s="15">
        <v>1.2680330795764624E-4</v>
      </c>
      <c r="BN37" s="15">
        <v>1.3800690510937962E-4</v>
      </c>
      <c r="BO37" s="15">
        <v>2.747853689065121E-4</v>
      </c>
      <c r="BP37" s="15">
        <v>1.7531828908056248E-4</v>
      </c>
      <c r="BQ37" s="15">
        <v>2.7263762208905198E-4</v>
      </c>
      <c r="BR37" s="15">
        <v>2.2959949285372458E-4</v>
      </c>
      <c r="BS37" s="15">
        <v>0</v>
      </c>
    </row>
    <row r="38" spans="1:71" x14ac:dyDescent="0.25">
      <c r="A38" s="25" t="s">
        <v>112</v>
      </c>
      <c r="B38" s="24" t="s">
        <v>367</v>
      </c>
      <c r="C38">
        <f t="shared" si="2"/>
        <v>34</v>
      </c>
      <c r="D38" s="15">
        <v>1.4043459652855386E-3</v>
      </c>
      <c r="E38" s="15">
        <v>1.4976903473105081E-3</v>
      </c>
      <c r="F38" s="15">
        <v>1.0946901787771243E-3</v>
      </c>
      <c r="G38" s="15">
        <v>3.2495922252843029E-3</v>
      </c>
      <c r="H38" s="15">
        <v>1.8112891498122904E-3</v>
      </c>
      <c r="I38" s="15">
        <v>2.8258164852524156E-3</v>
      </c>
      <c r="J38" s="15">
        <v>6.2195572916474116E-3</v>
      </c>
      <c r="K38" s="15">
        <v>3.0694815370736167E-3</v>
      </c>
      <c r="L38" s="15">
        <v>3.4456749224748904E-3</v>
      </c>
      <c r="M38" s="15">
        <v>3.4988113291690606E-3</v>
      </c>
      <c r="N38" s="15">
        <v>3.5826340634324111E-3</v>
      </c>
      <c r="O38" s="15">
        <v>1.6203964589015705E-3</v>
      </c>
      <c r="P38" s="15">
        <v>2.4026296697084205E-3</v>
      </c>
      <c r="Q38" s="15">
        <v>1.6778113955092347E-3</v>
      </c>
      <c r="R38" s="15">
        <v>2.2682453679319409E-3</v>
      </c>
      <c r="S38" s="15">
        <v>2.5395369704348885E-3</v>
      </c>
      <c r="T38" s="15">
        <v>2.6915655411347728E-3</v>
      </c>
      <c r="U38" s="15">
        <v>2.0582347799458726E-3</v>
      </c>
      <c r="V38" s="15">
        <v>2.0775574198640071E-3</v>
      </c>
      <c r="W38" s="15">
        <v>2.7694786453850064E-3</v>
      </c>
      <c r="X38" s="15">
        <v>2.7649159179028893E-3</v>
      </c>
      <c r="Y38" s="15">
        <v>2.6636539193446644E-3</v>
      </c>
      <c r="Z38" s="15">
        <v>3.2581107025736016E-3</v>
      </c>
      <c r="AA38" s="15">
        <v>2.5090415160708758E-3</v>
      </c>
      <c r="AB38" s="15">
        <v>3.3008502196197522E-3</v>
      </c>
      <c r="AC38" s="15">
        <v>3.138224377880857E-3</v>
      </c>
      <c r="AD38" s="15">
        <v>4.2598408624141063E-3</v>
      </c>
      <c r="AE38" s="15">
        <v>3.3405674912433312E-3</v>
      </c>
      <c r="AF38" s="15">
        <v>4.1933336499855155E-3</v>
      </c>
      <c r="AG38" s="15">
        <v>2.7173305491874256E-3</v>
      </c>
      <c r="AH38" s="15">
        <v>4.063583454193549E-3</v>
      </c>
      <c r="AI38" s="15">
        <v>8.2230839483571003E-3</v>
      </c>
      <c r="AJ38" s="15">
        <v>0.21545488456169315</v>
      </c>
      <c r="AK38" s="15">
        <v>1.1106375559114492</v>
      </c>
      <c r="AL38" s="15">
        <v>6.652685306018865E-3</v>
      </c>
      <c r="AM38" s="15">
        <v>2.4071692751712228E-3</v>
      </c>
      <c r="AN38" s="15">
        <v>6.1571274509947555E-3</v>
      </c>
      <c r="AO38" s="15">
        <v>2.2622068098501025E-3</v>
      </c>
      <c r="AP38" s="15">
        <v>1.9005002030033386E-3</v>
      </c>
      <c r="AQ38" s="15">
        <v>2.5423562620928951E-3</v>
      </c>
      <c r="AR38" s="15">
        <v>8.0298169323339788E-2</v>
      </c>
      <c r="AS38" s="15">
        <v>2.1547943713960986E-3</v>
      </c>
      <c r="AT38" s="15">
        <v>3.4366099572042098E-2</v>
      </c>
      <c r="AU38" s="15">
        <v>2.07139888015294E-3</v>
      </c>
      <c r="AV38" s="15">
        <v>1.214585552783457E-3</v>
      </c>
      <c r="AW38" s="15">
        <v>2.2835330387026708E-3</v>
      </c>
      <c r="AX38" s="15">
        <v>1.1761238129549647E-3</v>
      </c>
      <c r="AY38" s="15">
        <v>1.5966926996099833E-3</v>
      </c>
      <c r="AZ38" s="15">
        <v>1.9491443207446657E-3</v>
      </c>
      <c r="BA38" s="15">
        <v>1.1720174773002373E-3</v>
      </c>
      <c r="BB38" s="15">
        <v>1.0266561432422442E-3</v>
      </c>
      <c r="BC38" s="15">
        <v>6.2824117633640921E-4</v>
      </c>
      <c r="BD38" s="15">
        <v>5.4282498254241388E-4</v>
      </c>
      <c r="BE38" s="15">
        <v>1.4178356076477973E-4</v>
      </c>
      <c r="BF38" s="15">
        <v>6.8420847947399952E-4</v>
      </c>
      <c r="BG38" s="15">
        <v>2.2409026941269715E-3</v>
      </c>
      <c r="BH38" s="15">
        <v>9.83854112292267E-4</v>
      </c>
      <c r="BI38" s="15">
        <v>5.3368464775657145E-3</v>
      </c>
      <c r="BJ38" s="15">
        <v>8.5967602251889612E-4</v>
      </c>
      <c r="BK38" s="15">
        <v>7.1481229061172078E-4</v>
      </c>
      <c r="BL38" s="15">
        <v>1.8114172806233686E-3</v>
      </c>
      <c r="BM38" s="15">
        <v>1.6602778854961867E-3</v>
      </c>
      <c r="BN38" s="15">
        <v>9.8756407917225796E-4</v>
      </c>
      <c r="BO38" s="15">
        <v>1.8855110986262999E-3</v>
      </c>
      <c r="BP38" s="15">
        <v>9.0979662947438954E-4</v>
      </c>
      <c r="BQ38" s="15">
        <v>1.4357128178966929E-3</v>
      </c>
      <c r="BR38" s="15">
        <v>1.2924103616938369E-3</v>
      </c>
      <c r="BS38" s="15">
        <v>0</v>
      </c>
    </row>
    <row r="39" spans="1:71" x14ac:dyDescent="0.25">
      <c r="A39" s="25" t="s">
        <v>113</v>
      </c>
      <c r="B39" s="24" t="s">
        <v>369</v>
      </c>
      <c r="C39">
        <f t="shared" si="2"/>
        <v>35</v>
      </c>
      <c r="D39" s="15">
        <v>2.2526099709139103E-4</v>
      </c>
      <c r="E39" s="15">
        <v>2.5085855676484057E-4</v>
      </c>
      <c r="F39" s="15">
        <v>2.246745983808502E-4</v>
      </c>
      <c r="G39" s="15">
        <v>1.3328540978320546E-3</v>
      </c>
      <c r="H39" s="15">
        <v>5.0033644499638489E-4</v>
      </c>
      <c r="I39" s="15">
        <v>6.0855154000619366E-4</v>
      </c>
      <c r="J39" s="15">
        <v>2.4766675493280111E-3</v>
      </c>
      <c r="K39" s="15">
        <v>5.4256401368320978E-4</v>
      </c>
      <c r="L39" s="15">
        <v>6.7620927053655029E-4</v>
      </c>
      <c r="M39" s="15">
        <v>5.1971886447792204E-4</v>
      </c>
      <c r="N39" s="15">
        <v>7.0397692715066303E-4</v>
      </c>
      <c r="O39" s="15">
        <v>3.0975571852179002E-4</v>
      </c>
      <c r="P39" s="15">
        <v>3.7898953562221508E-4</v>
      </c>
      <c r="Q39" s="15">
        <v>3.7995509716215166E-4</v>
      </c>
      <c r="R39" s="15">
        <v>4.313778126318193E-4</v>
      </c>
      <c r="S39" s="15">
        <v>7.8657150738047923E-4</v>
      </c>
      <c r="T39" s="15">
        <v>1.2304216721858428E-3</v>
      </c>
      <c r="U39" s="15">
        <v>1.7648895284464218E-3</v>
      </c>
      <c r="V39" s="15">
        <v>4.5048580291122127E-4</v>
      </c>
      <c r="W39" s="15">
        <v>7.3345782387585585E-4</v>
      </c>
      <c r="X39" s="15">
        <v>6.1827901787612648E-4</v>
      </c>
      <c r="Y39" s="15">
        <v>6.0062583543538431E-4</v>
      </c>
      <c r="Z39" s="15">
        <v>6.1642641981978809E-4</v>
      </c>
      <c r="AA39" s="15">
        <v>6.1975290761432354E-4</v>
      </c>
      <c r="AB39" s="15">
        <v>5.4072735397224731E-4</v>
      </c>
      <c r="AC39" s="15">
        <v>1.1684922912018956E-3</v>
      </c>
      <c r="AD39" s="15">
        <v>2.1789351642930808E-3</v>
      </c>
      <c r="AE39" s="15">
        <v>1.6271481266110653E-3</v>
      </c>
      <c r="AF39" s="15">
        <v>1.1656820570831498E-3</v>
      </c>
      <c r="AG39" s="15">
        <v>3.8092165805295072E-4</v>
      </c>
      <c r="AH39" s="15">
        <v>1.0287731532667079E-3</v>
      </c>
      <c r="AI39" s="15">
        <v>1.4053351223390976E-3</v>
      </c>
      <c r="AJ39" s="15">
        <v>1.0386385859229485E-3</v>
      </c>
      <c r="AK39" s="15">
        <v>1.071634427308058E-3</v>
      </c>
      <c r="AL39" s="15">
        <v>1.1750800005236759</v>
      </c>
      <c r="AM39" s="15">
        <v>7.2339096486499332E-4</v>
      </c>
      <c r="AN39" s="15">
        <v>2.0109013450468078E-2</v>
      </c>
      <c r="AO39" s="15">
        <v>6.006505641913489E-4</v>
      </c>
      <c r="AP39" s="15">
        <v>6.2809239342471155E-4</v>
      </c>
      <c r="AQ39" s="15">
        <v>6.486637728290854E-4</v>
      </c>
      <c r="AR39" s="15">
        <v>1.1585055378727704E-3</v>
      </c>
      <c r="AS39" s="15">
        <v>3.5182148529650626E-4</v>
      </c>
      <c r="AT39" s="15">
        <v>3.0764212917759803E-3</v>
      </c>
      <c r="AU39" s="15">
        <v>1.2237601180734195E-3</v>
      </c>
      <c r="AV39" s="15">
        <v>3.993360278168908E-4</v>
      </c>
      <c r="AW39" s="15">
        <v>8.4133537121986238E-4</v>
      </c>
      <c r="AX39" s="15">
        <v>2.0819300797950341E-4</v>
      </c>
      <c r="AY39" s="15">
        <v>2.9072481778910062E-4</v>
      </c>
      <c r="AZ39" s="15">
        <v>1.1628088507877801E-3</v>
      </c>
      <c r="BA39" s="15">
        <v>2.9207557904688069E-4</v>
      </c>
      <c r="BB39" s="15">
        <v>3.3290037048440267E-4</v>
      </c>
      <c r="BC39" s="15">
        <v>2.8789317517330067E-4</v>
      </c>
      <c r="BD39" s="15">
        <v>1.3255709916859678E-4</v>
      </c>
      <c r="BE39" s="15">
        <v>3.471939918419309E-5</v>
      </c>
      <c r="BF39" s="15">
        <v>2.3526037887421729E-4</v>
      </c>
      <c r="BG39" s="15">
        <v>4.3273636318088399E-4</v>
      </c>
      <c r="BH39" s="15">
        <v>3.1982614457455789E-4</v>
      </c>
      <c r="BI39" s="15">
        <v>6.4096531406212349E-4</v>
      </c>
      <c r="BJ39" s="15">
        <v>2.6249023685059853E-4</v>
      </c>
      <c r="BK39" s="15">
        <v>2.1034283206363709E-4</v>
      </c>
      <c r="BL39" s="15">
        <v>4.4451840747960814E-4</v>
      </c>
      <c r="BM39" s="15">
        <v>1.2220879185992201E-4</v>
      </c>
      <c r="BN39" s="15">
        <v>1.5358486686695413E-4</v>
      </c>
      <c r="BO39" s="15">
        <v>3.0864384410727631E-4</v>
      </c>
      <c r="BP39" s="15">
        <v>2.8915018676226408E-4</v>
      </c>
      <c r="BQ39" s="15">
        <v>5.4562508963904575E-4</v>
      </c>
      <c r="BR39" s="15">
        <v>6.8332144093326654E-4</v>
      </c>
      <c r="BS39" s="15">
        <v>0</v>
      </c>
    </row>
    <row r="40" spans="1:71" x14ac:dyDescent="0.25">
      <c r="A40" s="24" t="s">
        <v>114</v>
      </c>
      <c r="B40" s="24" t="s">
        <v>371</v>
      </c>
      <c r="C40">
        <f t="shared" si="2"/>
        <v>36</v>
      </c>
      <c r="D40" s="15">
        <v>4.0635358041260527E-4</v>
      </c>
      <c r="E40" s="15">
        <v>5.0462374986816089E-4</v>
      </c>
      <c r="F40" s="15">
        <v>3.8891120988035705E-4</v>
      </c>
      <c r="G40" s="15">
        <v>8.2850875082870806E-4</v>
      </c>
      <c r="H40" s="15">
        <v>6.6073599794873089E-4</v>
      </c>
      <c r="I40" s="15">
        <v>6.0172447101808368E-4</v>
      </c>
      <c r="J40" s="15">
        <v>1.4568675778074251E-3</v>
      </c>
      <c r="K40" s="15">
        <v>8.3273961368164043E-4</v>
      </c>
      <c r="L40" s="15">
        <v>6.3637454175907162E-4</v>
      </c>
      <c r="M40" s="15">
        <v>9.7150146195707908E-4</v>
      </c>
      <c r="N40" s="15">
        <v>1.5402376950943856E-3</v>
      </c>
      <c r="O40" s="15">
        <v>5.3044975198434567E-4</v>
      </c>
      <c r="P40" s="15">
        <v>1.4932353098022612E-3</v>
      </c>
      <c r="Q40" s="15">
        <v>1.1885826807167777E-2</v>
      </c>
      <c r="R40" s="15">
        <v>4.5240875347263496E-3</v>
      </c>
      <c r="S40" s="15">
        <v>1.8367169492737557E-3</v>
      </c>
      <c r="T40" s="15">
        <v>9.8863384108253505E-4</v>
      </c>
      <c r="U40" s="15">
        <v>1.4976697569681573E-3</v>
      </c>
      <c r="V40" s="15">
        <v>5.391659132015738E-4</v>
      </c>
      <c r="W40" s="15">
        <v>5.5302759840379569E-4</v>
      </c>
      <c r="X40" s="15">
        <v>1.0014610377354898E-3</v>
      </c>
      <c r="Y40" s="15">
        <v>1.2260424037277011E-3</v>
      </c>
      <c r="Z40" s="15">
        <v>1.3648923956546797E-3</v>
      </c>
      <c r="AA40" s="15">
        <v>1.2966282584927246E-3</v>
      </c>
      <c r="AB40" s="15">
        <v>2.1264886490648693E-3</v>
      </c>
      <c r="AC40" s="15">
        <v>1.7322814384473546E-3</v>
      </c>
      <c r="AD40" s="15">
        <v>9.2560046082342331E-4</v>
      </c>
      <c r="AE40" s="15">
        <v>8.4085215108536428E-4</v>
      </c>
      <c r="AF40" s="15">
        <v>1.3855850684316624E-3</v>
      </c>
      <c r="AG40" s="15">
        <v>2.1847529818624068E-3</v>
      </c>
      <c r="AH40" s="15">
        <v>1.3767017084695271E-3</v>
      </c>
      <c r="AI40" s="15">
        <v>3.9190985421674205E-3</v>
      </c>
      <c r="AJ40" s="15">
        <v>3.0292590106248758E-3</v>
      </c>
      <c r="AK40" s="15">
        <v>5.426001749438655E-3</v>
      </c>
      <c r="AL40" s="15">
        <v>1.8380015304832991E-3</v>
      </c>
      <c r="AM40" s="15">
        <v>1.0276474561584124</v>
      </c>
      <c r="AN40" s="15">
        <v>2.7444670082988928E-3</v>
      </c>
      <c r="AO40" s="15">
        <v>8.4560704583844183E-4</v>
      </c>
      <c r="AP40" s="15">
        <v>8.8820035235629498E-4</v>
      </c>
      <c r="AQ40" s="15">
        <v>2.1321408608979782E-3</v>
      </c>
      <c r="AR40" s="15">
        <v>9.3881502126183329E-4</v>
      </c>
      <c r="AS40" s="15">
        <v>7.0371718739798458E-4</v>
      </c>
      <c r="AT40" s="15">
        <v>7.4153601236636899E-4</v>
      </c>
      <c r="AU40" s="15">
        <v>3.4027384983443738E-3</v>
      </c>
      <c r="AV40" s="15">
        <v>6.5688241947403224E-4</v>
      </c>
      <c r="AW40" s="15">
        <v>1.3815320896004134E-3</v>
      </c>
      <c r="AX40" s="15">
        <v>7.7086072021787585E-4</v>
      </c>
      <c r="AY40" s="15">
        <v>6.0042529519955645E-4</v>
      </c>
      <c r="AZ40" s="15">
        <v>7.9418541198902123E-4</v>
      </c>
      <c r="BA40" s="15">
        <v>1.4312574817650155E-3</v>
      </c>
      <c r="BB40" s="15">
        <v>6.2536086585408953E-4</v>
      </c>
      <c r="BC40" s="15">
        <v>6.8790957625031028E-4</v>
      </c>
      <c r="BD40" s="15">
        <v>5.6932976299220667E-4</v>
      </c>
      <c r="BE40" s="15">
        <v>2.1221548189848265E-4</v>
      </c>
      <c r="BF40" s="15">
        <v>1.0118700084911975E-3</v>
      </c>
      <c r="BG40" s="15">
        <v>3.7843590262728139E-3</v>
      </c>
      <c r="BH40" s="15">
        <v>2.2289359123606536E-3</v>
      </c>
      <c r="BI40" s="15">
        <v>5.5300368449624632E-3</v>
      </c>
      <c r="BJ40" s="15">
        <v>8.6698383462283036E-4</v>
      </c>
      <c r="BK40" s="15">
        <v>4.9647360535831869E-4</v>
      </c>
      <c r="BL40" s="15">
        <v>9.3302902294043074E-4</v>
      </c>
      <c r="BM40" s="15">
        <v>2.1256614632765231E-3</v>
      </c>
      <c r="BN40" s="15">
        <v>5.0747203612785919E-4</v>
      </c>
      <c r="BO40" s="15">
        <v>6.9511822706961072E-3</v>
      </c>
      <c r="BP40" s="15">
        <v>2.9370976882575138E-2</v>
      </c>
      <c r="BQ40" s="15">
        <v>3.2758930550597296E-3</v>
      </c>
      <c r="BR40" s="15">
        <v>8.90665333114181E-4</v>
      </c>
      <c r="BS40" s="15">
        <v>0</v>
      </c>
    </row>
    <row r="41" spans="1:71" x14ac:dyDescent="0.25">
      <c r="A41" s="24" t="s">
        <v>115</v>
      </c>
      <c r="B41" s="24" t="s">
        <v>263</v>
      </c>
      <c r="C41">
        <f t="shared" si="2"/>
        <v>37</v>
      </c>
      <c r="D41" s="15">
        <v>3.9771654188764383E-3</v>
      </c>
      <c r="E41" s="15">
        <v>4.2083216713059137E-3</v>
      </c>
      <c r="F41" s="15">
        <v>4.9513864806582791E-3</v>
      </c>
      <c r="G41" s="15">
        <v>4.0508720083556403E-2</v>
      </c>
      <c r="H41" s="15">
        <v>1.2296863433261616E-2</v>
      </c>
      <c r="I41" s="15">
        <v>1.3430644322973889E-2</v>
      </c>
      <c r="J41" s="15">
        <v>7.0226828811820602E-2</v>
      </c>
      <c r="K41" s="15">
        <v>9.4828406758042869E-3</v>
      </c>
      <c r="L41" s="15">
        <v>1.4993975722672031E-2</v>
      </c>
      <c r="M41" s="15">
        <v>7.7879604259207544E-3</v>
      </c>
      <c r="N41" s="15">
        <v>1.1570298206301375E-2</v>
      </c>
      <c r="O41" s="15">
        <v>5.4948094881205464E-3</v>
      </c>
      <c r="P41" s="15">
        <v>7.6125497450790763E-3</v>
      </c>
      <c r="Q41" s="15">
        <v>7.800713444759134E-3</v>
      </c>
      <c r="R41" s="15">
        <v>8.5771231242542552E-3</v>
      </c>
      <c r="S41" s="15">
        <v>2.0224266166785E-2</v>
      </c>
      <c r="T41" s="15">
        <v>3.7310601437995479E-2</v>
      </c>
      <c r="U41" s="15">
        <v>6.0095019477669695E-2</v>
      </c>
      <c r="V41" s="15">
        <v>9.9314307720460536E-3</v>
      </c>
      <c r="W41" s="15">
        <v>1.8598589568343506E-2</v>
      </c>
      <c r="X41" s="15">
        <v>1.3793738195732824E-2</v>
      </c>
      <c r="Y41" s="15">
        <v>1.3628969880619402E-2</v>
      </c>
      <c r="Z41" s="15">
        <v>1.0875303879521429E-2</v>
      </c>
      <c r="AA41" s="15">
        <v>1.3603618020477024E-2</v>
      </c>
      <c r="AB41" s="15">
        <v>1.1295604515228022E-2</v>
      </c>
      <c r="AC41" s="15">
        <v>3.4524398169356818E-2</v>
      </c>
      <c r="AD41" s="15">
        <v>6.726365822627213E-2</v>
      </c>
      <c r="AE41" s="15">
        <v>4.9636668176048393E-2</v>
      </c>
      <c r="AF41" s="15">
        <v>2.3739917395321584E-2</v>
      </c>
      <c r="AG41" s="15">
        <v>5.3016830038359192E-3</v>
      </c>
      <c r="AH41" s="15">
        <v>1.8173937643842508E-2</v>
      </c>
      <c r="AI41" s="15">
        <v>2.246110091311564E-2</v>
      </c>
      <c r="AJ41" s="15">
        <v>1.2183749705670387E-2</v>
      </c>
      <c r="AK41" s="15">
        <v>2.023703509580986E-2</v>
      </c>
      <c r="AL41" s="15">
        <v>1.7483083001651346E-2</v>
      </c>
      <c r="AM41" s="15">
        <v>1.6011328423422816E-2</v>
      </c>
      <c r="AN41" s="15">
        <v>1.0190983875211674</v>
      </c>
      <c r="AO41" s="15">
        <v>1.2761057622601072E-2</v>
      </c>
      <c r="AP41" s="15">
        <v>1.888702329613353E-2</v>
      </c>
      <c r="AQ41" s="15">
        <v>1.2890289083026389E-2</v>
      </c>
      <c r="AR41" s="15">
        <v>8.2110711422326479E-3</v>
      </c>
      <c r="AS41" s="15">
        <v>7.0279093680338783E-3</v>
      </c>
      <c r="AT41" s="15">
        <v>6.3958654485608583E-3</v>
      </c>
      <c r="AU41" s="15">
        <v>3.9569772019447953E-2</v>
      </c>
      <c r="AV41" s="15">
        <v>1.1814824720201072E-2</v>
      </c>
      <c r="AW41" s="15">
        <v>2.4814476194391519E-2</v>
      </c>
      <c r="AX41" s="15">
        <v>3.7911505931084977E-3</v>
      </c>
      <c r="AY41" s="15">
        <v>4.9304054551692717E-3</v>
      </c>
      <c r="AZ41" s="15">
        <v>3.7590346854003559E-2</v>
      </c>
      <c r="BA41" s="15">
        <v>7.4453326592553281E-3</v>
      </c>
      <c r="BB41" s="15">
        <v>8.5806287566879465E-3</v>
      </c>
      <c r="BC41" s="15">
        <v>8.5476059632590608E-3</v>
      </c>
      <c r="BD41" s="15">
        <v>3.1910848905741017E-3</v>
      </c>
      <c r="BE41" s="15">
        <v>7.7060481953840322E-4</v>
      </c>
      <c r="BF41" s="15">
        <v>6.4579525699833542E-3</v>
      </c>
      <c r="BG41" s="15">
        <v>5.4402845274868624E-3</v>
      </c>
      <c r="BH41" s="15">
        <v>8.7001039681640809E-3</v>
      </c>
      <c r="BI41" s="15">
        <v>1.9548197714418847E-2</v>
      </c>
      <c r="BJ41" s="15">
        <v>6.6931181246754085E-3</v>
      </c>
      <c r="BK41" s="15">
        <v>6.3845425208273075E-3</v>
      </c>
      <c r="BL41" s="15">
        <v>3.6164123518008752E-3</v>
      </c>
      <c r="BM41" s="15">
        <v>2.1722865265450808E-3</v>
      </c>
      <c r="BN41" s="15">
        <v>2.8200866213762264E-3</v>
      </c>
      <c r="BO41" s="15">
        <v>7.6114341527160866E-3</v>
      </c>
      <c r="BP41" s="15">
        <v>4.7318177627777534E-3</v>
      </c>
      <c r="BQ41" s="15">
        <v>1.6378383674440632E-2</v>
      </c>
      <c r="BR41" s="15">
        <v>6.4921883105872082E-3</v>
      </c>
      <c r="BS41" s="15">
        <v>0</v>
      </c>
    </row>
    <row r="42" spans="1:71" x14ac:dyDescent="0.25">
      <c r="A42" s="24" t="s">
        <v>116</v>
      </c>
      <c r="B42" s="24" t="s">
        <v>374</v>
      </c>
      <c r="C42">
        <f t="shared" si="2"/>
        <v>38</v>
      </c>
      <c r="D42" s="15">
        <v>3.0864013645075111E-2</v>
      </c>
      <c r="E42" s="15">
        <v>4.4393051014172971E-2</v>
      </c>
      <c r="F42" s="15">
        <v>1.5578330112026185E-2</v>
      </c>
      <c r="G42" s="15">
        <v>4.1697708936220365E-2</v>
      </c>
      <c r="H42" s="15">
        <v>4.7845001649008219E-3</v>
      </c>
      <c r="I42" s="15">
        <v>1.7127295103271309E-2</v>
      </c>
      <c r="J42" s="15">
        <v>4.3292385552950917E-2</v>
      </c>
      <c r="K42" s="15">
        <v>3.16958053090503E-2</v>
      </c>
      <c r="L42" s="15">
        <v>2.1736280794443136E-2</v>
      </c>
      <c r="M42" s="15">
        <v>3.0575489965384249E-2</v>
      </c>
      <c r="N42" s="15">
        <v>2.3677180936397056E-2</v>
      </c>
      <c r="O42" s="15">
        <v>1.9598097346357986E-2</v>
      </c>
      <c r="P42" s="15">
        <v>4.9526917664644669E-2</v>
      </c>
      <c r="Q42" s="15">
        <v>1.9739156035365333E-2</v>
      </c>
      <c r="R42" s="15">
        <v>2.1695984382429881E-2</v>
      </c>
      <c r="S42" s="15">
        <v>3.9450699033298127E-2</v>
      </c>
      <c r="T42" s="15">
        <v>4.6387070687078036E-2</v>
      </c>
      <c r="U42" s="15">
        <v>1.9087102695107022E-2</v>
      </c>
      <c r="V42" s="15">
        <v>7.1856912880948181E-3</v>
      </c>
      <c r="W42" s="15">
        <v>2.3791682234318212E-2</v>
      </c>
      <c r="X42" s="15">
        <v>4.9855899785126813E-2</v>
      </c>
      <c r="Y42" s="15">
        <v>2.6929237556156463E-2</v>
      </c>
      <c r="Z42" s="15">
        <v>2.2183539131988266E-2</v>
      </c>
      <c r="AA42" s="15">
        <v>1.4112942389057748E-2</v>
      </c>
      <c r="AB42" s="15">
        <v>3.8424630867189474E-2</v>
      </c>
      <c r="AC42" s="15">
        <v>6.8126173163314416E-2</v>
      </c>
      <c r="AD42" s="15">
        <v>4.812071626293319E-2</v>
      </c>
      <c r="AE42" s="15">
        <v>7.5296223320743982E-2</v>
      </c>
      <c r="AF42" s="15">
        <v>3.0160662457303204E-2</v>
      </c>
      <c r="AG42" s="15">
        <v>1.032146898367547E-2</v>
      </c>
      <c r="AH42" s="15">
        <v>2.7365272979574733E-2</v>
      </c>
      <c r="AI42" s="15">
        <v>1.9502253223766811E-2</v>
      </c>
      <c r="AJ42" s="15">
        <v>2.0091850886730194E-2</v>
      </c>
      <c r="AK42" s="15">
        <v>3.4373113432043564E-2</v>
      </c>
      <c r="AL42" s="15">
        <v>1.8832354240847914E-2</v>
      </c>
      <c r="AM42" s="15">
        <v>1.9714745436296744E-2</v>
      </c>
      <c r="AN42" s="15">
        <v>1.4431940724698406E-2</v>
      </c>
      <c r="AO42" s="15">
        <v>1.4504788456798379</v>
      </c>
      <c r="AP42" s="15">
        <v>5.4288296905939865E-2</v>
      </c>
      <c r="AQ42" s="15">
        <v>1.5514673046314816E-2</v>
      </c>
      <c r="AR42" s="15">
        <v>1.6521660933534826E-2</v>
      </c>
      <c r="AS42" s="15">
        <v>2.5345217986529483E-2</v>
      </c>
      <c r="AT42" s="15">
        <v>1.1118261579744869E-2</v>
      </c>
      <c r="AU42" s="15">
        <v>9.4429790847845915E-3</v>
      </c>
      <c r="AV42" s="15">
        <v>6.83426651670253E-3</v>
      </c>
      <c r="AW42" s="15">
        <v>1.5124312393193284E-2</v>
      </c>
      <c r="AX42" s="15">
        <v>6.1696146943235587E-2</v>
      </c>
      <c r="AY42" s="15">
        <v>1.8355968042747969E-2</v>
      </c>
      <c r="AZ42" s="15">
        <v>1.7558311865978629E-2</v>
      </c>
      <c r="BA42" s="15">
        <v>1.8199309553476609E-2</v>
      </c>
      <c r="BB42" s="15">
        <v>2.2536969432462615E-2</v>
      </c>
      <c r="BC42" s="15">
        <v>9.1594577535746239E-3</v>
      </c>
      <c r="BD42" s="15">
        <v>9.9613587450599825E-3</v>
      </c>
      <c r="BE42" s="15">
        <v>2.1516958043402497E-3</v>
      </c>
      <c r="BF42" s="15">
        <v>1.0711666320974939E-2</v>
      </c>
      <c r="BG42" s="15">
        <v>8.883413984869179E-3</v>
      </c>
      <c r="BH42" s="15">
        <v>1.3200785450564767E-2</v>
      </c>
      <c r="BI42" s="15">
        <v>7.8038267379634116E-3</v>
      </c>
      <c r="BJ42" s="15">
        <v>3.5156575225953175E-2</v>
      </c>
      <c r="BK42" s="15">
        <v>5.0055363310289955E-3</v>
      </c>
      <c r="BL42" s="15">
        <v>1.459713843849565E-2</v>
      </c>
      <c r="BM42" s="15">
        <v>1.1594322329612461E-2</v>
      </c>
      <c r="BN42" s="15">
        <v>2.8765922961068301E-2</v>
      </c>
      <c r="BO42" s="15">
        <v>1.5662881757313049E-2</v>
      </c>
      <c r="BP42" s="15">
        <v>1.3953262199765356E-2</v>
      </c>
      <c r="BQ42" s="15">
        <v>3.3459580426019681E-2</v>
      </c>
      <c r="BR42" s="15">
        <v>3.2014459642763088E-2</v>
      </c>
      <c r="BS42" s="15">
        <v>0</v>
      </c>
    </row>
    <row r="43" spans="1:71" x14ac:dyDescent="0.25">
      <c r="A43" s="24" t="s">
        <v>117</v>
      </c>
      <c r="B43" s="24" t="s">
        <v>376</v>
      </c>
      <c r="C43">
        <f t="shared" si="2"/>
        <v>39</v>
      </c>
      <c r="D43" s="15">
        <v>1.8831619348849149E-3</v>
      </c>
      <c r="E43" s="15">
        <v>1.7680418046167269E-3</v>
      </c>
      <c r="F43" s="15">
        <v>7.6611132879486469E-4</v>
      </c>
      <c r="G43" s="15">
        <v>4.2847564366686247E-3</v>
      </c>
      <c r="H43" s="15">
        <v>1.552596285644376E-3</v>
      </c>
      <c r="I43" s="15">
        <v>3.0640731696206366E-3</v>
      </c>
      <c r="J43" s="15">
        <v>8.8348548355843999E-3</v>
      </c>
      <c r="K43" s="15">
        <v>3.2357846381554692E-3</v>
      </c>
      <c r="L43" s="15">
        <v>3.4598335523960077E-3</v>
      </c>
      <c r="M43" s="15">
        <v>3.8268199414466741E-3</v>
      </c>
      <c r="N43" s="15">
        <v>1.0149364377294865E-2</v>
      </c>
      <c r="O43" s="15">
        <v>2.3029018177638735E-3</v>
      </c>
      <c r="P43" s="15">
        <v>3.5830001719815902E-3</v>
      </c>
      <c r="Q43" s="15">
        <v>2.4246764821914232E-3</v>
      </c>
      <c r="R43" s="15">
        <v>2.9058855742073709E-3</v>
      </c>
      <c r="S43" s="15">
        <v>9.0184275735833274E-3</v>
      </c>
      <c r="T43" s="15">
        <v>7.5044245142827891E-3</v>
      </c>
      <c r="U43" s="15">
        <v>3.3278857204046466E-3</v>
      </c>
      <c r="V43" s="15">
        <v>2.7085608551902494E-3</v>
      </c>
      <c r="W43" s="15">
        <v>2.8553225295720112E-3</v>
      </c>
      <c r="X43" s="15">
        <v>7.1011419624963336E-3</v>
      </c>
      <c r="Y43" s="15">
        <v>9.0373709826794078E-3</v>
      </c>
      <c r="Z43" s="15">
        <v>6.4877074383764685E-3</v>
      </c>
      <c r="AA43" s="15">
        <v>3.6131828986406449E-3</v>
      </c>
      <c r="AB43" s="15">
        <v>8.5078074761777388E-3</v>
      </c>
      <c r="AC43" s="15">
        <v>1.0975475869577598E-2</v>
      </c>
      <c r="AD43" s="15">
        <v>3.9482651399956388E-2</v>
      </c>
      <c r="AE43" s="15">
        <v>4.5383794416820104E-2</v>
      </c>
      <c r="AF43" s="15">
        <v>1.157485631539858E-2</v>
      </c>
      <c r="AG43" s="15">
        <v>2.6633430949948834E-3</v>
      </c>
      <c r="AH43" s="15">
        <v>9.1609585770056241E-3</v>
      </c>
      <c r="AI43" s="15">
        <v>7.099142537750105E-3</v>
      </c>
      <c r="AJ43" s="15">
        <v>6.6690395961974073E-3</v>
      </c>
      <c r="AK43" s="15">
        <v>1.1654174088848366E-2</v>
      </c>
      <c r="AL43" s="15">
        <v>7.4762108052380538E-3</v>
      </c>
      <c r="AM43" s="15">
        <v>5.2731422357052294E-3</v>
      </c>
      <c r="AN43" s="15">
        <v>4.7637588603562592E-3</v>
      </c>
      <c r="AO43" s="15">
        <v>2.3647302327230134E-3</v>
      </c>
      <c r="AP43" s="15">
        <v>1.013560821294007</v>
      </c>
      <c r="AQ43" s="15">
        <v>4.6636531161039834E-3</v>
      </c>
      <c r="AR43" s="15">
        <v>4.4489799222399568E-3</v>
      </c>
      <c r="AS43" s="15">
        <v>5.432788816601212E-3</v>
      </c>
      <c r="AT43" s="15">
        <v>2.9096963654845587E-3</v>
      </c>
      <c r="AU43" s="15">
        <v>3.2139772082137156E-3</v>
      </c>
      <c r="AV43" s="15">
        <v>2.3746798497737867E-3</v>
      </c>
      <c r="AW43" s="15">
        <v>7.4264456460232282E-3</v>
      </c>
      <c r="AX43" s="15">
        <v>1.401677296443416E-2</v>
      </c>
      <c r="AY43" s="15">
        <v>6.9198809575222826E-3</v>
      </c>
      <c r="AZ43" s="15">
        <v>3.8453678627477445E-3</v>
      </c>
      <c r="BA43" s="15">
        <v>3.3152103848290539E-3</v>
      </c>
      <c r="BB43" s="15">
        <v>4.1485343403059576E-3</v>
      </c>
      <c r="BC43" s="15">
        <v>2.4988754359006999E-3</v>
      </c>
      <c r="BD43" s="15">
        <v>2.8383945466720849E-3</v>
      </c>
      <c r="BE43" s="15">
        <v>9.6913681779136761E-4</v>
      </c>
      <c r="BF43" s="15">
        <v>3.8829214897685752E-3</v>
      </c>
      <c r="BG43" s="15">
        <v>2.2703095007497072E-3</v>
      </c>
      <c r="BH43" s="15">
        <v>2.5891925620073609E-3</v>
      </c>
      <c r="BI43" s="15">
        <v>2.3079733194106351E-3</v>
      </c>
      <c r="BJ43" s="15">
        <v>2.2552245386496556E-2</v>
      </c>
      <c r="BK43" s="15">
        <v>1.5022645367433179E-3</v>
      </c>
      <c r="BL43" s="15">
        <v>1.5049934097883558E-2</v>
      </c>
      <c r="BM43" s="15">
        <v>6.4359904503055419E-3</v>
      </c>
      <c r="BN43" s="15">
        <v>3.5994705310382798E-3</v>
      </c>
      <c r="BO43" s="15">
        <v>1.0869104815867085E-2</v>
      </c>
      <c r="BP43" s="15">
        <v>9.4023537283859648E-3</v>
      </c>
      <c r="BQ43" s="15">
        <v>4.8632238047576788E-3</v>
      </c>
      <c r="BR43" s="15">
        <v>1.3021783117630878E-2</v>
      </c>
      <c r="BS43" s="15">
        <v>0</v>
      </c>
    </row>
    <row r="44" spans="1:71" x14ac:dyDescent="0.25">
      <c r="A44" s="24" t="s">
        <v>118</v>
      </c>
      <c r="B44" s="25" t="s">
        <v>47</v>
      </c>
      <c r="C44">
        <f t="shared" si="2"/>
        <v>40</v>
      </c>
      <c r="D44" s="15">
        <v>1.678935463104755E-3</v>
      </c>
      <c r="E44" s="15">
        <v>2.8720404621152564E-3</v>
      </c>
      <c r="F44" s="15">
        <v>1.1622315287423367E-3</v>
      </c>
      <c r="G44" s="15">
        <v>2.8264196905421553E-3</v>
      </c>
      <c r="H44" s="15">
        <v>1.2944998263896727E-2</v>
      </c>
      <c r="I44" s="15">
        <v>1.5226200979468399E-2</v>
      </c>
      <c r="J44" s="15">
        <v>3.2925201110256271E-2</v>
      </c>
      <c r="K44" s="15">
        <v>3.1408552854007695E-3</v>
      </c>
      <c r="L44" s="15">
        <v>3.1765363503097549E-3</v>
      </c>
      <c r="M44" s="15">
        <v>3.0360760350115899E-3</v>
      </c>
      <c r="N44" s="15">
        <v>3.7414943703113004E-3</v>
      </c>
      <c r="O44" s="15">
        <v>2.2477953144500397E-3</v>
      </c>
      <c r="P44" s="15">
        <v>2.7985677352266422E-3</v>
      </c>
      <c r="Q44" s="15">
        <v>2.0884194181982996E-3</v>
      </c>
      <c r="R44" s="15">
        <v>2.2510154218480733E-3</v>
      </c>
      <c r="S44" s="15">
        <v>2.3346644492185961E-3</v>
      </c>
      <c r="T44" s="15">
        <v>3.7289511899777647E-3</v>
      </c>
      <c r="U44" s="15">
        <v>3.828129795004161E-3</v>
      </c>
      <c r="V44" s="15">
        <v>7.654404524501765E-3</v>
      </c>
      <c r="W44" s="15">
        <v>3.264348562106912E-3</v>
      </c>
      <c r="X44" s="15">
        <v>4.0041022917888351E-3</v>
      </c>
      <c r="Y44" s="15">
        <v>3.4042250765502096E-3</v>
      </c>
      <c r="Z44" s="15">
        <v>3.1385430348033032E-3</v>
      </c>
      <c r="AA44" s="15">
        <v>2.8302186744493352E-3</v>
      </c>
      <c r="AB44" s="15">
        <v>2.9041188609821157E-3</v>
      </c>
      <c r="AC44" s="15">
        <v>3.7404333153507534E-3</v>
      </c>
      <c r="AD44" s="15">
        <v>8.9721244026413783E-3</v>
      </c>
      <c r="AE44" s="15">
        <v>4.4261441076418023E-2</v>
      </c>
      <c r="AF44" s="15">
        <v>4.958021048447476E-3</v>
      </c>
      <c r="AG44" s="15">
        <v>3.4733343723893462E-3</v>
      </c>
      <c r="AH44" s="15">
        <v>7.2003082172549214E-3</v>
      </c>
      <c r="AI44" s="15">
        <v>4.7397558359646309E-3</v>
      </c>
      <c r="AJ44" s="15">
        <v>6.0257686456760291E-3</v>
      </c>
      <c r="AK44" s="15">
        <v>6.3577762990972659E-3</v>
      </c>
      <c r="AL44" s="15">
        <v>9.8102496053547889E-3</v>
      </c>
      <c r="AM44" s="15">
        <v>3.3668979602103619E-3</v>
      </c>
      <c r="AN44" s="15">
        <v>3.3278867404642229E-3</v>
      </c>
      <c r="AO44" s="15">
        <v>3.4376349972420526E-3</v>
      </c>
      <c r="AP44" s="15">
        <v>7.002602651965803E-2</v>
      </c>
      <c r="AQ44" s="15">
        <v>1.1099148495929148</v>
      </c>
      <c r="AR44" s="15">
        <v>6.433568180044316E-3</v>
      </c>
      <c r="AS44" s="15">
        <v>3.6145458863515532E-3</v>
      </c>
      <c r="AT44" s="15">
        <v>4.3127114956081009E-3</v>
      </c>
      <c r="AU44" s="15">
        <v>5.8091793084839357E-3</v>
      </c>
      <c r="AV44" s="15">
        <v>4.08754041920121E-3</v>
      </c>
      <c r="AW44" s="15">
        <v>1.6066863927635969E-2</v>
      </c>
      <c r="AX44" s="15">
        <v>1.5501786955432504E-2</v>
      </c>
      <c r="AY44" s="15">
        <v>3.9786226366866923E-3</v>
      </c>
      <c r="AZ44" s="15">
        <v>3.7415714582195716E-3</v>
      </c>
      <c r="BA44" s="15">
        <v>1.0075169887377474E-2</v>
      </c>
      <c r="BB44" s="15">
        <v>4.1594954250231166E-2</v>
      </c>
      <c r="BC44" s="15">
        <v>1.0141722121037941E-2</v>
      </c>
      <c r="BD44" s="15">
        <v>7.0813493788807486E-3</v>
      </c>
      <c r="BE44" s="15">
        <v>3.9336057975336101E-3</v>
      </c>
      <c r="BF44" s="15">
        <v>4.0300583561951146E-3</v>
      </c>
      <c r="BG44" s="15">
        <v>1.4588364076252367E-2</v>
      </c>
      <c r="BH44" s="15">
        <v>6.0338974353552812E-3</v>
      </c>
      <c r="BI44" s="15">
        <v>6.0584338987197152E-3</v>
      </c>
      <c r="BJ44" s="15">
        <v>1.9083719413666544E-2</v>
      </c>
      <c r="BK44" s="15">
        <v>1.5869532592638774E-3</v>
      </c>
      <c r="BL44" s="15">
        <v>2.3341522514258754E-2</v>
      </c>
      <c r="BM44" s="15">
        <v>7.4750654687190405E-3</v>
      </c>
      <c r="BN44" s="15">
        <v>6.7199452924891203E-3</v>
      </c>
      <c r="BO44" s="15">
        <v>2.3822034881189114E-2</v>
      </c>
      <c r="BP44" s="15">
        <v>2.1565209190628903E-3</v>
      </c>
      <c r="BQ44" s="15">
        <v>6.8135904964932315E-3</v>
      </c>
      <c r="BR44" s="15">
        <v>6.8920811111767471E-3</v>
      </c>
      <c r="BS44" s="15">
        <v>0</v>
      </c>
    </row>
    <row r="45" spans="1:71" x14ac:dyDescent="0.25">
      <c r="A45" s="24" t="s">
        <v>119</v>
      </c>
      <c r="B45" s="24" t="s">
        <v>379</v>
      </c>
      <c r="C45">
        <f t="shared" si="2"/>
        <v>41</v>
      </c>
      <c r="D45" s="15">
        <v>2.4207671668000481E-3</v>
      </c>
      <c r="E45" s="15">
        <v>2.2575570214886185E-3</v>
      </c>
      <c r="F45" s="15">
        <v>2.0799461179931513E-3</v>
      </c>
      <c r="G45" s="15">
        <v>6.4987716237956423E-3</v>
      </c>
      <c r="H45" s="15">
        <v>2.6865799203007906E-3</v>
      </c>
      <c r="I45" s="15">
        <v>9.2203928778863738E-3</v>
      </c>
      <c r="J45" s="15">
        <v>1.2526949309598813E-2</v>
      </c>
      <c r="K45" s="15">
        <v>3.7423809228604985E-3</v>
      </c>
      <c r="L45" s="15">
        <v>4.4662459209659769E-3</v>
      </c>
      <c r="M45" s="15">
        <v>4.1261973328159847E-3</v>
      </c>
      <c r="N45" s="15">
        <v>4.0966616486463664E-3</v>
      </c>
      <c r="O45" s="15">
        <v>2.3302040101444098E-3</v>
      </c>
      <c r="P45" s="15">
        <v>2.5615364455273942E-3</v>
      </c>
      <c r="Q45" s="15">
        <v>1.9511155956115659E-3</v>
      </c>
      <c r="R45" s="15">
        <v>2.6501275136316745E-3</v>
      </c>
      <c r="S45" s="15">
        <v>2.8924680194196283E-3</v>
      </c>
      <c r="T45" s="15">
        <v>3.3657907368963278E-3</v>
      </c>
      <c r="U45" s="15">
        <v>2.4807639797985205E-3</v>
      </c>
      <c r="V45" s="15">
        <v>2.7350634710784773E-3</v>
      </c>
      <c r="W45" s="15">
        <v>3.564362573183954E-3</v>
      </c>
      <c r="X45" s="15">
        <v>3.159756281728114E-3</v>
      </c>
      <c r="Y45" s="15">
        <v>3.0896476898970692E-3</v>
      </c>
      <c r="Z45" s="15">
        <v>3.3285985937557415E-3</v>
      </c>
      <c r="AA45" s="15">
        <v>3.3368331991248373E-3</v>
      </c>
      <c r="AB45" s="15">
        <v>4.845745418890479E-3</v>
      </c>
      <c r="AC45" s="15">
        <v>6.6445783061667429E-3</v>
      </c>
      <c r="AD45" s="15">
        <v>5.2882327378777835E-3</v>
      </c>
      <c r="AE45" s="15">
        <v>5.5654596761071989E-3</v>
      </c>
      <c r="AF45" s="15">
        <v>3.3325886946687653E-3</v>
      </c>
      <c r="AG45" s="15">
        <v>6.3451494590575632E-3</v>
      </c>
      <c r="AH45" s="15">
        <v>3.7470746350843939E-3</v>
      </c>
      <c r="AI45" s="15">
        <v>2.3963705868157801E-2</v>
      </c>
      <c r="AJ45" s="15">
        <v>8.0426850468766034E-2</v>
      </c>
      <c r="AK45" s="15">
        <v>3.5851603462227676E-2</v>
      </c>
      <c r="AL45" s="15">
        <v>1.2530903117609314E-2</v>
      </c>
      <c r="AM45" s="15">
        <v>2.876209622016753E-3</v>
      </c>
      <c r="AN45" s="15">
        <v>6.249179321130313E-3</v>
      </c>
      <c r="AO45" s="15">
        <v>3.8780413841128882E-3</v>
      </c>
      <c r="AP45" s="15">
        <v>1.1247535766578193E-2</v>
      </c>
      <c r="AQ45" s="15">
        <v>3.3037108555798497E-3</v>
      </c>
      <c r="AR45" s="15">
        <v>1.0348834431247449</v>
      </c>
      <c r="AS45" s="15">
        <v>5.2400215447702863E-3</v>
      </c>
      <c r="AT45" s="15">
        <v>3.0757710637858697E-2</v>
      </c>
      <c r="AU45" s="15">
        <v>4.6703809075966472E-3</v>
      </c>
      <c r="AV45" s="15">
        <v>3.3757425325614699E-3</v>
      </c>
      <c r="AW45" s="15">
        <v>5.6589881900615223E-3</v>
      </c>
      <c r="AX45" s="15">
        <v>1.4127741918074743E-3</v>
      </c>
      <c r="AY45" s="15">
        <v>2.3180997764079441E-3</v>
      </c>
      <c r="AZ45" s="15">
        <v>3.1301710383314237E-3</v>
      </c>
      <c r="BA45" s="15">
        <v>3.0692976241802408E-3</v>
      </c>
      <c r="BB45" s="15">
        <v>2.1154845188574535E-3</v>
      </c>
      <c r="BC45" s="15">
        <v>1.137319810692909E-3</v>
      </c>
      <c r="BD45" s="15">
        <v>1.0383781694366645E-3</v>
      </c>
      <c r="BE45" s="15">
        <v>2.2194302482943834E-4</v>
      </c>
      <c r="BF45" s="15">
        <v>8.2895512503955058E-4</v>
      </c>
      <c r="BG45" s="15">
        <v>3.1727084022882285E-3</v>
      </c>
      <c r="BH45" s="15">
        <v>2.104868864029003E-3</v>
      </c>
      <c r="BI45" s="15">
        <v>1.8026221155800187E-2</v>
      </c>
      <c r="BJ45" s="15">
        <v>1.5096549641405272E-3</v>
      </c>
      <c r="BK45" s="15">
        <v>4.4460086985193339E-3</v>
      </c>
      <c r="BL45" s="15">
        <v>3.6315157900587498E-3</v>
      </c>
      <c r="BM45" s="15">
        <v>2.2421424841647564E-3</v>
      </c>
      <c r="BN45" s="15">
        <v>1.4381210452718194E-3</v>
      </c>
      <c r="BO45" s="15">
        <v>7.1786427416512177E-3</v>
      </c>
      <c r="BP45" s="15">
        <v>4.1265276361612995E-3</v>
      </c>
      <c r="BQ45" s="15">
        <v>2.7156232434594808E-3</v>
      </c>
      <c r="BR45" s="15">
        <v>1.855357308505256E-3</v>
      </c>
      <c r="BS45" s="15">
        <v>0</v>
      </c>
    </row>
    <row r="46" spans="1:71" x14ac:dyDescent="0.25">
      <c r="A46" s="24" t="s">
        <v>120</v>
      </c>
      <c r="B46" s="24" t="s">
        <v>270</v>
      </c>
      <c r="C46">
        <f t="shared" si="2"/>
        <v>42</v>
      </c>
      <c r="D46" s="15">
        <v>6.8006216209862774E-2</v>
      </c>
      <c r="E46" s="15">
        <v>0.10097423139958303</v>
      </c>
      <c r="F46" s="15">
        <v>4.070699573388669E-2</v>
      </c>
      <c r="G46" s="15">
        <v>6.9504592839289323E-2</v>
      </c>
      <c r="H46" s="15">
        <v>2.5147538030736848E-2</v>
      </c>
      <c r="I46" s="15">
        <v>3.2025655394666404E-2</v>
      </c>
      <c r="J46" s="15">
        <v>0.10860985917214699</v>
      </c>
      <c r="K46" s="15">
        <v>0.18299324512920728</v>
      </c>
      <c r="L46" s="15">
        <v>7.0135788132882959E-2</v>
      </c>
      <c r="M46" s="15">
        <v>0.15322069807960279</v>
      </c>
      <c r="N46" s="15">
        <v>0.1106262771557603</v>
      </c>
      <c r="O46" s="15">
        <v>0.14423297488351816</v>
      </c>
      <c r="P46" s="15">
        <v>0.14666409482333015</v>
      </c>
      <c r="Q46" s="15">
        <v>0.15723273202943572</v>
      </c>
      <c r="R46" s="15">
        <v>0.1732158248450093</v>
      </c>
      <c r="S46" s="15">
        <v>0.11105808384254824</v>
      </c>
      <c r="T46" s="15">
        <v>0.12780948938599665</v>
      </c>
      <c r="U46" s="15">
        <v>0.11432685429124213</v>
      </c>
      <c r="V46" s="15">
        <v>9.0371486412993168E-2</v>
      </c>
      <c r="W46" s="15">
        <v>8.9278558425056068E-2</v>
      </c>
      <c r="X46" s="15">
        <v>9.6216318370314996E-2</v>
      </c>
      <c r="Y46" s="15">
        <v>0.10858930347274601</v>
      </c>
      <c r="Z46" s="15">
        <v>0.12805064761610005</v>
      </c>
      <c r="AA46" s="15">
        <v>9.6520883599652649E-2</v>
      </c>
      <c r="AB46" s="15">
        <v>0.11939568165095064</v>
      </c>
      <c r="AC46" s="15">
        <v>0.10910460796542058</v>
      </c>
      <c r="AD46" s="15">
        <v>9.1720214599897362E-2</v>
      </c>
      <c r="AE46" s="15">
        <v>0.13023141188499329</v>
      </c>
      <c r="AF46" s="15">
        <v>0.10226477730945226</v>
      </c>
      <c r="AG46" s="15">
        <v>0.140195258572441</v>
      </c>
      <c r="AH46" s="15">
        <v>0.12772429457529799</v>
      </c>
      <c r="AI46" s="15">
        <v>0.12950030178598512</v>
      </c>
      <c r="AJ46" s="15">
        <v>7.5339601953432145E-2</v>
      </c>
      <c r="AK46" s="15">
        <v>9.2566326410341238E-2</v>
      </c>
      <c r="AL46" s="15">
        <v>0.10094023885675295</v>
      </c>
      <c r="AM46" s="15">
        <v>0.12331705386666052</v>
      </c>
      <c r="AN46" s="15">
        <v>0.10750514126754109</v>
      </c>
      <c r="AO46" s="15">
        <v>4.5251104384081475E-2</v>
      </c>
      <c r="AP46" s="15">
        <v>3.6395051962523517E-2</v>
      </c>
      <c r="AQ46" s="15">
        <v>8.6392615217385754E-2</v>
      </c>
      <c r="AR46" s="15">
        <v>3.0358822794824644E-2</v>
      </c>
      <c r="AS46" s="15">
        <v>1.0370228381474018</v>
      </c>
      <c r="AT46" s="15">
        <v>6.6991175042941456E-2</v>
      </c>
      <c r="AU46" s="15">
        <v>4.4419186345145301E-2</v>
      </c>
      <c r="AV46" s="15">
        <v>5.384020779000321E-2</v>
      </c>
      <c r="AW46" s="15">
        <v>2.7187695418095306E-2</v>
      </c>
      <c r="AX46" s="15">
        <v>6.160139489484296E-2</v>
      </c>
      <c r="AY46" s="15">
        <v>0.11467631587672715</v>
      </c>
      <c r="AZ46" s="15">
        <v>0.12179399872026932</v>
      </c>
      <c r="BA46" s="15">
        <v>5.2463668647850917E-2</v>
      </c>
      <c r="BB46" s="15">
        <v>6.0645726192155233E-2</v>
      </c>
      <c r="BC46" s="15">
        <v>3.3546090222971822E-2</v>
      </c>
      <c r="BD46" s="15">
        <v>2.1672757057266519E-2</v>
      </c>
      <c r="BE46" s="15">
        <v>5.9568729920806756E-3</v>
      </c>
      <c r="BF46" s="15">
        <v>2.5695839360484737E-2</v>
      </c>
      <c r="BG46" s="15">
        <v>3.8799993794388823E-2</v>
      </c>
      <c r="BH46" s="15">
        <v>7.2127310705759839E-2</v>
      </c>
      <c r="BI46" s="15">
        <v>3.4583063631754639E-2</v>
      </c>
      <c r="BJ46" s="15">
        <v>3.72078111015718E-2</v>
      </c>
      <c r="BK46" s="15">
        <v>1.8439346838274279E-2</v>
      </c>
      <c r="BL46" s="15">
        <v>2.007240411490192E-2</v>
      </c>
      <c r="BM46" s="15">
        <v>2.8311792854021665E-2</v>
      </c>
      <c r="BN46" s="15">
        <v>2.9375028399358093E-2</v>
      </c>
      <c r="BO46" s="15">
        <v>4.9590635630394314E-2</v>
      </c>
      <c r="BP46" s="15">
        <v>9.1510627318886428E-2</v>
      </c>
      <c r="BQ46" s="15">
        <v>3.727972661543015E-2</v>
      </c>
      <c r="BR46" s="15">
        <v>5.1167851635558453E-2</v>
      </c>
      <c r="BS46" s="15">
        <v>0</v>
      </c>
    </row>
    <row r="47" spans="1:71" x14ac:dyDescent="0.25">
      <c r="A47" s="25" t="s">
        <v>121</v>
      </c>
      <c r="B47" s="24" t="s">
        <v>382</v>
      </c>
      <c r="C47">
        <f t="shared" si="2"/>
        <v>43</v>
      </c>
      <c r="D47" s="15">
        <v>3.5162027607126778E-2</v>
      </c>
      <c r="E47" s="15">
        <v>3.6310747167139133E-2</v>
      </c>
      <c r="F47" s="15">
        <v>2.8201789290560209E-2</v>
      </c>
      <c r="G47" s="15">
        <v>6.3330918948327694E-2</v>
      </c>
      <c r="H47" s="15">
        <v>3.2817416928744826E-2</v>
      </c>
      <c r="I47" s="15">
        <v>4.0457441793984097E-2</v>
      </c>
      <c r="J47" s="15">
        <v>9.5599173548819E-2</v>
      </c>
      <c r="K47" s="15">
        <v>8.1159664658008973E-2</v>
      </c>
      <c r="L47" s="15">
        <v>9.0252073954383755E-2</v>
      </c>
      <c r="M47" s="15">
        <v>9.3574763754679116E-2</v>
      </c>
      <c r="N47" s="15">
        <v>7.7328717897743107E-2</v>
      </c>
      <c r="O47" s="15">
        <v>4.1289105847044573E-2</v>
      </c>
      <c r="P47" s="15">
        <v>5.1467579514749881E-2</v>
      </c>
      <c r="Q47" s="15">
        <v>3.6655224719269373E-2</v>
      </c>
      <c r="R47" s="15">
        <v>5.3529041816804006E-2</v>
      </c>
      <c r="S47" s="15">
        <v>6.213947364119559E-2</v>
      </c>
      <c r="T47" s="15">
        <v>6.5992837883510291E-2</v>
      </c>
      <c r="U47" s="15">
        <v>3.8144492452821609E-2</v>
      </c>
      <c r="V47" s="15">
        <v>4.8332138424229079E-2</v>
      </c>
      <c r="W47" s="15">
        <v>7.5825442823030956E-2</v>
      </c>
      <c r="X47" s="15">
        <v>7.2550707482982119E-2</v>
      </c>
      <c r="Y47" s="15">
        <v>6.0993172097182309E-2</v>
      </c>
      <c r="Z47" s="15">
        <v>7.4756309243558403E-2</v>
      </c>
      <c r="AA47" s="15">
        <v>6.3107509797088068E-2</v>
      </c>
      <c r="AB47" s="15">
        <v>6.0876523154326068E-2</v>
      </c>
      <c r="AC47" s="15">
        <v>6.5600049643918829E-2</v>
      </c>
      <c r="AD47" s="15">
        <v>8.0600876867002721E-2</v>
      </c>
      <c r="AE47" s="15">
        <v>5.9704826784826984E-2</v>
      </c>
      <c r="AF47" s="15">
        <v>6.2736890317365526E-2</v>
      </c>
      <c r="AG47" s="15">
        <v>4.311434825262285E-2</v>
      </c>
      <c r="AH47" s="15">
        <v>5.3007697596129062E-2</v>
      </c>
      <c r="AI47" s="15">
        <v>4.8731315532769416E-2</v>
      </c>
      <c r="AJ47" s="15">
        <v>5.9209241810810789E-2</v>
      </c>
      <c r="AK47" s="15">
        <v>5.3019143806017015E-2</v>
      </c>
      <c r="AL47" s="15">
        <v>4.2042812710356522E-2</v>
      </c>
      <c r="AM47" s="15">
        <v>4.6120263682511257E-2</v>
      </c>
      <c r="AN47" s="15">
        <v>2.8988265091476638E-2</v>
      </c>
      <c r="AO47" s="15">
        <v>4.191098927254229E-2</v>
      </c>
      <c r="AP47" s="15">
        <v>1.6986078330334185E-2</v>
      </c>
      <c r="AQ47" s="15">
        <v>3.1383741350606141E-2</v>
      </c>
      <c r="AR47" s="15">
        <v>2.1928091712029453E-2</v>
      </c>
      <c r="AS47" s="15">
        <v>4.7694576827150302E-2</v>
      </c>
      <c r="AT47" s="15">
        <v>1.118363710388913</v>
      </c>
      <c r="AU47" s="15">
        <v>3.6595788890961038E-2</v>
      </c>
      <c r="AV47" s="15">
        <v>2.1581984414669388E-2</v>
      </c>
      <c r="AW47" s="15">
        <v>4.8713698141726804E-2</v>
      </c>
      <c r="AX47" s="15">
        <v>1.8388709030594412E-2</v>
      </c>
      <c r="AY47" s="15">
        <v>3.4216829097646319E-2</v>
      </c>
      <c r="AZ47" s="15">
        <v>4.3659212722176301E-2</v>
      </c>
      <c r="BA47" s="15">
        <v>2.1564629995929816E-2</v>
      </c>
      <c r="BB47" s="15">
        <v>1.4971819762542977E-2</v>
      </c>
      <c r="BC47" s="15">
        <v>1.0436575730463958E-2</v>
      </c>
      <c r="BD47" s="15">
        <v>1.0363075528856836E-2</v>
      </c>
      <c r="BE47" s="15">
        <v>2.137348950404004E-3</v>
      </c>
      <c r="BF47" s="15">
        <v>1.2016493636858317E-2</v>
      </c>
      <c r="BG47" s="15">
        <v>2.3924634387589169E-2</v>
      </c>
      <c r="BH47" s="15">
        <v>1.9003245780749897E-2</v>
      </c>
      <c r="BI47" s="15">
        <v>1.7960704618128535E-2</v>
      </c>
      <c r="BJ47" s="15">
        <v>1.1170908174153884E-2</v>
      </c>
      <c r="BK47" s="15">
        <v>7.1409253545423974E-3</v>
      </c>
      <c r="BL47" s="15">
        <v>1.164162885282234E-2</v>
      </c>
      <c r="BM47" s="15">
        <v>1.4800117355101393E-2</v>
      </c>
      <c r="BN47" s="15">
        <v>1.9713155284002089E-2</v>
      </c>
      <c r="BO47" s="15">
        <v>1.737922958858383E-2</v>
      </c>
      <c r="BP47" s="15">
        <v>1.2774333661614252E-2</v>
      </c>
      <c r="BQ47" s="15">
        <v>1.7236620639753029E-2</v>
      </c>
      <c r="BR47" s="15">
        <v>2.8123569320802965E-2</v>
      </c>
      <c r="BS47" s="15">
        <v>0</v>
      </c>
    </row>
    <row r="48" spans="1:71" x14ac:dyDescent="0.25">
      <c r="A48" s="24" t="s">
        <v>122</v>
      </c>
      <c r="B48" s="24" t="s">
        <v>273</v>
      </c>
      <c r="C48">
        <f t="shared" si="2"/>
        <v>44</v>
      </c>
      <c r="D48" s="15">
        <v>1.7989436623784261E-3</v>
      </c>
      <c r="E48" s="15">
        <v>1.6811435008252031E-3</v>
      </c>
      <c r="F48" s="15">
        <v>7.4825500889402828E-4</v>
      </c>
      <c r="G48" s="15">
        <v>1.6310071212410607E-3</v>
      </c>
      <c r="H48" s="15">
        <v>2.0559409490723386E-2</v>
      </c>
      <c r="I48" s="15">
        <v>8.6388283441395325E-4</v>
      </c>
      <c r="J48" s="15">
        <v>3.5845843747321963E-3</v>
      </c>
      <c r="K48" s="15">
        <v>8.5122904070520054E-3</v>
      </c>
      <c r="L48" s="15">
        <v>4.1638939977372254E-3</v>
      </c>
      <c r="M48" s="15">
        <v>4.0039513459435381E-3</v>
      </c>
      <c r="N48" s="15">
        <v>1.5950416970367716E-3</v>
      </c>
      <c r="O48" s="15">
        <v>1.9841168136596945E-3</v>
      </c>
      <c r="P48" s="15">
        <v>2.3004418349414956E-3</v>
      </c>
      <c r="Q48" s="15">
        <v>1.5018863916954096E-3</v>
      </c>
      <c r="R48" s="15">
        <v>2.256011354222568E-3</v>
      </c>
      <c r="S48" s="15">
        <v>6.6763493579887591E-3</v>
      </c>
      <c r="T48" s="15">
        <v>1.9171542599198926E-2</v>
      </c>
      <c r="U48" s="15">
        <v>3.042460637845639E-3</v>
      </c>
      <c r="V48" s="15">
        <v>1.1452896327190076E-2</v>
      </c>
      <c r="W48" s="15">
        <v>2.6722733293953315E-3</v>
      </c>
      <c r="X48" s="15">
        <v>9.1329662405418306E-3</v>
      </c>
      <c r="Y48" s="15">
        <v>2.8173996596579311E-3</v>
      </c>
      <c r="Z48" s="15">
        <v>4.1252385287629811E-3</v>
      </c>
      <c r="AA48" s="15">
        <v>1.3227818796666959E-3</v>
      </c>
      <c r="AB48" s="15">
        <v>3.2129436520368271E-3</v>
      </c>
      <c r="AC48" s="15">
        <v>3.7302262200210436E-3</v>
      </c>
      <c r="AD48" s="15">
        <v>4.8751470092549239E-3</v>
      </c>
      <c r="AE48" s="15">
        <v>2.5397370602250817E-3</v>
      </c>
      <c r="AF48" s="15">
        <v>2.5386346919841814E-3</v>
      </c>
      <c r="AG48" s="15">
        <v>2.4571352079861886E-3</v>
      </c>
      <c r="AH48" s="15">
        <v>2.5401861395629921E-3</v>
      </c>
      <c r="AI48" s="15">
        <v>3.9719926962621076E-3</v>
      </c>
      <c r="AJ48" s="15">
        <v>2.9202079142447638E-3</v>
      </c>
      <c r="AK48" s="15">
        <v>2.8634356374550095E-3</v>
      </c>
      <c r="AL48" s="15">
        <v>5.5816988225679837E-3</v>
      </c>
      <c r="AM48" s="15">
        <v>1.8712861801050806E-3</v>
      </c>
      <c r="AN48" s="15">
        <v>1.5385610455206518E-3</v>
      </c>
      <c r="AO48" s="15">
        <v>2.6441884704447496E-3</v>
      </c>
      <c r="AP48" s="15">
        <v>8.3748524184074427E-4</v>
      </c>
      <c r="AQ48" s="15">
        <v>1.4268362416788504E-3</v>
      </c>
      <c r="AR48" s="15">
        <v>7.7045315439190827E-4</v>
      </c>
      <c r="AS48" s="15">
        <v>2.0567301252867147E-3</v>
      </c>
      <c r="AT48" s="15">
        <v>5.1043146806162244E-3</v>
      </c>
      <c r="AU48" s="15">
        <v>1.0676297395206347</v>
      </c>
      <c r="AV48" s="15">
        <v>1.3568127313448529E-3</v>
      </c>
      <c r="AW48" s="15">
        <v>1.2341330723274295E-3</v>
      </c>
      <c r="AX48" s="15">
        <v>9.9230869410345951E-4</v>
      </c>
      <c r="AY48" s="15">
        <v>1.5587149536095038E-3</v>
      </c>
      <c r="AZ48" s="15">
        <v>1.8859467635375788E-3</v>
      </c>
      <c r="BA48" s="15">
        <v>6.5951707379710209E-4</v>
      </c>
      <c r="BB48" s="15">
        <v>6.447604038129621E-4</v>
      </c>
      <c r="BC48" s="15">
        <v>5.5575761616788379E-4</v>
      </c>
      <c r="BD48" s="15">
        <v>4.0115572214124263E-4</v>
      </c>
      <c r="BE48" s="15">
        <v>1.0148005490656188E-4</v>
      </c>
      <c r="BF48" s="15">
        <v>5.1130735789255935E-4</v>
      </c>
      <c r="BG48" s="15">
        <v>6.4453381065633663E-4</v>
      </c>
      <c r="BH48" s="15">
        <v>7.4808844524986979E-4</v>
      </c>
      <c r="BI48" s="15">
        <v>6.6416111022806216E-4</v>
      </c>
      <c r="BJ48" s="15">
        <v>1.9530237613945248E-3</v>
      </c>
      <c r="BK48" s="15">
        <v>3.3520669308526702E-4</v>
      </c>
      <c r="BL48" s="15">
        <v>3.7967337030711285E-4</v>
      </c>
      <c r="BM48" s="15">
        <v>4.0921124676588223E-4</v>
      </c>
      <c r="BN48" s="15">
        <v>5.556047868729673E-4</v>
      </c>
      <c r="BO48" s="15">
        <v>5.3866141163880915E-4</v>
      </c>
      <c r="BP48" s="15">
        <v>6.0466100953648395E-4</v>
      </c>
      <c r="BQ48" s="15">
        <v>7.9530323211332164E-4</v>
      </c>
      <c r="BR48" s="15">
        <v>8.1182659149789946E-4</v>
      </c>
      <c r="BS48" s="15">
        <v>0</v>
      </c>
    </row>
    <row r="49" spans="1:71" x14ac:dyDescent="0.25">
      <c r="A49" s="25" t="s">
        <v>123</v>
      </c>
      <c r="B49" s="24" t="s">
        <v>274</v>
      </c>
      <c r="C49">
        <f t="shared" si="2"/>
        <v>45</v>
      </c>
      <c r="D49" s="15">
        <v>1.3267155532362038E-3</v>
      </c>
      <c r="E49" s="15">
        <v>1.3454917252713292E-3</v>
      </c>
      <c r="F49" s="15">
        <v>8.2865092440411359E-4</v>
      </c>
      <c r="G49" s="15">
        <v>2.1784577311590894E-3</v>
      </c>
      <c r="H49" s="15">
        <v>6.491549470005153E-3</v>
      </c>
      <c r="I49" s="15">
        <v>1.2731679453983642E-3</v>
      </c>
      <c r="J49" s="15">
        <v>4.9378541173433661E-3</v>
      </c>
      <c r="K49" s="15">
        <v>3.169279272313477E-3</v>
      </c>
      <c r="L49" s="15">
        <v>2.0037261003520625E-3</v>
      </c>
      <c r="M49" s="15">
        <v>2.9422527798565424E-3</v>
      </c>
      <c r="N49" s="15">
        <v>2.9538519037944368E-3</v>
      </c>
      <c r="O49" s="15">
        <v>3.5952034660286128E-3</v>
      </c>
      <c r="P49" s="15">
        <v>2.3920313786202846E-3</v>
      </c>
      <c r="Q49" s="15">
        <v>2.0514005928231583E-3</v>
      </c>
      <c r="R49" s="15">
        <v>2.9395461448170328E-3</v>
      </c>
      <c r="S49" s="15">
        <v>2.7936264124718544E-3</v>
      </c>
      <c r="T49" s="15">
        <v>3.4731780116248204E-3</v>
      </c>
      <c r="U49" s="15">
        <v>2.5781323160265386E-3</v>
      </c>
      <c r="V49" s="15">
        <v>4.1731208206987136E-3</v>
      </c>
      <c r="W49" s="15">
        <v>1.8766703223958522E-3</v>
      </c>
      <c r="X49" s="15">
        <v>3.8155374907558959E-3</v>
      </c>
      <c r="Y49" s="15">
        <v>5.641363609714135E-3</v>
      </c>
      <c r="Z49" s="15">
        <v>2.6555403563419569E-3</v>
      </c>
      <c r="AA49" s="15">
        <v>3.9202118103429523E-3</v>
      </c>
      <c r="AB49" s="15">
        <v>2.4377866571094909E-3</v>
      </c>
      <c r="AC49" s="15">
        <v>3.3472255913010464E-3</v>
      </c>
      <c r="AD49" s="15">
        <v>2.5570330165109348E-3</v>
      </c>
      <c r="AE49" s="15">
        <v>2.6329322635335905E-3</v>
      </c>
      <c r="AF49" s="15">
        <v>2.2722030989716421E-3</v>
      </c>
      <c r="AG49" s="15">
        <v>4.9058251036860623E-3</v>
      </c>
      <c r="AH49" s="15">
        <v>4.045078384801456E-3</v>
      </c>
      <c r="AI49" s="15">
        <v>3.4664002007352315E-3</v>
      </c>
      <c r="AJ49" s="15">
        <v>3.47630663043276E-3</v>
      </c>
      <c r="AK49" s="15">
        <v>2.6332105236677836E-3</v>
      </c>
      <c r="AL49" s="15">
        <v>2.4506895068608483E-3</v>
      </c>
      <c r="AM49" s="15">
        <v>2.039140427597768E-3</v>
      </c>
      <c r="AN49" s="15">
        <v>2.194169181286185E-3</v>
      </c>
      <c r="AO49" s="15">
        <v>4.7901551831016709E-3</v>
      </c>
      <c r="AP49" s="15">
        <v>1.8412583609303508E-3</v>
      </c>
      <c r="AQ49" s="15">
        <v>3.7843144637033218E-3</v>
      </c>
      <c r="AR49" s="15">
        <v>2.5698574719944509E-3</v>
      </c>
      <c r="AS49" s="15">
        <v>4.2406777689040828E-3</v>
      </c>
      <c r="AT49" s="15">
        <v>2.5016752003765739E-3</v>
      </c>
      <c r="AU49" s="15">
        <v>7.0573943888970194E-3</v>
      </c>
      <c r="AV49" s="15">
        <v>1.0020189071456276</v>
      </c>
      <c r="AW49" s="15">
        <v>6.821921574842623E-3</v>
      </c>
      <c r="AX49" s="15">
        <v>4.099762570587244E-3</v>
      </c>
      <c r="AY49" s="15">
        <v>1.6001514877765171E-3</v>
      </c>
      <c r="AZ49" s="15">
        <v>2.9681098494537591E-3</v>
      </c>
      <c r="BA49" s="15">
        <v>5.9405768701749437E-3</v>
      </c>
      <c r="BB49" s="15">
        <v>4.3425539504746286E-3</v>
      </c>
      <c r="BC49" s="15">
        <v>6.3064508977935408E-3</v>
      </c>
      <c r="BD49" s="15">
        <v>6.665843027119308E-3</v>
      </c>
      <c r="BE49" s="15">
        <v>4.6520462036556793E-4</v>
      </c>
      <c r="BF49" s="15">
        <v>5.9038817534519273E-3</v>
      </c>
      <c r="BG49" s="15">
        <v>5.7630776382167712E-3</v>
      </c>
      <c r="BH49" s="15">
        <v>8.4703455695178259E-3</v>
      </c>
      <c r="BI49" s="15">
        <v>2.7375625492989772E-3</v>
      </c>
      <c r="BJ49" s="15">
        <v>2.9082932534236433E-3</v>
      </c>
      <c r="BK49" s="15">
        <v>1.4080555417839203E-3</v>
      </c>
      <c r="BL49" s="15">
        <v>2.584560067241289E-3</v>
      </c>
      <c r="BM49" s="15">
        <v>1.8754440725956148E-3</v>
      </c>
      <c r="BN49" s="15">
        <v>1.8982740515715205E-2</v>
      </c>
      <c r="BO49" s="15">
        <v>3.4766151930441468E-3</v>
      </c>
      <c r="BP49" s="15">
        <v>1.4966776572284753E-3</v>
      </c>
      <c r="BQ49" s="15">
        <v>4.1085727585566563E-3</v>
      </c>
      <c r="BR49" s="15">
        <v>5.3600865811905249E-2</v>
      </c>
      <c r="BS49" s="15">
        <v>0</v>
      </c>
    </row>
    <row r="50" spans="1:71" x14ac:dyDescent="0.25">
      <c r="A50" s="24" t="s">
        <v>124</v>
      </c>
      <c r="B50" s="24" t="s">
        <v>386</v>
      </c>
      <c r="C50">
        <f t="shared" si="2"/>
        <v>46</v>
      </c>
      <c r="D50" s="15">
        <v>8.3001887058409066E-3</v>
      </c>
      <c r="E50" s="15">
        <v>7.4851931857907077E-3</v>
      </c>
      <c r="F50" s="15">
        <v>8.4342988561684623E-3</v>
      </c>
      <c r="G50" s="15">
        <v>8.7349374238468273E-3</v>
      </c>
      <c r="H50" s="15">
        <v>2.6174353590320606E-2</v>
      </c>
      <c r="I50" s="15">
        <v>3.3245695738759344E-2</v>
      </c>
      <c r="J50" s="15">
        <v>7.991539507447401E-2</v>
      </c>
      <c r="K50" s="15">
        <v>2.5400609485826568E-2</v>
      </c>
      <c r="L50" s="15">
        <v>4.8836129308727334E-2</v>
      </c>
      <c r="M50" s="15">
        <v>2.524911184568715E-2</v>
      </c>
      <c r="N50" s="15">
        <v>3.6317279686570211E-2</v>
      </c>
      <c r="O50" s="15">
        <v>9.9899014628139823E-3</v>
      </c>
      <c r="P50" s="15">
        <v>1.1826338691421894E-2</v>
      </c>
      <c r="Q50" s="15">
        <v>8.6794274009993049E-3</v>
      </c>
      <c r="R50" s="15">
        <v>1.3116957161811852E-2</v>
      </c>
      <c r="S50" s="15">
        <v>1.7800799873747854E-2</v>
      </c>
      <c r="T50" s="15">
        <v>3.1743498780476991E-2</v>
      </c>
      <c r="U50" s="15">
        <v>1.7618264575698608E-2</v>
      </c>
      <c r="V50" s="15">
        <v>2.0138297415404807E-2</v>
      </c>
      <c r="W50" s="15">
        <v>2.6293739600774951E-2</v>
      </c>
      <c r="X50" s="15">
        <v>1.966348383632105E-2</v>
      </c>
      <c r="Y50" s="15">
        <v>2.0595609453618022E-2</v>
      </c>
      <c r="Z50" s="15">
        <v>2.1328026390641013E-2</v>
      </c>
      <c r="AA50" s="15">
        <v>1.7104024080378078E-2</v>
      </c>
      <c r="AB50" s="15">
        <v>1.1872449743938146E-2</v>
      </c>
      <c r="AC50" s="15">
        <v>1.3018458978296604E-2</v>
      </c>
      <c r="AD50" s="15">
        <v>3.6384077584881915E-2</v>
      </c>
      <c r="AE50" s="15">
        <v>2.0222237446563363E-2</v>
      </c>
      <c r="AF50" s="15">
        <v>2.2437180517379647E-2</v>
      </c>
      <c r="AG50" s="15">
        <v>1.7088891117772672E-2</v>
      </c>
      <c r="AH50" s="15">
        <v>2.2591663941782046E-2</v>
      </c>
      <c r="AI50" s="15">
        <v>1.3918052510247308E-2</v>
      </c>
      <c r="AJ50" s="15">
        <v>3.2578175594864638E-2</v>
      </c>
      <c r="AK50" s="15">
        <v>1.9279317520122328E-2</v>
      </c>
      <c r="AL50" s="15">
        <v>2.2646448216696372E-2</v>
      </c>
      <c r="AM50" s="15">
        <v>1.2135596212820017E-2</v>
      </c>
      <c r="AN50" s="15">
        <v>1.0316694968300205E-2</v>
      </c>
      <c r="AO50" s="15">
        <v>1.0697448009015157E-2</v>
      </c>
      <c r="AP50" s="15">
        <v>4.0107523488111477E-3</v>
      </c>
      <c r="AQ50" s="15">
        <v>8.254556379070032E-3</v>
      </c>
      <c r="AR50" s="15">
        <v>9.2720028704964715E-3</v>
      </c>
      <c r="AS50" s="15">
        <v>1.8872681339666793E-2</v>
      </c>
      <c r="AT50" s="15">
        <v>3.0924774368210256E-2</v>
      </c>
      <c r="AU50" s="15">
        <v>0.21806602168905176</v>
      </c>
      <c r="AV50" s="15">
        <v>9.9743028454602894E-2</v>
      </c>
      <c r="AW50" s="15">
        <v>1.0416270133711931</v>
      </c>
      <c r="AX50" s="15">
        <v>7.5934075601524556E-3</v>
      </c>
      <c r="AY50" s="15">
        <v>1.0645554383544368E-2</v>
      </c>
      <c r="AZ50" s="15">
        <v>1.1678693087500473E-2</v>
      </c>
      <c r="BA50" s="15">
        <v>6.4815127353860854E-3</v>
      </c>
      <c r="BB50" s="15">
        <v>8.9745127183136104E-3</v>
      </c>
      <c r="BC50" s="15">
        <v>4.3270609635369488E-3</v>
      </c>
      <c r="BD50" s="15">
        <v>1.3787608805528305E-2</v>
      </c>
      <c r="BE50" s="15">
        <v>1.2868425660596268E-3</v>
      </c>
      <c r="BF50" s="15">
        <v>6.2040776657389229E-3</v>
      </c>
      <c r="BG50" s="15">
        <v>7.3592331174473086E-3</v>
      </c>
      <c r="BH50" s="15">
        <v>8.2280296600356958E-3</v>
      </c>
      <c r="BI50" s="15">
        <v>7.5943097866722313E-3</v>
      </c>
      <c r="BJ50" s="15">
        <v>7.1606834073363324E-3</v>
      </c>
      <c r="BK50" s="15">
        <v>3.6311414533298793E-3</v>
      </c>
      <c r="BL50" s="15">
        <v>7.7759301246190099E-3</v>
      </c>
      <c r="BM50" s="15">
        <v>3.4050875116779294E-3</v>
      </c>
      <c r="BN50" s="15">
        <v>8.7622132755935059E-3</v>
      </c>
      <c r="BO50" s="15">
        <v>5.8656259514678309E-3</v>
      </c>
      <c r="BP50" s="15">
        <v>5.2170575402761274E-3</v>
      </c>
      <c r="BQ50" s="15">
        <v>5.8541306026621527E-3</v>
      </c>
      <c r="BR50" s="15">
        <v>1.8303753769159624E-2</v>
      </c>
      <c r="BS50" s="15">
        <v>0</v>
      </c>
    </row>
    <row r="51" spans="1:71" x14ac:dyDescent="0.25">
      <c r="A51" s="24" t="s">
        <v>125</v>
      </c>
      <c r="B51" s="25" t="s">
        <v>388</v>
      </c>
      <c r="C51">
        <f t="shared" si="2"/>
        <v>47</v>
      </c>
      <c r="D51" s="15">
        <v>5.2774228634246275E-4</v>
      </c>
      <c r="E51" s="15">
        <v>6.2663010296697195E-4</v>
      </c>
      <c r="F51" s="15">
        <v>3.3940630653661212E-4</v>
      </c>
      <c r="G51" s="15">
        <v>1.0624841690848688E-3</v>
      </c>
      <c r="H51" s="15">
        <v>9.667366364216665E-4</v>
      </c>
      <c r="I51" s="15">
        <v>8.7068093621195917E-4</v>
      </c>
      <c r="J51" s="15">
        <v>2.0488826325079229E-3</v>
      </c>
      <c r="K51" s="15">
        <v>1.7255845009545377E-3</v>
      </c>
      <c r="L51" s="15">
        <v>1.0808256181482213E-3</v>
      </c>
      <c r="M51" s="15">
        <v>1.6227146879333682E-3</v>
      </c>
      <c r="N51" s="15">
        <v>1.4766918305670154E-3</v>
      </c>
      <c r="O51" s="15">
        <v>2.0992052903613147E-3</v>
      </c>
      <c r="P51" s="15">
        <v>1.1720945929197361E-3</v>
      </c>
      <c r="Q51" s="15">
        <v>1.0311462658854121E-3</v>
      </c>
      <c r="R51" s="15">
        <v>1.3870906858984258E-3</v>
      </c>
      <c r="S51" s="15">
        <v>8.6847169241740694E-4</v>
      </c>
      <c r="T51" s="15">
        <v>1.6166596495649878E-3</v>
      </c>
      <c r="U51" s="15">
        <v>1.1707921486343864E-3</v>
      </c>
      <c r="V51" s="15">
        <v>8.9413937120964577E-4</v>
      </c>
      <c r="W51" s="15">
        <v>9.3706018508868687E-4</v>
      </c>
      <c r="X51" s="15">
        <v>1.3664139864053703E-3</v>
      </c>
      <c r="Y51" s="15">
        <v>2.142762783699187E-3</v>
      </c>
      <c r="Z51" s="15">
        <v>1.6292960779906234E-3</v>
      </c>
      <c r="AA51" s="15">
        <v>2.8682294274700289E-3</v>
      </c>
      <c r="AB51" s="15">
        <v>1.5386195585685881E-3</v>
      </c>
      <c r="AC51" s="15">
        <v>1.4381085485434364E-3</v>
      </c>
      <c r="AD51" s="15">
        <v>1.7823421215508988E-3</v>
      </c>
      <c r="AE51" s="15">
        <v>1.3807974554482295E-3</v>
      </c>
      <c r="AF51" s="15">
        <v>2.0500309794826907E-3</v>
      </c>
      <c r="AG51" s="15">
        <v>1.9794120216186195E-3</v>
      </c>
      <c r="AH51" s="15">
        <v>2.0694731507880683E-3</v>
      </c>
      <c r="AI51" s="15">
        <v>2.7403109826149093E-3</v>
      </c>
      <c r="AJ51" s="15">
        <v>1.6913800238668778E-3</v>
      </c>
      <c r="AK51" s="15">
        <v>1.6299351829999567E-3</v>
      </c>
      <c r="AL51" s="15">
        <v>1.7953610602468269E-3</v>
      </c>
      <c r="AM51" s="15">
        <v>1.6425112820106589E-3</v>
      </c>
      <c r="AN51" s="15">
        <v>1.4666813373638466E-3</v>
      </c>
      <c r="AO51" s="15">
        <v>1.4692413070037129E-3</v>
      </c>
      <c r="AP51" s="15">
        <v>6.6862417927876386E-4</v>
      </c>
      <c r="AQ51" s="15">
        <v>2.1562845957366883E-3</v>
      </c>
      <c r="AR51" s="15">
        <v>2.0799964739282523E-3</v>
      </c>
      <c r="AS51" s="15">
        <v>2.2680969582014199E-3</v>
      </c>
      <c r="AT51" s="15">
        <v>1.039801863752176E-3</v>
      </c>
      <c r="AU51" s="15">
        <v>1.0166968526347474E-3</v>
      </c>
      <c r="AV51" s="15">
        <v>1.7034461440325818E-3</v>
      </c>
      <c r="AW51" s="15">
        <v>1.8934970742934551E-3</v>
      </c>
      <c r="AX51" s="15">
        <v>1.0007039618123958</v>
      </c>
      <c r="AY51" s="15">
        <v>7.8306097801043211E-4</v>
      </c>
      <c r="AZ51" s="15">
        <v>3.5721567133554688E-3</v>
      </c>
      <c r="BA51" s="15">
        <v>3.3088773310206558E-3</v>
      </c>
      <c r="BB51" s="15">
        <v>1.889548222115942E-3</v>
      </c>
      <c r="BC51" s="15">
        <v>2.9887956468766276E-3</v>
      </c>
      <c r="BD51" s="15">
        <v>1.9115642869759002E-3</v>
      </c>
      <c r="BE51" s="15">
        <v>1.8435990830927481E-4</v>
      </c>
      <c r="BF51" s="15">
        <v>1.5229623591960764E-3</v>
      </c>
      <c r="BG51" s="15">
        <v>3.1806419939799315E-3</v>
      </c>
      <c r="BH51" s="15">
        <v>2.6743953378320483E-3</v>
      </c>
      <c r="BI51" s="15">
        <v>2.2553124301330856E-3</v>
      </c>
      <c r="BJ51" s="15">
        <v>9.6833953452149166E-4</v>
      </c>
      <c r="BK51" s="15">
        <v>1.0133060265995809E-3</v>
      </c>
      <c r="BL51" s="15">
        <v>2.1598450176047094E-3</v>
      </c>
      <c r="BM51" s="15">
        <v>9.5625868597693571E-4</v>
      </c>
      <c r="BN51" s="15">
        <v>2.6044734746034125E-3</v>
      </c>
      <c r="BO51" s="15">
        <v>1.8869446315891527E-3</v>
      </c>
      <c r="BP51" s="15">
        <v>7.8165213180274025E-4</v>
      </c>
      <c r="BQ51" s="15">
        <v>3.2324774806125152E-3</v>
      </c>
      <c r="BR51" s="15">
        <v>2.8320978279774183E-2</v>
      </c>
      <c r="BS51" s="15">
        <v>0</v>
      </c>
    </row>
    <row r="52" spans="1:71" x14ac:dyDescent="0.25">
      <c r="A52" s="24" t="s">
        <v>126</v>
      </c>
      <c r="B52" s="24" t="s">
        <v>390</v>
      </c>
      <c r="C52">
        <f t="shared" si="2"/>
        <v>48</v>
      </c>
      <c r="D52" s="15">
        <v>7.4518042713177181E-4</v>
      </c>
      <c r="E52" s="15">
        <v>8.1780815559481237E-4</v>
      </c>
      <c r="F52" s="15">
        <v>5.071461958572925E-4</v>
      </c>
      <c r="G52" s="15">
        <v>1.4966454421932859E-3</v>
      </c>
      <c r="H52" s="15">
        <v>1.7248187220203427E-3</v>
      </c>
      <c r="I52" s="15">
        <v>8.8349535910905216E-4</v>
      </c>
      <c r="J52" s="15">
        <v>2.3304199351103644E-3</v>
      </c>
      <c r="K52" s="15">
        <v>1.3921500848661857E-3</v>
      </c>
      <c r="L52" s="15">
        <v>1.2786075681915376E-3</v>
      </c>
      <c r="M52" s="15">
        <v>1.8509148314979382E-3</v>
      </c>
      <c r="N52" s="15">
        <v>1.8413473783599659E-3</v>
      </c>
      <c r="O52" s="15">
        <v>1.4644139094955389E-3</v>
      </c>
      <c r="P52" s="15">
        <v>1.2620389324603106E-3</v>
      </c>
      <c r="Q52" s="15">
        <v>1.0397532091293413E-3</v>
      </c>
      <c r="R52" s="15">
        <v>1.2241834061197329E-3</v>
      </c>
      <c r="S52" s="15">
        <v>1.0212120017538096E-3</v>
      </c>
      <c r="T52" s="15">
        <v>1.6217466251978484E-3</v>
      </c>
      <c r="U52" s="15">
        <v>1.7186373932467356E-3</v>
      </c>
      <c r="V52" s="15">
        <v>1.4280296549350859E-3</v>
      </c>
      <c r="W52" s="15">
        <v>1.2236759979173666E-3</v>
      </c>
      <c r="X52" s="15">
        <v>1.8643473795314359E-3</v>
      </c>
      <c r="Y52" s="15">
        <v>2.983622358337398E-3</v>
      </c>
      <c r="Z52" s="15">
        <v>1.6682149997966961E-3</v>
      </c>
      <c r="AA52" s="15">
        <v>5.2362622477928654E-3</v>
      </c>
      <c r="AB52" s="15">
        <v>1.4134611072186267E-3</v>
      </c>
      <c r="AC52" s="15">
        <v>1.4133447925324795E-3</v>
      </c>
      <c r="AD52" s="15">
        <v>1.4925218855056013E-3</v>
      </c>
      <c r="AE52" s="15">
        <v>2.3418160242788658E-3</v>
      </c>
      <c r="AF52" s="15">
        <v>1.4906763043580607E-3</v>
      </c>
      <c r="AG52" s="15">
        <v>1.5360028792547058E-3</v>
      </c>
      <c r="AH52" s="15">
        <v>1.5620933134939874E-3</v>
      </c>
      <c r="AI52" s="15">
        <v>1.9710011131039008E-3</v>
      </c>
      <c r="AJ52" s="15">
        <v>3.3674422223890304E-3</v>
      </c>
      <c r="AK52" s="15">
        <v>1.3783313347598364E-3</v>
      </c>
      <c r="AL52" s="15">
        <v>1.1695341255024958E-3</v>
      </c>
      <c r="AM52" s="15">
        <v>1.0322421915800811E-3</v>
      </c>
      <c r="AN52" s="15">
        <v>1.8911082414041166E-3</v>
      </c>
      <c r="AO52" s="15">
        <v>2.6002265789669644E-3</v>
      </c>
      <c r="AP52" s="15">
        <v>9.025095306215542E-4</v>
      </c>
      <c r="AQ52" s="15">
        <v>9.3670414158449034E-4</v>
      </c>
      <c r="AR52" s="15">
        <v>2.0530351756991795E-3</v>
      </c>
      <c r="AS52" s="15">
        <v>1.8851871679422274E-3</v>
      </c>
      <c r="AT52" s="15">
        <v>1.1367851447639226E-3</v>
      </c>
      <c r="AU52" s="15">
        <v>1.6327831900246924E-3</v>
      </c>
      <c r="AV52" s="15">
        <v>2.0899426619687366E-2</v>
      </c>
      <c r="AW52" s="15">
        <v>1.9790368865072721E-3</v>
      </c>
      <c r="AX52" s="15">
        <v>9.2189796488250739E-3</v>
      </c>
      <c r="AY52" s="15">
        <v>1.0009811907887332</v>
      </c>
      <c r="AZ52" s="15">
        <v>1.8162692683482168E-3</v>
      </c>
      <c r="BA52" s="15">
        <v>1.0629600809363664E-2</v>
      </c>
      <c r="BB52" s="15">
        <v>3.936076941129801E-3</v>
      </c>
      <c r="BC52" s="15">
        <v>1.7072761477902739E-3</v>
      </c>
      <c r="BD52" s="15">
        <v>7.8050787043676441E-3</v>
      </c>
      <c r="BE52" s="15">
        <v>4.9536260212897922E-4</v>
      </c>
      <c r="BF52" s="15">
        <v>7.8587610127740914E-3</v>
      </c>
      <c r="BG52" s="15">
        <v>1.4318852333145243E-3</v>
      </c>
      <c r="BH52" s="15">
        <v>6.655837994927213E-3</v>
      </c>
      <c r="BI52" s="15">
        <v>1.2213711095231661E-3</v>
      </c>
      <c r="BJ52" s="15">
        <v>6.8990033683897674E-3</v>
      </c>
      <c r="BK52" s="15">
        <v>9.0641344272996121E-4</v>
      </c>
      <c r="BL52" s="15">
        <v>1.3333125654708565E-2</v>
      </c>
      <c r="BM52" s="15">
        <v>5.9180246614669732E-3</v>
      </c>
      <c r="BN52" s="15">
        <v>3.5174287183484558E-3</v>
      </c>
      <c r="BO52" s="15">
        <v>2.5464251147095614E-2</v>
      </c>
      <c r="BP52" s="15">
        <v>1.5518262937507391E-2</v>
      </c>
      <c r="BQ52" s="15">
        <v>2.9643360148223731E-3</v>
      </c>
      <c r="BR52" s="15">
        <v>5.7188021494596189E-2</v>
      </c>
      <c r="BS52" s="15">
        <v>0</v>
      </c>
    </row>
    <row r="53" spans="1:71" x14ac:dyDescent="0.25">
      <c r="A53" s="25" t="s">
        <v>127</v>
      </c>
      <c r="B53" s="24" t="s">
        <v>392</v>
      </c>
      <c r="C53">
        <f t="shared" si="2"/>
        <v>49</v>
      </c>
      <c r="D53" s="15">
        <v>4.5462838790515672E-4</v>
      </c>
      <c r="E53" s="15">
        <v>5.4962682761276608E-4</v>
      </c>
      <c r="F53" s="15">
        <v>2.9627427575952417E-4</v>
      </c>
      <c r="G53" s="15">
        <v>6.3298867604283761E-4</v>
      </c>
      <c r="H53" s="15">
        <v>4.193863277269163E-4</v>
      </c>
      <c r="I53" s="15">
        <v>3.8064452563558326E-4</v>
      </c>
      <c r="J53" s="15">
        <v>8.1258026898493256E-4</v>
      </c>
      <c r="K53" s="15">
        <v>1.0338755595088989E-3</v>
      </c>
      <c r="L53" s="15">
        <v>7.0818686980834999E-4</v>
      </c>
      <c r="M53" s="15">
        <v>1.1110805447050566E-3</v>
      </c>
      <c r="N53" s="15">
        <v>2.766845472636953E-3</v>
      </c>
      <c r="O53" s="15">
        <v>1.2260265399182838E-3</v>
      </c>
      <c r="P53" s="15">
        <v>7.2869262623366244E-4</v>
      </c>
      <c r="Q53" s="15">
        <v>7.5231471744864674E-4</v>
      </c>
      <c r="R53" s="15">
        <v>1.242126706400613E-3</v>
      </c>
      <c r="S53" s="15">
        <v>5.8309103590816196E-4</v>
      </c>
      <c r="T53" s="15">
        <v>1.101147153235294E-3</v>
      </c>
      <c r="U53" s="15">
        <v>4.8890184635499989E-3</v>
      </c>
      <c r="V53" s="15">
        <v>5.3277115654605956E-4</v>
      </c>
      <c r="W53" s="15">
        <v>6.9005623016386733E-4</v>
      </c>
      <c r="X53" s="15">
        <v>1.6257073790353204E-3</v>
      </c>
      <c r="Y53" s="15">
        <v>1.0487477360585278E-3</v>
      </c>
      <c r="Z53" s="15">
        <v>1.6372050226722216E-3</v>
      </c>
      <c r="AA53" s="15">
        <v>1.5413711846154843E-3</v>
      </c>
      <c r="AB53" s="15">
        <v>8.9418601244663383E-4</v>
      </c>
      <c r="AC53" s="15">
        <v>7.7346028279665156E-4</v>
      </c>
      <c r="AD53" s="15">
        <v>6.7640295769146833E-4</v>
      </c>
      <c r="AE53" s="15">
        <v>7.3389771292541994E-4</v>
      </c>
      <c r="AF53" s="15">
        <v>7.2075925305839289E-4</v>
      </c>
      <c r="AG53" s="15">
        <v>1.2684192410792614E-3</v>
      </c>
      <c r="AH53" s="15">
        <v>9.7296555932625004E-4</v>
      </c>
      <c r="AI53" s="15">
        <v>7.5072612796471105E-4</v>
      </c>
      <c r="AJ53" s="15">
        <v>1.3274462733697842E-3</v>
      </c>
      <c r="AK53" s="15">
        <v>7.025786974860826E-4</v>
      </c>
      <c r="AL53" s="15">
        <v>7.4223559766987892E-4</v>
      </c>
      <c r="AM53" s="15">
        <v>7.1136174865133958E-4</v>
      </c>
      <c r="AN53" s="15">
        <v>6.8594107582571064E-4</v>
      </c>
      <c r="AO53" s="15">
        <v>1.5040899209973783E-3</v>
      </c>
      <c r="AP53" s="15">
        <v>5.2960435485640341E-4</v>
      </c>
      <c r="AQ53" s="15">
        <v>5.5326410142062877E-4</v>
      </c>
      <c r="AR53" s="15">
        <v>9.7202914966597938E-4</v>
      </c>
      <c r="AS53" s="15">
        <v>1.5856672767150084E-3</v>
      </c>
      <c r="AT53" s="15">
        <v>5.759751608633495E-4</v>
      </c>
      <c r="AU53" s="15">
        <v>6.5279527596715881E-4</v>
      </c>
      <c r="AV53" s="15">
        <v>6.9965416996469701E-4</v>
      </c>
      <c r="AW53" s="15">
        <v>8.2876746660368527E-4</v>
      </c>
      <c r="AX53" s="15">
        <v>2.8958310251761951E-3</v>
      </c>
      <c r="AY53" s="15">
        <v>8.0710532052740672E-4</v>
      </c>
      <c r="AZ53" s="15">
        <v>1.0093263117084985</v>
      </c>
      <c r="BA53" s="15">
        <v>2.7204219729970967E-3</v>
      </c>
      <c r="BB53" s="15">
        <v>2.6232957379667926E-3</v>
      </c>
      <c r="BC53" s="15">
        <v>1.2395539568550757E-3</v>
      </c>
      <c r="BD53" s="15">
        <v>4.8164846677900284E-3</v>
      </c>
      <c r="BE53" s="15">
        <v>3.5309460413861211E-4</v>
      </c>
      <c r="BF53" s="15">
        <v>2.8091471384088236E-3</v>
      </c>
      <c r="BG53" s="15">
        <v>2.9531552264999037E-3</v>
      </c>
      <c r="BH53" s="15">
        <v>2.8171082140633862E-2</v>
      </c>
      <c r="BI53" s="15">
        <v>1.3099128674863697E-3</v>
      </c>
      <c r="BJ53" s="15">
        <v>1.1320212006692223E-3</v>
      </c>
      <c r="BK53" s="15">
        <v>4.7610237471711595E-4</v>
      </c>
      <c r="BL53" s="15">
        <v>1.5670379614105313E-3</v>
      </c>
      <c r="BM53" s="15">
        <v>8.3274236792050486E-3</v>
      </c>
      <c r="BN53" s="15">
        <v>1.5794482995265896E-2</v>
      </c>
      <c r="BO53" s="15">
        <v>7.5188750753802226E-4</v>
      </c>
      <c r="BP53" s="15">
        <v>1.1054757888629562E-3</v>
      </c>
      <c r="BQ53" s="15">
        <v>2.4615990967169414E-3</v>
      </c>
      <c r="BR53" s="15">
        <v>2.0881727367248423E-3</v>
      </c>
      <c r="BS53" s="15">
        <v>0</v>
      </c>
    </row>
    <row r="54" spans="1:71" x14ac:dyDescent="0.25">
      <c r="A54" s="25" t="s">
        <v>128</v>
      </c>
      <c r="B54" s="24" t="s">
        <v>394</v>
      </c>
      <c r="C54">
        <f t="shared" si="2"/>
        <v>50</v>
      </c>
      <c r="D54" s="15">
        <v>1.6549485972436068E-3</v>
      </c>
      <c r="E54" s="15">
        <v>3.5795823345994306E-3</v>
      </c>
      <c r="F54" s="15">
        <v>2.0192283364281463E-3</v>
      </c>
      <c r="G54" s="15">
        <v>3.2687596617471874E-3</v>
      </c>
      <c r="H54" s="15">
        <v>2.1395658912126674E-3</v>
      </c>
      <c r="I54" s="15">
        <v>1.5481652117195638E-3</v>
      </c>
      <c r="J54" s="15">
        <v>3.4755353664168635E-3</v>
      </c>
      <c r="K54" s="15">
        <v>7.5451605432125561E-3</v>
      </c>
      <c r="L54" s="15">
        <v>3.5089133393781365E-3</v>
      </c>
      <c r="M54" s="15">
        <v>8.6893802372468923E-3</v>
      </c>
      <c r="N54" s="15">
        <v>3.0757303814107496E-2</v>
      </c>
      <c r="O54" s="15">
        <v>1.0605518672919726E-2</v>
      </c>
      <c r="P54" s="15">
        <v>3.5251441611838415E-3</v>
      </c>
      <c r="Q54" s="15">
        <v>5.3922255152865266E-3</v>
      </c>
      <c r="R54" s="15">
        <v>1.1507694856742273E-2</v>
      </c>
      <c r="S54" s="15">
        <v>2.8740879340584317E-3</v>
      </c>
      <c r="T54" s="15">
        <v>6.2903533270149223E-3</v>
      </c>
      <c r="U54" s="15">
        <v>4.6729707033966485E-3</v>
      </c>
      <c r="V54" s="15">
        <v>2.572755227696471E-3</v>
      </c>
      <c r="W54" s="15">
        <v>3.3386202715174054E-3</v>
      </c>
      <c r="X54" s="15">
        <v>2.9639684383209143E-3</v>
      </c>
      <c r="Y54" s="15">
        <v>5.8588704041564153E-3</v>
      </c>
      <c r="Z54" s="15">
        <v>1.5408035254884139E-2</v>
      </c>
      <c r="AA54" s="15">
        <v>1.5052863779095723E-2</v>
      </c>
      <c r="AB54" s="15">
        <v>4.7543668916541536E-3</v>
      </c>
      <c r="AC54" s="15">
        <v>4.3192753125490249E-3</v>
      </c>
      <c r="AD54" s="15">
        <v>3.2685240432104605E-3</v>
      </c>
      <c r="AE54" s="15">
        <v>3.1632116032837372E-3</v>
      </c>
      <c r="AF54" s="15">
        <v>4.64579227313878E-3</v>
      </c>
      <c r="AG54" s="15">
        <v>1.0352566064598268E-2</v>
      </c>
      <c r="AH54" s="15">
        <v>6.9888121188144232E-3</v>
      </c>
      <c r="AI54" s="15">
        <v>4.5369612383702055E-3</v>
      </c>
      <c r="AJ54" s="15">
        <v>1.3145465557614427E-2</v>
      </c>
      <c r="AK54" s="15">
        <v>4.1102923629687208E-3</v>
      </c>
      <c r="AL54" s="15">
        <v>5.343538298748487E-3</v>
      </c>
      <c r="AM54" s="15">
        <v>4.7423197305820949E-3</v>
      </c>
      <c r="AN54" s="15">
        <v>2.9501770519894575E-3</v>
      </c>
      <c r="AO54" s="15">
        <v>8.4851357991115352E-3</v>
      </c>
      <c r="AP54" s="15">
        <v>2.8594603048852636E-3</v>
      </c>
      <c r="AQ54" s="15">
        <v>3.4757294519079493E-3</v>
      </c>
      <c r="AR54" s="15">
        <v>9.0184584957339036E-3</v>
      </c>
      <c r="AS54" s="15">
        <v>8.4310316739827258E-3</v>
      </c>
      <c r="AT54" s="15">
        <v>3.0239740770821532E-3</v>
      </c>
      <c r="AU54" s="15">
        <v>3.4632949602612577E-3</v>
      </c>
      <c r="AV54" s="15">
        <v>4.2834817789491495E-3</v>
      </c>
      <c r="AW54" s="15">
        <v>5.3186116098851545E-3</v>
      </c>
      <c r="AX54" s="15">
        <v>7.7513958086481167E-3</v>
      </c>
      <c r="AY54" s="15">
        <v>6.5093615242816909E-3</v>
      </c>
      <c r="AZ54" s="15">
        <v>2.1524908858132987E-2</v>
      </c>
      <c r="BA54" s="15">
        <v>1.1455393874280828</v>
      </c>
      <c r="BB54" s="15">
        <v>4.9072904694259588E-2</v>
      </c>
      <c r="BC54" s="15">
        <v>6.9373190928772414E-3</v>
      </c>
      <c r="BD54" s="15">
        <v>1.1990534312580892E-2</v>
      </c>
      <c r="BE54" s="15">
        <v>1.2358634311735433E-3</v>
      </c>
      <c r="BF54" s="15">
        <v>1.1006784739071932E-2</v>
      </c>
      <c r="BG54" s="15">
        <v>4.2555542127801251E-3</v>
      </c>
      <c r="BH54" s="15">
        <v>0.4091352420967625</v>
      </c>
      <c r="BI54" s="15">
        <v>8.8451551862978074E-3</v>
      </c>
      <c r="BJ54" s="15">
        <v>4.8772171218195671E-3</v>
      </c>
      <c r="BK54" s="15">
        <v>3.224485187461856E-3</v>
      </c>
      <c r="BL54" s="15">
        <v>4.2434890731505876E-3</v>
      </c>
      <c r="BM54" s="15">
        <v>2.2891666491583083E-3</v>
      </c>
      <c r="BN54" s="15">
        <v>1.1543973281617039E-2</v>
      </c>
      <c r="BO54" s="15">
        <v>4.4093527250446502E-3</v>
      </c>
      <c r="BP54" s="15">
        <v>2.4832287041077583E-3</v>
      </c>
      <c r="BQ54" s="15">
        <v>2.1508880244400615E-2</v>
      </c>
      <c r="BR54" s="15">
        <v>6.990249315547566E-3</v>
      </c>
      <c r="BS54" s="15">
        <v>0</v>
      </c>
    </row>
    <row r="55" spans="1:71" x14ac:dyDescent="0.25">
      <c r="A55" s="24" t="s">
        <v>129</v>
      </c>
      <c r="B55" s="24" t="s">
        <v>396</v>
      </c>
      <c r="C55">
        <f t="shared" si="2"/>
        <v>51</v>
      </c>
      <c r="D55" s="15">
        <v>3.0069114298132298E-3</v>
      </c>
      <c r="E55" s="15">
        <v>3.812062690722152E-3</v>
      </c>
      <c r="F55" s="15">
        <v>2.1291050234046303E-3</v>
      </c>
      <c r="G55" s="15">
        <v>6.3685968604653542E-3</v>
      </c>
      <c r="H55" s="15">
        <v>5.2959674298448728E-3</v>
      </c>
      <c r="I55" s="15">
        <v>3.7875765340047675E-3</v>
      </c>
      <c r="J55" s="15">
        <v>9.0025749753583351E-3</v>
      </c>
      <c r="K55" s="15">
        <v>9.6030094734089865E-3</v>
      </c>
      <c r="L55" s="15">
        <v>8.7902960155916837E-3</v>
      </c>
      <c r="M55" s="15">
        <v>1.2084806742887476E-2</v>
      </c>
      <c r="N55" s="15">
        <v>1.3999068893942066E-2</v>
      </c>
      <c r="O55" s="15">
        <v>7.0583442040574049E-3</v>
      </c>
      <c r="P55" s="15">
        <v>1.0118413266521723E-2</v>
      </c>
      <c r="Q55" s="15">
        <v>1.5864063326317634E-2</v>
      </c>
      <c r="R55" s="15">
        <v>1.0805036953869401E-2</v>
      </c>
      <c r="S55" s="15">
        <v>7.4704721149343595E-3</v>
      </c>
      <c r="T55" s="15">
        <v>1.1383561916956204E-2</v>
      </c>
      <c r="U55" s="15">
        <v>2.4866440862938679E-2</v>
      </c>
      <c r="V55" s="15">
        <v>5.7561285128268887E-3</v>
      </c>
      <c r="W55" s="15">
        <v>8.1977596830629627E-3</v>
      </c>
      <c r="X55" s="15">
        <v>7.1957465814601173E-3</v>
      </c>
      <c r="Y55" s="15">
        <v>1.0065338004868278E-2</v>
      </c>
      <c r="Z55" s="15">
        <v>7.8953159469888241E-3</v>
      </c>
      <c r="AA55" s="15">
        <v>1.0623319989661047E-2</v>
      </c>
      <c r="AB55" s="15">
        <v>9.0740638002088612E-3</v>
      </c>
      <c r="AC55" s="15">
        <v>1.1689794510467042E-2</v>
      </c>
      <c r="AD55" s="15">
        <v>6.8285649658667022E-3</v>
      </c>
      <c r="AE55" s="15">
        <v>7.1168778442839194E-3</v>
      </c>
      <c r="AF55" s="15">
        <v>9.8341744501037141E-3</v>
      </c>
      <c r="AG55" s="15">
        <v>1.5112218479774469E-2</v>
      </c>
      <c r="AH55" s="15">
        <v>1.297215713896996E-2</v>
      </c>
      <c r="AI55" s="15">
        <v>1.019209918325535E-2</v>
      </c>
      <c r="AJ55" s="15">
        <v>1.9015615048448054E-2</v>
      </c>
      <c r="AK55" s="15">
        <v>2.2794293846825658E-2</v>
      </c>
      <c r="AL55" s="15">
        <v>1.154441947195543E-2</v>
      </c>
      <c r="AM55" s="15">
        <v>1.1630168705631494E-2</v>
      </c>
      <c r="AN55" s="15">
        <v>6.4624760368017561E-3</v>
      </c>
      <c r="AO55" s="15">
        <v>7.5245333743498947E-3</v>
      </c>
      <c r="AP55" s="15">
        <v>5.9197564291002197E-3</v>
      </c>
      <c r="AQ55" s="15">
        <v>6.9285153787638177E-3</v>
      </c>
      <c r="AR55" s="15">
        <v>1.3961394932687729E-2</v>
      </c>
      <c r="AS55" s="15">
        <v>1.1964780086532152E-2</v>
      </c>
      <c r="AT55" s="15">
        <v>8.0221933181521873E-3</v>
      </c>
      <c r="AU55" s="15">
        <v>7.3385232103987015E-3</v>
      </c>
      <c r="AV55" s="15">
        <v>6.3678296199311691E-3</v>
      </c>
      <c r="AW55" s="15">
        <v>1.1724114330597299E-2</v>
      </c>
      <c r="AX55" s="15">
        <v>1.4728577683462904E-2</v>
      </c>
      <c r="AY55" s="15">
        <v>7.9922631881625857E-3</v>
      </c>
      <c r="AZ55" s="15">
        <v>1.7058364442071115E-2</v>
      </c>
      <c r="BA55" s="15">
        <v>1.6812430665244828E-2</v>
      </c>
      <c r="BB55" s="15">
        <v>1.1670358497009945</v>
      </c>
      <c r="BC55" s="15">
        <v>1.7345183268157281E-2</v>
      </c>
      <c r="BD55" s="15">
        <v>2.8151072560499393E-2</v>
      </c>
      <c r="BE55" s="15">
        <v>2.6547965614617652E-3</v>
      </c>
      <c r="BF55" s="15">
        <v>2.0589665254130491E-2</v>
      </c>
      <c r="BG55" s="15">
        <v>1.0904394431220071E-2</v>
      </c>
      <c r="BH55" s="15">
        <v>3.7316796614965078E-2</v>
      </c>
      <c r="BI55" s="15">
        <v>6.5037799574414303E-3</v>
      </c>
      <c r="BJ55" s="15">
        <v>1.252262658103794E-2</v>
      </c>
      <c r="BK55" s="15">
        <v>1.1032742705473659E-2</v>
      </c>
      <c r="BL55" s="15">
        <v>1.1371904223012545E-2</v>
      </c>
      <c r="BM55" s="15">
        <v>6.0469795412363735E-3</v>
      </c>
      <c r="BN55" s="15">
        <v>1.7412800155595157E-2</v>
      </c>
      <c r="BO55" s="15">
        <v>6.1216348756455907E-3</v>
      </c>
      <c r="BP55" s="15">
        <v>9.3552484987307147E-3</v>
      </c>
      <c r="BQ55" s="15">
        <v>1.4087518538966486E-2</v>
      </c>
      <c r="BR55" s="15">
        <v>1.7550847165196181E-2</v>
      </c>
      <c r="BS55" s="15">
        <v>0</v>
      </c>
    </row>
    <row r="56" spans="1:71" x14ac:dyDescent="0.25">
      <c r="A56" s="24" t="s">
        <v>130</v>
      </c>
      <c r="B56" s="24" t="s">
        <v>282</v>
      </c>
      <c r="C56">
        <f t="shared" si="2"/>
        <v>52</v>
      </c>
      <c r="D56" s="15">
        <v>2.7663263366698829E-3</v>
      </c>
      <c r="E56" s="15">
        <v>3.4041421327422913E-3</v>
      </c>
      <c r="F56" s="15">
        <v>1.7128306740418864E-3</v>
      </c>
      <c r="G56" s="15">
        <v>4.1183045519951221E-3</v>
      </c>
      <c r="H56" s="15">
        <v>2.9066361246921522E-3</v>
      </c>
      <c r="I56" s="15">
        <v>4.3128326427491941E-3</v>
      </c>
      <c r="J56" s="15">
        <v>7.7921344014048495E-3</v>
      </c>
      <c r="K56" s="15">
        <v>7.351698888321081E-3</v>
      </c>
      <c r="L56" s="15">
        <v>4.5994439100454322E-3</v>
      </c>
      <c r="M56" s="15">
        <v>8.3407274806551468E-3</v>
      </c>
      <c r="N56" s="15">
        <v>9.1017699248208475E-3</v>
      </c>
      <c r="O56" s="15">
        <v>7.5927025871544039E-3</v>
      </c>
      <c r="P56" s="15">
        <v>4.9322890770151376E-3</v>
      </c>
      <c r="Q56" s="15">
        <v>4.7802087925965736E-3</v>
      </c>
      <c r="R56" s="15">
        <v>5.6748753996040775E-3</v>
      </c>
      <c r="S56" s="15">
        <v>3.9180075389631877E-3</v>
      </c>
      <c r="T56" s="15">
        <v>7.1398273642153771E-3</v>
      </c>
      <c r="U56" s="15">
        <v>4.4672997045311367E-3</v>
      </c>
      <c r="V56" s="15">
        <v>3.5816597957745557E-3</v>
      </c>
      <c r="W56" s="15">
        <v>4.3003450491648559E-3</v>
      </c>
      <c r="X56" s="15">
        <v>6.5614860197061179E-3</v>
      </c>
      <c r="Y56" s="15">
        <v>8.00873775245395E-3</v>
      </c>
      <c r="Z56" s="15">
        <v>6.909181400425686E-3</v>
      </c>
      <c r="AA56" s="15">
        <v>1.1340524364258503E-2</v>
      </c>
      <c r="AB56" s="15">
        <v>5.8126831348022196E-3</v>
      </c>
      <c r="AC56" s="15">
        <v>5.5954934711274322E-3</v>
      </c>
      <c r="AD56" s="15">
        <v>5.9583812861345384E-3</v>
      </c>
      <c r="AE56" s="15">
        <v>5.4792013095091184E-3</v>
      </c>
      <c r="AF56" s="15">
        <v>5.3002197561844277E-3</v>
      </c>
      <c r="AG56" s="15">
        <v>7.5623411484536064E-3</v>
      </c>
      <c r="AH56" s="15">
        <v>9.3775189598109716E-3</v>
      </c>
      <c r="AI56" s="15">
        <v>5.8382660297601847E-3</v>
      </c>
      <c r="AJ56" s="15">
        <v>1.0525927388727986E-2</v>
      </c>
      <c r="AK56" s="15">
        <v>5.6952999061943184E-3</v>
      </c>
      <c r="AL56" s="15">
        <v>5.7240548940399828E-3</v>
      </c>
      <c r="AM56" s="15">
        <v>5.1363741534827829E-3</v>
      </c>
      <c r="AN56" s="15">
        <v>4.3687127484713581E-3</v>
      </c>
      <c r="AO56" s="15">
        <v>1.0377685660524466E-2</v>
      </c>
      <c r="AP56" s="15">
        <v>6.250813723317733E-3</v>
      </c>
      <c r="AQ56" s="15">
        <v>4.0556970228895223E-3</v>
      </c>
      <c r="AR56" s="15">
        <v>6.3797440990129798E-3</v>
      </c>
      <c r="AS56" s="15">
        <v>1.1060128703072887E-2</v>
      </c>
      <c r="AT56" s="15">
        <v>5.7454192132658103E-3</v>
      </c>
      <c r="AU56" s="15">
        <v>5.2498451447499771E-3</v>
      </c>
      <c r="AV56" s="15">
        <v>1.9624523718770021E-2</v>
      </c>
      <c r="AW56" s="15">
        <v>1.1834196794989123E-2</v>
      </c>
      <c r="AX56" s="15">
        <v>6.5115326714469185E-3</v>
      </c>
      <c r="AY56" s="15">
        <v>4.1530229011899891E-3</v>
      </c>
      <c r="AZ56" s="15">
        <v>2.975247025810453E-2</v>
      </c>
      <c r="BA56" s="15">
        <v>3.062234565358975E-2</v>
      </c>
      <c r="BB56" s="15">
        <v>2.5576263423185776E-2</v>
      </c>
      <c r="BC56" s="15">
        <v>1.0567262264809933</v>
      </c>
      <c r="BD56" s="15">
        <v>3.5213854774408658E-2</v>
      </c>
      <c r="BE56" s="15">
        <v>2.1047509256842509E-3</v>
      </c>
      <c r="BF56" s="15">
        <v>1.5625382075143676E-2</v>
      </c>
      <c r="BG56" s="15">
        <v>4.3119980504230937E-3</v>
      </c>
      <c r="BH56" s="15">
        <v>5.6697774102217179E-2</v>
      </c>
      <c r="BI56" s="15">
        <v>1.0003111784213196E-2</v>
      </c>
      <c r="BJ56" s="15">
        <v>6.6942285523981385E-3</v>
      </c>
      <c r="BK56" s="15">
        <v>6.0289020313344993E-3</v>
      </c>
      <c r="BL56" s="15">
        <v>1.7430067970540575E-2</v>
      </c>
      <c r="BM56" s="15">
        <v>6.5546918513997065E-3</v>
      </c>
      <c r="BN56" s="15">
        <v>7.701666845467625E-3</v>
      </c>
      <c r="BO56" s="15">
        <v>1.466703499852455E-2</v>
      </c>
      <c r="BP56" s="15">
        <v>3.0666750784823248E-3</v>
      </c>
      <c r="BQ56" s="15">
        <v>9.5026044174299322E-3</v>
      </c>
      <c r="BR56" s="15">
        <v>1.2959055754034238E-2</v>
      </c>
      <c r="BS56" s="15">
        <v>0</v>
      </c>
    </row>
    <row r="57" spans="1:71" x14ac:dyDescent="0.25">
      <c r="A57" s="25" t="s">
        <v>131</v>
      </c>
      <c r="B57" s="25" t="s">
        <v>283</v>
      </c>
      <c r="C57">
        <f t="shared" si="2"/>
        <v>53</v>
      </c>
      <c r="D57" s="15">
        <v>3.1610770382641241E-2</v>
      </c>
      <c r="E57" s="15">
        <v>3.0632079091332313E-2</v>
      </c>
      <c r="F57" s="15">
        <v>2.0466817429472265E-2</v>
      </c>
      <c r="G57" s="15">
        <v>4.846559391766847E-2</v>
      </c>
      <c r="H57" s="15">
        <v>2.9520314338071677E-2</v>
      </c>
      <c r="I57" s="15">
        <v>3.3669569651763917E-2</v>
      </c>
      <c r="J57" s="15">
        <v>5.8787424018591751E-2</v>
      </c>
      <c r="K57" s="15">
        <v>5.034600811003187E-2</v>
      </c>
      <c r="L57" s="15">
        <v>5.6636307583493535E-2</v>
      </c>
      <c r="M57" s="15">
        <v>4.6533300073900802E-2</v>
      </c>
      <c r="N57" s="15">
        <v>4.3619718208797557E-2</v>
      </c>
      <c r="O57" s="15">
        <v>4.2038225627280323E-2</v>
      </c>
      <c r="P57" s="15">
        <v>4.0134016887667899E-2</v>
      </c>
      <c r="Q57" s="15">
        <v>3.4520434040536674E-2</v>
      </c>
      <c r="R57" s="15">
        <v>4.0927857522418246E-2</v>
      </c>
      <c r="S57" s="15">
        <v>3.7118234606243382E-2</v>
      </c>
      <c r="T57" s="15">
        <v>5.0564543311719105E-2</v>
      </c>
      <c r="U57" s="15">
        <v>3.6395520154832932E-2</v>
      </c>
      <c r="V57" s="15">
        <v>3.6391516809954047E-2</v>
      </c>
      <c r="W57" s="15">
        <v>5.1380578786445322E-2</v>
      </c>
      <c r="X57" s="15">
        <v>4.9151343530593673E-2</v>
      </c>
      <c r="Y57" s="15">
        <v>4.3382276341260295E-2</v>
      </c>
      <c r="Z57" s="15">
        <v>4.5172741239316E-2</v>
      </c>
      <c r="AA57" s="15">
        <v>3.335186832520784E-2</v>
      </c>
      <c r="AB57" s="15">
        <v>4.112399775403501E-2</v>
      </c>
      <c r="AC57" s="15">
        <v>4.63304097156228E-2</v>
      </c>
      <c r="AD57" s="15">
        <v>4.8895908289425721E-2</v>
      </c>
      <c r="AE57" s="15">
        <v>4.9107026360283239E-2</v>
      </c>
      <c r="AF57" s="15">
        <v>4.0069866291448132E-2</v>
      </c>
      <c r="AG57" s="15">
        <v>3.58897764383488E-2</v>
      </c>
      <c r="AH57" s="15">
        <v>4.3334035335204087E-2</v>
      </c>
      <c r="AI57" s="15">
        <v>3.9305691645268342E-2</v>
      </c>
      <c r="AJ57" s="15">
        <v>4.3661668212183348E-2</v>
      </c>
      <c r="AK57" s="15">
        <v>3.8385251195313004E-2</v>
      </c>
      <c r="AL57" s="15">
        <v>4.2604606926709331E-2</v>
      </c>
      <c r="AM57" s="15">
        <v>3.267268469724461E-2</v>
      </c>
      <c r="AN57" s="15">
        <v>2.7183857787371379E-2</v>
      </c>
      <c r="AO57" s="15">
        <v>5.284926450857648E-2</v>
      </c>
      <c r="AP57" s="15">
        <v>3.0276841526129989E-2</v>
      </c>
      <c r="AQ57" s="15">
        <v>3.2653936707460925E-2</v>
      </c>
      <c r="AR57" s="15">
        <v>3.1713407375501067E-2</v>
      </c>
      <c r="AS57" s="15">
        <v>4.0644405076069361E-2</v>
      </c>
      <c r="AT57" s="15">
        <v>4.3462638708027232E-2</v>
      </c>
      <c r="AU57" s="15">
        <v>4.6467513641081939E-2</v>
      </c>
      <c r="AV57" s="15">
        <v>4.6377771520041543E-2</v>
      </c>
      <c r="AW57" s="15">
        <v>3.9798006847635216E-2</v>
      </c>
      <c r="AX57" s="15">
        <v>3.9137463698492782E-2</v>
      </c>
      <c r="AY57" s="15">
        <v>3.1338882876110169E-2</v>
      </c>
      <c r="AZ57" s="15">
        <v>4.2355498725976402E-2</v>
      </c>
      <c r="BA57" s="15">
        <v>4.1362516236771549E-2</v>
      </c>
      <c r="BB57" s="15">
        <v>5.7599623654599655E-2</v>
      </c>
      <c r="BC57" s="15">
        <v>2.7844117112865767E-2</v>
      </c>
      <c r="BD57" s="15">
        <v>1.1503092807144812</v>
      </c>
      <c r="BE57" s="15">
        <v>4.0647539223574516E-2</v>
      </c>
      <c r="BF57" s="15">
        <v>3.2896923875042526E-2</v>
      </c>
      <c r="BG57" s="15">
        <v>3.1464688784267315E-2</v>
      </c>
      <c r="BH57" s="15">
        <v>3.2460104133563081E-2</v>
      </c>
      <c r="BI57" s="15">
        <v>3.7806725329374929E-2</v>
      </c>
      <c r="BJ57" s="15">
        <v>3.1231058444570872E-2</v>
      </c>
      <c r="BK57" s="15">
        <v>2.9413123132052809E-2</v>
      </c>
      <c r="BL57" s="15">
        <v>7.9215566729561662E-2</v>
      </c>
      <c r="BM57" s="15">
        <v>8.0993384611709532E-3</v>
      </c>
      <c r="BN57" s="15">
        <v>2.761078005632106E-2</v>
      </c>
      <c r="BO57" s="15">
        <v>1.220153757863052E-2</v>
      </c>
      <c r="BP57" s="15">
        <v>3.3915836727160781E-2</v>
      </c>
      <c r="BQ57" s="15">
        <v>4.3387202523278781E-2</v>
      </c>
      <c r="BR57" s="15">
        <v>3.2063073663316337E-2</v>
      </c>
      <c r="BS57" s="15">
        <v>0</v>
      </c>
    </row>
    <row r="58" spans="1:71" x14ac:dyDescent="0.25">
      <c r="A58" s="24" t="s">
        <v>132</v>
      </c>
      <c r="B58" s="24" t="s">
        <v>400</v>
      </c>
      <c r="C58">
        <f t="shared" si="2"/>
        <v>54</v>
      </c>
      <c r="D58" s="15">
        <v>3.6151171456112402E-3</v>
      </c>
      <c r="E58" s="15">
        <v>4.8252897748966191E-3</v>
      </c>
      <c r="F58" s="15">
        <v>2.4704579408021069E-3</v>
      </c>
      <c r="G58" s="15">
        <v>6.1090965353999202E-3</v>
      </c>
      <c r="H58" s="15">
        <v>4.3197795091611049E-3</v>
      </c>
      <c r="I58" s="15">
        <v>3.6718134474294558E-3</v>
      </c>
      <c r="J58" s="15">
        <v>9.6530495448564936E-3</v>
      </c>
      <c r="K58" s="15">
        <v>1.0733561634495487E-2</v>
      </c>
      <c r="L58" s="15">
        <v>7.9853462232980458E-3</v>
      </c>
      <c r="M58" s="15">
        <v>9.7333949538142544E-3</v>
      </c>
      <c r="N58" s="15">
        <v>8.9648334115203284E-3</v>
      </c>
      <c r="O58" s="15">
        <v>8.9261970192965161E-3</v>
      </c>
      <c r="P58" s="15">
        <v>1.2050505371234418E-2</v>
      </c>
      <c r="Q58" s="15">
        <v>1.2242423423863327E-2</v>
      </c>
      <c r="R58" s="15">
        <v>1.009866437351193E-2</v>
      </c>
      <c r="S58" s="15">
        <v>6.4716015355078382E-3</v>
      </c>
      <c r="T58" s="15">
        <v>9.329594957049556E-3</v>
      </c>
      <c r="U58" s="15">
        <v>8.159431129660397E-3</v>
      </c>
      <c r="V58" s="15">
        <v>6.2163465445560827E-3</v>
      </c>
      <c r="W58" s="15">
        <v>8.681383010027837E-3</v>
      </c>
      <c r="X58" s="15">
        <v>7.0177019462329534E-3</v>
      </c>
      <c r="Y58" s="15">
        <v>8.2592228440681731E-3</v>
      </c>
      <c r="Z58" s="15">
        <v>1.1079489368498599E-2</v>
      </c>
      <c r="AA58" s="15">
        <v>1.040414455222888E-2</v>
      </c>
      <c r="AB58" s="15">
        <v>9.7193859127754391E-3</v>
      </c>
      <c r="AC58" s="15">
        <v>8.5470418610374653E-3</v>
      </c>
      <c r="AD58" s="15">
        <v>8.0766530332972795E-3</v>
      </c>
      <c r="AE58" s="15">
        <v>7.6968294994033707E-3</v>
      </c>
      <c r="AF58" s="15">
        <v>8.1502302746949366E-3</v>
      </c>
      <c r="AG58" s="15">
        <v>9.2092128258455808E-3</v>
      </c>
      <c r="AH58" s="15">
        <v>8.6796811561826812E-3</v>
      </c>
      <c r="AI58" s="15">
        <v>8.8431775437197244E-3</v>
      </c>
      <c r="AJ58" s="15">
        <v>8.7859996632020342E-3</v>
      </c>
      <c r="AK58" s="15">
        <v>8.6601796571103579E-3</v>
      </c>
      <c r="AL58" s="15">
        <v>7.3845364179239538E-3</v>
      </c>
      <c r="AM58" s="15">
        <v>8.6624061860983859E-3</v>
      </c>
      <c r="AN58" s="15">
        <v>6.1646604524835131E-3</v>
      </c>
      <c r="AO58" s="15">
        <v>9.2786389293474519E-3</v>
      </c>
      <c r="AP58" s="15">
        <v>6.795639732892567E-3</v>
      </c>
      <c r="AQ58" s="15">
        <v>6.8467517316250842E-3</v>
      </c>
      <c r="AR58" s="15">
        <v>2.3075533410275167E-2</v>
      </c>
      <c r="AS58" s="15">
        <v>3.2954834791193668E-2</v>
      </c>
      <c r="AT58" s="15">
        <v>8.2491602251836688E-3</v>
      </c>
      <c r="AU58" s="15">
        <v>1.0793621646388134E-2</v>
      </c>
      <c r="AV58" s="15">
        <v>8.4314142454995095E-3</v>
      </c>
      <c r="AW58" s="15">
        <v>2.0745901646531451E-2</v>
      </c>
      <c r="AX58" s="15">
        <v>3.9585590717223208E-2</v>
      </c>
      <c r="AY58" s="15">
        <v>2.1003790320495225E-2</v>
      </c>
      <c r="AZ58" s="15">
        <v>1.758641168996072E-2</v>
      </c>
      <c r="BA58" s="15">
        <v>2.1149651284068514E-2</v>
      </c>
      <c r="BB58" s="15">
        <v>2.0962967160170869E-2</v>
      </c>
      <c r="BC58" s="15">
        <v>1.3403002354422936E-2</v>
      </c>
      <c r="BD58" s="15">
        <v>1.3899183702329917E-2</v>
      </c>
      <c r="BE58" s="15">
        <v>1.0037130029115691</v>
      </c>
      <c r="BF58" s="15">
        <v>2.4230765452128929E-2</v>
      </c>
      <c r="BG58" s="15">
        <v>1.4536184862765891E-2</v>
      </c>
      <c r="BH58" s="15">
        <v>1.9254127212330708E-2</v>
      </c>
      <c r="BI58" s="15">
        <v>2.0312716641680092E-2</v>
      </c>
      <c r="BJ58" s="15">
        <v>1.4640373076381032E-2</v>
      </c>
      <c r="BK58" s="15">
        <v>7.7574246786587002E-3</v>
      </c>
      <c r="BL58" s="15">
        <v>6.1364658072620426E-3</v>
      </c>
      <c r="BM58" s="15">
        <v>4.4563361894961193E-3</v>
      </c>
      <c r="BN58" s="15">
        <v>3.4987503372884289E-2</v>
      </c>
      <c r="BO58" s="15">
        <v>6.3772633314242103E-3</v>
      </c>
      <c r="BP58" s="15">
        <v>1.2695540797924069E-2</v>
      </c>
      <c r="BQ58" s="15">
        <v>8.9973459159039079E-2</v>
      </c>
      <c r="BR58" s="15">
        <v>2.0797900761048701E-2</v>
      </c>
      <c r="BS58" s="15">
        <v>0</v>
      </c>
    </row>
    <row r="59" spans="1:71" x14ac:dyDescent="0.25">
      <c r="A59" s="25" t="s">
        <v>133</v>
      </c>
      <c r="B59" s="24" t="s">
        <v>402</v>
      </c>
      <c r="C59">
        <f t="shared" si="2"/>
        <v>55</v>
      </c>
      <c r="D59" s="15">
        <v>1.3084985873005321E-2</v>
      </c>
      <c r="E59" s="15">
        <v>1.4059905489678011E-2</v>
      </c>
      <c r="F59" s="15">
        <v>7.2216950009895507E-3</v>
      </c>
      <c r="G59" s="15">
        <v>4.0104698534991733E-2</v>
      </c>
      <c r="H59" s="15">
        <v>4.3974102158570533E-2</v>
      </c>
      <c r="I59" s="15">
        <v>2.8574132653792834E-2</v>
      </c>
      <c r="J59" s="15">
        <v>3.9692982140224355E-2</v>
      </c>
      <c r="K59" s="15">
        <v>3.5260104003075554E-2</v>
      </c>
      <c r="L59" s="15">
        <v>3.0957286299569963E-2</v>
      </c>
      <c r="M59" s="15">
        <v>4.6314371076649111E-2</v>
      </c>
      <c r="N59" s="15">
        <v>4.8521889727182854E-2</v>
      </c>
      <c r="O59" s="15">
        <v>5.9790712929645315E-2</v>
      </c>
      <c r="P59" s="15">
        <v>2.155379106174489E-2</v>
      </c>
      <c r="Q59" s="15">
        <v>1.6716400978737014E-2</v>
      </c>
      <c r="R59" s="15">
        <v>2.1288256507281795E-2</v>
      </c>
      <c r="S59" s="15">
        <v>2.1615097011085167E-2</v>
      </c>
      <c r="T59" s="15">
        <v>4.9299364183512391E-2</v>
      </c>
      <c r="U59" s="15">
        <v>2.1444024797397019E-2</v>
      </c>
      <c r="V59" s="15">
        <v>4.6619328129947686E-2</v>
      </c>
      <c r="W59" s="15">
        <v>3.0735534284782619E-2</v>
      </c>
      <c r="X59" s="15">
        <v>4.2998571181208367E-2</v>
      </c>
      <c r="Y59" s="15">
        <v>6.5517260701811533E-2</v>
      </c>
      <c r="Z59" s="15">
        <v>5.1958159040670672E-2</v>
      </c>
      <c r="AA59" s="15">
        <v>8.5865476531869642E-2</v>
      </c>
      <c r="AB59" s="15">
        <v>3.4227633835060681E-2</v>
      </c>
      <c r="AC59" s="15">
        <v>4.2898955945436572E-2</v>
      </c>
      <c r="AD59" s="15">
        <v>3.2907753614011749E-2</v>
      </c>
      <c r="AE59" s="15">
        <v>3.5614893232315259E-2</v>
      </c>
      <c r="AF59" s="15">
        <v>2.4174041740444227E-2</v>
      </c>
      <c r="AG59" s="15">
        <v>4.5891124918079625E-2</v>
      </c>
      <c r="AH59" s="15">
        <v>4.8168436032763037E-2</v>
      </c>
      <c r="AI59" s="15">
        <v>2.982117852163349E-2</v>
      </c>
      <c r="AJ59" s="15">
        <v>3.5914972029309759E-2</v>
      </c>
      <c r="AK59" s="15">
        <v>3.1013421527923735E-2</v>
      </c>
      <c r="AL59" s="15">
        <v>2.2996822086269082E-2</v>
      </c>
      <c r="AM59" s="15">
        <v>2.400749203488052E-2</v>
      </c>
      <c r="AN59" s="15">
        <v>1.975391758531992E-2</v>
      </c>
      <c r="AO59" s="15">
        <v>2.034662606217769E-2</v>
      </c>
      <c r="AP59" s="15">
        <v>2.5965225798783569E-2</v>
      </c>
      <c r="AQ59" s="15">
        <v>2.2159268389045625E-2</v>
      </c>
      <c r="AR59" s="15">
        <v>5.2042444088318748E-2</v>
      </c>
      <c r="AS59" s="15">
        <v>3.0774203551701816E-2</v>
      </c>
      <c r="AT59" s="15">
        <v>2.4318554313499691E-2</v>
      </c>
      <c r="AU59" s="15">
        <v>2.5458290673424058E-2</v>
      </c>
      <c r="AV59" s="15">
        <v>2.2450253779806445E-2</v>
      </c>
      <c r="AW59" s="15">
        <v>2.6906862688063769E-2</v>
      </c>
      <c r="AX59" s="15">
        <v>1.8003275487801233E-2</v>
      </c>
      <c r="AY59" s="15">
        <v>1.828176818374844E-2</v>
      </c>
      <c r="AZ59" s="15">
        <v>3.6374587933114065E-2</v>
      </c>
      <c r="BA59" s="15">
        <v>7.6553470598337267E-2</v>
      </c>
      <c r="BB59" s="15">
        <v>3.4496448227013206E-2</v>
      </c>
      <c r="BC59" s="15">
        <v>2.8324917825078032E-2</v>
      </c>
      <c r="BD59" s="15">
        <v>4.0830417269663223E-2</v>
      </c>
      <c r="BE59" s="15">
        <v>6.0042099174029574E-3</v>
      </c>
      <c r="BF59" s="15">
        <v>1.0891983486545707</v>
      </c>
      <c r="BG59" s="15">
        <v>7.3991924283295984E-2</v>
      </c>
      <c r="BH59" s="15">
        <v>3.7618384419291946E-2</v>
      </c>
      <c r="BI59" s="15">
        <v>2.3250633856168029E-2</v>
      </c>
      <c r="BJ59" s="15">
        <v>2.4176265692292608E-2</v>
      </c>
      <c r="BK59" s="15">
        <v>3.603296799932694E-2</v>
      </c>
      <c r="BL59" s="15">
        <v>1.3340582184738334E-2</v>
      </c>
      <c r="BM59" s="15">
        <v>1.0618134202675716E-2</v>
      </c>
      <c r="BN59" s="15">
        <v>2.5087644687472259E-2</v>
      </c>
      <c r="BO59" s="15">
        <v>1.0733505626644119E-2</v>
      </c>
      <c r="BP59" s="15">
        <v>2.0445646463931443E-2</v>
      </c>
      <c r="BQ59" s="15">
        <v>3.8263521238966064E-2</v>
      </c>
      <c r="BR59" s="15">
        <v>3.1181270074673289E-2</v>
      </c>
      <c r="BS59" s="15">
        <v>0</v>
      </c>
    </row>
    <row r="60" spans="1:71" x14ac:dyDescent="0.25">
      <c r="A60" s="24" t="s">
        <v>134</v>
      </c>
      <c r="B60" s="24" t="s">
        <v>404</v>
      </c>
      <c r="C60">
        <f t="shared" si="2"/>
        <v>56</v>
      </c>
      <c r="D60" s="15">
        <v>5.29002486002738E-3</v>
      </c>
      <c r="E60" s="15">
        <v>3.9002854622519883E-3</v>
      </c>
      <c r="F60" s="15">
        <v>1.5171712059129912E-3</v>
      </c>
      <c r="G60" s="15">
        <v>7.6313237250126478E-3</v>
      </c>
      <c r="H60" s="15">
        <v>1.188056137406175E-2</v>
      </c>
      <c r="I60" s="15">
        <v>7.1655423596986081E-3</v>
      </c>
      <c r="J60" s="15">
        <v>2.1051372936833127E-2</v>
      </c>
      <c r="K60" s="15">
        <v>1.0599941468040408E-2</v>
      </c>
      <c r="L60" s="15">
        <v>1.3062868024663525E-2</v>
      </c>
      <c r="M60" s="15">
        <v>1.0150070372301879E-2</v>
      </c>
      <c r="N60" s="15">
        <v>9.0688265989871501E-3</v>
      </c>
      <c r="O60" s="15">
        <v>1.3661264902534092E-2</v>
      </c>
      <c r="P60" s="15">
        <v>5.8725114797428153E-3</v>
      </c>
      <c r="Q60" s="15">
        <v>5.9121882338919818E-3</v>
      </c>
      <c r="R60" s="15">
        <v>7.3732511337697487E-3</v>
      </c>
      <c r="S60" s="15">
        <v>5.4308679584990074E-3</v>
      </c>
      <c r="T60" s="15">
        <v>1.3155939259024498E-2</v>
      </c>
      <c r="U60" s="15">
        <v>6.5674721758730301E-3</v>
      </c>
      <c r="V60" s="15">
        <v>8.4127069232278768E-3</v>
      </c>
      <c r="W60" s="15">
        <v>1.1825342856880959E-2</v>
      </c>
      <c r="X60" s="15">
        <v>1.1360789138342185E-2</v>
      </c>
      <c r="Y60" s="15">
        <v>1.5047940978686915E-2</v>
      </c>
      <c r="Z60" s="15">
        <v>1.8372488105095994E-2</v>
      </c>
      <c r="AA60" s="15">
        <v>2.1649917843585161E-2</v>
      </c>
      <c r="AB60" s="15">
        <v>1.5481878594627968E-2</v>
      </c>
      <c r="AC60" s="15">
        <v>1.3413070483365021E-2</v>
      </c>
      <c r="AD60" s="15">
        <v>1.0112257888888079E-2</v>
      </c>
      <c r="AE60" s="15">
        <v>1.3763823804273585E-2</v>
      </c>
      <c r="AF60" s="15">
        <v>1.0701038725386178E-2</v>
      </c>
      <c r="AG60" s="15">
        <v>1.306000276604148E-2</v>
      </c>
      <c r="AH60" s="15">
        <v>1.198199075005112E-2</v>
      </c>
      <c r="AI60" s="15">
        <v>2.1189157219416305E-2</v>
      </c>
      <c r="AJ60" s="15">
        <v>2.0534568232013259E-2</v>
      </c>
      <c r="AK60" s="15">
        <v>1.5430533979769545E-2</v>
      </c>
      <c r="AL60" s="15">
        <v>1.1245442743324055E-2</v>
      </c>
      <c r="AM60" s="15">
        <v>7.7390381637302309E-3</v>
      </c>
      <c r="AN60" s="15">
        <v>8.6042909585359734E-3</v>
      </c>
      <c r="AO60" s="15">
        <v>2.7520624454328985E-2</v>
      </c>
      <c r="AP60" s="15">
        <v>1.1432055979520479E-2</v>
      </c>
      <c r="AQ60" s="15">
        <v>1.3135065859828925E-2</v>
      </c>
      <c r="AR60" s="15">
        <v>3.6013157047003821E-3</v>
      </c>
      <c r="AS60" s="15">
        <v>4.4285945721984138E-3</v>
      </c>
      <c r="AT60" s="15">
        <v>5.5652858911880536E-3</v>
      </c>
      <c r="AU60" s="15">
        <v>1.2451124510907536E-2</v>
      </c>
      <c r="AV60" s="15">
        <v>6.1228154868200992E-3</v>
      </c>
      <c r="AW60" s="15">
        <v>4.7933304266174016E-2</v>
      </c>
      <c r="AX60" s="15">
        <v>3.4891135191395212E-3</v>
      </c>
      <c r="AY60" s="15">
        <v>3.3489631753028503E-3</v>
      </c>
      <c r="AZ60" s="15">
        <v>3.1480786925993224E-3</v>
      </c>
      <c r="BA60" s="15">
        <v>1.8572397307615185E-3</v>
      </c>
      <c r="BB60" s="15">
        <v>2.4243104234110487E-3</v>
      </c>
      <c r="BC60" s="15">
        <v>4.5836422733778184E-3</v>
      </c>
      <c r="BD60" s="15">
        <v>3.5083940286886463E-3</v>
      </c>
      <c r="BE60" s="15">
        <v>4.4998072236133074E-4</v>
      </c>
      <c r="BF60" s="15">
        <v>1.3837616846510512E-3</v>
      </c>
      <c r="BG60" s="15">
        <v>1.0523322337314138</v>
      </c>
      <c r="BH60" s="15">
        <v>1.9763612121318722E-3</v>
      </c>
      <c r="BI60" s="15">
        <v>3.4934925823208716E-3</v>
      </c>
      <c r="BJ60" s="15">
        <v>2.46910491186412E-3</v>
      </c>
      <c r="BK60" s="15">
        <v>7.9706788785231049E-4</v>
      </c>
      <c r="BL60" s="15">
        <v>8.6119952661742154E-3</v>
      </c>
      <c r="BM60" s="15">
        <v>6.5297636678192418E-3</v>
      </c>
      <c r="BN60" s="15">
        <v>3.0663262849544163E-3</v>
      </c>
      <c r="BO60" s="15">
        <v>1.096563006993112E-2</v>
      </c>
      <c r="BP60" s="15">
        <v>2.1379533748843911E-3</v>
      </c>
      <c r="BQ60" s="15">
        <v>2.5457794454057598E-3</v>
      </c>
      <c r="BR60" s="15">
        <v>2.8396080646760791E-3</v>
      </c>
      <c r="BS60" s="15">
        <v>0</v>
      </c>
    </row>
    <row r="61" spans="1:71" x14ac:dyDescent="0.25">
      <c r="A61" s="24" t="s">
        <v>135</v>
      </c>
      <c r="B61" s="24" t="s">
        <v>406</v>
      </c>
      <c r="C61">
        <f t="shared" si="2"/>
        <v>57</v>
      </c>
      <c r="D61" s="15">
        <v>3.9640193861130834E-3</v>
      </c>
      <c r="E61" s="15">
        <v>8.8019186183612864E-3</v>
      </c>
      <c r="F61" s="15">
        <v>4.9709997939899877E-3</v>
      </c>
      <c r="G61" s="15">
        <v>7.8117164087112417E-3</v>
      </c>
      <c r="H61" s="15">
        <v>5.0343611428011739E-3</v>
      </c>
      <c r="I61" s="15">
        <v>3.640260088322063E-3</v>
      </c>
      <c r="J61" s="15">
        <v>8.1222443665658946E-3</v>
      </c>
      <c r="K61" s="15">
        <v>1.8440107855403429E-2</v>
      </c>
      <c r="L61" s="15">
        <v>8.2369079280934648E-3</v>
      </c>
      <c r="M61" s="15">
        <v>2.1175347947496523E-2</v>
      </c>
      <c r="N61" s="15">
        <v>7.7334589490593381E-2</v>
      </c>
      <c r="O61" s="15">
        <v>2.6451408410223528E-2</v>
      </c>
      <c r="P61" s="15">
        <v>8.1513349471723159E-3</v>
      </c>
      <c r="Q61" s="15">
        <v>1.246757432725246E-2</v>
      </c>
      <c r="R61" s="15">
        <v>2.8457059188179836E-2</v>
      </c>
      <c r="S61" s="15">
        <v>6.712337256642195E-3</v>
      </c>
      <c r="T61" s="15">
        <v>1.511394486967753E-2</v>
      </c>
      <c r="U61" s="15">
        <v>9.9471478422675837E-3</v>
      </c>
      <c r="V61" s="15">
        <v>6.0854678547151214E-3</v>
      </c>
      <c r="W61" s="15">
        <v>7.8441482001856081E-3</v>
      </c>
      <c r="X61" s="15">
        <v>6.963511430394251E-3</v>
      </c>
      <c r="Y61" s="15">
        <v>1.4120670989131575E-2</v>
      </c>
      <c r="Z61" s="15">
        <v>3.8643219161851261E-2</v>
      </c>
      <c r="AA61" s="15">
        <v>3.7533084296471383E-2</v>
      </c>
      <c r="AB61" s="15">
        <v>1.1376984063672739E-2</v>
      </c>
      <c r="AC61" s="15">
        <v>1.0067894585703134E-2</v>
      </c>
      <c r="AD61" s="15">
        <v>7.7717914801012852E-3</v>
      </c>
      <c r="AE61" s="15">
        <v>7.4683571429801409E-3</v>
      </c>
      <c r="AF61" s="15">
        <v>1.1047896024370989E-2</v>
      </c>
      <c r="AG61" s="15">
        <v>2.5185779671085238E-2</v>
      </c>
      <c r="AH61" s="15">
        <v>1.6773514567352422E-2</v>
      </c>
      <c r="AI61" s="15">
        <v>1.073167081366478E-2</v>
      </c>
      <c r="AJ61" s="15">
        <v>3.202617161356576E-2</v>
      </c>
      <c r="AK61" s="15">
        <v>8.6809277958687352E-3</v>
      </c>
      <c r="AL61" s="15">
        <v>1.269705936402281E-2</v>
      </c>
      <c r="AM61" s="15">
        <v>1.1150370566030911E-2</v>
      </c>
      <c r="AN61" s="15">
        <v>6.9845929316078225E-3</v>
      </c>
      <c r="AO61" s="15">
        <v>2.1034005804474478E-2</v>
      </c>
      <c r="AP61" s="15">
        <v>6.8149942856162004E-3</v>
      </c>
      <c r="AQ61" s="15">
        <v>8.2949253997171256E-3</v>
      </c>
      <c r="AR61" s="15">
        <v>2.1888116506585429E-2</v>
      </c>
      <c r="AS61" s="15">
        <v>2.0527674305339021E-2</v>
      </c>
      <c r="AT61" s="15">
        <v>7.0519408621990652E-3</v>
      </c>
      <c r="AU61" s="15">
        <v>8.2393100889562275E-3</v>
      </c>
      <c r="AV61" s="15">
        <v>1.0401977444478468E-2</v>
      </c>
      <c r="AW61" s="15">
        <v>1.2618796217339074E-2</v>
      </c>
      <c r="AX61" s="15">
        <v>1.8080560262237734E-2</v>
      </c>
      <c r="AY61" s="15">
        <v>1.5931332525178386E-2</v>
      </c>
      <c r="AZ61" s="15">
        <v>5.1977216419870874E-2</v>
      </c>
      <c r="BA61" s="15">
        <v>5.5859612239821187E-2</v>
      </c>
      <c r="BB61" s="15">
        <v>3.48045713658168E-2</v>
      </c>
      <c r="BC61" s="15">
        <v>1.6292179418367522E-2</v>
      </c>
      <c r="BD61" s="15">
        <v>2.8354840990970329E-2</v>
      </c>
      <c r="BE61" s="15">
        <v>2.939815436996473E-3</v>
      </c>
      <c r="BF61" s="15">
        <v>2.6443777632289979E-2</v>
      </c>
      <c r="BG61" s="15">
        <v>9.9777571637872896E-3</v>
      </c>
      <c r="BH61" s="15">
        <v>1.0410188386723451</v>
      </c>
      <c r="BI61" s="15">
        <v>2.2025588437919612E-2</v>
      </c>
      <c r="BJ61" s="15">
        <v>1.119872760899924E-2</v>
      </c>
      <c r="BK61" s="15">
        <v>7.1223709693587229E-3</v>
      </c>
      <c r="BL61" s="15">
        <v>9.9135874139899636E-3</v>
      </c>
      <c r="BM61" s="15">
        <v>5.3322045918897604E-3</v>
      </c>
      <c r="BN61" s="15">
        <v>2.802396276400082E-2</v>
      </c>
      <c r="BO61" s="15">
        <v>1.0736191806551307E-2</v>
      </c>
      <c r="BP61" s="15">
        <v>5.5667119169358634E-3</v>
      </c>
      <c r="BQ61" s="15">
        <v>4.6244810457287948E-2</v>
      </c>
      <c r="BR61" s="15">
        <v>1.637608189970657E-2</v>
      </c>
      <c r="BS61" s="15">
        <v>0</v>
      </c>
    </row>
    <row r="62" spans="1:71" x14ac:dyDescent="0.25">
      <c r="A62" s="24" t="s">
        <v>136</v>
      </c>
      <c r="B62" s="25" t="s">
        <v>408</v>
      </c>
      <c r="C62">
        <f t="shared" si="2"/>
        <v>58</v>
      </c>
      <c r="D62" s="15">
        <v>3.257272199645991E-3</v>
      </c>
      <c r="E62" s="15">
        <v>3.1942173197160978E-3</v>
      </c>
      <c r="F62" s="15">
        <v>3.6322048953690519E-3</v>
      </c>
      <c r="G62" s="15">
        <v>1.1887599179649598E-2</v>
      </c>
      <c r="H62" s="15">
        <v>2.6534303000461199E-2</v>
      </c>
      <c r="I62" s="15">
        <v>9.3945802672268514E-3</v>
      </c>
      <c r="J62" s="15">
        <v>2.1380608680003382E-2</v>
      </c>
      <c r="K62" s="15">
        <v>5.8538180249264873E-3</v>
      </c>
      <c r="L62" s="15">
        <v>9.0898576862426111E-3</v>
      </c>
      <c r="M62" s="15">
        <v>7.5160863564049628E-3</v>
      </c>
      <c r="N62" s="15">
        <v>8.4661971730915601E-3</v>
      </c>
      <c r="O62" s="15">
        <v>5.2101587628118652E-3</v>
      </c>
      <c r="P62" s="15">
        <v>4.3745179389350301E-3</v>
      </c>
      <c r="Q62" s="15">
        <v>4.0100532800893219E-3</v>
      </c>
      <c r="R62" s="15">
        <v>4.836502936099215E-3</v>
      </c>
      <c r="S62" s="15">
        <v>6.9029970324830684E-3</v>
      </c>
      <c r="T62" s="15">
        <v>1.2266107134485466E-2</v>
      </c>
      <c r="U62" s="15">
        <v>1.1233191725369409E-2</v>
      </c>
      <c r="V62" s="15">
        <v>1.5991571052307894E-2</v>
      </c>
      <c r="W62" s="15">
        <v>5.7672791370321627E-3</v>
      </c>
      <c r="X62" s="15">
        <v>7.6166805738317597E-3</v>
      </c>
      <c r="Y62" s="15">
        <v>8.6279272048827467E-3</v>
      </c>
      <c r="Z62" s="15">
        <v>6.4589745893092682E-3</v>
      </c>
      <c r="AA62" s="15">
        <v>5.8301315658872803E-3</v>
      </c>
      <c r="AB62" s="15">
        <v>7.711940577442373E-3</v>
      </c>
      <c r="AC62" s="15">
        <v>8.8533204366878348E-3</v>
      </c>
      <c r="AD62" s="15">
        <v>1.1680524150013961E-2</v>
      </c>
      <c r="AE62" s="15">
        <v>1.1365214514327402E-2</v>
      </c>
      <c r="AF62" s="15">
        <v>9.6080518811475051E-3</v>
      </c>
      <c r="AG62" s="15">
        <v>7.3009105446711917E-3</v>
      </c>
      <c r="AH62" s="15">
        <v>6.96134788428018E-3</v>
      </c>
      <c r="AI62" s="15">
        <v>8.1152723279705186E-3</v>
      </c>
      <c r="AJ62" s="15">
        <v>1.0974094534361949E-2</v>
      </c>
      <c r="AK62" s="15">
        <v>8.9193384678325945E-3</v>
      </c>
      <c r="AL62" s="15">
        <v>1.2098999414683754E-2</v>
      </c>
      <c r="AM62" s="15">
        <v>5.9341456622882859E-3</v>
      </c>
      <c r="AN62" s="15">
        <v>7.1968282725301943E-3</v>
      </c>
      <c r="AO62" s="15">
        <v>8.0954664192043439E-3</v>
      </c>
      <c r="AP62" s="15">
        <v>1.5505423314166258E-2</v>
      </c>
      <c r="AQ62" s="15">
        <v>8.3775103814804196E-3</v>
      </c>
      <c r="AR62" s="15">
        <v>5.8990516396502067E-3</v>
      </c>
      <c r="AS62" s="15">
        <v>7.4572458964155749E-3</v>
      </c>
      <c r="AT62" s="15">
        <v>1.2537532161165032E-2</v>
      </c>
      <c r="AU62" s="15">
        <v>4.0152454897733982E-2</v>
      </c>
      <c r="AV62" s="15">
        <v>4.3128221813028507E-2</v>
      </c>
      <c r="AW62" s="15">
        <v>1.4015606141872932E-2</v>
      </c>
      <c r="AX62" s="15">
        <v>6.0569658119062385E-3</v>
      </c>
      <c r="AY62" s="15">
        <v>5.6665345388524514E-3</v>
      </c>
      <c r="AZ62" s="15">
        <v>2.3497119553985223E-2</v>
      </c>
      <c r="BA62" s="15">
        <v>1.7885102068639483E-2</v>
      </c>
      <c r="BB62" s="15">
        <v>2.435069849576316E-2</v>
      </c>
      <c r="BC62" s="15">
        <v>1.2475743785326211E-2</v>
      </c>
      <c r="BD62" s="15">
        <v>4.8839340988553808E-3</v>
      </c>
      <c r="BE62" s="15">
        <v>6.9694981254381585E-4</v>
      </c>
      <c r="BF62" s="15">
        <v>4.8700913099461087E-3</v>
      </c>
      <c r="BG62" s="15">
        <v>1.1011526676222133E-2</v>
      </c>
      <c r="BH62" s="15">
        <v>1.1056349584979126E-2</v>
      </c>
      <c r="BI62" s="15">
        <v>1.0209658304166593</v>
      </c>
      <c r="BJ62" s="15">
        <v>5.4304795571363546E-3</v>
      </c>
      <c r="BK62" s="15">
        <v>6.3249014855991364E-3</v>
      </c>
      <c r="BL62" s="15">
        <v>4.9379627812204214E-3</v>
      </c>
      <c r="BM62" s="15">
        <v>4.5791668898513991E-3</v>
      </c>
      <c r="BN62" s="15">
        <v>1.4366723977889982E-2</v>
      </c>
      <c r="BO62" s="15">
        <v>7.8100013200141189E-3</v>
      </c>
      <c r="BP62" s="15">
        <v>4.1095351287154186E-3</v>
      </c>
      <c r="BQ62" s="15">
        <v>1.199517480784317E-2</v>
      </c>
      <c r="BR62" s="15">
        <v>6.0056696891504328E-3</v>
      </c>
      <c r="BS62" s="15">
        <v>0</v>
      </c>
    </row>
    <row r="63" spans="1:71" x14ac:dyDescent="0.25">
      <c r="A63" s="24" t="s">
        <v>137</v>
      </c>
      <c r="B63" s="24" t="s">
        <v>410</v>
      </c>
      <c r="C63">
        <f t="shared" si="2"/>
        <v>59</v>
      </c>
      <c r="D63" s="15">
        <v>6.5956382815224408E-3</v>
      </c>
      <c r="E63" s="15">
        <v>7.940706575602894E-3</v>
      </c>
      <c r="F63" s="15">
        <v>4.7878593816232497E-3</v>
      </c>
      <c r="G63" s="15">
        <v>3.3499962026965244E-2</v>
      </c>
      <c r="H63" s="15">
        <v>7.9225922062069725E-3</v>
      </c>
      <c r="I63" s="15">
        <v>9.7472167286017774E-3</v>
      </c>
      <c r="J63" s="15">
        <v>2.6604455076999017E-2</v>
      </c>
      <c r="K63" s="15">
        <v>1.577226520809916E-2</v>
      </c>
      <c r="L63" s="15">
        <v>1.8334897278201052E-2</v>
      </c>
      <c r="M63" s="15">
        <v>1.7160296386151387E-2</v>
      </c>
      <c r="N63" s="15">
        <v>2.605894539438143E-2</v>
      </c>
      <c r="O63" s="15">
        <v>1.9721588658398462E-2</v>
      </c>
      <c r="P63" s="15">
        <v>1.4824609928009188E-2</v>
      </c>
      <c r="Q63" s="15">
        <v>1.3108360782858135E-2</v>
      </c>
      <c r="R63" s="15">
        <v>1.7041190413087538E-2</v>
      </c>
      <c r="S63" s="15">
        <v>1.0549293281801238E-2</v>
      </c>
      <c r="T63" s="15">
        <v>2.0422083521605062E-2</v>
      </c>
      <c r="U63" s="15">
        <v>1.3272161220347146E-2</v>
      </c>
      <c r="V63" s="15">
        <v>9.8630902484522411E-3</v>
      </c>
      <c r="W63" s="15">
        <v>1.8513937228575587E-2</v>
      </c>
      <c r="X63" s="15">
        <v>1.4446749648872633E-2</v>
      </c>
      <c r="Y63" s="15">
        <v>2.3084774271057179E-2</v>
      </c>
      <c r="Z63" s="15">
        <v>2.1765868054501286E-2</v>
      </c>
      <c r="AA63" s="15">
        <v>2.9864025928173644E-2</v>
      </c>
      <c r="AB63" s="15">
        <v>1.7257033076884098E-2</v>
      </c>
      <c r="AC63" s="15">
        <v>2.1371006862516931E-2</v>
      </c>
      <c r="AD63" s="15">
        <v>1.5544391857081025E-2</v>
      </c>
      <c r="AE63" s="15">
        <v>2.2217223663162245E-2</v>
      </c>
      <c r="AF63" s="15">
        <v>1.7142104230786843E-2</v>
      </c>
      <c r="AG63" s="15">
        <v>2.0713182854270522E-2</v>
      </c>
      <c r="AH63" s="15">
        <v>2.1753189607425772E-2</v>
      </c>
      <c r="AI63" s="15">
        <v>2.6779415537168668E-2</v>
      </c>
      <c r="AJ63" s="15">
        <v>2.1642217347197675E-2</v>
      </c>
      <c r="AK63" s="15">
        <v>1.6480886201142454E-2</v>
      </c>
      <c r="AL63" s="15">
        <v>1.521650990677819E-2</v>
      </c>
      <c r="AM63" s="15">
        <v>1.3199768788177161E-2</v>
      </c>
      <c r="AN63" s="15">
        <v>1.4998581999305012E-2</v>
      </c>
      <c r="AO63" s="15">
        <v>2.38268188961267E-2</v>
      </c>
      <c r="AP63" s="15">
        <v>1.1575024195185198E-2</v>
      </c>
      <c r="AQ63" s="15">
        <v>1.297442831674259E-2</v>
      </c>
      <c r="AR63" s="15">
        <v>1.9185488401111526E-2</v>
      </c>
      <c r="AS63" s="15">
        <v>3.3831413028997996E-2</v>
      </c>
      <c r="AT63" s="15">
        <v>1.3920105315119011E-2</v>
      </c>
      <c r="AU63" s="15">
        <v>1.7835943440218733E-2</v>
      </c>
      <c r="AV63" s="15">
        <v>2.9549687446825117E-2</v>
      </c>
      <c r="AW63" s="15">
        <v>3.0623033131776958E-2</v>
      </c>
      <c r="AX63" s="15">
        <v>4.0342985575974162E-2</v>
      </c>
      <c r="AY63" s="15">
        <v>1.6275644665669709E-2</v>
      </c>
      <c r="AZ63" s="15">
        <v>2.5902197696251888E-2</v>
      </c>
      <c r="BA63" s="15">
        <v>3.3469417706554178E-2</v>
      </c>
      <c r="BB63" s="15">
        <v>0.11765117890380744</v>
      </c>
      <c r="BC63" s="15">
        <v>4.921126762593888E-2</v>
      </c>
      <c r="BD63" s="15">
        <v>5.183061494173493E-2</v>
      </c>
      <c r="BE63" s="15">
        <v>4.6484943066107259E-3</v>
      </c>
      <c r="BF63" s="15">
        <v>2.655829769204951E-2</v>
      </c>
      <c r="BG63" s="15">
        <v>1.5955633362105866E-2</v>
      </c>
      <c r="BH63" s="15">
        <v>2.7175246075392678E-2</v>
      </c>
      <c r="BI63" s="15">
        <v>1.7424263089596766E-2</v>
      </c>
      <c r="BJ63" s="15">
        <v>1.0317748473567538</v>
      </c>
      <c r="BK63" s="15">
        <v>1.3947352464778167E-2</v>
      </c>
      <c r="BL63" s="15">
        <v>3.6905061865793974E-2</v>
      </c>
      <c r="BM63" s="15">
        <v>4.2791403703728123E-2</v>
      </c>
      <c r="BN63" s="15">
        <v>3.742642758397511E-2</v>
      </c>
      <c r="BO63" s="15">
        <v>5.9539675037863254E-2</v>
      </c>
      <c r="BP63" s="15">
        <v>2.1206400293258522E-2</v>
      </c>
      <c r="BQ63" s="15">
        <v>3.617861989816025E-2</v>
      </c>
      <c r="BR63" s="15">
        <v>4.8743140900143159E-2</v>
      </c>
      <c r="BS63" s="15">
        <v>0</v>
      </c>
    </row>
    <row r="64" spans="1:71" x14ac:dyDescent="0.25">
      <c r="A64" s="24" t="s">
        <v>138</v>
      </c>
      <c r="B64" s="24" t="s">
        <v>412</v>
      </c>
      <c r="C64">
        <f t="shared" si="2"/>
        <v>60</v>
      </c>
      <c r="D64" s="15">
        <v>1.7131809236406023E-3</v>
      </c>
      <c r="E64" s="15">
        <v>1.891755067877507E-3</v>
      </c>
      <c r="F64" s="15">
        <v>1.1070422545662027E-3</v>
      </c>
      <c r="G64" s="15">
        <v>2.7741245944664654E-3</v>
      </c>
      <c r="H64" s="15">
        <v>2.1107691349365712E-3</v>
      </c>
      <c r="I64" s="15">
        <v>2.5027275554839017E-3</v>
      </c>
      <c r="J64" s="15">
        <v>5.9457744438761529E-3</v>
      </c>
      <c r="K64" s="15">
        <v>4.6127241507207912E-3</v>
      </c>
      <c r="L64" s="15">
        <v>5.4362886762577192E-3</v>
      </c>
      <c r="M64" s="15">
        <v>4.4198170003729763E-3</v>
      </c>
      <c r="N64" s="15">
        <v>5.2699165379959034E-3</v>
      </c>
      <c r="O64" s="15">
        <v>1.1575953658560754E-2</v>
      </c>
      <c r="P64" s="15">
        <v>3.1593301259092272E-3</v>
      </c>
      <c r="Q64" s="15">
        <v>2.7316352556187484E-3</v>
      </c>
      <c r="R64" s="15">
        <v>3.7848965357263143E-3</v>
      </c>
      <c r="S64" s="15">
        <v>3.9787205491807068E-3</v>
      </c>
      <c r="T64" s="15">
        <v>8.0374256359137478E-3</v>
      </c>
      <c r="U64" s="15">
        <v>3.596521601022445E-3</v>
      </c>
      <c r="V64" s="15">
        <v>2.6091176678166112E-3</v>
      </c>
      <c r="W64" s="15">
        <v>2.8182799507984729E-3</v>
      </c>
      <c r="X64" s="15">
        <v>4.409615709518127E-3</v>
      </c>
      <c r="Y64" s="15">
        <v>5.4736774746096083E-3</v>
      </c>
      <c r="Z64" s="15">
        <v>4.2796380658804874E-3</v>
      </c>
      <c r="AA64" s="15">
        <v>6.0687086914202213E-3</v>
      </c>
      <c r="AB64" s="15">
        <v>4.7254594816911162E-3</v>
      </c>
      <c r="AC64" s="15">
        <v>7.8400043951768455E-3</v>
      </c>
      <c r="AD64" s="15">
        <v>3.9887224998789239E-3</v>
      </c>
      <c r="AE64" s="15">
        <v>4.5075745080986754E-3</v>
      </c>
      <c r="AF64" s="15">
        <v>4.9192720027118478E-3</v>
      </c>
      <c r="AG64" s="15">
        <v>4.4256320180509406E-3</v>
      </c>
      <c r="AH64" s="15">
        <v>4.4005509923614764E-3</v>
      </c>
      <c r="AI64" s="15">
        <v>4.8907791245378536E-3</v>
      </c>
      <c r="AJ64" s="15">
        <v>7.1009025696586866E-3</v>
      </c>
      <c r="AK64" s="15">
        <v>5.9648425232035453E-3</v>
      </c>
      <c r="AL64" s="15">
        <v>5.3905062536379663E-3</v>
      </c>
      <c r="AM64" s="15">
        <v>3.1345442942991644E-3</v>
      </c>
      <c r="AN64" s="15">
        <v>4.6228166012095596E-3</v>
      </c>
      <c r="AO64" s="15">
        <v>3.808508462780167E-3</v>
      </c>
      <c r="AP64" s="15">
        <v>7.7798021215385194E-3</v>
      </c>
      <c r="AQ64" s="15">
        <v>3.5753497535885173E-3</v>
      </c>
      <c r="AR64" s="15">
        <v>6.3678174514171732E-3</v>
      </c>
      <c r="AS64" s="15">
        <v>6.6673800761618742E-3</v>
      </c>
      <c r="AT64" s="15">
        <v>6.7119556642424036E-3</v>
      </c>
      <c r="AU64" s="15">
        <v>7.5724132652841402E-3</v>
      </c>
      <c r="AV64" s="15">
        <v>8.1986212711574052E-3</v>
      </c>
      <c r="AW64" s="15">
        <v>2.3683335404051417E-2</v>
      </c>
      <c r="AX64" s="15">
        <v>5.6564865720509809E-3</v>
      </c>
      <c r="AY64" s="15">
        <v>4.4320524217850267E-3</v>
      </c>
      <c r="AZ64" s="15">
        <v>4.9567925344431362E-3</v>
      </c>
      <c r="BA64" s="15">
        <v>9.4993046708467099E-3</v>
      </c>
      <c r="BB64" s="15">
        <v>7.1285381278895013E-3</v>
      </c>
      <c r="BC64" s="15">
        <v>4.8724382014413859E-3</v>
      </c>
      <c r="BD64" s="15">
        <v>1.4470511815829231E-2</v>
      </c>
      <c r="BE64" s="15">
        <v>9.9399055903995012E-4</v>
      </c>
      <c r="BF64" s="15">
        <v>5.9139535199663838E-3</v>
      </c>
      <c r="BG64" s="15">
        <v>1.949208835647747E-3</v>
      </c>
      <c r="BH64" s="15">
        <v>6.5644199286614933E-3</v>
      </c>
      <c r="BI64" s="15">
        <v>3.8228004716686012E-3</v>
      </c>
      <c r="BJ64" s="15">
        <v>4.6248574248625562E-3</v>
      </c>
      <c r="BK64" s="15">
        <v>1.0022133638898723</v>
      </c>
      <c r="BL64" s="15">
        <v>1.0853197156435047E-2</v>
      </c>
      <c r="BM64" s="15">
        <v>1.2019735693367801E-2</v>
      </c>
      <c r="BN64" s="15">
        <v>1.369352303410507E-2</v>
      </c>
      <c r="BO64" s="15">
        <v>8.4993817263257585E-3</v>
      </c>
      <c r="BP64" s="15">
        <v>1.6568272608314201E-3</v>
      </c>
      <c r="BQ64" s="15">
        <v>6.2594683372067805E-3</v>
      </c>
      <c r="BR64" s="15">
        <v>2.5502408298085318E-3</v>
      </c>
      <c r="BS64" s="15">
        <v>0</v>
      </c>
    </row>
    <row r="65" spans="1:74" x14ac:dyDescent="0.25">
      <c r="A65" s="24" t="s">
        <v>139</v>
      </c>
      <c r="B65" s="24" t="s">
        <v>414</v>
      </c>
      <c r="C65">
        <f t="shared" si="2"/>
        <v>61</v>
      </c>
      <c r="D65" s="15">
        <v>2.3028265676976935E-3</v>
      </c>
      <c r="E65" s="15">
        <v>2.9669652030940266E-3</v>
      </c>
      <c r="F65" s="15">
        <v>1.4032976488587425E-3</v>
      </c>
      <c r="G65" s="15">
        <v>3.5180850013718716E-3</v>
      </c>
      <c r="H65" s="15">
        <v>3.435168736556438E-3</v>
      </c>
      <c r="I65" s="15">
        <v>3.5805315385988132E-3</v>
      </c>
      <c r="J65" s="15">
        <v>7.4186540093276136E-3</v>
      </c>
      <c r="K65" s="15">
        <v>5.3297308748253879E-3</v>
      </c>
      <c r="L65" s="15">
        <v>5.0540280691358198E-3</v>
      </c>
      <c r="M65" s="15">
        <v>8.3877726210055056E-3</v>
      </c>
      <c r="N65" s="15">
        <v>1.1241061700093197E-2</v>
      </c>
      <c r="O65" s="15">
        <v>7.5167870966103756E-3</v>
      </c>
      <c r="P65" s="15">
        <v>2.9785776036870318E-3</v>
      </c>
      <c r="Q65" s="15">
        <v>2.688065050092663E-3</v>
      </c>
      <c r="R65" s="15">
        <v>4.6053855541066356E-3</v>
      </c>
      <c r="S65" s="15">
        <v>3.4796066476116788E-3</v>
      </c>
      <c r="T65" s="15">
        <v>5.8604529689082942E-3</v>
      </c>
      <c r="U65" s="15">
        <v>2.9671825768617537E-3</v>
      </c>
      <c r="V65" s="15">
        <v>3.4645293078755116E-3</v>
      </c>
      <c r="W65" s="15">
        <v>4.115815614271566E-3</v>
      </c>
      <c r="X65" s="15">
        <v>6.850899987781804E-3</v>
      </c>
      <c r="Y65" s="15">
        <v>6.7275635489546549E-3</v>
      </c>
      <c r="Z65" s="15">
        <v>8.2632220448611224E-3</v>
      </c>
      <c r="AA65" s="15">
        <v>8.8728637293874861E-3</v>
      </c>
      <c r="AB65" s="15">
        <v>4.3681249183440216E-3</v>
      </c>
      <c r="AC65" s="15">
        <v>4.6099724062447604E-3</v>
      </c>
      <c r="AD65" s="15">
        <v>5.8509363366129157E-3</v>
      </c>
      <c r="AE65" s="15">
        <v>6.158892734023304E-3</v>
      </c>
      <c r="AF65" s="15">
        <v>4.2010417730559213E-3</v>
      </c>
      <c r="AG65" s="15">
        <v>5.2203663382559152E-3</v>
      </c>
      <c r="AH65" s="15">
        <v>5.7127442254226663E-3</v>
      </c>
      <c r="AI65" s="15">
        <v>4.3452443490961659E-3</v>
      </c>
      <c r="AJ65" s="15">
        <v>6.8884507359186498E-3</v>
      </c>
      <c r="AK65" s="15">
        <v>4.3306579738298864E-3</v>
      </c>
      <c r="AL65" s="15">
        <v>3.9739203766686812E-3</v>
      </c>
      <c r="AM65" s="15">
        <v>3.2181999699562361E-3</v>
      </c>
      <c r="AN65" s="15">
        <v>2.8369373430404592E-3</v>
      </c>
      <c r="AO65" s="15">
        <v>5.1207594462794404E-3</v>
      </c>
      <c r="AP65" s="15">
        <v>3.0485490416299666E-3</v>
      </c>
      <c r="AQ65" s="15">
        <v>2.7532692307469442E-3</v>
      </c>
      <c r="AR65" s="15">
        <v>4.6235871265605253E-3</v>
      </c>
      <c r="AS65" s="15">
        <v>4.5123375115984606E-3</v>
      </c>
      <c r="AT65" s="15">
        <v>3.3588318817955459E-3</v>
      </c>
      <c r="AU65" s="15">
        <v>1.1098472787715285E-2</v>
      </c>
      <c r="AV65" s="15">
        <v>6.7235943718437852E-3</v>
      </c>
      <c r="AW65" s="15">
        <v>5.3096937187708205E-3</v>
      </c>
      <c r="AX65" s="15">
        <v>3.9904443289972566E-3</v>
      </c>
      <c r="AY65" s="15">
        <v>3.4759181372903294E-3</v>
      </c>
      <c r="AZ65" s="15">
        <v>6.8981021058430398E-3</v>
      </c>
      <c r="BA65" s="15">
        <v>9.5610147293948237E-3</v>
      </c>
      <c r="BB65" s="15">
        <v>5.7930717412026872E-3</v>
      </c>
      <c r="BC65" s="15">
        <v>3.7075389482956462E-3</v>
      </c>
      <c r="BD65" s="15">
        <v>5.1079543596979663E-3</v>
      </c>
      <c r="BE65" s="15">
        <v>6.5843930602894017E-4</v>
      </c>
      <c r="BF65" s="15">
        <v>6.481335747666594E-3</v>
      </c>
      <c r="BG65" s="15">
        <v>8.1310752343510418E-3</v>
      </c>
      <c r="BH65" s="15">
        <v>7.3706786517778837E-3</v>
      </c>
      <c r="BI65" s="15">
        <v>3.5924149273024132E-3</v>
      </c>
      <c r="BJ65" s="15">
        <v>3.5587224480353925E-3</v>
      </c>
      <c r="BK65" s="15">
        <v>2.3591046046958246E-3</v>
      </c>
      <c r="BL65" s="15">
        <v>1.0029808833850957</v>
      </c>
      <c r="BM65" s="15">
        <v>2.0297804505060991E-3</v>
      </c>
      <c r="BN65" s="15">
        <v>4.7235798501690197E-3</v>
      </c>
      <c r="BO65" s="15">
        <v>3.0345155456997248E-3</v>
      </c>
      <c r="BP65" s="15">
        <v>2.674395508398048E-3</v>
      </c>
      <c r="BQ65" s="15">
        <v>7.2541611286815466E-3</v>
      </c>
      <c r="BR65" s="15">
        <v>5.6382133324072809E-3</v>
      </c>
      <c r="BS65" s="15">
        <v>0</v>
      </c>
    </row>
    <row r="66" spans="1:74" x14ac:dyDescent="0.25">
      <c r="A66" s="24" t="s">
        <v>140</v>
      </c>
      <c r="B66" s="24" t="s">
        <v>48</v>
      </c>
      <c r="C66">
        <f t="shared" si="2"/>
        <v>62</v>
      </c>
      <c r="D66" s="15">
        <v>1.2697212472282245E-4</v>
      </c>
      <c r="E66" s="15">
        <v>1.3157706331907523E-4</v>
      </c>
      <c r="F66" s="15">
        <v>4.9992080316636329E-5</v>
      </c>
      <c r="G66" s="15">
        <v>2.6749609093623574E-4</v>
      </c>
      <c r="H66" s="15">
        <v>1.817695806798572E-4</v>
      </c>
      <c r="I66" s="15">
        <v>4.703356737059291E-4</v>
      </c>
      <c r="J66" s="15">
        <v>3.521991119549672E-4</v>
      </c>
      <c r="K66" s="15">
        <v>3.6437572662440166E-4</v>
      </c>
      <c r="L66" s="15">
        <v>2.7889445527205103E-4</v>
      </c>
      <c r="M66" s="15">
        <v>2.930033405907074E-4</v>
      </c>
      <c r="N66" s="15">
        <v>6.6747418354178804E-4</v>
      </c>
      <c r="O66" s="15">
        <v>6.969262357795923E-4</v>
      </c>
      <c r="P66" s="15">
        <v>1.7225636024335619E-4</v>
      </c>
      <c r="Q66" s="15">
        <v>2.2741382854448894E-4</v>
      </c>
      <c r="R66" s="15">
        <v>4.0693589840219035E-4</v>
      </c>
      <c r="S66" s="15">
        <v>2.4589853837918713E-4</v>
      </c>
      <c r="T66" s="15">
        <v>4.0396950196893328E-4</v>
      </c>
      <c r="U66" s="15">
        <v>1.902878150011759E-4</v>
      </c>
      <c r="V66" s="15">
        <v>1.7254954248466949E-4</v>
      </c>
      <c r="W66" s="15">
        <v>2.0346614281906321E-4</v>
      </c>
      <c r="X66" s="15">
        <v>4.7148282299085424E-4</v>
      </c>
      <c r="Y66" s="15">
        <v>4.5753746658045151E-4</v>
      </c>
      <c r="Z66" s="15">
        <v>9.3845305521147668E-4</v>
      </c>
      <c r="AA66" s="15">
        <v>1.5459987260023735E-3</v>
      </c>
      <c r="AB66" s="15">
        <v>3.8980688054345139E-4</v>
      </c>
      <c r="AC66" s="15">
        <v>3.7181914593729606E-4</v>
      </c>
      <c r="AD66" s="15">
        <v>3.5071819610109215E-4</v>
      </c>
      <c r="AE66" s="15">
        <v>9.4185971931485613E-4</v>
      </c>
      <c r="AF66" s="15">
        <v>2.6694336503516335E-4</v>
      </c>
      <c r="AG66" s="15">
        <v>4.8899218417803128E-4</v>
      </c>
      <c r="AH66" s="15">
        <v>9.454049338509465E-4</v>
      </c>
      <c r="AI66" s="15">
        <v>6.9535100956333339E-4</v>
      </c>
      <c r="AJ66" s="15">
        <v>9.2048080445778456E-4</v>
      </c>
      <c r="AK66" s="15">
        <v>8.3503601332780614E-4</v>
      </c>
      <c r="AL66" s="15">
        <v>4.4434180033524286E-4</v>
      </c>
      <c r="AM66" s="15">
        <v>2.98509993863607E-4</v>
      </c>
      <c r="AN66" s="15">
        <v>2.5258586559609312E-4</v>
      </c>
      <c r="AO66" s="15">
        <v>5.0283365711368004E-4</v>
      </c>
      <c r="AP66" s="15">
        <v>2.1404974388048885E-4</v>
      </c>
      <c r="AQ66" s="15">
        <v>2.2672003717465308E-4</v>
      </c>
      <c r="AR66" s="15">
        <v>2.2933369591142101E-4</v>
      </c>
      <c r="AS66" s="15">
        <v>2.5485069493439962E-4</v>
      </c>
      <c r="AT66" s="15">
        <v>1.7462992350177951E-4</v>
      </c>
      <c r="AU66" s="15">
        <v>2.3028164602102307E-4</v>
      </c>
      <c r="AV66" s="15">
        <v>1.6517943439401509E-4</v>
      </c>
      <c r="AW66" s="15">
        <v>4.4797500923890048E-4</v>
      </c>
      <c r="AX66" s="15">
        <v>2.1819115291996295E-4</v>
      </c>
      <c r="AY66" s="15">
        <v>1.7943387892676831E-4</v>
      </c>
      <c r="AZ66" s="15">
        <v>2.388445468408858E-4</v>
      </c>
      <c r="BA66" s="15">
        <v>2.3134642249510214E-4</v>
      </c>
      <c r="BB66" s="15">
        <v>6.2008915984468284E-4</v>
      </c>
      <c r="BC66" s="15">
        <v>3.889993070116636E-4</v>
      </c>
      <c r="BD66" s="15">
        <v>2.8169144037063247E-4</v>
      </c>
      <c r="BE66" s="15">
        <v>2.8967063587391797E-5</v>
      </c>
      <c r="BF66" s="15">
        <v>3.3645281476517942E-4</v>
      </c>
      <c r="BG66" s="15">
        <v>4.7149112648331637E-3</v>
      </c>
      <c r="BH66" s="15">
        <v>2.3338653516596005E-4</v>
      </c>
      <c r="BI66" s="15">
        <v>3.401494118897887E-4</v>
      </c>
      <c r="BJ66" s="15">
        <v>2.0370549784049397E-4</v>
      </c>
      <c r="BK66" s="15">
        <v>1.3643117979035408E-4</v>
      </c>
      <c r="BL66" s="15">
        <v>1.8803863445418853E-4</v>
      </c>
      <c r="BM66" s="15">
        <v>1.0001716634126046</v>
      </c>
      <c r="BN66" s="15">
        <v>1.8502509326571547E-4</v>
      </c>
      <c r="BO66" s="15">
        <v>2.8726567716347149E-4</v>
      </c>
      <c r="BP66" s="15">
        <v>2.287475783773054E-4</v>
      </c>
      <c r="BQ66" s="15">
        <v>2.4959937577650223E-4</v>
      </c>
      <c r="BR66" s="15">
        <v>2.8851565149384345E-4</v>
      </c>
      <c r="BS66" s="15">
        <v>0</v>
      </c>
    </row>
    <row r="67" spans="1:74" x14ac:dyDescent="0.25">
      <c r="A67" s="24" t="s">
        <v>141</v>
      </c>
      <c r="B67" s="24" t="s">
        <v>295</v>
      </c>
      <c r="C67">
        <f t="shared" si="2"/>
        <v>63</v>
      </c>
      <c r="D67" s="15">
        <v>6.3353654235847549E-4</v>
      </c>
      <c r="E67" s="15">
        <v>6.9992328137808736E-4</v>
      </c>
      <c r="F67" s="15">
        <v>3.9630499345760112E-4</v>
      </c>
      <c r="G67" s="15">
        <v>1.4209518460298917E-3</v>
      </c>
      <c r="H67" s="15">
        <v>1.2808472265828643E-3</v>
      </c>
      <c r="I67" s="15">
        <v>1.9838035739227979E-3</v>
      </c>
      <c r="J67" s="15">
        <v>3.6056505304354401E-3</v>
      </c>
      <c r="K67" s="15">
        <v>1.470334144752975E-3</v>
      </c>
      <c r="L67" s="15">
        <v>1.3361262952779139E-3</v>
      </c>
      <c r="M67" s="15">
        <v>1.6755026926047055E-3</v>
      </c>
      <c r="N67" s="15">
        <v>1.9555060448459508E-3</v>
      </c>
      <c r="O67" s="15">
        <v>1.659106103605242E-3</v>
      </c>
      <c r="P67" s="15">
        <v>1.0042456128205161E-3</v>
      </c>
      <c r="Q67" s="15">
        <v>8.4934801465753017E-4</v>
      </c>
      <c r="R67" s="15">
        <v>1.1377898441375181E-3</v>
      </c>
      <c r="S67" s="15">
        <v>9.7610730991640107E-4</v>
      </c>
      <c r="T67" s="15">
        <v>2.172637549444995E-3</v>
      </c>
      <c r="U67" s="15">
        <v>9.7219503540324145E-4</v>
      </c>
      <c r="V67" s="15">
        <v>1.3259714910388509E-3</v>
      </c>
      <c r="W67" s="15">
        <v>1.2224052235695251E-3</v>
      </c>
      <c r="X67" s="15">
        <v>1.4678419749486382E-3</v>
      </c>
      <c r="Y67" s="15">
        <v>2.1120205242310219E-3</v>
      </c>
      <c r="Z67" s="15">
        <v>1.8001680227391057E-3</v>
      </c>
      <c r="AA67" s="15">
        <v>2.1676196866216284E-3</v>
      </c>
      <c r="AB67" s="15">
        <v>1.2861490150833995E-3</v>
      </c>
      <c r="AC67" s="15">
        <v>1.4450693429307845E-3</v>
      </c>
      <c r="AD67" s="15">
        <v>3.1098268371846163E-3</v>
      </c>
      <c r="AE67" s="15">
        <v>2.9051276101150379E-3</v>
      </c>
      <c r="AF67" s="15">
        <v>2.0930008128328577E-3</v>
      </c>
      <c r="AG67" s="15">
        <v>1.4462318708991658E-3</v>
      </c>
      <c r="AH67" s="15">
        <v>1.7544628841394865E-3</v>
      </c>
      <c r="AI67" s="15">
        <v>1.6467414116437236E-3</v>
      </c>
      <c r="AJ67" s="15">
        <v>2.2851020728589808E-3</v>
      </c>
      <c r="AK67" s="15">
        <v>1.4743472225771013E-3</v>
      </c>
      <c r="AL67" s="15">
        <v>1.1695382278673707E-3</v>
      </c>
      <c r="AM67" s="15">
        <v>1.0325840264335166E-3</v>
      </c>
      <c r="AN67" s="15">
        <v>1.046399382159642E-3</v>
      </c>
      <c r="AO67" s="15">
        <v>1.7338030929240952E-3</v>
      </c>
      <c r="AP67" s="15">
        <v>8.2233134738883009E-4</v>
      </c>
      <c r="AQ67" s="15">
        <v>9.3685981135703425E-4</v>
      </c>
      <c r="AR67" s="15">
        <v>1.448318316809374E-3</v>
      </c>
      <c r="AS67" s="15">
        <v>1.9019427253364148E-3</v>
      </c>
      <c r="AT67" s="15">
        <v>3.9670656943914884E-3</v>
      </c>
      <c r="AU67" s="15">
        <v>5.4020038245604259E-3</v>
      </c>
      <c r="AV67" s="15">
        <v>1.4370295647964748E-3</v>
      </c>
      <c r="AW67" s="15">
        <v>3.2645616576600007E-3</v>
      </c>
      <c r="AX67" s="15">
        <v>1.0628330062211195E-3</v>
      </c>
      <c r="AY67" s="15">
        <v>8.7210662793073951E-4</v>
      </c>
      <c r="AZ67" s="15">
        <v>1.4883860016747265E-3</v>
      </c>
      <c r="BA67" s="15">
        <v>1.92634416961643E-3</v>
      </c>
      <c r="BB67" s="15">
        <v>2.2931780533604956E-3</v>
      </c>
      <c r="BC67" s="15">
        <v>1.0599288761373431E-3</v>
      </c>
      <c r="BD67" s="15">
        <v>5.1453165277933312E-3</v>
      </c>
      <c r="BE67" s="15">
        <v>2.959057163714678E-4</v>
      </c>
      <c r="BF67" s="15">
        <v>1.4958942041998343E-2</v>
      </c>
      <c r="BG67" s="15">
        <v>4.1555441808062664E-3</v>
      </c>
      <c r="BH67" s="15">
        <v>6.6653624678382857E-3</v>
      </c>
      <c r="BI67" s="15">
        <v>2.0401803307000437E-3</v>
      </c>
      <c r="BJ67" s="15">
        <v>7.2299829508989631E-3</v>
      </c>
      <c r="BK67" s="15">
        <v>4.3449691606834819E-3</v>
      </c>
      <c r="BL67" s="15">
        <v>1.6387181182928286E-3</v>
      </c>
      <c r="BM67" s="15">
        <v>2.5785331739887414E-3</v>
      </c>
      <c r="BN67" s="15">
        <v>1.0010896436200474</v>
      </c>
      <c r="BO67" s="15">
        <v>3.975680226249655E-3</v>
      </c>
      <c r="BP67" s="15">
        <v>7.6878636851059729E-4</v>
      </c>
      <c r="BQ67" s="15">
        <v>1.4526289004739533E-3</v>
      </c>
      <c r="BR67" s="15">
        <v>3.7237332805362304E-3</v>
      </c>
      <c r="BS67" s="15">
        <v>0</v>
      </c>
    </row>
    <row r="68" spans="1:74" x14ac:dyDescent="0.25">
      <c r="A68" s="24" t="s">
        <v>142</v>
      </c>
      <c r="B68" s="24" t="s">
        <v>49</v>
      </c>
      <c r="C68">
        <f t="shared" si="2"/>
        <v>64</v>
      </c>
      <c r="D68" s="15">
        <v>8.9176797348779638E-6</v>
      </c>
      <c r="E68" s="15">
        <v>8.137649897358172E-6</v>
      </c>
      <c r="F68" s="15">
        <v>2.4078406418635039E-6</v>
      </c>
      <c r="G68" s="15">
        <v>1.1409714532067747E-5</v>
      </c>
      <c r="H68" s="15">
        <v>8.7092854753011106E-6</v>
      </c>
      <c r="I68" s="15">
        <v>3.7493503984588561E-5</v>
      </c>
      <c r="J68" s="15">
        <v>1.8573545198438377E-5</v>
      </c>
      <c r="K68" s="15">
        <v>2.2095468876655724E-5</v>
      </c>
      <c r="L68" s="15">
        <v>1.8092805262423009E-5</v>
      </c>
      <c r="M68" s="15">
        <v>1.643222913786658E-5</v>
      </c>
      <c r="N68" s="15">
        <v>4.8053519948484193E-5</v>
      </c>
      <c r="O68" s="15">
        <v>5.1873209532350159E-5</v>
      </c>
      <c r="P68" s="15">
        <v>9.309700381654313E-6</v>
      </c>
      <c r="Q68" s="15">
        <v>1.4854939788896909E-5</v>
      </c>
      <c r="R68" s="15">
        <v>3.0158732702954656E-5</v>
      </c>
      <c r="S68" s="15">
        <v>1.7471977320384471E-5</v>
      </c>
      <c r="T68" s="15">
        <v>2.7434749357814971E-5</v>
      </c>
      <c r="U68" s="15">
        <v>1.1397848314214677E-5</v>
      </c>
      <c r="V68" s="15">
        <v>7.365723118374856E-6</v>
      </c>
      <c r="W68" s="15">
        <v>1.1521958341522357E-5</v>
      </c>
      <c r="X68" s="15">
        <v>3.8972910659572448E-5</v>
      </c>
      <c r="Y68" s="15">
        <v>3.1133584516798727E-5</v>
      </c>
      <c r="Z68" s="15">
        <v>7.6190830487716697E-5</v>
      </c>
      <c r="AA68" s="15">
        <v>1.2739344475299407E-4</v>
      </c>
      <c r="AB68" s="15">
        <v>2.8381907494226292E-5</v>
      </c>
      <c r="AC68" s="15">
        <v>2.3879544072163607E-5</v>
      </c>
      <c r="AD68" s="15">
        <v>2.2941152941947612E-5</v>
      </c>
      <c r="AE68" s="15">
        <v>7.7811966903083022E-5</v>
      </c>
      <c r="AF68" s="15">
        <v>1.6177721021313734E-5</v>
      </c>
      <c r="AG68" s="15">
        <v>3.369804558196337E-5</v>
      </c>
      <c r="AH68" s="15">
        <v>7.7536874497849376E-5</v>
      </c>
      <c r="AI68" s="15">
        <v>5.3468538833276463E-5</v>
      </c>
      <c r="AJ68" s="15">
        <v>7.5524019772743519E-5</v>
      </c>
      <c r="AK68" s="15">
        <v>7.0033868198652062E-5</v>
      </c>
      <c r="AL68" s="15">
        <v>3.4758813737123923E-5</v>
      </c>
      <c r="AM68" s="15">
        <v>2.1229008316777561E-5</v>
      </c>
      <c r="AN68" s="15">
        <v>1.6714403053571597E-5</v>
      </c>
      <c r="AO68" s="15">
        <v>3.5962618311576241E-5</v>
      </c>
      <c r="AP68" s="15">
        <v>1.3945954561805554E-5</v>
      </c>
      <c r="AQ68" s="15">
        <v>1.418135825768453E-5</v>
      </c>
      <c r="AR68" s="15">
        <v>9.1736521862631265E-6</v>
      </c>
      <c r="AS68" s="15">
        <v>9.7323296211378857E-6</v>
      </c>
      <c r="AT68" s="15">
        <v>7.3281346673315057E-6</v>
      </c>
      <c r="AU68" s="15">
        <v>9.3219669815529315E-6</v>
      </c>
      <c r="AV68" s="15">
        <v>6.1824621937908764E-6</v>
      </c>
      <c r="AW68" s="15">
        <v>2.6476683827773011E-5</v>
      </c>
      <c r="AX68" s="15">
        <v>6.5856255145757877E-6</v>
      </c>
      <c r="AY68" s="15">
        <v>9.4247910470379608E-6</v>
      </c>
      <c r="AZ68" s="15">
        <v>9.5759976053000063E-6</v>
      </c>
      <c r="BA68" s="15">
        <v>4.6450090182100098E-6</v>
      </c>
      <c r="BB68" s="15">
        <v>2.4709498994234008E-5</v>
      </c>
      <c r="BC68" s="15">
        <v>2.1817244759706546E-5</v>
      </c>
      <c r="BD68" s="15">
        <v>5.4275103116275624E-6</v>
      </c>
      <c r="BE68" s="15">
        <v>7.9162090841687351E-7</v>
      </c>
      <c r="BF68" s="15">
        <v>3.6330920848138446E-6</v>
      </c>
      <c r="BG68" s="15">
        <v>4.2943605146815802E-4</v>
      </c>
      <c r="BH68" s="15">
        <v>5.2622348253399683E-6</v>
      </c>
      <c r="BI68" s="15">
        <v>2.2463628774012079E-5</v>
      </c>
      <c r="BJ68" s="15">
        <v>5.2602970592607056E-6</v>
      </c>
      <c r="BK68" s="15">
        <v>1.9293266798222371E-6</v>
      </c>
      <c r="BL68" s="15">
        <v>8.4846290568091151E-6</v>
      </c>
      <c r="BM68" s="15">
        <v>5.4920450941954871E-6</v>
      </c>
      <c r="BN68" s="15">
        <v>4.7365454933633874E-6</v>
      </c>
      <c r="BO68" s="15">
        <v>1.0000113255766749</v>
      </c>
      <c r="BP68" s="15">
        <v>1.3807212586643494E-3</v>
      </c>
      <c r="BQ68" s="15">
        <v>5.1267129552318753E-6</v>
      </c>
      <c r="BR68" s="15">
        <v>6.031996256096909E-6</v>
      </c>
      <c r="BS68" s="15">
        <v>0</v>
      </c>
    </row>
    <row r="69" spans="1:74" x14ac:dyDescent="0.25">
      <c r="A69" s="24" t="s">
        <v>143</v>
      </c>
      <c r="B69" s="24" t="s">
        <v>296</v>
      </c>
      <c r="C69">
        <f t="shared" si="2"/>
        <v>65</v>
      </c>
      <c r="D69" s="15">
        <v>2.1577582432599224E-5</v>
      </c>
      <c r="E69" s="15">
        <v>2.8725296669724818E-5</v>
      </c>
      <c r="F69" s="15">
        <v>1.4654247019751473E-5</v>
      </c>
      <c r="G69" s="15">
        <v>3.6347107503679911E-5</v>
      </c>
      <c r="H69" s="15">
        <v>2.5836925298463936E-5</v>
      </c>
      <c r="I69" s="15">
        <v>2.2743081267256049E-5</v>
      </c>
      <c r="J69" s="15">
        <v>5.769754459814856E-5</v>
      </c>
      <c r="K69" s="15">
        <v>6.3827042246858E-5</v>
      </c>
      <c r="L69" s="15">
        <v>4.7649229288569953E-5</v>
      </c>
      <c r="M69" s="15">
        <v>5.8272411289483218E-5</v>
      </c>
      <c r="N69" s="15">
        <v>5.4896422103315365E-5</v>
      </c>
      <c r="O69" s="15">
        <v>5.4240279142279328E-5</v>
      </c>
      <c r="P69" s="15">
        <v>7.0906769374971598E-5</v>
      </c>
      <c r="Q69" s="15">
        <v>7.2123287500477053E-5</v>
      </c>
      <c r="R69" s="15">
        <v>6.0211171172968754E-5</v>
      </c>
      <c r="S69" s="15">
        <v>3.8614862004636053E-5</v>
      </c>
      <c r="T69" s="15">
        <v>5.5801777167618078E-5</v>
      </c>
      <c r="U69" s="15">
        <v>4.8252609955293798E-5</v>
      </c>
      <c r="V69" s="15">
        <v>3.6884910098404118E-5</v>
      </c>
      <c r="W69" s="15">
        <v>5.1439038163491241E-5</v>
      </c>
      <c r="X69" s="15">
        <v>4.2638165074014381E-5</v>
      </c>
      <c r="Y69" s="15">
        <v>4.9728551431218513E-5</v>
      </c>
      <c r="Z69" s="15">
        <v>6.742962968429694E-5</v>
      </c>
      <c r="AA69" s="15">
        <v>6.4742335363774211E-5</v>
      </c>
      <c r="AB69" s="15">
        <v>5.7897702539021666E-5</v>
      </c>
      <c r="AC69" s="15">
        <v>5.0990855234283584E-5</v>
      </c>
      <c r="AD69" s="15">
        <v>4.8413120291023296E-5</v>
      </c>
      <c r="AE69" s="15">
        <v>4.7466191120138096E-5</v>
      </c>
      <c r="AF69" s="15">
        <v>4.8463776035660252E-5</v>
      </c>
      <c r="AG69" s="15">
        <v>5.5175142242311259E-5</v>
      </c>
      <c r="AH69" s="15">
        <v>5.3143511843949639E-5</v>
      </c>
      <c r="AI69" s="15">
        <v>5.3351631654356578E-5</v>
      </c>
      <c r="AJ69" s="15">
        <v>5.3867114785101533E-5</v>
      </c>
      <c r="AK69" s="15">
        <v>5.2671308528541593E-5</v>
      </c>
      <c r="AL69" s="15">
        <v>4.4385920908253222E-5</v>
      </c>
      <c r="AM69" s="15">
        <v>5.1441537230827557E-5</v>
      </c>
      <c r="AN69" s="15">
        <v>3.6710705519809525E-5</v>
      </c>
      <c r="AO69" s="15">
        <v>5.5589563786721693E-5</v>
      </c>
      <c r="AP69" s="15">
        <v>4.0349279367599593E-5</v>
      </c>
      <c r="AQ69" s="15">
        <v>4.0614252273634465E-5</v>
      </c>
      <c r="AR69" s="15">
        <v>1.3547828494464177E-4</v>
      </c>
      <c r="AS69" s="15">
        <v>1.9312500441935111E-4</v>
      </c>
      <c r="AT69" s="15">
        <v>4.8742886633996177E-5</v>
      </c>
      <c r="AU69" s="15">
        <v>6.4671056554141244E-5</v>
      </c>
      <c r="AV69" s="15">
        <v>5.0232817073673982E-5</v>
      </c>
      <c r="AW69" s="15">
        <v>1.2227715500298143E-4</v>
      </c>
      <c r="AX69" s="15">
        <v>2.3167896882254636E-4</v>
      </c>
      <c r="AY69" s="15">
        <v>1.2324297435251184E-4</v>
      </c>
      <c r="AZ69" s="15">
        <v>1.0376269283577214E-4</v>
      </c>
      <c r="BA69" s="15">
        <v>1.2480712169364878E-4</v>
      </c>
      <c r="BB69" s="15">
        <v>1.2363119346037245E-4</v>
      </c>
      <c r="BC69" s="15">
        <v>7.9187079083256517E-5</v>
      </c>
      <c r="BD69" s="15">
        <v>8.1899549869421409E-5</v>
      </c>
      <c r="BE69" s="15">
        <v>2.1772431382530098E-5</v>
      </c>
      <c r="BF69" s="15">
        <v>1.4234681680899475E-4</v>
      </c>
      <c r="BG69" s="15">
        <v>9.5559847079937618E-5</v>
      </c>
      <c r="BH69" s="15">
        <v>1.1346620291878787E-4</v>
      </c>
      <c r="BI69" s="15">
        <v>1.195215000761471E-4</v>
      </c>
      <c r="BJ69" s="15">
        <v>8.6024650404619555E-5</v>
      </c>
      <c r="BK69" s="15">
        <v>4.5623857256130415E-5</v>
      </c>
      <c r="BL69" s="15">
        <v>1.7203126357494709E-4</v>
      </c>
      <c r="BM69" s="15">
        <v>3.8736149984898934E-5</v>
      </c>
      <c r="BN69" s="15">
        <v>2.049080756369931E-4</v>
      </c>
      <c r="BO69" s="15">
        <v>1.1602022424336463E-4</v>
      </c>
      <c r="BP69" s="15">
        <v>1.100161079136154</v>
      </c>
      <c r="BQ69" s="15">
        <v>5.2614339632774587E-4</v>
      </c>
      <c r="BR69" s="15">
        <v>1.2224782739744396E-4</v>
      </c>
      <c r="BS69" s="15">
        <v>0</v>
      </c>
    </row>
    <row r="70" spans="1:74" x14ac:dyDescent="0.25">
      <c r="A70" s="25" t="s">
        <v>144</v>
      </c>
      <c r="B70" s="24" t="s">
        <v>420</v>
      </c>
      <c r="C70">
        <f t="shared" ref="C70:C73" si="3">C69+1</f>
        <v>66</v>
      </c>
      <c r="D70" s="15">
        <v>2.0049732863415857E-4</v>
      </c>
      <c r="E70" s="15">
        <v>4.1247388348135492E-4</v>
      </c>
      <c r="F70" s="15">
        <v>2.3218980696352876E-4</v>
      </c>
      <c r="G70" s="15">
        <v>3.8872570414098215E-4</v>
      </c>
      <c r="H70" s="15">
        <v>2.5341513108120307E-4</v>
      </c>
      <c r="I70" s="15">
        <v>1.9312997036922272E-4</v>
      </c>
      <c r="J70" s="15">
        <v>4.4079461897186313E-4</v>
      </c>
      <c r="K70" s="15">
        <v>8.6500097200455811E-4</v>
      </c>
      <c r="L70" s="15">
        <v>4.18662920015024E-4</v>
      </c>
      <c r="M70" s="15">
        <v>9.8176199941271366E-4</v>
      </c>
      <c r="N70" s="15">
        <v>3.3269855096905235E-3</v>
      </c>
      <c r="O70" s="15">
        <v>1.1846108729532388E-3</v>
      </c>
      <c r="P70" s="15">
        <v>4.362518708930375E-4</v>
      </c>
      <c r="Q70" s="15">
        <v>6.3556276911807391E-4</v>
      </c>
      <c r="R70" s="15">
        <v>1.2847142080511355E-3</v>
      </c>
      <c r="S70" s="15">
        <v>3.5085538946144314E-4</v>
      </c>
      <c r="T70" s="15">
        <v>7.2545792752578869E-4</v>
      </c>
      <c r="U70" s="15">
        <v>5.4158651717483479E-4</v>
      </c>
      <c r="V70" s="15">
        <v>3.107632019976735E-4</v>
      </c>
      <c r="W70" s="15">
        <v>4.0125576972945497E-4</v>
      </c>
      <c r="X70" s="15">
        <v>3.5918703069733808E-4</v>
      </c>
      <c r="Y70" s="15">
        <v>6.7153103120041351E-4</v>
      </c>
      <c r="Z70" s="15">
        <v>1.700238499048845E-3</v>
      </c>
      <c r="AA70" s="15">
        <v>1.6579149242441692E-3</v>
      </c>
      <c r="AB70" s="15">
        <v>5.6126713747677091E-4</v>
      </c>
      <c r="AC70" s="15">
        <v>5.1075200366782034E-4</v>
      </c>
      <c r="AD70" s="15">
        <v>3.9577501679030261E-4</v>
      </c>
      <c r="AE70" s="15">
        <v>3.8976950643259214E-4</v>
      </c>
      <c r="AF70" s="15">
        <v>5.4690902066794006E-4</v>
      </c>
      <c r="AG70" s="15">
        <v>1.1696270332423153E-3</v>
      </c>
      <c r="AH70" s="15">
        <v>7.9994495774209724E-4</v>
      </c>
      <c r="AI70" s="15">
        <v>5.3915942453493107E-4</v>
      </c>
      <c r="AJ70" s="15">
        <v>1.4451481838757452E-3</v>
      </c>
      <c r="AK70" s="15">
        <v>4.8178515351687617E-4</v>
      </c>
      <c r="AL70" s="15">
        <v>6.1264113125758979E-4</v>
      </c>
      <c r="AM70" s="15">
        <v>5.5391878365960621E-4</v>
      </c>
      <c r="AN70" s="15">
        <v>3.5045161589597121E-4</v>
      </c>
      <c r="AO70" s="15">
        <v>9.5445660720226992E-4</v>
      </c>
      <c r="AP70" s="15">
        <v>3.3086640495694577E-4</v>
      </c>
      <c r="AQ70" s="15">
        <v>4.0567535233515208E-4</v>
      </c>
      <c r="AR70" s="15">
        <v>1.0303884966758599E-3</v>
      </c>
      <c r="AS70" s="15">
        <v>1.008185575590787E-3</v>
      </c>
      <c r="AT70" s="15">
        <v>3.6316202869955271E-4</v>
      </c>
      <c r="AU70" s="15">
        <v>4.2362734742120019E-4</v>
      </c>
      <c r="AV70" s="15">
        <v>4.9886917423127696E-4</v>
      </c>
      <c r="AW70" s="15">
        <v>6.7998375650000316E-4</v>
      </c>
      <c r="AX70" s="15">
        <v>1.32630116663537E-3</v>
      </c>
      <c r="AY70" s="15">
        <v>7.7046386515682301E-4</v>
      </c>
      <c r="AZ70" s="15">
        <v>2.3258099801181332E-3</v>
      </c>
      <c r="BA70" s="15">
        <v>4.532957310472506E-2</v>
      </c>
      <c r="BB70" s="15">
        <v>4.8365697381779699E-3</v>
      </c>
      <c r="BC70" s="15">
        <v>8.1962973982884055E-4</v>
      </c>
      <c r="BD70" s="15">
        <v>1.3359536756064258E-3</v>
      </c>
      <c r="BE70" s="15">
        <v>1.440308563722943E-4</v>
      </c>
      <c r="BF70" s="15">
        <v>1.2510437215508452E-3</v>
      </c>
      <c r="BG70" s="15">
        <v>5.0922980805028092E-4</v>
      </c>
      <c r="BH70" s="15">
        <v>1.7324583441005629E-2</v>
      </c>
      <c r="BI70" s="15">
        <v>1.0118759912533103E-3</v>
      </c>
      <c r="BJ70" s="15">
        <v>6.5670532785663187E-4</v>
      </c>
      <c r="BK70" s="15">
        <v>3.646726830038493E-4</v>
      </c>
      <c r="BL70" s="15">
        <v>1.1970768403513508E-3</v>
      </c>
      <c r="BM70" s="15">
        <v>4.892537782729316E-4</v>
      </c>
      <c r="BN70" s="15">
        <v>1.346570717909808E-3</v>
      </c>
      <c r="BO70" s="15">
        <v>7.7953239862683205E-4</v>
      </c>
      <c r="BP70" s="15">
        <v>3.6050599443409638E-4</v>
      </c>
      <c r="BQ70" s="15">
        <v>1.0165070767635567</v>
      </c>
      <c r="BR70" s="15">
        <v>5.7390808199410254E-3</v>
      </c>
      <c r="BS70" s="15">
        <v>0</v>
      </c>
    </row>
    <row r="71" spans="1:74" x14ac:dyDescent="0.25">
      <c r="A71" s="25" t="s">
        <v>145</v>
      </c>
      <c r="B71" s="24" t="s">
        <v>422</v>
      </c>
      <c r="C71">
        <f t="shared" si="3"/>
        <v>67</v>
      </c>
      <c r="D71" s="15">
        <v>1.354607157223779E-3</v>
      </c>
      <c r="E71" s="15">
        <v>1.4875270013766937E-3</v>
      </c>
      <c r="F71" s="15">
        <v>1.2635338705581486E-3</v>
      </c>
      <c r="G71" s="15">
        <v>3.2149073294794272E-3</v>
      </c>
      <c r="H71" s="15">
        <v>2.3136310012706529E-3</v>
      </c>
      <c r="I71" s="15">
        <v>2.806462022635803E-3</v>
      </c>
      <c r="J71" s="15">
        <v>6.3532389074813424E-3</v>
      </c>
      <c r="K71" s="15">
        <v>2.938930767780307E-3</v>
      </c>
      <c r="L71" s="15">
        <v>3.2625020737704104E-3</v>
      </c>
      <c r="M71" s="15">
        <v>2.9456825724458488E-3</v>
      </c>
      <c r="N71" s="15">
        <v>4.1045468682179469E-3</v>
      </c>
      <c r="O71" s="15">
        <v>2.7722673459256498E-3</v>
      </c>
      <c r="P71" s="15">
        <v>2.890632384309678E-3</v>
      </c>
      <c r="Q71" s="15">
        <v>3.3789180961547689E-3</v>
      </c>
      <c r="R71" s="15">
        <v>3.2535012242915933E-3</v>
      </c>
      <c r="S71" s="15">
        <v>3.2607357900182629E-3</v>
      </c>
      <c r="T71" s="15">
        <v>3.6135940193147767E-3</v>
      </c>
      <c r="U71" s="15">
        <v>4.1049157573444734E-3</v>
      </c>
      <c r="V71" s="15">
        <v>2.2867870918090094E-3</v>
      </c>
      <c r="W71" s="15">
        <v>2.7377589231823173E-3</v>
      </c>
      <c r="X71" s="15">
        <v>2.462573100098345E-3</v>
      </c>
      <c r="Y71" s="15">
        <v>2.5926780884300954E-3</v>
      </c>
      <c r="Z71" s="15">
        <v>3.156868671934137E-3</v>
      </c>
      <c r="AA71" s="15">
        <v>3.3091987411171596E-3</v>
      </c>
      <c r="AB71" s="15">
        <v>3.3312222667303292E-3</v>
      </c>
      <c r="AC71" s="15">
        <v>3.5986945269415797E-3</v>
      </c>
      <c r="AD71" s="15">
        <v>3.0476033030648266E-3</v>
      </c>
      <c r="AE71" s="15">
        <v>3.2412273148330838E-3</v>
      </c>
      <c r="AF71" s="15">
        <v>4.1245266470271089E-3</v>
      </c>
      <c r="AG71" s="15">
        <v>6.3436670120898958E-3</v>
      </c>
      <c r="AH71" s="15">
        <v>4.0656249221052406E-3</v>
      </c>
      <c r="AI71" s="15">
        <v>3.6819226846727328E-3</v>
      </c>
      <c r="AJ71" s="15">
        <v>3.8932113936433472E-3</v>
      </c>
      <c r="AK71" s="15">
        <v>3.6698726526026145E-3</v>
      </c>
      <c r="AL71" s="15">
        <v>3.0790426936680064E-3</v>
      </c>
      <c r="AM71" s="15">
        <v>3.0706868765555785E-3</v>
      </c>
      <c r="AN71" s="15">
        <v>1.670464259092685E-3</v>
      </c>
      <c r="AO71" s="15">
        <v>4.3427825368122994E-3</v>
      </c>
      <c r="AP71" s="15">
        <v>9.8368073791904685E-4</v>
      </c>
      <c r="AQ71" s="15">
        <v>1.6925193765415412E-3</v>
      </c>
      <c r="AR71" s="15">
        <v>1.7552345272989532E-3</v>
      </c>
      <c r="AS71" s="15">
        <v>3.8439261092362547E-3</v>
      </c>
      <c r="AT71" s="15">
        <v>2.6815086966237812E-3</v>
      </c>
      <c r="AU71" s="15">
        <v>3.4549525061432058E-3</v>
      </c>
      <c r="AV71" s="15">
        <v>2.342126932002623E-3</v>
      </c>
      <c r="AW71" s="15">
        <v>1.1403674779902657E-2</v>
      </c>
      <c r="AX71" s="15">
        <v>5.9857376060669419E-3</v>
      </c>
      <c r="AY71" s="15">
        <v>2.1381923827664003E-3</v>
      </c>
      <c r="AZ71" s="15">
        <v>4.2462792334562096E-3</v>
      </c>
      <c r="BA71" s="15">
        <v>6.0055227374175369E-3</v>
      </c>
      <c r="BB71" s="15">
        <v>2.4974877140693137E-2</v>
      </c>
      <c r="BC71" s="15">
        <v>9.2935107562593204E-3</v>
      </c>
      <c r="BD71" s="15">
        <v>5.9474396099797339E-3</v>
      </c>
      <c r="BE71" s="15">
        <v>5.2850739547030136E-4</v>
      </c>
      <c r="BF71" s="15">
        <v>3.5122423783795708E-3</v>
      </c>
      <c r="BG71" s="15">
        <v>2.0855176109079022E-3</v>
      </c>
      <c r="BH71" s="15">
        <v>7.3328781572364844E-3</v>
      </c>
      <c r="BI71" s="15">
        <v>2.6141831853494883E-3</v>
      </c>
      <c r="BJ71" s="15">
        <v>5.3277436028727502E-3</v>
      </c>
      <c r="BK71" s="15">
        <v>1.6293314383557407E-3</v>
      </c>
      <c r="BL71" s="15">
        <v>1.941209066676897E-3</v>
      </c>
      <c r="BM71" s="15">
        <v>1.1034846289183157E-3</v>
      </c>
      <c r="BN71" s="15">
        <v>5.215897143486894E-3</v>
      </c>
      <c r="BO71" s="15">
        <v>8.9067970866972355E-3</v>
      </c>
      <c r="BP71" s="15">
        <v>1.0882899877524194E-2</v>
      </c>
      <c r="BQ71" s="15">
        <v>2.0601558700956905E-3</v>
      </c>
      <c r="BR71" s="15">
        <v>1.003891615581556</v>
      </c>
      <c r="BS71" s="15">
        <v>0</v>
      </c>
    </row>
    <row r="72" spans="1:74" x14ac:dyDescent="0.25">
      <c r="A72" s="23" t="s">
        <v>206</v>
      </c>
      <c r="B72" s="23" t="s">
        <v>71</v>
      </c>
      <c r="C72">
        <f t="shared" si="3"/>
        <v>68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  <c r="BJ72" s="15">
        <v>0</v>
      </c>
      <c r="BK72" s="15">
        <v>0</v>
      </c>
      <c r="BL72" s="15">
        <v>0</v>
      </c>
      <c r="BM72" s="15">
        <v>0</v>
      </c>
      <c r="BN72" s="15">
        <v>0</v>
      </c>
      <c r="BO72" s="15">
        <v>0</v>
      </c>
      <c r="BP72" s="15">
        <v>0</v>
      </c>
      <c r="BQ72" s="15">
        <v>0</v>
      </c>
      <c r="BR72" s="15">
        <v>0</v>
      </c>
      <c r="BS72" s="15">
        <v>1</v>
      </c>
      <c r="BU72" t="s">
        <v>430</v>
      </c>
      <c r="BV72" t="s">
        <v>431</v>
      </c>
    </row>
    <row r="73" spans="1:74" x14ac:dyDescent="0.25">
      <c r="B73" t="s">
        <v>22</v>
      </c>
      <c r="C73" s="10">
        <f t="shared" si="3"/>
        <v>69</v>
      </c>
      <c r="D73" s="15">
        <f>SUM(D5:D72)</f>
        <v>1.6333657875628227</v>
      </c>
      <c r="E73" s="15">
        <f t="shared" ref="E73:BP73" si="4">SUM(E5:E72)</f>
        <v>1.7716642553511748</v>
      </c>
      <c r="F73" s="15">
        <f t="shared" si="4"/>
        <v>1.3829252817185973</v>
      </c>
      <c r="G73" s="15">
        <f t="shared" si="4"/>
        <v>1.8129386044036464</v>
      </c>
      <c r="H73" s="15">
        <f t="shared" si="4"/>
        <v>1.4413200855551473</v>
      </c>
      <c r="I73" s="15">
        <f t="shared" si="4"/>
        <v>1.457776825027953</v>
      </c>
      <c r="J73" s="15">
        <f t="shared" si="4"/>
        <v>2.2433457864036157</v>
      </c>
      <c r="K73" s="15">
        <f t="shared" si="4"/>
        <v>2.4559171919660825</v>
      </c>
      <c r="L73" s="15">
        <f t="shared" si="4"/>
        <v>2.3412136632246621</v>
      </c>
      <c r="M73" s="15">
        <f t="shared" si="4"/>
        <v>2.2716317751392068</v>
      </c>
      <c r="N73" s="15">
        <f t="shared" si="4"/>
        <v>2.0843545662264433</v>
      </c>
      <c r="O73" s="15">
        <f t="shared" si="4"/>
        <v>1.9959546413740243</v>
      </c>
      <c r="P73" s="15">
        <f t="shared" si="4"/>
        <v>2.025427853953659</v>
      </c>
      <c r="Q73" s="15">
        <f t="shared" si="4"/>
        <v>1.8551421844141234</v>
      </c>
      <c r="R73" s="15">
        <f t="shared" si="4"/>
        <v>1.99021492261074</v>
      </c>
      <c r="S73" s="15">
        <f t="shared" si="4"/>
        <v>1.8901527677515879</v>
      </c>
      <c r="T73" s="15">
        <f t="shared" si="4"/>
        <v>2.0870229899227004</v>
      </c>
      <c r="U73" s="15">
        <f t="shared" si="4"/>
        <v>1.814784576805297</v>
      </c>
      <c r="V73" s="15">
        <f t="shared" si="4"/>
        <v>2.459834269651469</v>
      </c>
      <c r="W73" s="15">
        <f t="shared" si="4"/>
        <v>2.3072769667985082</v>
      </c>
      <c r="X73" s="15">
        <f t="shared" si="4"/>
        <v>2.099232881809217</v>
      </c>
      <c r="Y73" s="15">
        <f t="shared" si="4"/>
        <v>2.0375151564735705</v>
      </c>
      <c r="Z73" s="15">
        <f t="shared" si="4"/>
        <v>2.1342472049634584</v>
      </c>
      <c r="AA73" s="15">
        <f t="shared" si="4"/>
        <v>1.7620524180798935</v>
      </c>
      <c r="AB73" s="15">
        <f t="shared" si="4"/>
        <v>2.0490559982440861</v>
      </c>
      <c r="AC73" s="15">
        <f t="shared" si="4"/>
        <v>2.0176022506755156</v>
      </c>
      <c r="AD73" s="15">
        <f t="shared" si="4"/>
        <v>2.1098697922106919</v>
      </c>
      <c r="AE73" s="15">
        <f t="shared" si="4"/>
        <v>2.2305252943257563</v>
      </c>
      <c r="AF73" s="15">
        <f t="shared" si="4"/>
        <v>1.9787709435366569</v>
      </c>
      <c r="AG73" s="15">
        <f t="shared" si="4"/>
        <v>1.8144158478110572</v>
      </c>
      <c r="AH73" s="15">
        <f t="shared" si="4"/>
        <v>2.0577585572404531</v>
      </c>
      <c r="AI73" s="15">
        <f t="shared" si="4"/>
        <v>1.970776383612443</v>
      </c>
      <c r="AJ73" s="15">
        <f t="shared" si="4"/>
        <v>2.1798084076215019</v>
      </c>
      <c r="AK73" s="15">
        <f t="shared" si="4"/>
        <v>2.0588881695564623</v>
      </c>
      <c r="AL73" s="15">
        <f t="shared" si="4"/>
        <v>1.9197521423859971</v>
      </c>
      <c r="AM73" s="15">
        <f t="shared" si="4"/>
        <v>1.8169418174046896</v>
      </c>
      <c r="AN73" s="15">
        <f t="shared" si="4"/>
        <v>1.7810098349414054</v>
      </c>
      <c r="AO73" s="15">
        <f t="shared" si="4"/>
        <v>2.0933186402994082</v>
      </c>
      <c r="AP73" s="15">
        <f t="shared" si="4"/>
        <v>1.5389009636300002</v>
      </c>
      <c r="AQ73" s="15">
        <f t="shared" si="4"/>
        <v>1.8401016817315263</v>
      </c>
      <c r="AR73" s="15">
        <f t="shared" si="4"/>
        <v>1.557946151835943</v>
      </c>
      <c r="AS73" s="15">
        <f t="shared" si="4"/>
        <v>1.5254641960704505</v>
      </c>
      <c r="AT73" s="15">
        <f t="shared" si="4"/>
        <v>1.9706594955048808</v>
      </c>
      <c r="AU73" s="15">
        <f t="shared" si="4"/>
        <v>1.8677538623197165</v>
      </c>
      <c r="AV73" s="15">
        <f t="shared" si="4"/>
        <v>1.6806281078398166</v>
      </c>
      <c r="AW73" s="15">
        <f t="shared" si="4"/>
        <v>1.5731991417921058</v>
      </c>
      <c r="AX73" s="15">
        <f t="shared" si="4"/>
        <v>1.6240626631385133</v>
      </c>
      <c r="AY73" s="15">
        <f t="shared" si="4"/>
        <v>1.7908186950581775</v>
      </c>
      <c r="AZ73" s="15">
        <f t="shared" si="4"/>
        <v>1.8381654321259238</v>
      </c>
      <c r="BA73" s="15">
        <f t="shared" si="4"/>
        <v>1.7631228887546455</v>
      </c>
      <c r="BB73" s="15">
        <f t="shared" si="4"/>
        <v>1.8442621246397739</v>
      </c>
      <c r="BC73" s="15">
        <f t="shared" si="4"/>
        <v>1.4156517791646757</v>
      </c>
      <c r="BD73" s="15">
        <f>SUM(BD5:BD72)</f>
        <v>1.5445924948920733</v>
      </c>
      <c r="BE73" s="15">
        <f t="shared" si="4"/>
        <v>1.1097303458339032</v>
      </c>
      <c r="BF73" s="15">
        <f t="shared" si="4"/>
        <v>1.4420863112510112</v>
      </c>
      <c r="BG73" s="15">
        <f t="shared" si="4"/>
        <v>1.4760701014967679</v>
      </c>
      <c r="BH73" s="15">
        <f t="shared" si="4"/>
        <v>2.0334762342568218</v>
      </c>
      <c r="BI73" s="15">
        <f t="shared" si="4"/>
        <v>1.4160732738426218</v>
      </c>
      <c r="BJ73" s="15">
        <f t="shared" si="4"/>
        <v>1.428391052223575</v>
      </c>
      <c r="BK73" s="15">
        <f t="shared" si="4"/>
        <v>1.2449069561153556</v>
      </c>
      <c r="BL73" s="15">
        <f t="shared" si="4"/>
        <v>1.397894242259166</v>
      </c>
      <c r="BM73" s="15">
        <f t="shared" si="4"/>
        <v>1.2819030209317144</v>
      </c>
      <c r="BN73" s="15">
        <f t="shared" si="4"/>
        <v>1.4420051954745858</v>
      </c>
      <c r="BO73" s="15">
        <f t="shared" si="4"/>
        <v>1.4577731170615451</v>
      </c>
      <c r="BP73" s="15">
        <f t="shared" si="4"/>
        <v>1.5442230589421677</v>
      </c>
      <c r="BQ73" s="15">
        <f t="shared" ref="BQ73:BS73" si="5">SUM(BQ5:BQ72)</f>
        <v>1.5925464033794905</v>
      </c>
      <c r="BR73" s="15">
        <f t="shared" si="5"/>
        <v>1.6719950628991693</v>
      </c>
      <c r="BS73" s="15">
        <f t="shared" si="5"/>
        <v>1</v>
      </c>
      <c r="BU73" s="15">
        <f>MIN(D73:BS73)</f>
        <v>1</v>
      </c>
      <c r="BV73" s="15">
        <f>MAX(D73:BS73)</f>
        <v>2.459834269651469</v>
      </c>
    </row>
  </sheetData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3.2" x14ac:dyDescent="0.25"/>
  <cols>
    <col min="1" max="1" width="13.44140625" customWidth="1"/>
    <col min="2" max="2" width="17.5546875" customWidth="1"/>
    <col min="3" max="3" width="6.88671875" customWidth="1"/>
  </cols>
  <sheetData>
    <row r="1" spans="1:87" ht="12.75" customHeight="1" x14ac:dyDescent="0.25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7" ht="12.75" customHeight="1" x14ac:dyDescent="0.25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7" ht="63.75" customHeight="1" x14ac:dyDescent="0.25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7" x14ac:dyDescent="0.25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7" x14ac:dyDescent="0.25">
      <c r="A5" s="24" t="s">
        <v>79</v>
      </c>
      <c r="B5" s="24" t="s">
        <v>207</v>
      </c>
      <c r="C5">
        <f>C4+1</f>
        <v>1</v>
      </c>
      <c r="D5" s="19">
        <v>96.909485124602043</v>
      </c>
      <c r="E5" s="19">
        <v>92.913217696783406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15.985069711274564</v>
      </c>
      <c r="L5" s="19">
        <v>0</v>
      </c>
      <c r="M5" s="19">
        <v>5153.8528927434409</v>
      </c>
      <c r="N5" s="19">
        <v>137.87122625974311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225.12306510045011</v>
      </c>
      <c r="AT5" s="19">
        <v>0</v>
      </c>
      <c r="AU5" s="19">
        <v>0</v>
      </c>
      <c r="AV5" s="19">
        <v>0</v>
      </c>
      <c r="AW5" s="19">
        <v>0</v>
      </c>
      <c r="AX5" s="19">
        <v>0.3330222856515534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122.55220111977164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5845.5401800417167</v>
      </c>
      <c r="BU5" s="19">
        <v>0</v>
      </c>
      <c r="BV5" s="19">
        <v>0</v>
      </c>
      <c r="BW5" s="19">
        <v>0</v>
      </c>
      <c r="BX5" s="19">
        <v>221.45981995828302</v>
      </c>
      <c r="BY5" s="19">
        <v>0</v>
      </c>
      <c r="BZ5" s="19">
        <v>0</v>
      </c>
      <c r="CA5" s="19">
        <v>221.45981995828302</v>
      </c>
      <c r="CB5" s="19">
        <v>6067</v>
      </c>
      <c r="CD5" s="19">
        <f>SUM(D5:BS5)-BT5</f>
        <v>0</v>
      </c>
      <c r="CE5" s="19">
        <f>SUM(BU5:BZ5)-CA5</f>
        <v>0</v>
      </c>
      <c r="CF5" s="19">
        <f>BT5+CA5-CB5</f>
        <v>0</v>
      </c>
      <c r="CH5" s="33">
        <v>6067</v>
      </c>
      <c r="CI5" s="33">
        <f>CH5-CB5</f>
        <v>0</v>
      </c>
    </row>
    <row r="6" spans="1:87" x14ac:dyDescent="0.25">
      <c r="A6" s="24" t="s">
        <v>80</v>
      </c>
      <c r="B6" s="25" t="s">
        <v>50</v>
      </c>
      <c r="C6">
        <f t="shared" ref="C6:C69" si="2">C5+1</f>
        <v>2</v>
      </c>
      <c r="D6" s="19">
        <v>16.967523253980765</v>
      </c>
      <c r="E6" s="19">
        <v>60.815071732618641</v>
      </c>
      <c r="F6" s="19">
        <v>0.25618792369541227</v>
      </c>
      <c r="G6" s="19">
        <v>0</v>
      </c>
      <c r="H6" s="19">
        <v>0</v>
      </c>
      <c r="I6" s="19">
        <v>0</v>
      </c>
      <c r="J6" s="19">
        <v>0</v>
      </c>
      <c r="K6" s="19">
        <v>11.62699038309948</v>
      </c>
      <c r="L6" s="19">
        <v>0</v>
      </c>
      <c r="M6" s="19">
        <v>182.38609490777236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8.9862840927006147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3.2910294813179881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6.8776604130537606</v>
      </c>
      <c r="BM6" s="19">
        <v>1.9706763361185559E-2</v>
      </c>
      <c r="BN6" s="19">
        <v>0</v>
      </c>
      <c r="BO6" s="19">
        <v>0</v>
      </c>
      <c r="BP6" s="19">
        <v>3.9413526722371119E-2</v>
      </c>
      <c r="BQ6" s="19">
        <v>0</v>
      </c>
      <c r="BR6" s="19">
        <v>0</v>
      </c>
      <c r="BS6" s="19">
        <v>0</v>
      </c>
      <c r="BT6" s="19">
        <v>291.26596247832259</v>
      </c>
      <c r="BU6" s="19">
        <v>0</v>
      </c>
      <c r="BV6" s="19">
        <v>0</v>
      </c>
      <c r="BW6" s="19">
        <v>0</v>
      </c>
      <c r="BX6" s="19">
        <v>83.734037521677436</v>
      </c>
      <c r="BY6" s="19">
        <v>0</v>
      </c>
      <c r="BZ6" s="19">
        <v>0</v>
      </c>
      <c r="CA6" s="19">
        <v>83.734037521677436</v>
      </c>
      <c r="CB6" s="19">
        <v>375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  <c r="CH6" s="33">
        <v>375</v>
      </c>
      <c r="CI6" s="33">
        <f t="shared" ref="CI6:CI69" si="6">CH6-CB6</f>
        <v>0</v>
      </c>
    </row>
    <row r="7" spans="1:87" x14ac:dyDescent="0.25">
      <c r="A7" s="24" t="s">
        <v>81</v>
      </c>
      <c r="B7" s="24" t="s">
        <v>208</v>
      </c>
      <c r="C7">
        <f t="shared" si="2"/>
        <v>3</v>
      </c>
      <c r="D7" s="19">
        <v>3.2094395280235988</v>
      </c>
      <c r="E7" s="19">
        <v>0.30088495575221241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8.8426745329400198</v>
      </c>
      <c r="N7" s="19">
        <v>0</v>
      </c>
      <c r="O7" s="19">
        <v>0</v>
      </c>
      <c r="P7" s="19">
        <v>68.585054080629305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0.85250737463126847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3.1091445427728615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1.6715830875122913E-2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84.916420845624387</v>
      </c>
      <c r="BU7" s="19">
        <v>0</v>
      </c>
      <c r="BV7" s="19">
        <v>0</v>
      </c>
      <c r="BW7" s="19">
        <v>0</v>
      </c>
      <c r="BX7" s="19">
        <v>8.3579154375614556E-2</v>
      </c>
      <c r="BY7" s="19">
        <v>0</v>
      </c>
      <c r="BZ7" s="19">
        <v>0</v>
      </c>
      <c r="CA7" s="19">
        <v>8.3579154375614556E-2</v>
      </c>
      <c r="CB7" s="19">
        <v>85</v>
      </c>
      <c r="CD7" s="19">
        <f t="shared" si="3"/>
        <v>0</v>
      </c>
      <c r="CE7" s="19">
        <f t="shared" si="4"/>
        <v>0</v>
      </c>
      <c r="CF7" s="19">
        <f t="shared" si="5"/>
        <v>0</v>
      </c>
      <c r="CH7" s="33">
        <v>85</v>
      </c>
      <c r="CI7" s="33">
        <f t="shared" si="6"/>
        <v>0</v>
      </c>
    </row>
    <row r="8" spans="1:87" x14ac:dyDescent="0.25">
      <c r="A8" s="24" t="s">
        <v>82</v>
      </c>
      <c r="B8" s="24" t="s">
        <v>51</v>
      </c>
      <c r="C8">
        <f t="shared" si="2"/>
        <v>4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D8" s="19">
        <f t="shared" si="3"/>
        <v>0</v>
      </c>
      <c r="CE8" s="19">
        <f t="shared" si="4"/>
        <v>0</v>
      </c>
      <c r="CF8" s="19">
        <f t="shared" si="5"/>
        <v>0</v>
      </c>
      <c r="CH8" s="33">
        <v>0</v>
      </c>
      <c r="CI8" s="33">
        <f t="shared" si="6"/>
        <v>0</v>
      </c>
    </row>
    <row r="9" spans="1:87" x14ac:dyDescent="0.25">
      <c r="A9" s="24" t="s">
        <v>83</v>
      </c>
      <c r="B9" s="24" t="s">
        <v>209</v>
      </c>
      <c r="C9">
        <f t="shared" si="2"/>
        <v>5</v>
      </c>
      <c r="D9" s="19">
        <v>19.629496402877695</v>
      </c>
      <c r="E9" s="19">
        <v>1.6510791366906474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4.5971223021582732</v>
      </c>
      <c r="L9" s="19">
        <v>0</v>
      </c>
      <c r="M9" s="19">
        <v>291.6798561151079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11.66546762589928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102.02158273381295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431.24460431654677</v>
      </c>
      <c r="BU9" s="19">
        <v>0</v>
      </c>
      <c r="BV9" s="19">
        <v>0</v>
      </c>
      <c r="BW9" s="19">
        <v>0</v>
      </c>
      <c r="BX9" s="19">
        <v>0.75539568345323738</v>
      </c>
      <c r="BY9" s="19">
        <v>0</v>
      </c>
      <c r="BZ9" s="19">
        <v>0</v>
      </c>
      <c r="CA9" s="19">
        <v>0.75539568345323738</v>
      </c>
      <c r="CB9" s="19">
        <v>432</v>
      </c>
      <c r="CD9" s="19">
        <f t="shared" si="3"/>
        <v>0</v>
      </c>
      <c r="CE9" s="19">
        <f t="shared" si="4"/>
        <v>0</v>
      </c>
      <c r="CF9" s="19">
        <f t="shared" si="5"/>
        <v>0</v>
      </c>
      <c r="CH9" s="33">
        <v>432</v>
      </c>
      <c r="CI9" s="33">
        <f t="shared" si="6"/>
        <v>0</v>
      </c>
    </row>
    <row r="10" spans="1:87" x14ac:dyDescent="0.25">
      <c r="A10" s="24" t="s">
        <v>84</v>
      </c>
      <c r="B10" s="24" t="s">
        <v>210</v>
      </c>
      <c r="C10">
        <f t="shared" si="2"/>
        <v>6</v>
      </c>
      <c r="D10" s="19">
        <v>139.46666863398943</v>
      </c>
      <c r="E10" s="19">
        <v>37.529096703750696</v>
      </c>
      <c r="F10" s="19">
        <v>2.742143004692065</v>
      </c>
      <c r="G10" s="19">
        <v>0</v>
      </c>
      <c r="H10" s="19">
        <v>0</v>
      </c>
      <c r="I10" s="19">
        <v>0</v>
      </c>
      <c r="J10" s="19">
        <v>0</v>
      </c>
      <c r="K10" s="19">
        <v>0.89279074571369554</v>
      </c>
      <c r="L10" s="19">
        <v>0</v>
      </c>
      <c r="M10" s="19">
        <v>143.54799775725206</v>
      </c>
      <c r="N10" s="19">
        <v>0</v>
      </c>
      <c r="O10" s="19">
        <v>181.68291675273704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7.0785551981585861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1.0841030483666303</v>
      </c>
      <c r="AQ10" s="19">
        <v>0.25508307020391302</v>
      </c>
      <c r="AR10" s="19">
        <v>0</v>
      </c>
      <c r="AS10" s="19">
        <v>28.314220792634345</v>
      </c>
      <c r="AT10" s="19">
        <v>0</v>
      </c>
      <c r="AU10" s="19">
        <v>0</v>
      </c>
      <c r="AV10" s="19">
        <v>0</v>
      </c>
      <c r="AW10" s="19">
        <v>0</v>
      </c>
      <c r="AX10" s="19">
        <v>6.5046182901997822</v>
      </c>
      <c r="AY10" s="19">
        <v>79.011980995662057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0.12754153510195651</v>
      </c>
      <c r="BG10" s="19">
        <v>0</v>
      </c>
      <c r="BH10" s="19">
        <v>0</v>
      </c>
      <c r="BI10" s="19">
        <v>0</v>
      </c>
      <c r="BJ10" s="19">
        <v>4.4958391123439663</v>
      </c>
      <c r="BK10" s="19">
        <v>0</v>
      </c>
      <c r="BL10" s="19">
        <v>17.600731844069998</v>
      </c>
      <c r="BM10" s="19">
        <v>12.499070439991737</v>
      </c>
      <c r="BN10" s="19">
        <v>1.5942691887744562</v>
      </c>
      <c r="BO10" s="19">
        <v>5.1973175554047275</v>
      </c>
      <c r="BP10" s="19">
        <v>5.3567444742821726</v>
      </c>
      <c r="BQ10" s="19">
        <v>3.1885383775489128E-2</v>
      </c>
      <c r="BR10" s="19">
        <v>7.5887213385664118</v>
      </c>
      <c r="BS10" s="19">
        <v>0</v>
      </c>
      <c r="BT10" s="19">
        <v>682.60229586567129</v>
      </c>
      <c r="BU10" s="19">
        <v>0</v>
      </c>
      <c r="BV10" s="19">
        <v>0</v>
      </c>
      <c r="BW10" s="19">
        <v>0</v>
      </c>
      <c r="BX10" s="19">
        <v>1478.3977041343289</v>
      </c>
      <c r="BY10" s="19">
        <v>0</v>
      </c>
      <c r="BZ10" s="19">
        <v>0</v>
      </c>
      <c r="CA10" s="19">
        <v>1478.3977041343289</v>
      </c>
      <c r="CB10" s="19">
        <v>2161</v>
      </c>
      <c r="CD10" s="19">
        <f t="shared" si="3"/>
        <v>0</v>
      </c>
      <c r="CE10" s="19">
        <f t="shared" si="4"/>
        <v>0</v>
      </c>
      <c r="CF10" s="19">
        <f t="shared" si="5"/>
        <v>0</v>
      </c>
      <c r="CH10" s="33">
        <v>2161</v>
      </c>
      <c r="CI10" s="33">
        <f t="shared" si="6"/>
        <v>0</v>
      </c>
    </row>
    <row r="11" spans="1:87" x14ac:dyDescent="0.25">
      <c r="A11" s="24" t="s">
        <v>85</v>
      </c>
      <c r="B11" s="24" t="s">
        <v>211</v>
      </c>
      <c r="C11">
        <f t="shared" si="2"/>
        <v>7</v>
      </c>
      <c r="D11" s="19">
        <v>2.9743725932811049E-2</v>
      </c>
      <c r="E11" s="19">
        <v>2.6025760191209668E-2</v>
      </c>
      <c r="F11" s="19">
        <v>1.1153897224804142E-2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20.471119373257203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0.26025760191209668</v>
      </c>
      <c r="AY11" s="19">
        <v>0.91833753817554098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3.346169167441243E-2</v>
      </c>
      <c r="BM11" s="19">
        <v>2.6025760191209668E-2</v>
      </c>
      <c r="BN11" s="19">
        <v>0</v>
      </c>
      <c r="BO11" s="19">
        <v>7.4359314832027623E-3</v>
      </c>
      <c r="BP11" s="19">
        <v>0</v>
      </c>
      <c r="BQ11" s="19">
        <v>0</v>
      </c>
      <c r="BR11" s="19">
        <v>1.4871862966405525E-2</v>
      </c>
      <c r="BS11" s="19">
        <v>0</v>
      </c>
      <c r="BT11" s="19">
        <v>21.798433143008896</v>
      </c>
      <c r="BU11" s="19">
        <v>0</v>
      </c>
      <c r="BV11" s="19">
        <v>0</v>
      </c>
      <c r="BW11" s="19">
        <v>0</v>
      </c>
      <c r="BX11" s="19">
        <v>5.6290001327844905</v>
      </c>
      <c r="BY11" s="19">
        <v>0.5725667242066127</v>
      </c>
      <c r="BZ11" s="19">
        <v>0</v>
      </c>
      <c r="CA11" s="19">
        <v>6.2015668569911035</v>
      </c>
      <c r="CB11" s="19">
        <v>28</v>
      </c>
      <c r="CD11" s="19">
        <f t="shared" si="3"/>
        <v>0</v>
      </c>
      <c r="CE11" s="19">
        <f t="shared" si="4"/>
        <v>0</v>
      </c>
      <c r="CF11" s="19">
        <f t="shared" si="5"/>
        <v>0</v>
      </c>
      <c r="CH11" s="33">
        <v>28</v>
      </c>
      <c r="CI11" s="33">
        <f t="shared" si="6"/>
        <v>0</v>
      </c>
    </row>
    <row r="12" spans="1:87" x14ac:dyDescent="0.25">
      <c r="A12" s="24" t="s">
        <v>86</v>
      </c>
      <c r="B12" s="25" t="s">
        <v>52</v>
      </c>
      <c r="C12">
        <f t="shared" si="2"/>
        <v>8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D12" s="19">
        <f t="shared" si="3"/>
        <v>0</v>
      </c>
      <c r="CE12" s="19">
        <f t="shared" si="4"/>
        <v>0</v>
      </c>
      <c r="CF12" s="19">
        <f t="shared" si="5"/>
        <v>0</v>
      </c>
      <c r="CH12" s="33">
        <v>0</v>
      </c>
      <c r="CI12" s="33">
        <f t="shared" si="6"/>
        <v>0</v>
      </c>
    </row>
    <row r="13" spans="1:87" x14ac:dyDescent="0.25">
      <c r="A13" s="24" t="s">
        <v>87</v>
      </c>
      <c r="B13" s="24" t="s">
        <v>212</v>
      </c>
      <c r="C13">
        <f t="shared" si="2"/>
        <v>9</v>
      </c>
      <c r="D13" s="19">
        <v>3.6654066577246676</v>
      </c>
      <c r="E13" s="19">
        <v>1.0996219973174004</v>
      </c>
      <c r="F13" s="19">
        <v>6.1090110962077795E-2</v>
      </c>
      <c r="G13" s="19">
        <v>0</v>
      </c>
      <c r="H13" s="19">
        <v>0</v>
      </c>
      <c r="I13" s="19">
        <v>0</v>
      </c>
      <c r="J13" s="19">
        <v>0</v>
      </c>
      <c r="K13" s="19">
        <v>6.1090110962077795E-2</v>
      </c>
      <c r="L13" s="19">
        <v>0</v>
      </c>
      <c r="M13" s="19">
        <v>158.83428850140226</v>
      </c>
      <c r="N13" s="19">
        <v>1.160712108279478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6.6588220948664798</v>
      </c>
      <c r="AT13" s="19">
        <v>0</v>
      </c>
      <c r="AU13" s="19">
        <v>0</v>
      </c>
      <c r="AV13" s="19">
        <v>0</v>
      </c>
      <c r="AW13" s="19">
        <v>0</v>
      </c>
      <c r="AX13" s="19">
        <v>1.2828923302036337</v>
      </c>
      <c r="AY13" s="19">
        <v>32.377758809901231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0.12218022192415559</v>
      </c>
      <c r="BH13" s="19">
        <v>0</v>
      </c>
      <c r="BI13" s="19">
        <v>0</v>
      </c>
      <c r="BJ13" s="19">
        <v>0</v>
      </c>
      <c r="BK13" s="19">
        <v>0</v>
      </c>
      <c r="BL13" s="19">
        <v>7.6973539812218021</v>
      </c>
      <c r="BM13" s="19">
        <v>5.6202902085111575</v>
      </c>
      <c r="BN13" s="19">
        <v>0.1832703328862334</v>
      </c>
      <c r="BO13" s="19">
        <v>2.0159736617485673</v>
      </c>
      <c r="BP13" s="19">
        <v>1.160712108279478</v>
      </c>
      <c r="BQ13" s="19">
        <v>0</v>
      </c>
      <c r="BR13" s="19">
        <v>0.24436044384831118</v>
      </c>
      <c r="BS13" s="19">
        <v>0</v>
      </c>
      <c r="BT13" s="19">
        <v>222.24582368003902</v>
      </c>
      <c r="BU13" s="19">
        <v>0</v>
      </c>
      <c r="BV13" s="19">
        <v>0</v>
      </c>
      <c r="BW13" s="19">
        <v>0</v>
      </c>
      <c r="BX13" s="19">
        <v>1273.789903670284</v>
      </c>
      <c r="BY13" s="19">
        <v>6.964272649676869</v>
      </c>
      <c r="BZ13" s="19">
        <v>0</v>
      </c>
      <c r="CA13" s="19">
        <v>1280.7541763199611</v>
      </c>
      <c r="CB13" s="19">
        <v>1503</v>
      </c>
      <c r="CD13" s="19">
        <f t="shared" si="3"/>
        <v>0</v>
      </c>
      <c r="CE13" s="19">
        <f t="shared" si="4"/>
        <v>0</v>
      </c>
      <c r="CF13" s="19">
        <f t="shared" si="5"/>
        <v>0</v>
      </c>
      <c r="CH13" s="33">
        <v>1503</v>
      </c>
      <c r="CI13" s="33">
        <f t="shared" si="6"/>
        <v>0</v>
      </c>
    </row>
    <row r="14" spans="1:87" x14ac:dyDescent="0.25">
      <c r="A14" s="24" t="s">
        <v>88</v>
      </c>
      <c r="B14" s="24" t="s">
        <v>213</v>
      </c>
      <c r="C14">
        <f t="shared" si="2"/>
        <v>10</v>
      </c>
      <c r="D14" s="19">
        <v>0.50271716271009637</v>
      </c>
      <c r="E14" s="19">
        <v>2.7013476454060603</v>
      </c>
      <c r="F14" s="19">
        <v>1.3627874892743577E-2</v>
      </c>
      <c r="G14" s="19">
        <v>0</v>
      </c>
      <c r="H14" s="19">
        <v>0</v>
      </c>
      <c r="I14" s="19">
        <v>0</v>
      </c>
      <c r="J14" s="19">
        <v>0</v>
      </c>
      <c r="K14" s="19">
        <v>68.791998250248156</v>
      </c>
      <c r="L14" s="19">
        <v>0</v>
      </c>
      <c r="M14" s="19">
        <v>4.0883624678230736E-2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7.5710416070797655E-3</v>
      </c>
      <c r="BI14" s="19">
        <v>0</v>
      </c>
      <c r="BJ14" s="19">
        <v>0</v>
      </c>
      <c r="BK14" s="19">
        <v>0</v>
      </c>
      <c r="BL14" s="19">
        <v>0.14536399885593149</v>
      </c>
      <c r="BM14" s="19">
        <v>8.7824082642125281E-2</v>
      </c>
      <c r="BN14" s="19">
        <v>6.0568332856638122E-3</v>
      </c>
      <c r="BO14" s="19">
        <v>0</v>
      </c>
      <c r="BP14" s="19">
        <v>0.11962245739186028</v>
      </c>
      <c r="BQ14" s="19">
        <v>0</v>
      </c>
      <c r="BR14" s="19">
        <v>0</v>
      </c>
      <c r="BS14" s="19">
        <v>0</v>
      </c>
      <c r="BT14" s="19">
        <v>72.417012971717952</v>
      </c>
      <c r="BU14" s="19">
        <v>0</v>
      </c>
      <c r="BV14" s="19">
        <v>0</v>
      </c>
      <c r="BW14" s="19">
        <v>0</v>
      </c>
      <c r="BX14" s="19">
        <v>1.1992529905614346</v>
      </c>
      <c r="BY14" s="19">
        <v>16.383734037720611</v>
      </c>
      <c r="BZ14" s="19">
        <v>0</v>
      </c>
      <c r="CA14" s="19">
        <v>17.582987028282048</v>
      </c>
      <c r="CB14" s="19">
        <v>90</v>
      </c>
      <c r="CD14" s="19">
        <f t="shared" si="3"/>
        <v>0</v>
      </c>
      <c r="CE14" s="19">
        <f t="shared" si="4"/>
        <v>0</v>
      </c>
      <c r="CF14" s="19">
        <f t="shared" si="5"/>
        <v>0</v>
      </c>
      <c r="CH14" s="33">
        <v>90</v>
      </c>
      <c r="CI14" s="33">
        <f t="shared" si="6"/>
        <v>0</v>
      </c>
    </row>
    <row r="15" spans="1:87" x14ac:dyDescent="0.25">
      <c r="A15" s="25" t="s">
        <v>89</v>
      </c>
      <c r="B15" s="24" t="s">
        <v>54</v>
      </c>
      <c r="C15">
        <f t="shared" si="2"/>
        <v>11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D15" s="19">
        <f t="shared" si="3"/>
        <v>0</v>
      </c>
      <c r="CE15" s="19">
        <f t="shared" si="4"/>
        <v>0</v>
      </c>
      <c r="CF15" s="19">
        <f t="shared" si="5"/>
        <v>0</v>
      </c>
      <c r="CH15" s="33">
        <v>0</v>
      </c>
      <c r="CI15" s="33">
        <f t="shared" si="6"/>
        <v>0</v>
      </c>
    </row>
    <row r="16" spans="1:87" x14ac:dyDescent="0.25">
      <c r="A16" s="25" t="s">
        <v>90</v>
      </c>
      <c r="B16" s="24" t="s">
        <v>214</v>
      </c>
      <c r="C16">
        <f t="shared" si="2"/>
        <v>12</v>
      </c>
      <c r="D16" s="19">
        <v>1.9669650737611902E-2</v>
      </c>
      <c r="E16" s="19">
        <v>9.9356953725885766E-2</v>
      </c>
      <c r="F16" s="19">
        <v>1.0087000378262514E-3</v>
      </c>
      <c r="G16" s="19">
        <v>0</v>
      </c>
      <c r="H16" s="19">
        <v>0</v>
      </c>
      <c r="I16" s="19">
        <v>0</v>
      </c>
      <c r="J16" s="19">
        <v>0</v>
      </c>
      <c r="K16" s="19">
        <v>3.7584163409406126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3.8784516454419369</v>
      </c>
      <c r="BU16" s="19">
        <v>0</v>
      </c>
      <c r="BV16" s="19">
        <v>0</v>
      </c>
      <c r="BW16" s="19">
        <v>0</v>
      </c>
      <c r="BX16" s="19">
        <v>0.1038961038961039</v>
      </c>
      <c r="BY16" s="19">
        <v>1.7652250661959398E-2</v>
      </c>
      <c r="BZ16" s="19">
        <v>0</v>
      </c>
      <c r="CA16" s="19">
        <v>0.1215483545580633</v>
      </c>
      <c r="CB16" s="19">
        <v>4</v>
      </c>
      <c r="CD16" s="19">
        <f t="shared" si="3"/>
        <v>0</v>
      </c>
      <c r="CE16" s="19">
        <f t="shared" si="4"/>
        <v>0</v>
      </c>
      <c r="CF16" s="19">
        <f t="shared" si="5"/>
        <v>0</v>
      </c>
      <c r="CH16" s="33">
        <v>4</v>
      </c>
      <c r="CI16" s="33">
        <f t="shared" si="6"/>
        <v>0</v>
      </c>
    </row>
    <row r="17" spans="1:87" x14ac:dyDescent="0.25">
      <c r="A17" s="24" t="s">
        <v>91</v>
      </c>
      <c r="B17" s="24" t="s">
        <v>215</v>
      </c>
      <c r="C17">
        <f t="shared" si="2"/>
        <v>13</v>
      </c>
      <c r="D17" s="19">
        <v>0.18789008321775313</v>
      </c>
      <c r="E17" s="19">
        <v>3.9014823162274617</v>
      </c>
      <c r="F17" s="19">
        <v>4.4209431345353673E-3</v>
      </c>
      <c r="G17" s="19">
        <v>0</v>
      </c>
      <c r="H17" s="19">
        <v>0</v>
      </c>
      <c r="I17" s="19">
        <v>0</v>
      </c>
      <c r="J17" s="19">
        <v>0</v>
      </c>
      <c r="K17" s="19">
        <v>24.90096220527046</v>
      </c>
      <c r="L17" s="19">
        <v>0</v>
      </c>
      <c r="M17" s="19">
        <v>3.375390083217753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1.1052357836338419E-2</v>
      </c>
      <c r="AT17" s="19">
        <v>0</v>
      </c>
      <c r="AU17" s="19">
        <v>0</v>
      </c>
      <c r="AV17" s="19">
        <v>0</v>
      </c>
      <c r="AW17" s="19">
        <v>0</v>
      </c>
      <c r="AX17" s="19">
        <v>0.52609223300970875</v>
      </c>
      <c r="AY17" s="19">
        <v>2.2701542995839112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9.9471220527045767E-2</v>
      </c>
      <c r="BM17" s="19">
        <v>9.2839805825242719E-2</v>
      </c>
      <c r="BN17" s="19">
        <v>1.1052357836338419E-2</v>
      </c>
      <c r="BO17" s="19">
        <v>4.8630374479889042E-2</v>
      </c>
      <c r="BP17" s="19">
        <v>1.9894244105409152E-2</v>
      </c>
      <c r="BQ17" s="19">
        <v>0</v>
      </c>
      <c r="BR17" s="19">
        <v>0</v>
      </c>
      <c r="BS17" s="19">
        <v>0</v>
      </c>
      <c r="BT17" s="19">
        <v>35.449332524271846</v>
      </c>
      <c r="BU17" s="19">
        <v>0</v>
      </c>
      <c r="BV17" s="19">
        <v>0</v>
      </c>
      <c r="BW17" s="19">
        <v>0</v>
      </c>
      <c r="BX17" s="19">
        <v>15.387092579750346</v>
      </c>
      <c r="BY17" s="19">
        <v>0.16357489597780858</v>
      </c>
      <c r="BZ17" s="19">
        <v>0</v>
      </c>
      <c r="CA17" s="19">
        <v>15.550667475728156</v>
      </c>
      <c r="CB17" s="19">
        <v>51</v>
      </c>
      <c r="CD17" s="19">
        <f t="shared" si="3"/>
        <v>0</v>
      </c>
      <c r="CE17" s="19">
        <f t="shared" si="4"/>
        <v>0</v>
      </c>
      <c r="CF17" s="19">
        <f t="shared" si="5"/>
        <v>0</v>
      </c>
      <c r="CH17" s="33">
        <v>51</v>
      </c>
      <c r="CI17" s="33">
        <f t="shared" si="6"/>
        <v>0</v>
      </c>
    </row>
    <row r="18" spans="1:87" x14ac:dyDescent="0.25">
      <c r="A18" s="24" t="s">
        <v>92</v>
      </c>
      <c r="B18" s="24" t="s">
        <v>53</v>
      </c>
      <c r="C18">
        <f t="shared" si="2"/>
        <v>14</v>
      </c>
      <c r="D18" s="19">
        <v>73.536502295276179</v>
      </c>
      <c r="E18" s="19">
        <v>93.265807789130747</v>
      </c>
      <c r="F18" s="19">
        <v>129.97800977343402</v>
      </c>
      <c r="G18" s="19">
        <v>0.11209832666962832</v>
      </c>
      <c r="H18" s="19">
        <v>0</v>
      </c>
      <c r="I18" s="19">
        <v>0</v>
      </c>
      <c r="J18" s="19">
        <v>0</v>
      </c>
      <c r="K18" s="19">
        <v>24.045091070635273</v>
      </c>
      <c r="L18" s="19">
        <v>0</v>
      </c>
      <c r="M18" s="19">
        <v>16.926847327113876</v>
      </c>
      <c r="N18" s="19">
        <v>5.6049163334814162E-2</v>
      </c>
      <c r="O18" s="19">
        <v>0.56049163334814156</v>
      </c>
      <c r="P18" s="19">
        <v>4.1476380867762481</v>
      </c>
      <c r="Q18" s="19">
        <v>1.064934103361469</v>
      </c>
      <c r="R18" s="19">
        <v>1.4572782467051679</v>
      </c>
      <c r="S18" s="19">
        <v>218.31149118910113</v>
      </c>
      <c r="T18" s="19">
        <v>222.79542425588625</v>
      </c>
      <c r="U18" s="19">
        <v>0</v>
      </c>
      <c r="V18" s="19">
        <v>0</v>
      </c>
      <c r="W18" s="19">
        <v>5.6049163334814162E-2</v>
      </c>
      <c r="X18" s="19">
        <v>12.218717606989486</v>
      </c>
      <c r="Y18" s="19">
        <v>0</v>
      </c>
      <c r="Z18" s="19">
        <v>0</v>
      </c>
      <c r="AA18" s="19">
        <v>0</v>
      </c>
      <c r="AB18" s="19">
        <v>104.69983710943283</v>
      </c>
      <c r="AC18" s="19">
        <v>6.0533096401599282</v>
      </c>
      <c r="AD18" s="19">
        <v>46.464756404560937</v>
      </c>
      <c r="AE18" s="19">
        <v>0</v>
      </c>
      <c r="AF18" s="19">
        <v>0.89678661335702659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0.16814749000444246</v>
      </c>
      <c r="AN18" s="19">
        <v>0</v>
      </c>
      <c r="AO18" s="19">
        <v>0</v>
      </c>
      <c r="AP18" s="19">
        <v>0</v>
      </c>
      <c r="AQ18" s="19">
        <v>33.012957204205534</v>
      </c>
      <c r="AR18" s="19">
        <v>0</v>
      </c>
      <c r="AS18" s="19">
        <v>23.148304457278247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0.33629498000888491</v>
      </c>
      <c r="BH18" s="19">
        <v>0</v>
      </c>
      <c r="BI18" s="19">
        <v>0</v>
      </c>
      <c r="BJ18" s="19">
        <v>0</v>
      </c>
      <c r="BK18" s="19">
        <v>0</v>
      </c>
      <c r="BL18" s="19">
        <v>1.1770324300310973</v>
      </c>
      <c r="BM18" s="19">
        <v>0.50444247001332743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1014.9942988301495</v>
      </c>
      <c r="BU18" s="19">
        <v>0</v>
      </c>
      <c r="BV18" s="19">
        <v>0</v>
      </c>
      <c r="BW18" s="19">
        <v>0</v>
      </c>
      <c r="BX18" s="19">
        <v>456.01599289204796</v>
      </c>
      <c r="BY18" s="19">
        <v>42.989708277802464</v>
      </c>
      <c r="BZ18" s="19">
        <v>0</v>
      </c>
      <c r="CA18" s="19">
        <v>499.00570116985045</v>
      </c>
      <c r="CB18" s="19">
        <v>1514</v>
      </c>
      <c r="CD18" s="19">
        <f t="shared" si="3"/>
        <v>0</v>
      </c>
      <c r="CE18" s="19">
        <f t="shared" si="4"/>
        <v>0</v>
      </c>
      <c r="CF18" s="19">
        <f t="shared" si="5"/>
        <v>0</v>
      </c>
      <c r="CH18" s="33">
        <v>1514</v>
      </c>
      <c r="CI18" s="33">
        <f t="shared" si="6"/>
        <v>0</v>
      </c>
    </row>
    <row r="19" spans="1:87" x14ac:dyDescent="0.25">
      <c r="A19" s="24" t="s">
        <v>93</v>
      </c>
      <c r="B19" s="25" t="s">
        <v>216</v>
      </c>
      <c r="C19">
        <f t="shared" si="2"/>
        <v>15</v>
      </c>
      <c r="D19" s="19">
        <v>1.087979991172576</v>
      </c>
      <c r="E19" s="19">
        <v>1.8559658672943946</v>
      </c>
      <c r="F19" s="19">
        <v>36.73532440782698</v>
      </c>
      <c r="G19" s="19">
        <v>0</v>
      </c>
      <c r="H19" s="19">
        <v>0</v>
      </c>
      <c r="I19" s="19">
        <v>0</v>
      </c>
      <c r="J19" s="19">
        <v>0</v>
      </c>
      <c r="K19" s="19">
        <v>95.870236869207005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3.3919376195380315</v>
      </c>
      <c r="AY19" s="19">
        <v>33.855377372370164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4.9279093717816682</v>
      </c>
      <c r="BM19" s="19">
        <v>5.8238928939237899</v>
      </c>
      <c r="BN19" s="19">
        <v>0.57598940709136381</v>
      </c>
      <c r="BO19" s="19">
        <v>2.4959540973959102</v>
      </c>
      <c r="BP19" s="19">
        <v>1.087979991172576</v>
      </c>
      <c r="BQ19" s="19">
        <v>0</v>
      </c>
      <c r="BR19" s="19">
        <v>0</v>
      </c>
      <c r="BS19" s="19">
        <v>0</v>
      </c>
      <c r="BT19" s="19">
        <v>187.70854788877446</v>
      </c>
      <c r="BU19" s="19">
        <v>0</v>
      </c>
      <c r="BV19" s="19">
        <v>0</v>
      </c>
      <c r="BW19" s="19">
        <v>0</v>
      </c>
      <c r="BX19" s="19">
        <v>682.29145211122557</v>
      </c>
      <c r="BY19" s="19">
        <v>0</v>
      </c>
      <c r="BZ19" s="19">
        <v>0</v>
      </c>
      <c r="CA19" s="19">
        <v>682.29145211122557</v>
      </c>
      <c r="CB19" s="19">
        <v>870</v>
      </c>
      <c r="CD19" s="19">
        <f t="shared" si="3"/>
        <v>0</v>
      </c>
      <c r="CE19" s="19">
        <f t="shared" si="4"/>
        <v>0</v>
      </c>
      <c r="CF19" s="19">
        <f t="shared" si="5"/>
        <v>0</v>
      </c>
      <c r="CH19" s="33">
        <v>870</v>
      </c>
      <c r="CI19" s="33">
        <f t="shared" si="6"/>
        <v>0</v>
      </c>
    </row>
    <row r="20" spans="1:87" x14ac:dyDescent="0.25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3.6744923857868019</v>
      </c>
      <c r="K20" s="19">
        <v>4.4093908629441625</v>
      </c>
      <c r="L20" s="19">
        <v>0</v>
      </c>
      <c r="M20" s="19">
        <v>5.1442893401015226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19.10736040609137</v>
      </c>
      <c r="W20" s="19">
        <v>0</v>
      </c>
      <c r="X20" s="19">
        <v>43.359010152284263</v>
      </c>
      <c r="Y20" s="19">
        <v>0</v>
      </c>
      <c r="Z20" s="19">
        <v>0</v>
      </c>
      <c r="AA20" s="19">
        <v>0</v>
      </c>
      <c r="AB20" s="19">
        <v>0</v>
      </c>
      <c r="AC20" s="19">
        <v>3.6744923857868019</v>
      </c>
      <c r="AD20" s="19">
        <v>4208.028680203045</v>
      </c>
      <c r="AE20" s="19">
        <v>296.16408629441622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44.093908629441628</v>
      </c>
      <c r="AL20" s="19">
        <v>0</v>
      </c>
      <c r="AM20" s="19">
        <v>0</v>
      </c>
      <c r="AN20" s="19">
        <v>0</v>
      </c>
      <c r="AO20" s="19">
        <v>1155.2604060913707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8.0838832487309649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5791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5791</v>
      </c>
      <c r="CD20" s="19">
        <f t="shared" si="3"/>
        <v>0</v>
      </c>
      <c r="CE20" s="19">
        <f t="shared" si="4"/>
        <v>0</v>
      </c>
      <c r="CF20" s="19">
        <f t="shared" si="5"/>
        <v>0</v>
      </c>
      <c r="CH20" s="33">
        <v>5791</v>
      </c>
      <c r="CI20" s="33">
        <f t="shared" si="6"/>
        <v>0</v>
      </c>
    </row>
    <row r="21" spans="1:87" x14ac:dyDescent="0.25">
      <c r="A21" s="24" t="s">
        <v>95</v>
      </c>
      <c r="B21" s="24" t="s">
        <v>57</v>
      </c>
      <c r="C21">
        <f t="shared" si="2"/>
        <v>17</v>
      </c>
      <c r="D21" s="19">
        <v>3.5781299274676761</v>
      </c>
      <c r="E21" s="19">
        <v>26.033979817092401</v>
      </c>
      <c r="F21" s="19">
        <v>0.80199463891516876</v>
      </c>
      <c r="G21" s="19">
        <v>29.303650268054245</v>
      </c>
      <c r="H21" s="19">
        <v>24.553374329864393</v>
      </c>
      <c r="I21" s="19">
        <v>0</v>
      </c>
      <c r="J21" s="19">
        <v>0</v>
      </c>
      <c r="K21" s="19">
        <v>3.516438032166509</v>
      </c>
      <c r="L21" s="19">
        <v>1.0487622201198361</v>
      </c>
      <c r="M21" s="19">
        <v>19.247871333964049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0.2467675812046673</v>
      </c>
      <c r="U21" s="19">
        <v>0</v>
      </c>
      <c r="V21" s="19">
        <v>0</v>
      </c>
      <c r="W21" s="19">
        <v>13.757292652160203</v>
      </c>
      <c r="X21" s="19">
        <v>258.79750078839481</v>
      </c>
      <c r="Y21" s="19">
        <v>6.7861084831283511</v>
      </c>
      <c r="Z21" s="19">
        <v>0</v>
      </c>
      <c r="AA21" s="19">
        <v>0</v>
      </c>
      <c r="AB21" s="19">
        <v>0</v>
      </c>
      <c r="AC21" s="19">
        <v>443.5647272153895</v>
      </c>
      <c r="AD21" s="19">
        <v>33.498699148533582</v>
      </c>
      <c r="AE21" s="19">
        <v>21.407087669504886</v>
      </c>
      <c r="AF21" s="19">
        <v>6.1691895301166824E-2</v>
      </c>
      <c r="AG21" s="19">
        <v>0</v>
      </c>
      <c r="AH21" s="19">
        <v>3.3930542415641756</v>
      </c>
      <c r="AI21" s="19">
        <v>0</v>
      </c>
      <c r="AJ21" s="19">
        <v>0</v>
      </c>
      <c r="AK21" s="19">
        <v>2.4059839167455062</v>
      </c>
      <c r="AL21" s="19">
        <v>0</v>
      </c>
      <c r="AM21" s="19">
        <v>2.3442920214443395</v>
      </c>
      <c r="AN21" s="19">
        <v>0</v>
      </c>
      <c r="AO21" s="19">
        <v>0</v>
      </c>
      <c r="AP21" s="19">
        <v>26.774282560706403</v>
      </c>
      <c r="AQ21" s="19">
        <v>605.25918479974769</v>
      </c>
      <c r="AR21" s="19">
        <v>0</v>
      </c>
      <c r="AS21" s="19">
        <v>4.9970435193945129</v>
      </c>
      <c r="AT21" s="19">
        <v>0</v>
      </c>
      <c r="AU21" s="19">
        <v>0</v>
      </c>
      <c r="AV21" s="19">
        <v>0</v>
      </c>
      <c r="AW21" s="19">
        <v>0.37015137180700097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27.021050141911065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4.5652002522863455</v>
      </c>
      <c r="BM21" s="19">
        <v>1.35722169662567</v>
      </c>
      <c r="BN21" s="19">
        <v>0</v>
      </c>
      <c r="BO21" s="19">
        <v>0.2467675812046673</v>
      </c>
      <c r="BP21" s="19">
        <v>6.1691895301166824E-2</v>
      </c>
      <c r="BQ21" s="19">
        <v>0</v>
      </c>
      <c r="BR21" s="19">
        <v>0</v>
      </c>
      <c r="BS21" s="19">
        <v>0</v>
      </c>
      <c r="BT21" s="19">
        <v>1565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1565</v>
      </c>
      <c r="CD21" s="19">
        <f t="shared" si="3"/>
        <v>0</v>
      </c>
      <c r="CE21" s="19">
        <f t="shared" si="4"/>
        <v>0</v>
      </c>
      <c r="CF21" s="19">
        <f t="shared" si="5"/>
        <v>0</v>
      </c>
      <c r="CH21" s="33">
        <v>1565</v>
      </c>
      <c r="CI21" s="33">
        <f t="shared" si="6"/>
        <v>0</v>
      </c>
    </row>
    <row r="22" spans="1:87" x14ac:dyDescent="0.25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0.48846447370995827</v>
      </c>
      <c r="H22" s="19">
        <v>2080.3701935307126</v>
      </c>
      <c r="I22" s="19">
        <v>24.178991448642936</v>
      </c>
      <c r="J22" s="19">
        <v>4.1519480265346456</v>
      </c>
      <c r="K22" s="19">
        <v>22.225133553803104</v>
      </c>
      <c r="L22" s="19">
        <v>0</v>
      </c>
      <c r="M22" s="19">
        <v>215.90129737980158</v>
      </c>
      <c r="N22" s="19">
        <v>45.671428291881107</v>
      </c>
      <c r="O22" s="19">
        <v>0</v>
      </c>
      <c r="P22" s="19">
        <v>47.381053949865958</v>
      </c>
      <c r="Q22" s="19">
        <v>0</v>
      </c>
      <c r="R22" s="19">
        <v>0</v>
      </c>
      <c r="S22" s="19">
        <v>12.211611842748958</v>
      </c>
      <c r="T22" s="19">
        <v>207.10893685302233</v>
      </c>
      <c r="U22" s="19">
        <v>0</v>
      </c>
      <c r="V22" s="19">
        <v>40337.884703442069</v>
      </c>
      <c r="W22" s="19">
        <v>0</v>
      </c>
      <c r="X22" s="19">
        <v>507.51458818464664</v>
      </c>
      <c r="Y22" s="19">
        <v>26.377081580337748</v>
      </c>
      <c r="Z22" s="19">
        <v>8.5481282899242697</v>
      </c>
      <c r="AA22" s="19">
        <v>10.257753947909125</v>
      </c>
      <c r="AB22" s="19">
        <v>31.50595855429231</v>
      </c>
      <c r="AC22" s="19">
        <v>195.6300217208383</v>
      </c>
      <c r="AD22" s="19">
        <v>103.55446842651116</v>
      </c>
      <c r="AE22" s="19">
        <v>98.914055926266556</v>
      </c>
      <c r="AF22" s="19">
        <v>126.75653092773418</v>
      </c>
      <c r="AG22" s="19">
        <v>0</v>
      </c>
      <c r="AH22" s="19">
        <v>6.8385026319394155</v>
      </c>
      <c r="AI22" s="19">
        <v>7.0827348687943958</v>
      </c>
      <c r="AJ22" s="19">
        <v>33.704048685987125</v>
      </c>
      <c r="AK22" s="19">
        <v>60.56959474003483</v>
      </c>
      <c r="AL22" s="19">
        <v>0</v>
      </c>
      <c r="AM22" s="19">
        <v>0</v>
      </c>
      <c r="AN22" s="19">
        <v>0</v>
      </c>
      <c r="AO22" s="19">
        <v>3283.7024245151952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19.782811185253312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47518.312466978452</v>
      </c>
      <c r="BU22" s="19">
        <v>0</v>
      </c>
      <c r="BV22" s="19">
        <v>0</v>
      </c>
      <c r="BW22" s="19">
        <v>0</v>
      </c>
      <c r="BX22" s="19">
        <v>0</v>
      </c>
      <c r="BY22" s="19">
        <v>2405.6875330215448</v>
      </c>
      <c r="BZ22" s="19">
        <v>0</v>
      </c>
      <c r="CA22" s="19">
        <v>2405.6875330215448</v>
      </c>
      <c r="CB22" s="19">
        <v>49924</v>
      </c>
      <c r="CD22" s="19">
        <f t="shared" si="3"/>
        <v>0</v>
      </c>
      <c r="CE22" s="19">
        <f t="shared" si="4"/>
        <v>0</v>
      </c>
      <c r="CF22" s="19">
        <f t="shared" si="5"/>
        <v>0</v>
      </c>
      <c r="CH22" s="33">
        <v>49924</v>
      </c>
      <c r="CI22" s="33">
        <f t="shared" si="6"/>
        <v>0</v>
      </c>
    </row>
    <row r="23" spans="1:87" x14ac:dyDescent="0.25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D23" s="19">
        <f t="shared" si="3"/>
        <v>0</v>
      </c>
      <c r="CE23" s="19">
        <f t="shared" si="4"/>
        <v>0</v>
      </c>
      <c r="CF23" s="19">
        <f t="shared" si="5"/>
        <v>0</v>
      </c>
      <c r="CH23" s="33">
        <v>0</v>
      </c>
      <c r="CI23" s="33">
        <f t="shared" si="6"/>
        <v>0</v>
      </c>
    </row>
    <row r="24" spans="1:87" x14ac:dyDescent="0.25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8.1738936738936747</v>
      </c>
      <c r="I24" s="19">
        <v>1.9359221859221858</v>
      </c>
      <c r="J24" s="19">
        <v>257.26254826254825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10.324918324918325</v>
      </c>
      <c r="AD24" s="19">
        <v>455.58702108702107</v>
      </c>
      <c r="AE24" s="19">
        <v>2160.2740570240571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3.2265369765369769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0.21510246510246508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2897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2897</v>
      </c>
      <c r="CD24" s="19">
        <f t="shared" si="3"/>
        <v>0</v>
      </c>
      <c r="CE24" s="19">
        <f t="shared" si="4"/>
        <v>0</v>
      </c>
      <c r="CF24" s="19">
        <f t="shared" si="5"/>
        <v>0</v>
      </c>
      <c r="CH24" s="33">
        <v>2897</v>
      </c>
      <c r="CI24" s="33">
        <f t="shared" si="6"/>
        <v>0</v>
      </c>
    </row>
    <row r="25" spans="1:87" x14ac:dyDescent="0.25">
      <c r="A25" s="24" t="s">
        <v>99</v>
      </c>
      <c r="B25" s="25" t="s">
        <v>218</v>
      </c>
      <c r="C25">
        <f t="shared" si="2"/>
        <v>21</v>
      </c>
      <c r="D25" s="19">
        <v>5.4259924163618675E-2</v>
      </c>
      <c r="E25" s="19">
        <v>13.519764437434986</v>
      </c>
      <c r="F25" s="19">
        <v>9.0433206939364453E-3</v>
      </c>
      <c r="G25" s="19">
        <v>0</v>
      </c>
      <c r="H25" s="19">
        <v>0</v>
      </c>
      <c r="I25" s="19">
        <v>0</v>
      </c>
      <c r="J25" s="19">
        <v>0</v>
      </c>
      <c r="K25" s="19">
        <v>28.784889768799705</v>
      </c>
      <c r="L25" s="19">
        <v>0</v>
      </c>
      <c r="M25" s="19">
        <v>2.9119492634475352</v>
      </c>
      <c r="N25" s="19">
        <v>0</v>
      </c>
      <c r="O25" s="19">
        <v>0</v>
      </c>
      <c r="P25" s="19">
        <v>0</v>
      </c>
      <c r="Q25" s="19">
        <v>0</v>
      </c>
      <c r="R25" s="19">
        <v>31.841532163350223</v>
      </c>
      <c r="S25" s="19">
        <v>0</v>
      </c>
      <c r="T25" s="19">
        <v>0</v>
      </c>
      <c r="U25" s="19">
        <v>0</v>
      </c>
      <c r="V25" s="19">
        <v>0</v>
      </c>
      <c r="W25" s="19">
        <v>6.2760645615918929</v>
      </c>
      <c r="X25" s="19">
        <v>0</v>
      </c>
      <c r="Y25" s="19">
        <v>0</v>
      </c>
      <c r="Z25" s="19">
        <v>13.863410623804571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0.49738263816650452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9.0433206939364453E-3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2.4326532666689036</v>
      </c>
      <c r="AY25" s="19">
        <v>84.681654978020859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9.8300895943089159</v>
      </c>
      <c r="BM25" s="19">
        <v>9.6763531425119957</v>
      </c>
      <c r="BN25" s="19">
        <v>1.1123284453541828</v>
      </c>
      <c r="BO25" s="19">
        <v>4.0785376329653369</v>
      </c>
      <c r="BP25" s="19">
        <v>2.5230864736082683</v>
      </c>
      <c r="BQ25" s="19">
        <v>4.5216603469682225E-2</v>
      </c>
      <c r="BR25" s="19">
        <v>1.0490252004966276</v>
      </c>
      <c r="BS25" s="19">
        <v>0</v>
      </c>
      <c r="BT25" s="19">
        <v>213.19628535955169</v>
      </c>
      <c r="BU25" s="19">
        <v>0</v>
      </c>
      <c r="BV25" s="19">
        <v>0</v>
      </c>
      <c r="BW25" s="19">
        <v>0</v>
      </c>
      <c r="BX25" s="19">
        <v>864.80371464044833</v>
      </c>
      <c r="BY25" s="19">
        <v>0</v>
      </c>
      <c r="BZ25" s="19">
        <v>0</v>
      </c>
      <c r="CA25" s="19">
        <v>864.80371464044833</v>
      </c>
      <c r="CB25" s="19">
        <v>1078</v>
      </c>
      <c r="CD25" s="19">
        <f t="shared" si="3"/>
        <v>0</v>
      </c>
      <c r="CE25" s="19">
        <f t="shared" si="4"/>
        <v>0</v>
      </c>
      <c r="CF25" s="19">
        <f t="shared" si="5"/>
        <v>0</v>
      </c>
      <c r="CH25" s="33">
        <v>1078</v>
      </c>
      <c r="CI25" s="33">
        <f t="shared" si="6"/>
        <v>0</v>
      </c>
    </row>
    <row r="26" spans="1:87" x14ac:dyDescent="0.25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D26" s="19">
        <f t="shared" si="3"/>
        <v>0</v>
      </c>
      <c r="CE26" s="19">
        <f t="shared" si="4"/>
        <v>0</v>
      </c>
      <c r="CF26" s="19">
        <f t="shared" si="5"/>
        <v>0</v>
      </c>
      <c r="CH26" s="33">
        <v>0</v>
      </c>
      <c r="CI26" s="33">
        <f t="shared" si="6"/>
        <v>0</v>
      </c>
    </row>
    <row r="27" spans="1:87" x14ac:dyDescent="0.25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1.6674731256701401</v>
      </c>
      <c r="L27" s="19">
        <v>0</v>
      </c>
      <c r="M27" s="19">
        <v>2.2764138234404641E-2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0.25483188079069641</v>
      </c>
      <c r="AT27" s="19">
        <v>0</v>
      </c>
      <c r="AU27" s="19">
        <v>0</v>
      </c>
      <c r="AV27" s="19">
        <v>0</v>
      </c>
      <c r="AW27" s="19">
        <v>0</v>
      </c>
      <c r="AX27" s="19">
        <v>2.2764138234404641E-2</v>
      </c>
      <c r="AY27" s="19">
        <v>1.8502185687185551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0.14417287548456273</v>
      </c>
      <c r="BM27" s="19">
        <v>0.15049624721634181</v>
      </c>
      <c r="BN27" s="19">
        <v>2.1499463888048829E-2</v>
      </c>
      <c r="BO27" s="19">
        <v>6.3233717317790678E-2</v>
      </c>
      <c r="BP27" s="19">
        <v>5.5645671239655789E-2</v>
      </c>
      <c r="BQ27" s="19">
        <v>0</v>
      </c>
      <c r="BR27" s="19">
        <v>2.9719847139361613E-2</v>
      </c>
      <c r="BS27" s="19">
        <v>0</v>
      </c>
      <c r="BT27" s="19">
        <v>4.2828196739339619</v>
      </c>
      <c r="BU27" s="19">
        <v>0</v>
      </c>
      <c r="BV27" s="19">
        <v>0</v>
      </c>
      <c r="BW27" s="19">
        <v>0</v>
      </c>
      <c r="BX27" s="19">
        <v>18.717180326066039</v>
      </c>
      <c r="BY27" s="19">
        <v>0</v>
      </c>
      <c r="BZ27" s="19">
        <v>0</v>
      </c>
      <c r="CA27" s="19">
        <v>18.717180326066039</v>
      </c>
      <c r="CB27" s="19">
        <v>23</v>
      </c>
      <c r="CD27" s="19">
        <f t="shared" si="3"/>
        <v>0</v>
      </c>
      <c r="CE27" s="19">
        <f t="shared" si="4"/>
        <v>0</v>
      </c>
      <c r="CF27" s="19">
        <f t="shared" si="5"/>
        <v>0</v>
      </c>
      <c r="CH27" s="33">
        <v>23</v>
      </c>
      <c r="CI27" s="33">
        <f t="shared" si="6"/>
        <v>0</v>
      </c>
    </row>
    <row r="28" spans="1:87" x14ac:dyDescent="0.25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5.1156331481691426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2.9616823489400295</v>
      </c>
      <c r="AY28" s="19">
        <v>233.97290556626231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13.192948645278312</v>
      </c>
      <c r="BM28" s="19">
        <v>14.000680194989231</v>
      </c>
      <c r="BN28" s="19">
        <v>0.8077315497109171</v>
      </c>
      <c r="BO28" s="19">
        <v>6.4618523976873368</v>
      </c>
      <c r="BP28" s="19">
        <v>1.8847069493254731</v>
      </c>
      <c r="BQ28" s="19">
        <v>0</v>
      </c>
      <c r="BR28" s="19">
        <v>2.4231946491327516</v>
      </c>
      <c r="BS28" s="19">
        <v>0</v>
      </c>
      <c r="BT28" s="19">
        <v>280.82133544949551</v>
      </c>
      <c r="BU28" s="19">
        <v>0</v>
      </c>
      <c r="BV28" s="19">
        <v>0</v>
      </c>
      <c r="BW28" s="19">
        <v>0</v>
      </c>
      <c r="BX28" s="19">
        <v>2094.1786645505044</v>
      </c>
      <c r="BY28" s="19">
        <v>0</v>
      </c>
      <c r="BZ28" s="19">
        <v>0</v>
      </c>
      <c r="CA28" s="19">
        <v>2094.1786645505044</v>
      </c>
      <c r="CB28" s="19">
        <v>2375</v>
      </c>
      <c r="CD28" s="19">
        <f t="shared" si="3"/>
        <v>0</v>
      </c>
      <c r="CE28" s="19">
        <f t="shared" si="4"/>
        <v>0</v>
      </c>
      <c r="CF28" s="19">
        <f t="shared" si="5"/>
        <v>0</v>
      </c>
      <c r="CH28" s="33">
        <v>2375</v>
      </c>
      <c r="CI28" s="33">
        <f t="shared" si="6"/>
        <v>0</v>
      </c>
    </row>
    <row r="29" spans="1:87" x14ac:dyDescent="0.25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9.6815662224318917</v>
      </c>
      <c r="L29" s="19">
        <v>0</v>
      </c>
      <c r="M29" s="19">
        <v>0.21346856940676967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0.12501474230451703</v>
      </c>
      <c r="AY29" s="19">
        <v>0.46113928529307702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0.71942446043165464</v>
      </c>
      <c r="BM29" s="19">
        <v>0.37150607382946105</v>
      </c>
      <c r="BN29" s="19">
        <v>4.0099068286354525E-2</v>
      </c>
      <c r="BO29" s="19">
        <v>0.15331996697723788</v>
      </c>
      <c r="BP29" s="19">
        <v>0.15096119825451113</v>
      </c>
      <c r="BQ29" s="19">
        <v>0</v>
      </c>
      <c r="BR29" s="19">
        <v>7.0763061681802103E-3</v>
      </c>
      <c r="BS29" s="19">
        <v>0</v>
      </c>
      <c r="BT29" s="19">
        <v>11.923575893383653</v>
      </c>
      <c r="BU29" s="19">
        <v>0</v>
      </c>
      <c r="BV29" s="19">
        <v>0</v>
      </c>
      <c r="BW29" s="19">
        <v>0</v>
      </c>
      <c r="BX29" s="19">
        <v>18.076424106616347</v>
      </c>
      <c r="BY29" s="19">
        <v>0</v>
      </c>
      <c r="BZ29" s="19">
        <v>0</v>
      </c>
      <c r="CA29" s="19">
        <v>18.076424106616347</v>
      </c>
      <c r="CB29" s="19">
        <v>30</v>
      </c>
      <c r="CD29" s="19">
        <f t="shared" si="3"/>
        <v>0</v>
      </c>
      <c r="CE29" s="19">
        <f t="shared" si="4"/>
        <v>0</v>
      </c>
      <c r="CF29" s="19">
        <f t="shared" si="5"/>
        <v>0</v>
      </c>
      <c r="CH29" s="33">
        <v>30</v>
      </c>
      <c r="CI29" s="33">
        <f t="shared" si="6"/>
        <v>0</v>
      </c>
    </row>
    <row r="30" spans="1:87" x14ac:dyDescent="0.25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108.99497941560396</v>
      </c>
      <c r="L30" s="19">
        <v>0</v>
      </c>
      <c r="M30" s="19">
        <v>37.942062456069884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0.31720052214077715</v>
      </c>
      <c r="Z30" s="19">
        <v>0</v>
      </c>
      <c r="AA30" s="19">
        <v>4.8800080329350334E-2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0.31720052214077715</v>
      </c>
      <c r="AT30" s="19">
        <v>0</v>
      </c>
      <c r="AU30" s="19">
        <v>0</v>
      </c>
      <c r="AV30" s="19">
        <v>0</v>
      </c>
      <c r="AW30" s="19">
        <v>0</v>
      </c>
      <c r="AX30" s="19">
        <v>1.8300030123506377</v>
      </c>
      <c r="AY30" s="19">
        <v>30.402450045185262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2.4400040164675167E-2</v>
      </c>
      <c r="BH30" s="19">
        <v>0</v>
      </c>
      <c r="BI30" s="19">
        <v>0</v>
      </c>
      <c r="BJ30" s="19">
        <v>0</v>
      </c>
      <c r="BK30" s="19">
        <v>0</v>
      </c>
      <c r="BL30" s="19">
        <v>3.9528065066773772</v>
      </c>
      <c r="BM30" s="19">
        <v>3.8308063058540016</v>
      </c>
      <c r="BN30" s="19">
        <v>0.39040064263480267</v>
      </c>
      <c r="BO30" s="19">
        <v>1.903203132844663</v>
      </c>
      <c r="BP30" s="19">
        <v>1.5372025303745356</v>
      </c>
      <c r="BQ30" s="19">
        <v>0</v>
      </c>
      <c r="BR30" s="19">
        <v>1.2688020885631086</v>
      </c>
      <c r="BS30" s="19">
        <v>0</v>
      </c>
      <c r="BT30" s="19">
        <v>192.76031730093382</v>
      </c>
      <c r="BU30" s="19">
        <v>0</v>
      </c>
      <c r="BV30" s="19">
        <v>0</v>
      </c>
      <c r="BW30" s="19">
        <v>0</v>
      </c>
      <c r="BX30" s="19">
        <v>1265.2396826990662</v>
      </c>
      <c r="BY30" s="19">
        <v>0</v>
      </c>
      <c r="BZ30" s="19">
        <v>0</v>
      </c>
      <c r="CA30" s="19">
        <v>1265.2396826990662</v>
      </c>
      <c r="CB30" s="19">
        <v>1458</v>
      </c>
      <c r="CD30" s="19">
        <f t="shared" si="3"/>
        <v>0</v>
      </c>
      <c r="CE30" s="19">
        <f t="shared" si="4"/>
        <v>0</v>
      </c>
      <c r="CF30" s="19">
        <f t="shared" si="5"/>
        <v>0</v>
      </c>
      <c r="CH30" s="33">
        <v>1458</v>
      </c>
      <c r="CI30" s="33">
        <f t="shared" si="6"/>
        <v>0</v>
      </c>
    </row>
    <row r="31" spans="1:87" x14ac:dyDescent="0.25">
      <c r="A31" s="24" t="s">
        <v>105</v>
      </c>
      <c r="B31" s="24" t="s">
        <v>222</v>
      </c>
      <c r="C31">
        <f t="shared" si="2"/>
        <v>27</v>
      </c>
      <c r="D31" s="19">
        <v>1.6304347826086956E-2</v>
      </c>
      <c r="E31" s="19">
        <v>7.2554347826086954E-2</v>
      </c>
      <c r="F31" s="19">
        <v>8.1521739130434789E-4</v>
      </c>
      <c r="G31" s="19">
        <v>0</v>
      </c>
      <c r="H31" s="19">
        <v>0</v>
      </c>
      <c r="I31" s="19">
        <v>0</v>
      </c>
      <c r="J31" s="19">
        <v>0</v>
      </c>
      <c r="K31" s="19">
        <v>0.37092391304347827</v>
      </c>
      <c r="L31" s="19">
        <v>1.8048913043478261</v>
      </c>
      <c r="M31" s="19">
        <v>5.2540760869565215</v>
      </c>
      <c r="N31" s="19">
        <v>1.0353260869565217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0.57880434782608692</v>
      </c>
      <c r="X31" s="19">
        <v>0</v>
      </c>
      <c r="Y31" s="19">
        <v>0.49320652173913043</v>
      </c>
      <c r="Z31" s="19">
        <v>0</v>
      </c>
      <c r="AA31" s="19">
        <v>8.1521739130434789E-4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1.0597826086956523E-2</v>
      </c>
      <c r="AT31" s="19">
        <v>0</v>
      </c>
      <c r="AU31" s="19">
        <v>0</v>
      </c>
      <c r="AV31" s="19">
        <v>0</v>
      </c>
      <c r="AW31" s="19">
        <v>0</v>
      </c>
      <c r="AX31" s="19">
        <v>1.6304347826086958E-3</v>
      </c>
      <c r="AY31" s="19">
        <v>0.94076086956521743</v>
      </c>
      <c r="AZ31" s="19">
        <v>0</v>
      </c>
      <c r="BA31" s="19">
        <v>0</v>
      </c>
      <c r="BB31" s="19">
        <v>0</v>
      </c>
      <c r="BC31" s="19">
        <v>0</v>
      </c>
      <c r="BD31" s="19">
        <v>1.6304347826086958E-3</v>
      </c>
      <c r="BE31" s="19">
        <v>0</v>
      </c>
      <c r="BF31" s="19">
        <v>0</v>
      </c>
      <c r="BG31" s="19">
        <v>1.6304347826086958E-3</v>
      </c>
      <c r="BH31" s="19">
        <v>0</v>
      </c>
      <c r="BI31" s="19">
        <v>0</v>
      </c>
      <c r="BJ31" s="19">
        <v>8.1521739130434789E-4</v>
      </c>
      <c r="BK31" s="19">
        <v>0</v>
      </c>
      <c r="BL31" s="19">
        <v>7.4184782608695654E-2</v>
      </c>
      <c r="BM31" s="19">
        <v>7.581521739130434E-2</v>
      </c>
      <c r="BN31" s="19">
        <v>6.5217391304347831E-3</v>
      </c>
      <c r="BO31" s="19">
        <v>3.2608695652173912E-2</v>
      </c>
      <c r="BP31" s="19">
        <v>1.9565217391304349E-2</v>
      </c>
      <c r="BQ31" s="19">
        <v>0</v>
      </c>
      <c r="BR31" s="19">
        <v>7.3369565217391297E-3</v>
      </c>
      <c r="BS31" s="19">
        <v>0</v>
      </c>
      <c r="BT31" s="19">
        <v>10.800815217391303</v>
      </c>
      <c r="BU31" s="19">
        <v>0</v>
      </c>
      <c r="BV31" s="19">
        <v>0</v>
      </c>
      <c r="BW31" s="19">
        <v>0</v>
      </c>
      <c r="BX31" s="19">
        <v>7.1991847826086959</v>
      </c>
      <c r="BY31" s="19">
        <v>0</v>
      </c>
      <c r="BZ31" s="19">
        <v>0</v>
      </c>
      <c r="CA31" s="19">
        <v>7.1991847826086959</v>
      </c>
      <c r="CB31" s="19">
        <v>18</v>
      </c>
      <c r="CD31" s="19">
        <f t="shared" si="3"/>
        <v>0</v>
      </c>
      <c r="CE31" s="19">
        <f t="shared" si="4"/>
        <v>0</v>
      </c>
      <c r="CF31" s="19">
        <f t="shared" si="5"/>
        <v>0</v>
      </c>
      <c r="CH31" s="33">
        <v>18</v>
      </c>
      <c r="CI31" s="33">
        <f t="shared" si="6"/>
        <v>0</v>
      </c>
    </row>
    <row r="32" spans="1:87" x14ac:dyDescent="0.25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11.557250839865622</v>
      </c>
      <c r="L32" s="19">
        <v>0</v>
      </c>
      <c r="M32" s="19">
        <v>217.77162653975364</v>
      </c>
      <c r="N32" s="19">
        <v>39.294652855543113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0.66041433370660696</v>
      </c>
      <c r="AU32" s="19">
        <v>0</v>
      </c>
      <c r="AV32" s="19">
        <v>0</v>
      </c>
      <c r="AW32" s="19">
        <v>0</v>
      </c>
      <c r="AX32" s="19">
        <v>0.16510358342665174</v>
      </c>
      <c r="AY32" s="19">
        <v>113.3436100223964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0.16510358342665174</v>
      </c>
      <c r="BH32" s="19">
        <v>0</v>
      </c>
      <c r="BI32" s="19">
        <v>0</v>
      </c>
      <c r="BJ32" s="19">
        <v>0</v>
      </c>
      <c r="BK32" s="19">
        <v>0</v>
      </c>
      <c r="BL32" s="19">
        <v>32.030095184770438</v>
      </c>
      <c r="BM32" s="19">
        <v>31.20457726763718</v>
      </c>
      <c r="BN32" s="19">
        <v>2.8893127099664055</v>
      </c>
      <c r="BO32" s="19">
        <v>13.043183090705488</v>
      </c>
      <c r="BP32" s="19">
        <v>6.0262807950727888</v>
      </c>
      <c r="BQ32" s="19">
        <v>0</v>
      </c>
      <c r="BR32" s="19">
        <v>0.82551791713325862</v>
      </c>
      <c r="BS32" s="19">
        <v>0</v>
      </c>
      <c r="BT32" s="19">
        <v>468.97672872340428</v>
      </c>
      <c r="BU32" s="19">
        <v>0</v>
      </c>
      <c r="BV32" s="19">
        <v>0</v>
      </c>
      <c r="BW32" s="19">
        <v>0</v>
      </c>
      <c r="BX32" s="19">
        <v>1890.0232712765958</v>
      </c>
      <c r="BY32" s="19">
        <v>0</v>
      </c>
      <c r="BZ32" s="19">
        <v>0</v>
      </c>
      <c r="CA32" s="19">
        <v>1890.0232712765958</v>
      </c>
      <c r="CB32" s="19">
        <v>2359</v>
      </c>
      <c r="CD32" s="19">
        <f t="shared" si="3"/>
        <v>0</v>
      </c>
      <c r="CE32" s="19">
        <f t="shared" si="4"/>
        <v>0</v>
      </c>
      <c r="CF32" s="19">
        <f t="shared" si="5"/>
        <v>0</v>
      </c>
      <c r="CH32" s="33">
        <v>2359</v>
      </c>
      <c r="CI32" s="33">
        <f t="shared" si="6"/>
        <v>0</v>
      </c>
    </row>
    <row r="33" spans="1:87" x14ac:dyDescent="0.25">
      <c r="A33" s="24" t="s">
        <v>107</v>
      </c>
      <c r="B33" s="24" t="s">
        <v>224</v>
      </c>
      <c r="C33">
        <f t="shared" si="2"/>
        <v>29</v>
      </c>
      <c r="D33" s="19">
        <v>16.013475807618377</v>
      </c>
      <c r="E33" s="19">
        <v>75.176776967116552</v>
      </c>
      <c r="F33" s="19">
        <v>0.21639832172457268</v>
      </c>
      <c r="G33" s="19">
        <v>0</v>
      </c>
      <c r="H33" s="19">
        <v>0</v>
      </c>
      <c r="I33" s="19">
        <v>0</v>
      </c>
      <c r="J33" s="19">
        <v>0</v>
      </c>
      <c r="K33" s="19">
        <v>289.54095446747823</v>
      </c>
      <c r="L33" s="19">
        <v>0</v>
      </c>
      <c r="M33" s="19">
        <v>589.77198602815031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73.229192071595392</v>
      </c>
      <c r="X33" s="19">
        <v>8.6559328689829074E-2</v>
      </c>
      <c r="Y33" s="19">
        <v>4.6742037492507693</v>
      </c>
      <c r="Z33" s="19">
        <v>38.994977574768001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0.25967798606948722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16.705950437137009</v>
      </c>
      <c r="AT33" s="19">
        <v>0</v>
      </c>
      <c r="AU33" s="19">
        <v>0</v>
      </c>
      <c r="AV33" s="19">
        <v>0</v>
      </c>
      <c r="AW33" s="19">
        <v>0</v>
      </c>
      <c r="AX33" s="19">
        <v>0.21639832172457268</v>
      </c>
      <c r="AY33" s="19">
        <v>109.62738978566853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4.3279664344914537E-2</v>
      </c>
      <c r="BH33" s="19">
        <v>0</v>
      </c>
      <c r="BI33" s="19">
        <v>0</v>
      </c>
      <c r="BJ33" s="19">
        <v>0</v>
      </c>
      <c r="BK33" s="19">
        <v>0</v>
      </c>
      <c r="BL33" s="19">
        <v>4.8040427422855139</v>
      </c>
      <c r="BM33" s="19">
        <v>4.9771613996651718</v>
      </c>
      <c r="BN33" s="19">
        <v>0.30295765041440176</v>
      </c>
      <c r="BO33" s="19">
        <v>2.2505425459355561</v>
      </c>
      <c r="BP33" s="19">
        <v>0.9954322799330344</v>
      </c>
      <c r="BQ33" s="19">
        <v>0</v>
      </c>
      <c r="BR33" s="19">
        <v>0.64919496517371811</v>
      </c>
      <c r="BS33" s="19">
        <v>0</v>
      </c>
      <c r="BT33" s="19">
        <v>1228.5365520947439</v>
      </c>
      <c r="BU33" s="19">
        <v>0</v>
      </c>
      <c r="BV33" s="19">
        <v>0</v>
      </c>
      <c r="BW33" s="19">
        <v>0</v>
      </c>
      <c r="BX33" s="19">
        <v>865.46344790525598</v>
      </c>
      <c r="BY33" s="19">
        <v>0</v>
      </c>
      <c r="BZ33" s="19">
        <v>0</v>
      </c>
      <c r="CA33" s="19">
        <v>865.46344790525598</v>
      </c>
      <c r="CB33" s="19">
        <v>2094</v>
      </c>
      <c r="CD33" s="19">
        <f t="shared" si="3"/>
        <v>0</v>
      </c>
      <c r="CE33" s="19">
        <f t="shared" si="4"/>
        <v>0</v>
      </c>
      <c r="CF33" s="19">
        <f t="shared" si="5"/>
        <v>0</v>
      </c>
      <c r="CH33" s="33">
        <v>2094</v>
      </c>
      <c r="CI33" s="33">
        <f t="shared" si="6"/>
        <v>0</v>
      </c>
    </row>
    <row r="34" spans="1:87" x14ac:dyDescent="0.25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1.4329673504767408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0.63760473851488009</v>
      </c>
      <c r="AS34" s="19">
        <v>0.13146489453915053</v>
      </c>
      <c r="AT34" s="19">
        <v>0</v>
      </c>
      <c r="AU34" s="19">
        <v>0</v>
      </c>
      <c r="AV34" s="19">
        <v>0.21034383126264086</v>
      </c>
      <c r="AW34" s="19">
        <v>0</v>
      </c>
      <c r="AX34" s="19">
        <v>0.46670037561398442</v>
      </c>
      <c r="AY34" s="19">
        <v>11.851560242704419</v>
      </c>
      <c r="AZ34" s="19">
        <v>0</v>
      </c>
      <c r="BA34" s="19">
        <v>0</v>
      </c>
      <c r="BB34" s="19">
        <v>0</v>
      </c>
      <c r="BC34" s="19">
        <v>0</v>
      </c>
      <c r="BD34" s="19">
        <v>1.3803813926610806</v>
      </c>
      <c r="BE34" s="19">
        <v>9.8598670904362903E-2</v>
      </c>
      <c r="BF34" s="19">
        <v>8.5452181450447848E-2</v>
      </c>
      <c r="BG34" s="19">
        <v>0</v>
      </c>
      <c r="BH34" s="19">
        <v>0</v>
      </c>
      <c r="BI34" s="19">
        <v>0</v>
      </c>
      <c r="BJ34" s="19">
        <v>6.5732447269575269E-3</v>
      </c>
      <c r="BK34" s="19">
        <v>0</v>
      </c>
      <c r="BL34" s="19">
        <v>0.53900606761051717</v>
      </c>
      <c r="BM34" s="19">
        <v>0.58501878069921986</v>
      </c>
      <c r="BN34" s="19">
        <v>5.2585957815660216E-2</v>
      </c>
      <c r="BO34" s="19">
        <v>0.23006356544351342</v>
      </c>
      <c r="BP34" s="19">
        <v>0.32208899162091881</v>
      </c>
      <c r="BQ34" s="19">
        <v>0</v>
      </c>
      <c r="BR34" s="19">
        <v>0.11174516035827796</v>
      </c>
      <c r="BS34" s="19">
        <v>0</v>
      </c>
      <c r="BT34" s="19">
        <v>18.142155446402775</v>
      </c>
      <c r="BU34" s="19">
        <v>0</v>
      </c>
      <c r="BV34" s="19">
        <v>0</v>
      </c>
      <c r="BW34" s="19">
        <v>0</v>
      </c>
      <c r="BX34" s="19">
        <v>72.857844553597232</v>
      </c>
      <c r="BY34" s="19">
        <v>0</v>
      </c>
      <c r="BZ34" s="19">
        <v>0</v>
      </c>
      <c r="CA34" s="19">
        <v>72.857844553597232</v>
      </c>
      <c r="CB34" s="19">
        <v>91</v>
      </c>
      <c r="CD34" s="19">
        <f t="shared" si="3"/>
        <v>0</v>
      </c>
      <c r="CE34" s="19">
        <f t="shared" si="4"/>
        <v>0</v>
      </c>
      <c r="CF34" s="19">
        <f t="shared" si="5"/>
        <v>0</v>
      </c>
      <c r="CH34" s="33">
        <v>91</v>
      </c>
      <c r="CI34" s="33">
        <f t="shared" si="6"/>
        <v>0</v>
      </c>
    </row>
    <row r="35" spans="1:87" x14ac:dyDescent="0.25">
      <c r="A35" s="25" t="s">
        <v>109</v>
      </c>
      <c r="B35" s="24" t="s">
        <v>226</v>
      </c>
      <c r="C35">
        <f t="shared" si="2"/>
        <v>31</v>
      </c>
      <c r="D35" s="19">
        <v>0.54922644163150491</v>
      </c>
      <c r="E35" s="19">
        <v>1.2815283638068449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12.632208157524614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0.25630567276136901</v>
      </c>
      <c r="AY35" s="19">
        <v>44.414111579934364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10.178996718237224</v>
      </c>
      <c r="BM35" s="19">
        <v>9.886075949367088</v>
      </c>
      <c r="BN35" s="19">
        <v>0.84214721050164087</v>
      </c>
      <c r="BO35" s="19">
        <v>4.1008907641819041</v>
      </c>
      <c r="BP35" s="19">
        <v>2.2701359587435537</v>
      </c>
      <c r="BQ35" s="19">
        <v>0</v>
      </c>
      <c r="BR35" s="19">
        <v>0.84214721050164087</v>
      </c>
      <c r="BS35" s="19">
        <v>0</v>
      </c>
      <c r="BT35" s="19">
        <v>87.253774027191739</v>
      </c>
      <c r="BU35" s="19">
        <v>0</v>
      </c>
      <c r="BV35" s="19">
        <v>0</v>
      </c>
      <c r="BW35" s="19">
        <v>0</v>
      </c>
      <c r="BX35" s="19">
        <v>693.74622597280825</v>
      </c>
      <c r="BY35" s="19">
        <v>0</v>
      </c>
      <c r="BZ35" s="19">
        <v>0</v>
      </c>
      <c r="CA35" s="19">
        <v>693.74622597280825</v>
      </c>
      <c r="CB35" s="19">
        <v>781</v>
      </c>
      <c r="CD35" s="19">
        <f t="shared" si="3"/>
        <v>0</v>
      </c>
      <c r="CE35" s="19">
        <f t="shared" si="4"/>
        <v>0</v>
      </c>
      <c r="CF35" s="19">
        <f t="shared" si="5"/>
        <v>0</v>
      </c>
      <c r="CH35" s="33">
        <v>781</v>
      </c>
      <c r="CI35" s="33">
        <f t="shared" si="6"/>
        <v>0</v>
      </c>
    </row>
    <row r="36" spans="1:87" x14ac:dyDescent="0.25">
      <c r="A36" s="24" t="s">
        <v>110</v>
      </c>
      <c r="B36" s="24" t="s">
        <v>227</v>
      </c>
      <c r="C36">
        <f t="shared" si="2"/>
        <v>32</v>
      </c>
      <c r="D36" s="19">
        <v>0.21382987483530963</v>
      </c>
      <c r="E36" s="19">
        <v>5.2325428194993409</v>
      </c>
      <c r="F36" s="19">
        <v>1.2578227931488802E-2</v>
      </c>
      <c r="G36" s="19">
        <v>0.33961215415019763</v>
      </c>
      <c r="H36" s="19">
        <v>0</v>
      </c>
      <c r="I36" s="19">
        <v>3.77346837944664E-2</v>
      </c>
      <c r="J36" s="19">
        <v>0</v>
      </c>
      <c r="K36" s="19">
        <v>48.50164690382082</v>
      </c>
      <c r="L36" s="19">
        <v>0</v>
      </c>
      <c r="M36" s="19">
        <v>106.1350872859025</v>
      </c>
      <c r="N36" s="19">
        <v>19.936491271409746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8.0374876482213438</v>
      </c>
      <c r="U36" s="19">
        <v>0</v>
      </c>
      <c r="V36" s="19">
        <v>0</v>
      </c>
      <c r="W36" s="19">
        <v>0</v>
      </c>
      <c r="X36" s="19">
        <v>0</v>
      </c>
      <c r="Y36" s="19">
        <v>4.8551959815546768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38.841567852437414</v>
      </c>
      <c r="AT36" s="19">
        <v>0</v>
      </c>
      <c r="AU36" s="19">
        <v>0</v>
      </c>
      <c r="AV36" s="19">
        <v>0</v>
      </c>
      <c r="AW36" s="19">
        <v>0</v>
      </c>
      <c r="AX36" s="19">
        <v>2.5156455862977604E-2</v>
      </c>
      <c r="AY36" s="19">
        <v>24.590435606060606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5.0312911725955207E-2</v>
      </c>
      <c r="BH36" s="19">
        <v>0</v>
      </c>
      <c r="BI36" s="19">
        <v>0</v>
      </c>
      <c r="BJ36" s="19">
        <v>0</v>
      </c>
      <c r="BK36" s="19">
        <v>0</v>
      </c>
      <c r="BL36" s="19">
        <v>1.0439929183135706</v>
      </c>
      <c r="BM36" s="19">
        <v>1.1194622859025032</v>
      </c>
      <c r="BN36" s="19">
        <v>5.0312911725955207E-2</v>
      </c>
      <c r="BO36" s="19">
        <v>0.33961215415019763</v>
      </c>
      <c r="BP36" s="19">
        <v>0.20125164690382083</v>
      </c>
      <c r="BQ36" s="19">
        <v>0</v>
      </c>
      <c r="BR36" s="19">
        <v>0.52828557312252966</v>
      </c>
      <c r="BS36" s="19">
        <v>0</v>
      </c>
      <c r="BT36" s="19">
        <v>260.09259716732544</v>
      </c>
      <c r="BU36" s="19">
        <v>0</v>
      </c>
      <c r="BV36" s="19">
        <v>0</v>
      </c>
      <c r="BW36" s="19">
        <v>0</v>
      </c>
      <c r="BX36" s="19">
        <v>350.90740283267456</v>
      </c>
      <c r="BY36" s="19">
        <v>0</v>
      </c>
      <c r="BZ36" s="19">
        <v>0</v>
      </c>
      <c r="CA36" s="19">
        <v>350.90740283267456</v>
      </c>
      <c r="CB36" s="19">
        <v>611</v>
      </c>
      <c r="CD36" s="19">
        <f t="shared" si="3"/>
        <v>0</v>
      </c>
      <c r="CE36" s="19">
        <f t="shared" si="4"/>
        <v>0</v>
      </c>
      <c r="CF36" s="19">
        <f t="shared" si="5"/>
        <v>0</v>
      </c>
      <c r="CH36" s="33">
        <v>611</v>
      </c>
      <c r="CI36" s="33">
        <f t="shared" si="6"/>
        <v>0</v>
      </c>
    </row>
    <row r="37" spans="1:87" x14ac:dyDescent="0.25">
      <c r="A37" s="24" t="s">
        <v>111</v>
      </c>
      <c r="B37" s="24" t="s">
        <v>228</v>
      </c>
      <c r="C37">
        <f t="shared" si="2"/>
        <v>33</v>
      </c>
      <c r="D37" s="19">
        <v>16.65458663646659</v>
      </c>
      <c r="E37" s="19">
        <v>178.63910909777275</v>
      </c>
      <c r="F37" s="19">
        <v>14.479426198565497</v>
      </c>
      <c r="G37" s="19">
        <v>0</v>
      </c>
      <c r="H37" s="19">
        <v>0</v>
      </c>
      <c r="I37" s="19">
        <v>0</v>
      </c>
      <c r="J37" s="19">
        <v>0</v>
      </c>
      <c r="K37" s="19">
        <v>160.40996602491506</v>
      </c>
      <c r="L37" s="19">
        <v>0</v>
      </c>
      <c r="M37" s="19">
        <v>9.6745941864854679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0.27595318988297474</v>
      </c>
      <c r="BI37" s="19">
        <v>0</v>
      </c>
      <c r="BJ37" s="19">
        <v>0</v>
      </c>
      <c r="BK37" s="19">
        <v>0</v>
      </c>
      <c r="BL37" s="19">
        <v>0.95771989429973581</v>
      </c>
      <c r="BM37" s="19">
        <v>1.0551151377878445</v>
      </c>
      <c r="BN37" s="19">
        <v>0</v>
      </c>
      <c r="BO37" s="19">
        <v>8.116270290675727E-2</v>
      </c>
      <c r="BP37" s="19">
        <v>6.4930162325405813E-2</v>
      </c>
      <c r="BQ37" s="19">
        <v>0.48697621744054359</v>
      </c>
      <c r="BR37" s="19">
        <v>10.664779161947905</v>
      </c>
      <c r="BS37" s="19">
        <v>0</v>
      </c>
      <c r="BT37" s="19">
        <v>393.44431861079653</v>
      </c>
      <c r="BU37" s="19">
        <v>0</v>
      </c>
      <c r="BV37" s="19">
        <v>0</v>
      </c>
      <c r="BW37" s="19">
        <v>0</v>
      </c>
      <c r="BX37" s="19">
        <v>165.55568138920347</v>
      </c>
      <c r="BY37" s="19">
        <v>0</v>
      </c>
      <c r="BZ37" s="19">
        <v>0</v>
      </c>
      <c r="CA37" s="19">
        <v>165.55568138920347</v>
      </c>
      <c r="CB37" s="19">
        <v>559</v>
      </c>
      <c r="CD37" s="19">
        <f t="shared" si="3"/>
        <v>0</v>
      </c>
      <c r="CE37" s="19">
        <f t="shared" si="4"/>
        <v>0</v>
      </c>
      <c r="CF37" s="19">
        <f t="shared" si="5"/>
        <v>0</v>
      </c>
      <c r="CH37" s="33">
        <v>559</v>
      </c>
      <c r="CI37" s="33">
        <f t="shared" si="6"/>
        <v>0</v>
      </c>
    </row>
    <row r="38" spans="1:87" x14ac:dyDescent="0.25">
      <c r="A38" s="25" t="s">
        <v>112</v>
      </c>
      <c r="B38" s="24" t="s">
        <v>60</v>
      </c>
      <c r="C38">
        <f t="shared" si="2"/>
        <v>34</v>
      </c>
      <c r="D38" s="19">
        <v>0.20848280829880253</v>
      </c>
      <c r="E38" s="19">
        <v>1.8242245726145221</v>
      </c>
      <c r="F38" s="19">
        <v>8.6867836791167719E-2</v>
      </c>
      <c r="G38" s="19">
        <v>0</v>
      </c>
      <c r="H38" s="19">
        <v>0</v>
      </c>
      <c r="I38" s="19">
        <v>0</v>
      </c>
      <c r="J38" s="19">
        <v>0</v>
      </c>
      <c r="K38" s="19">
        <v>54.60512220692803</v>
      </c>
      <c r="L38" s="19">
        <v>0</v>
      </c>
      <c r="M38" s="19">
        <v>99.620035232111135</v>
      </c>
      <c r="N38" s="19">
        <v>5.2120702074700631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0.31272421244820381</v>
      </c>
      <c r="Z38" s="19">
        <v>0</v>
      </c>
      <c r="AA38" s="19">
        <v>0.10424140414940126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3.4747134716467086E-2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5.3336851789776984</v>
      </c>
      <c r="AT38" s="19">
        <v>3.4747134716467086E-2</v>
      </c>
      <c r="AU38" s="19">
        <v>0</v>
      </c>
      <c r="AV38" s="19">
        <v>0</v>
      </c>
      <c r="AW38" s="19">
        <v>0.34747134716467087</v>
      </c>
      <c r="AX38" s="19">
        <v>4.2565240027672182</v>
      </c>
      <c r="AY38" s="19">
        <v>75.974610057555296</v>
      </c>
      <c r="AZ38" s="19">
        <v>0</v>
      </c>
      <c r="BA38" s="19">
        <v>0</v>
      </c>
      <c r="BB38" s="19">
        <v>0.50383345338877272</v>
      </c>
      <c r="BC38" s="19">
        <v>0</v>
      </c>
      <c r="BD38" s="19">
        <v>3.4747134716467086E-2</v>
      </c>
      <c r="BE38" s="19">
        <v>0</v>
      </c>
      <c r="BF38" s="19">
        <v>0.3300977798064374</v>
      </c>
      <c r="BG38" s="19">
        <v>8.6867836791167719E-2</v>
      </c>
      <c r="BH38" s="19">
        <v>0.31272421244820381</v>
      </c>
      <c r="BI38" s="19">
        <v>0</v>
      </c>
      <c r="BJ38" s="19">
        <v>0</v>
      </c>
      <c r="BK38" s="19">
        <v>0</v>
      </c>
      <c r="BL38" s="19">
        <v>13.342899731123362</v>
      </c>
      <c r="BM38" s="19">
        <v>18.103257187279354</v>
      </c>
      <c r="BN38" s="19">
        <v>2.2759373239285945</v>
      </c>
      <c r="BO38" s="19">
        <v>22.151298381747768</v>
      </c>
      <c r="BP38" s="19">
        <v>6.9668005106516508</v>
      </c>
      <c r="BQ38" s="19">
        <v>0.12161497150763483</v>
      </c>
      <c r="BR38" s="19">
        <v>0.67756912697110827</v>
      </c>
      <c r="BS38" s="19">
        <v>0</v>
      </c>
      <c r="BT38" s="19">
        <v>312.86320098706966</v>
      </c>
      <c r="BU38" s="19">
        <v>0</v>
      </c>
      <c r="BV38" s="19">
        <v>0</v>
      </c>
      <c r="BW38" s="19">
        <v>0</v>
      </c>
      <c r="BX38" s="19">
        <v>2123.1367990129302</v>
      </c>
      <c r="BY38" s="19">
        <v>0</v>
      </c>
      <c r="BZ38" s="19">
        <v>0</v>
      </c>
      <c r="CA38" s="19">
        <v>2123.1367990129302</v>
      </c>
      <c r="CB38" s="19">
        <v>2436</v>
      </c>
      <c r="CD38" s="19">
        <f t="shared" si="3"/>
        <v>0</v>
      </c>
      <c r="CE38" s="19">
        <f t="shared" si="4"/>
        <v>0</v>
      </c>
      <c r="CF38" s="19">
        <f t="shared" si="5"/>
        <v>0</v>
      </c>
      <c r="CH38" s="33">
        <v>2436</v>
      </c>
      <c r="CI38" s="33">
        <f t="shared" si="6"/>
        <v>0</v>
      </c>
    </row>
    <row r="39" spans="1:87" x14ac:dyDescent="0.25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29.402516487330789</v>
      </c>
      <c r="L39" s="19">
        <v>0</v>
      </c>
      <c r="M39" s="19">
        <v>5.9519264144394311E-2</v>
      </c>
      <c r="N39" s="19">
        <v>622.27390662964251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5.9519264144394311E-2</v>
      </c>
      <c r="AS39" s="19">
        <v>0.77375043387712605</v>
      </c>
      <c r="AT39" s="19">
        <v>0.41663484901076014</v>
      </c>
      <c r="AU39" s="19">
        <v>0</v>
      </c>
      <c r="AV39" s="19">
        <v>0.59519264144394313</v>
      </c>
      <c r="AW39" s="19">
        <v>0</v>
      </c>
      <c r="AX39" s="19">
        <v>40.235022561610556</v>
      </c>
      <c r="AY39" s="19">
        <v>2224.1753818118709</v>
      </c>
      <c r="AZ39" s="19">
        <v>0</v>
      </c>
      <c r="BA39" s="19">
        <v>0</v>
      </c>
      <c r="BB39" s="19">
        <v>0</v>
      </c>
      <c r="BC39" s="19">
        <v>0</v>
      </c>
      <c r="BD39" s="19">
        <v>10.892025338424158</v>
      </c>
      <c r="BE39" s="19">
        <v>0</v>
      </c>
      <c r="BF39" s="19">
        <v>0.11903852828878862</v>
      </c>
      <c r="BG39" s="19">
        <v>0</v>
      </c>
      <c r="BH39" s="19">
        <v>0</v>
      </c>
      <c r="BI39" s="19">
        <v>0</v>
      </c>
      <c r="BJ39" s="19">
        <v>5.9519264144394311E-2</v>
      </c>
      <c r="BK39" s="19">
        <v>0</v>
      </c>
      <c r="BL39" s="19">
        <v>5.9519264144394306</v>
      </c>
      <c r="BM39" s="19">
        <v>6.3090419993057969</v>
      </c>
      <c r="BN39" s="19">
        <v>0.59519264144394313</v>
      </c>
      <c r="BO39" s="19">
        <v>2.6783668864977441</v>
      </c>
      <c r="BP39" s="19">
        <v>10.356351961124609</v>
      </c>
      <c r="BQ39" s="19">
        <v>2.2022127733425894</v>
      </c>
      <c r="BR39" s="19">
        <v>1.0713467545990976</v>
      </c>
      <c r="BS39" s="19">
        <v>0</v>
      </c>
      <c r="BT39" s="19">
        <v>2958.226466504686</v>
      </c>
      <c r="BU39" s="19">
        <v>0</v>
      </c>
      <c r="BV39" s="19">
        <v>0</v>
      </c>
      <c r="BW39" s="19">
        <v>0</v>
      </c>
      <c r="BX39" s="19">
        <v>3900.773533495314</v>
      </c>
      <c r="BY39" s="19">
        <v>0</v>
      </c>
      <c r="BZ39" s="19">
        <v>0</v>
      </c>
      <c r="CA39" s="19">
        <v>3900.773533495314</v>
      </c>
      <c r="CB39" s="19">
        <v>6859</v>
      </c>
      <c r="CD39" s="19">
        <f t="shared" si="3"/>
        <v>0</v>
      </c>
      <c r="CE39" s="19">
        <f t="shared" si="4"/>
        <v>0</v>
      </c>
      <c r="CF39" s="19">
        <f t="shared" si="5"/>
        <v>0</v>
      </c>
      <c r="CH39" s="33">
        <v>6859</v>
      </c>
      <c r="CI39" s="33">
        <f t="shared" si="6"/>
        <v>0</v>
      </c>
    </row>
    <row r="40" spans="1:87" x14ac:dyDescent="0.25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182.08497332283741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182.08497332283741</v>
      </c>
      <c r="BU40" s="19">
        <v>0</v>
      </c>
      <c r="BV40" s="19">
        <v>0</v>
      </c>
      <c r="BW40" s="19">
        <v>0</v>
      </c>
      <c r="BX40" s="19">
        <v>3832.9150266771626</v>
      </c>
      <c r="BY40" s="19">
        <v>0</v>
      </c>
      <c r="BZ40" s="19">
        <v>0</v>
      </c>
      <c r="CA40" s="19">
        <v>3832.9150266771626</v>
      </c>
      <c r="CB40" s="19">
        <v>4015</v>
      </c>
      <c r="CD40" s="19">
        <f t="shared" si="3"/>
        <v>0</v>
      </c>
      <c r="CE40" s="19">
        <f t="shared" si="4"/>
        <v>0</v>
      </c>
      <c r="CF40" s="19">
        <f t="shared" si="5"/>
        <v>0</v>
      </c>
      <c r="CH40" s="33">
        <v>4015</v>
      </c>
      <c r="CI40" s="33">
        <f t="shared" si="6"/>
        <v>0</v>
      </c>
    </row>
    <row r="41" spans="1:87" x14ac:dyDescent="0.25">
      <c r="A41" s="24" t="s">
        <v>115</v>
      </c>
      <c r="B41" s="24" t="s">
        <v>229</v>
      </c>
      <c r="C41">
        <f t="shared" si="2"/>
        <v>37</v>
      </c>
      <c r="D41" s="19">
        <v>10.284141118890625</v>
      </c>
      <c r="E41" s="19">
        <v>0.34280470396302087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911.060634899055</v>
      </c>
      <c r="Q41" s="19">
        <v>710.97695601930525</v>
      </c>
      <c r="R41" s="19">
        <v>6.6275576099517366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13.597919923866494</v>
      </c>
      <c r="AB41" s="19">
        <v>7.7702399564951392</v>
      </c>
      <c r="AC41" s="19">
        <v>0</v>
      </c>
      <c r="AD41" s="19">
        <v>0</v>
      </c>
      <c r="AE41" s="19">
        <v>0</v>
      </c>
      <c r="AF41" s="19">
        <v>2.0568282237781252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0.11426823465434029</v>
      </c>
      <c r="AM41" s="19">
        <v>10.169872884236286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0.34280470396302087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1673.3440282781592</v>
      </c>
      <c r="BU41" s="19">
        <v>0</v>
      </c>
      <c r="BV41" s="19">
        <v>0</v>
      </c>
      <c r="BW41" s="19">
        <v>0</v>
      </c>
      <c r="BX41" s="19">
        <v>7.6559717218407997</v>
      </c>
      <c r="BY41" s="19">
        <v>0</v>
      </c>
      <c r="BZ41" s="19">
        <v>0</v>
      </c>
      <c r="CA41" s="19">
        <v>7.6559717218407997</v>
      </c>
      <c r="CB41" s="19">
        <v>1681</v>
      </c>
      <c r="CD41" s="19">
        <f t="shared" si="3"/>
        <v>0</v>
      </c>
      <c r="CE41" s="19">
        <f t="shared" si="4"/>
        <v>0</v>
      </c>
      <c r="CF41" s="19">
        <f t="shared" si="5"/>
        <v>0</v>
      </c>
      <c r="CH41" s="33">
        <v>1681</v>
      </c>
      <c r="CI41" s="33">
        <f t="shared" si="6"/>
        <v>0</v>
      </c>
    </row>
    <row r="42" spans="1:87" x14ac:dyDescent="0.25">
      <c r="A42" s="24" t="s">
        <v>116</v>
      </c>
      <c r="B42" s="24" t="s">
        <v>230</v>
      </c>
      <c r="C42">
        <f t="shared" si="2"/>
        <v>38</v>
      </c>
      <c r="D42" s="19">
        <v>34.187508771929828</v>
      </c>
      <c r="E42" s="19">
        <v>0</v>
      </c>
      <c r="F42" s="19">
        <v>0</v>
      </c>
      <c r="G42" s="19">
        <v>15.970807017543859</v>
      </c>
      <c r="H42" s="19">
        <v>0</v>
      </c>
      <c r="I42" s="19">
        <v>0</v>
      </c>
      <c r="J42" s="19">
        <v>0.1247719298245614</v>
      </c>
      <c r="K42" s="19">
        <v>0</v>
      </c>
      <c r="L42" s="19">
        <v>6.1138245614035087</v>
      </c>
      <c r="M42" s="19">
        <v>12.352421052631579</v>
      </c>
      <c r="N42" s="19">
        <v>0</v>
      </c>
      <c r="O42" s="19">
        <v>0</v>
      </c>
      <c r="P42" s="19">
        <v>439.44673684210528</v>
      </c>
      <c r="Q42" s="19">
        <v>1987.9911578947367</v>
      </c>
      <c r="R42" s="19">
        <v>395.65178947368423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1.3724912280701755</v>
      </c>
      <c r="Z42" s="19">
        <v>0</v>
      </c>
      <c r="AA42" s="19">
        <v>2.1211228070175441</v>
      </c>
      <c r="AB42" s="19">
        <v>2.2458947368421054</v>
      </c>
      <c r="AC42" s="19">
        <v>0.623859649122807</v>
      </c>
      <c r="AD42" s="19">
        <v>0</v>
      </c>
      <c r="AE42" s="19">
        <v>0</v>
      </c>
      <c r="AF42" s="19">
        <v>5.1156491228070182</v>
      </c>
      <c r="AG42" s="19">
        <v>0</v>
      </c>
      <c r="AH42" s="19">
        <v>0.37431578947368421</v>
      </c>
      <c r="AI42" s="19">
        <v>0</v>
      </c>
      <c r="AJ42" s="19">
        <v>0</v>
      </c>
      <c r="AK42" s="19">
        <v>263.01922807017547</v>
      </c>
      <c r="AL42" s="19">
        <v>6.4881403508771927</v>
      </c>
      <c r="AM42" s="19">
        <v>172.55957894736841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0.623859649122807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0.623859649122807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0.49908771929824558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5.3651929824561408</v>
      </c>
      <c r="BS42" s="19">
        <v>0</v>
      </c>
      <c r="BT42" s="19">
        <v>3352.8712982456141</v>
      </c>
      <c r="BU42" s="19">
        <v>0</v>
      </c>
      <c r="BV42" s="19">
        <v>0</v>
      </c>
      <c r="BW42" s="19">
        <v>0</v>
      </c>
      <c r="BX42" s="19">
        <v>203.12870175438596</v>
      </c>
      <c r="BY42" s="19">
        <v>0</v>
      </c>
      <c r="BZ42" s="19">
        <v>0</v>
      </c>
      <c r="CA42" s="19">
        <v>203.12870175438596</v>
      </c>
      <c r="CB42" s="19">
        <v>3556</v>
      </c>
      <c r="CD42" s="19">
        <f t="shared" si="3"/>
        <v>0</v>
      </c>
      <c r="CE42" s="19">
        <f t="shared" si="4"/>
        <v>0</v>
      </c>
      <c r="CF42" s="19">
        <f t="shared" si="5"/>
        <v>0</v>
      </c>
      <c r="CH42" s="33">
        <v>3556</v>
      </c>
      <c r="CI42" s="33">
        <f t="shared" si="6"/>
        <v>0</v>
      </c>
    </row>
    <row r="43" spans="1:87" x14ac:dyDescent="0.25">
      <c r="A43" s="24" t="s">
        <v>117</v>
      </c>
      <c r="B43" s="24" t="s">
        <v>231</v>
      </c>
      <c r="C43">
        <f t="shared" si="2"/>
        <v>39</v>
      </c>
      <c r="D43" s="19">
        <v>36.06315789473684</v>
      </c>
      <c r="E43" s="19">
        <v>0.79785747554727526</v>
      </c>
      <c r="F43" s="19">
        <v>0.31914299021891007</v>
      </c>
      <c r="G43" s="19">
        <v>11.56893339543549</v>
      </c>
      <c r="H43" s="19">
        <v>7.2605030274802047</v>
      </c>
      <c r="I43" s="19">
        <v>0</v>
      </c>
      <c r="J43" s="19">
        <v>0.47871448532836514</v>
      </c>
      <c r="K43" s="19">
        <v>0</v>
      </c>
      <c r="L43" s="19">
        <v>9.5742897065673027</v>
      </c>
      <c r="M43" s="19">
        <v>11.808290638099674</v>
      </c>
      <c r="N43" s="19">
        <v>0</v>
      </c>
      <c r="O43" s="19">
        <v>0</v>
      </c>
      <c r="P43" s="19">
        <v>301.98905449464371</v>
      </c>
      <c r="Q43" s="19">
        <v>57.924452724732191</v>
      </c>
      <c r="R43" s="19">
        <v>99.492827200745225</v>
      </c>
      <c r="S43" s="19">
        <v>0</v>
      </c>
      <c r="T43" s="19">
        <v>11.888076385654401</v>
      </c>
      <c r="U43" s="19">
        <v>0</v>
      </c>
      <c r="V43" s="19">
        <v>0</v>
      </c>
      <c r="W43" s="19">
        <v>0</v>
      </c>
      <c r="X43" s="19">
        <v>0</v>
      </c>
      <c r="Y43" s="19">
        <v>2.2340009315323708</v>
      </c>
      <c r="Z43" s="19">
        <v>0</v>
      </c>
      <c r="AA43" s="19">
        <v>7.9785747554727518E-2</v>
      </c>
      <c r="AB43" s="19">
        <v>51.302235677689801</v>
      </c>
      <c r="AC43" s="19">
        <v>1.1170004657661854</v>
      </c>
      <c r="AD43" s="19">
        <v>0</v>
      </c>
      <c r="AE43" s="19">
        <v>0</v>
      </c>
      <c r="AF43" s="19">
        <v>0.15957149510945504</v>
      </c>
      <c r="AG43" s="19">
        <v>0</v>
      </c>
      <c r="AH43" s="19">
        <v>0.39892873777363763</v>
      </c>
      <c r="AI43" s="19">
        <v>0.63828598043782014</v>
      </c>
      <c r="AJ43" s="19">
        <v>0.47871448532836514</v>
      </c>
      <c r="AK43" s="19">
        <v>0</v>
      </c>
      <c r="AL43" s="19">
        <v>5.5052165812761995</v>
      </c>
      <c r="AM43" s="19">
        <v>39.4141592920354</v>
      </c>
      <c r="AN43" s="19">
        <v>7.9785747554727518E-2</v>
      </c>
      <c r="AO43" s="19">
        <v>2.0744294364229159</v>
      </c>
      <c r="AP43" s="19">
        <v>1.0372147182114579</v>
      </c>
      <c r="AQ43" s="19">
        <v>77.791103865859341</v>
      </c>
      <c r="AR43" s="19">
        <v>0.23935724266418257</v>
      </c>
      <c r="AS43" s="19">
        <v>11.728504890544945</v>
      </c>
      <c r="AT43" s="19">
        <v>3.9892873777363764</v>
      </c>
      <c r="AU43" s="19">
        <v>1.2765719608756403</v>
      </c>
      <c r="AV43" s="19">
        <v>0</v>
      </c>
      <c r="AW43" s="19">
        <v>0</v>
      </c>
      <c r="AX43" s="19">
        <v>31.834513274336281</v>
      </c>
      <c r="AY43" s="19">
        <v>19.467722403353516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0.31914299021891007</v>
      </c>
      <c r="BH43" s="19">
        <v>0</v>
      </c>
      <c r="BI43" s="19">
        <v>0</v>
      </c>
      <c r="BJ43" s="19">
        <v>1.1170004657661854</v>
      </c>
      <c r="BK43" s="19">
        <v>0</v>
      </c>
      <c r="BL43" s="19">
        <v>3.5903586399627385</v>
      </c>
      <c r="BM43" s="19">
        <v>5.3456450861667442</v>
      </c>
      <c r="BN43" s="19">
        <v>0</v>
      </c>
      <c r="BO43" s="19">
        <v>1.9148579413134605</v>
      </c>
      <c r="BP43" s="19">
        <v>1.1170004657661854</v>
      </c>
      <c r="BQ43" s="19">
        <v>0</v>
      </c>
      <c r="BR43" s="19">
        <v>71.727387051700049</v>
      </c>
      <c r="BS43" s="19">
        <v>0</v>
      </c>
      <c r="BT43" s="19">
        <v>885.1430833721472</v>
      </c>
      <c r="BU43" s="19">
        <v>0</v>
      </c>
      <c r="BV43" s="19">
        <v>0</v>
      </c>
      <c r="BW43" s="19">
        <v>0</v>
      </c>
      <c r="BX43" s="19">
        <v>2540.8569166278526</v>
      </c>
      <c r="BY43" s="19">
        <v>0</v>
      </c>
      <c r="BZ43" s="19">
        <v>0</v>
      </c>
      <c r="CA43" s="19">
        <v>2540.8569166278526</v>
      </c>
      <c r="CB43" s="19">
        <v>3426</v>
      </c>
      <c r="CD43" s="19">
        <f t="shared" si="3"/>
        <v>0</v>
      </c>
      <c r="CE43" s="19">
        <f t="shared" si="4"/>
        <v>0</v>
      </c>
      <c r="CF43" s="19">
        <f t="shared" si="5"/>
        <v>0</v>
      </c>
      <c r="CH43" s="33">
        <v>3426</v>
      </c>
      <c r="CI43" s="33">
        <f t="shared" si="6"/>
        <v>0</v>
      </c>
    </row>
    <row r="44" spans="1:87" x14ac:dyDescent="0.25">
      <c r="A44" s="24" t="s">
        <v>118</v>
      </c>
      <c r="B44" s="25" t="s">
        <v>39</v>
      </c>
      <c r="C44">
        <f t="shared" si="2"/>
        <v>40</v>
      </c>
      <c r="D44" s="19">
        <v>0.20808425628975347</v>
      </c>
      <c r="E44" s="19">
        <v>0.1387228375265023</v>
      </c>
      <c r="F44" s="19">
        <v>1.2485055377385208</v>
      </c>
      <c r="G44" s="19">
        <v>0.41616851257950693</v>
      </c>
      <c r="H44" s="19">
        <v>7.1442261326148691</v>
      </c>
      <c r="I44" s="19">
        <v>0</v>
      </c>
      <c r="J44" s="19">
        <v>0</v>
      </c>
      <c r="K44" s="19">
        <v>0.55489135010600921</v>
      </c>
      <c r="L44" s="19">
        <v>0</v>
      </c>
      <c r="M44" s="19">
        <v>0.6242527688692604</v>
      </c>
      <c r="N44" s="19">
        <v>0</v>
      </c>
      <c r="O44" s="19">
        <v>0</v>
      </c>
      <c r="P44" s="19">
        <v>0.90169844392226495</v>
      </c>
      <c r="Q44" s="19">
        <v>238.1177506142412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0.6242527688692604</v>
      </c>
      <c r="Z44" s="19">
        <v>0</v>
      </c>
      <c r="AA44" s="19">
        <v>0</v>
      </c>
      <c r="AB44" s="19">
        <v>0</v>
      </c>
      <c r="AC44" s="19">
        <v>1.5953126315547765</v>
      </c>
      <c r="AD44" s="19">
        <v>0.41616851257950693</v>
      </c>
      <c r="AE44" s="19">
        <v>0</v>
      </c>
      <c r="AF44" s="19">
        <v>7.2135875513781196</v>
      </c>
      <c r="AG44" s="19">
        <v>0</v>
      </c>
      <c r="AH44" s="19">
        <v>0.1387228375265023</v>
      </c>
      <c r="AI44" s="19">
        <v>0.1387228375265023</v>
      </c>
      <c r="AJ44" s="19">
        <v>0</v>
      </c>
      <c r="AK44" s="19">
        <v>0</v>
      </c>
      <c r="AL44" s="19">
        <v>0</v>
      </c>
      <c r="AM44" s="19">
        <v>0</v>
      </c>
      <c r="AN44" s="19">
        <v>6.9361418763251151E-2</v>
      </c>
      <c r="AO44" s="19">
        <v>10.126767139434669</v>
      </c>
      <c r="AP44" s="19">
        <v>11.513995514699692</v>
      </c>
      <c r="AQ44" s="19">
        <v>4.9246607321908327</v>
      </c>
      <c r="AR44" s="19">
        <v>6.9361418763251151E-2</v>
      </c>
      <c r="AS44" s="19">
        <v>37.732611807208627</v>
      </c>
      <c r="AT44" s="19">
        <v>20.808425628975346</v>
      </c>
      <c r="AU44" s="19">
        <v>0.83233702515901387</v>
      </c>
      <c r="AV44" s="19">
        <v>18.242053134735052</v>
      </c>
      <c r="AW44" s="19">
        <v>9.8493214643816653</v>
      </c>
      <c r="AX44" s="19">
        <v>9.6412372080919102</v>
      </c>
      <c r="AY44" s="19">
        <v>19.421197253710321</v>
      </c>
      <c r="AZ44" s="19">
        <v>0</v>
      </c>
      <c r="BA44" s="19">
        <v>13.594838077597226</v>
      </c>
      <c r="BB44" s="19">
        <v>5.7569977573498461</v>
      </c>
      <c r="BC44" s="19">
        <v>0</v>
      </c>
      <c r="BD44" s="19">
        <v>81.430305628056857</v>
      </c>
      <c r="BE44" s="19">
        <v>3.8148780319788136</v>
      </c>
      <c r="BF44" s="19">
        <v>0.69361418763251148</v>
      </c>
      <c r="BG44" s="19">
        <v>20.808425628975346</v>
      </c>
      <c r="BH44" s="19">
        <v>3.3293481006360555</v>
      </c>
      <c r="BI44" s="19">
        <v>0</v>
      </c>
      <c r="BJ44" s="19">
        <v>16.508017665653774</v>
      </c>
      <c r="BK44" s="19">
        <v>22.403738260530123</v>
      </c>
      <c r="BL44" s="19">
        <v>51.743618397385355</v>
      </c>
      <c r="BM44" s="19">
        <v>67.280576200353622</v>
      </c>
      <c r="BN44" s="19">
        <v>0</v>
      </c>
      <c r="BO44" s="19">
        <v>3.7455166132155626</v>
      </c>
      <c r="BP44" s="19">
        <v>2.6357339130035435</v>
      </c>
      <c r="BQ44" s="19">
        <v>13.24803098378097</v>
      </c>
      <c r="BR44" s="19">
        <v>98.770660318869645</v>
      </c>
      <c r="BS44" s="19">
        <v>0</v>
      </c>
      <c r="BT44" s="19">
        <v>808.47669710445541</v>
      </c>
      <c r="BU44" s="19">
        <v>0</v>
      </c>
      <c r="BV44" s="19">
        <v>0</v>
      </c>
      <c r="BW44" s="19">
        <v>0</v>
      </c>
      <c r="BX44" s="19">
        <v>8253.5233028955445</v>
      </c>
      <c r="BY44" s="19">
        <v>0</v>
      </c>
      <c r="BZ44" s="19">
        <v>0</v>
      </c>
      <c r="CA44" s="19">
        <v>8253.5233028955445</v>
      </c>
      <c r="CB44" s="19">
        <v>9062</v>
      </c>
      <c r="CD44" s="19">
        <f t="shared" si="3"/>
        <v>0</v>
      </c>
      <c r="CE44" s="19">
        <f t="shared" si="4"/>
        <v>0</v>
      </c>
      <c r="CF44" s="19">
        <f t="shared" si="5"/>
        <v>0</v>
      </c>
      <c r="CH44" s="33">
        <v>9062</v>
      </c>
      <c r="CI44" s="33">
        <f t="shared" si="6"/>
        <v>0</v>
      </c>
    </row>
    <row r="45" spans="1:87" x14ac:dyDescent="0.25">
      <c r="A45" s="24" t="s">
        <v>119</v>
      </c>
      <c r="B45" s="24" t="s">
        <v>232</v>
      </c>
      <c r="C45">
        <f t="shared" si="2"/>
        <v>41</v>
      </c>
      <c r="D45" s="19">
        <v>0.14595115681233933</v>
      </c>
      <c r="E45" s="19">
        <v>4.8650385604113104E-2</v>
      </c>
      <c r="F45" s="19">
        <v>0</v>
      </c>
      <c r="G45" s="19">
        <v>0</v>
      </c>
      <c r="H45" s="19">
        <v>0.19460154241645242</v>
      </c>
      <c r="I45" s="19">
        <v>0</v>
      </c>
      <c r="J45" s="19">
        <v>0</v>
      </c>
      <c r="K45" s="19">
        <v>0.24325192802056553</v>
      </c>
      <c r="L45" s="19">
        <v>0</v>
      </c>
      <c r="M45" s="19">
        <v>0.38920308483290483</v>
      </c>
      <c r="N45" s="19">
        <v>0</v>
      </c>
      <c r="O45" s="19">
        <v>0</v>
      </c>
      <c r="P45" s="19">
        <v>0</v>
      </c>
      <c r="Q45" s="19">
        <v>0</v>
      </c>
      <c r="R45" s="19">
        <v>308.15154241645246</v>
      </c>
      <c r="S45" s="19">
        <v>0</v>
      </c>
      <c r="T45" s="19">
        <v>4.9623393316195372</v>
      </c>
      <c r="U45" s="19">
        <v>0</v>
      </c>
      <c r="V45" s="19">
        <v>0</v>
      </c>
      <c r="W45" s="19">
        <v>0</v>
      </c>
      <c r="X45" s="19">
        <v>0</v>
      </c>
      <c r="Y45" s="19">
        <v>0.14595115681233933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2.4811696658097686</v>
      </c>
      <c r="AG45" s="19">
        <v>0</v>
      </c>
      <c r="AH45" s="19">
        <v>0</v>
      </c>
      <c r="AI45" s="19">
        <v>0</v>
      </c>
      <c r="AJ45" s="19">
        <v>9.7300771208226208E-2</v>
      </c>
      <c r="AK45" s="19">
        <v>0.29190231362467867</v>
      </c>
      <c r="AL45" s="19">
        <v>0</v>
      </c>
      <c r="AM45" s="19">
        <v>2.1892673521850901</v>
      </c>
      <c r="AN45" s="19">
        <v>0</v>
      </c>
      <c r="AO45" s="19">
        <v>7.2975578406169666</v>
      </c>
      <c r="AP45" s="19">
        <v>0</v>
      </c>
      <c r="AQ45" s="19">
        <v>2.1406169665809767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4.8650385604113104E-2</v>
      </c>
      <c r="AY45" s="19">
        <v>0</v>
      </c>
      <c r="AZ45" s="19">
        <v>0</v>
      </c>
      <c r="BA45" s="19">
        <v>1.8973650385604113</v>
      </c>
      <c r="BB45" s="19">
        <v>0</v>
      </c>
      <c r="BC45" s="19">
        <v>0.14595115681233933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0.29190231362467867</v>
      </c>
      <c r="BK45" s="19">
        <v>3.9406812339331618</v>
      </c>
      <c r="BL45" s="19">
        <v>1.6541131105398459</v>
      </c>
      <c r="BM45" s="19">
        <v>4.8650385604113104E-2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336.80661953727508</v>
      </c>
      <c r="BU45" s="19">
        <v>0</v>
      </c>
      <c r="BV45" s="19">
        <v>0</v>
      </c>
      <c r="BW45" s="19">
        <v>0</v>
      </c>
      <c r="BX45" s="19">
        <v>2691.1933804627247</v>
      </c>
      <c r="BY45" s="19">
        <v>0</v>
      </c>
      <c r="BZ45" s="19">
        <v>0</v>
      </c>
      <c r="CA45" s="19">
        <v>2691.1933804627247</v>
      </c>
      <c r="CB45" s="19">
        <v>3028</v>
      </c>
      <c r="CD45" s="19">
        <f t="shared" si="3"/>
        <v>0</v>
      </c>
      <c r="CE45" s="19">
        <f t="shared" si="4"/>
        <v>0</v>
      </c>
      <c r="CF45" s="19">
        <f t="shared" si="5"/>
        <v>0</v>
      </c>
      <c r="CH45" s="33">
        <v>3028</v>
      </c>
      <c r="CI45" s="33">
        <f t="shared" si="6"/>
        <v>0</v>
      </c>
    </row>
    <row r="46" spans="1:87" x14ac:dyDescent="0.25">
      <c r="A46" s="24" t="s">
        <v>120</v>
      </c>
      <c r="B46" s="24" t="s">
        <v>233</v>
      </c>
      <c r="C46">
        <f t="shared" si="2"/>
        <v>42</v>
      </c>
      <c r="D46" s="19">
        <v>6.0827074816997815</v>
      </c>
      <c r="E46" s="19">
        <v>3.9961973571632283</v>
      </c>
      <c r="F46" s="19">
        <v>0.25934024146782014</v>
      </c>
      <c r="G46" s="19">
        <v>0.10609373514592642</v>
      </c>
      <c r="H46" s="19">
        <v>0</v>
      </c>
      <c r="I46" s="19">
        <v>0</v>
      </c>
      <c r="J46" s="19">
        <v>0</v>
      </c>
      <c r="K46" s="19">
        <v>0.61298602528757484</v>
      </c>
      <c r="L46" s="19">
        <v>0</v>
      </c>
      <c r="M46" s="19">
        <v>5.788002661849986</v>
      </c>
      <c r="N46" s="19">
        <v>1.2967012073391007</v>
      </c>
      <c r="O46" s="19">
        <v>0</v>
      </c>
      <c r="P46" s="19">
        <v>0.47152771175967301</v>
      </c>
      <c r="Q46" s="19">
        <v>0</v>
      </c>
      <c r="R46" s="19">
        <v>0</v>
      </c>
      <c r="S46" s="19">
        <v>53.353360585606993</v>
      </c>
      <c r="T46" s="19">
        <v>5.5876033843521249</v>
      </c>
      <c r="U46" s="19">
        <v>0</v>
      </c>
      <c r="V46" s="19">
        <v>0</v>
      </c>
      <c r="W46" s="19">
        <v>0</v>
      </c>
      <c r="X46" s="19">
        <v>0.30649301264378742</v>
      </c>
      <c r="Y46" s="19">
        <v>0.7190797604335013</v>
      </c>
      <c r="Z46" s="19">
        <v>0</v>
      </c>
      <c r="AA46" s="19">
        <v>0</v>
      </c>
      <c r="AB46" s="19">
        <v>0</v>
      </c>
      <c r="AC46" s="19">
        <v>0.66013879646354223</v>
      </c>
      <c r="AD46" s="19">
        <v>0.24755204867382832</v>
      </c>
      <c r="AE46" s="19">
        <v>0</v>
      </c>
      <c r="AF46" s="19">
        <v>3.7957980796653672</v>
      </c>
      <c r="AG46" s="19">
        <v>0</v>
      </c>
      <c r="AH46" s="19">
        <v>4.7152771175967299E-2</v>
      </c>
      <c r="AI46" s="19">
        <v>6.4717178439015113</v>
      </c>
      <c r="AJ46" s="19">
        <v>4.6563361536267704</v>
      </c>
      <c r="AK46" s="19">
        <v>1.4499477136609944</v>
      </c>
      <c r="AL46" s="19">
        <v>5.127863865386443</v>
      </c>
      <c r="AM46" s="19">
        <v>93.09135849415344</v>
      </c>
      <c r="AN46" s="19">
        <v>0</v>
      </c>
      <c r="AO46" s="19">
        <v>5.7054853122920424</v>
      </c>
      <c r="AP46" s="19">
        <v>8.2517349557942779E-2</v>
      </c>
      <c r="AQ46" s="19">
        <v>90.014640174921581</v>
      </c>
      <c r="AR46" s="19">
        <v>0</v>
      </c>
      <c r="AS46" s="19">
        <v>34.256488259340244</v>
      </c>
      <c r="AT46" s="19">
        <v>0</v>
      </c>
      <c r="AU46" s="19">
        <v>0</v>
      </c>
      <c r="AV46" s="19">
        <v>0</v>
      </c>
      <c r="AW46" s="19">
        <v>1.343853978515068</v>
      </c>
      <c r="AX46" s="19">
        <v>0</v>
      </c>
      <c r="AY46" s="19">
        <v>0</v>
      </c>
      <c r="AZ46" s="19">
        <v>0</v>
      </c>
      <c r="BA46" s="19">
        <v>2.6169788002661849</v>
      </c>
      <c r="BB46" s="19">
        <v>0</v>
      </c>
      <c r="BC46" s="19">
        <v>0</v>
      </c>
      <c r="BD46" s="19">
        <v>0</v>
      </c>
      <c r="BE46" s="19">
        <v>6.8960927844852176</v>
      </c>
      <c r="BF46" s="19">
        <v>0</v>
      </c>
      <c r="BG46" s="19">
        <v>0</v>
      </c>
      <c r="BH46" s="19">
        <v>0</v>
      </c>
      <c r="BI46" s="19">
        <v>0</v>
      </c>
      <c r="BJ46" s="19">
        <v>1.803593497480749</v>
      </c>
      <c r="BK46" s="19">
        <v>0</v>
      </c>
      <c r="BL46" s="19">
        <v>0.80159710999144407</v>
      </c>
      <c r="BM46" s="19">
        <v>0.36543397661374649</v>
      </c>
      <c r="BN46" s="19">
        <v>0</v>
      </c>
      <c r="BO46" s="19">
        <v>3.5364578381975473E-2</v>
      </c>
      <c r="BP46" s="19">
        <v>0</v>
      </c>
      <c r="BQ46" s="19">
        <v>0</v>
      </c>
      <c r="BR46" s="19">
        <v>2.805589884970054</v>
      </c>
      <c r="BS46" s="19">
        <v>0</v>
      </c>
      <c r="BT46" s="19">
        <v>340.8555946382736</v>
      </c>
      <c r="BU46" s="19">
        <v>0</v>
      </c>
      <c r="BV46" s="19">
        <v>0</v>
      </c>
      <c r="BW46" s="19">
        <v>0</v>
      </c>
      <c r="BX46" s="19">
        <v>29.894856925563268</v>
      </c>
      <c r="BY46" s="19">
        <v>1.2495484361631335</v>
      </c>
      <c r="BZ46" s="19">
        <v>0</v>
      </c>
      <c r="CA46" s="19">
        <v>31.144405361726399</v>
      </c>
      <c r="CB46" s="19">
        <v>372</v>
      </c>
      <c r="CD46" s="19">
        <f t="shared" si="3"/>
        <v>0</v>
      </c>
      <c r="CE46" s="19">
        <f t="shared" si="4"/>
        <v>0</v>
      </c>
      <c r="CF46" s="19">
        <f t="shared" si="5"/>
        <v>0</v>
      </c>
      <c r="CH46" s="33">
        <v>372</v>
      </c>
      <c r="CI46" s="33">
        <f t="shared" si="6"/>
        <v>0</v>
      </c>
    </row>
    <row r="47" spans="1:87" x14ac:dyDescent="0.25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770.13231657048641</v>
      </c>
      <c r="U47" s="19">
        <v>0</v>
      </c>
      <c r="V47" s="19">
        <v>0</v>
      </c>
      <c r="W47" s="19">
        <v>0</v>
      </c>
      <c r="X47" s="19">
        <v>2.8676834295136029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773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773</v>
      </c>
      <c r="CD47" s="19">
        <f t="shared" si="3"/>
        <v>0</v>
      </c>
      <c r="CE47" s="19">
        <f t="shared" si="4"/>
        <v>0</v>
      </c>
      <c r="CF47" s="19">
        <f t="shared" si="5"/>
        <v>0</v>
      </c>
      <c r="CH47" s="33">
        <v>773</v>
      </c>
      <c r="CI47" s="33">
        <f t="shared" si="6"/>
        <v>0</v>
      </c>
    </row>
    <row r="48" spans="1:87" x14ac:dyDescent="0.25">
      <c r="A48" s="24" t="s">
        <v>122</v>
      </c>
      <c r="B48" s="24" t="s">
        <v>235</v>
      </c>
      <c r="C48">
        <f t="shared" si="2"/>
        <v>44</v>
      </c>
      <c r="D48" s="19">
        <v>22.970659438976895</v>
      </c>
      <c r="E48" s="19">
        <v>7.8090100521025203</v>
      </c>
      <c r="F48" s="19">
        <v>1.0141571496237038</v>
      </c>
      <c r="G48" s="19">
        <v>0.25353928740592596</v>
      </c>
      <c r="H48" s="19">
        <v>1.9268985842850377</v>
      </c>
      <c r="I48" s="19">
        <v>4.0059207410136315</v>
      </c>
      <c r="J48" s="19">
        <v>1.26769643702963</v>
      </c>
      <c r="K48" s="19">
        <v>162.67080679964212</v>
      </c>
      <c r="L48" s="19">
        <v>1.4705278669543709</v>
      </c>
      <c r="M48" s="19">
        <v>194.61675701278881</v>
      </c>
      <c r="N48" s="19">
        <v>12.829087942739855</v>
      </c>
      <c r="O48" s="19">
        <v>53.192542497763277</v>
      </c>
      <c r="P48" s="19">
        <v>38.08160096837009</v>
      </c>
      <c r="Q48" s="19">
        <v>37.118151676227562</v>
      </c>
      <c r="R48" s="19">
        <v>39.805668122730381</v>
      </c>
      <c r="S48" s="19">
        <v>35.647623809273199</v>
      </c>
      <c r="T48" s="19">
        <v>465.0924688174307</v>
      </c>
      <c r="U48" s="19">
        <v>89.600784169254254</v>
      </c>
      <c r="V48" s="19">
        <v>6.2877743276669644</v>
      </c>
      <c r="W48" s="19">
        <v>2.4846850165780747</v>
      </c>
      <c r="X48" s="19">
        <v>3.9045050260512602</v>
      </c>
      <c r="Y48" s="19">
        <v>11.257144360823116</v>
      </c>
      <c r="Z48" s="19">
        <v>88.231672017262241</v>
      </c>
      <c r="AA48" s="19">
        <v>47.056891742539868</v>
      </c>
      <c r="AB48" s="19">
        <v>123.06797010683648</v>
      </c>
      <c r="AC48" s="19">
        <v>117.28727435398137</v>
      </c>
      <c r="AD48" s="19">
        <v>1.7240671543602968</v>
      </c>
      <c r="AE48" s="19">
        <v>0.76061786221777805</v>
      </c>
      <c r="AF48" s="19">
        <v>78.546471238355878</v>
      </c>
      <c r="AG48" s="19">
        <v>80.879032682490404</v>
      </c>
      <c r="AH48" s="19">
        <v>26.621625177622231</v>
      </c>
      <c r="AI48" s="19">
        <v>11.662807220672596</v>
      </c>
      <c r="AJ48" s="19">
        <v>29.816220198936897</v>
      </c>
      <c r="AK48" s="19">
        <v>47.259723172464611</v>
      </c>
      <c r="AL48" s="19">
        <v>3.9045050260512602</v>
      </c>
      <c r="AM48" s="19">
        <v>52.482632493026678</v>
      </c>
      <c r="AN48" s="19">
        <v>0.81132571969896328</v>
      </c>
      <c r="AO48" s="19">
        <v>3.4481343087205936</v>
      </c>
      <c r="AP48" s="19">
        <v>3.4481343087205936</v>
      </c>
      <c r="AQ48" s="19">
        <v>27.280827324877638</v>
      </c>
      <c r="AR48" s="19">
        <v>41.428319562128308</v>
      </c>
      <c r="AS48" s="19">
        <v>312.10686279669488</v>
      </c>
      <c r="AT48" s="19">
        <v>10.04015578127467</v>
      </c>
      <c r="AU48" s="19">
        <v>3.2960107362770379</v>
      </c>
      <c r="AV48" s="19">
        <v>1.1155728645860745</v>
      </c>
      <c r="AW48" s="19">
        <v>15.110941529393189</v>
      </c>
      <c r="AX48" s="19">
        <v>11.358560075785485</v>
      </c>
      <c r="AY48" s="19">
        <v>65.058181148360603</v>
      </c>
      <c r="AZ48" s="19">
        <v>86.507604862901957</v>
      </c>
      <c r="BA48" s="19">
        <v>6.1863586127045949</v>
      </c>
      <c r="BB48" s="19">
        <v>2.6875164465028156</v>
      </c>
      <c r="BC48" s="19">
        <v>19.573232987737487</v>
      </c>
      <c r="BD48" s="19">
        <v>99.336692805641817</v>
      </c>
      <c r="BE48" s="19">
        <v>14.654570812062524</v>
      </c>
      <c r="BF48" s="19">
        <v>90.057154886584925</v>
      </c>
      <c r="BG48" s="19">
        <v>29.207725909162676</v>
      </c>
      <c r="BH48" s="19">
        <v>26.773748750065785</v>
      </c>
      <c r="BI48" s="19">
        <v>26.368085890216303</v>
      </c>
      <c r="BJ48" s="19">
        <v>106.94287142781958</v>
      </c>
      <c r="BK48" s="19">
        <v>2.6368085890216304</v>
      </c>
      <c r="BL48" s="19">
        <v>41.225488132203566</v>
      </c>
      <c r="BM48" s="19">
        <v>46.701936740171568</v>
      </c>
      <c r="BN48" s="19">
        <v>23.173490868901638</v>
      </c>
      <c r="BO48" s="19">
        <v>6.4398979001105205</v>
      </c>
      <c r="BP48" s="19">
        <v>37.37169096363349</v>
      </c>
      <c r="BQ48" s="19">
        <v>1.9268985842850377</v>
      </c>
      <c r="BR48" s="19">
        <v>30.728961633598232</v>
      </c>
      <c r="BS48" s="19">
        <v>0</v>
      </c>
      <c r="BT48" s="19">
        <v>3095.613283511394</v>
      </c>
      <c r="BU48" s="19">
        <v>0</v>
      </c>
      <c r="BV48" s="19">
        <v>0</v>
      </c>
      <c r="BW48" s="19">
        <v>0</v>
      </c>
      <c r="BX48" s="19">
        <v>758.38671648860588</v>
      </c>
      <c r="BY48" s="19">
        <v>0</v>
      </c>
      <c r="BZ48" s="19">
        <v>0</v>
      </c>
      <c r="CA48" s="19">
        <v>758.38671648860588</v>
      </c>
      <c r="CB48" s="19">
        <v>3854</v>
      </c>
      <c r="CD48" s="19">
        <f t="shared" si="3"/>
        <v>0</v>
      </c>
      <c r="CE48" s="19">
        <f t="shared" si="4"/>
        <v>0</v>
      </c>
      <c r="CF48" s="19">
        <f t="shared" si="5"/>
        <v>0</v>
      </c>
      <c r="CH48" s="33">
        <v>3854</v>
      </c>
      <c r="CI48" s="33">
        <f t="shared" si="6"/>
        <v>0</v>
      </c>
    </row>
    <row r="49" spans="1:87" x14ac:dyDescent="0.25">
      <c r="A49" s="25" t="s">
        <v>123</v>
      </c>
      <c r="B49" s="24" t="s">
        <v>236</v>
      </c>
      <c r="C49">
        <f t="shared" si="2"/>
        <v>45</v>
      </c>
      <c r="D49" s="19">
        <v>5.1273286617672192E-2</v>
      </c>
      <c r="E49" s="19">
        <v>0</v>
      </c>
      <c r="F49" s="19">
        <v>4.101862929413775E-2</v>
      </c>
      <c r="G49" s="19">
        <v>0</v>
      </c>
      <c r="H49" s="19">
        <v>6.1527943941206628E-2</v>
      </c>
      <c r="I49" s="19">
        <v>0.13331054520594771</v>
      </c>
      <c r="J49" s="19">
        <v>6.1527943941206628E-2</v>
      </c>
      <c r="K49" s="19">
        <v>0.64604341138266963</v>
      </c>
      <c r="L49" s="19">
        <v>0.20509314647068877</v>
      </c>
      <c r="M49" s="19">
        <v>1.0459750470005127</v>
      </c>
      <c r="N49" s="19">
        <v>3.3635276021192961</v>
      </c>
      <c r="O49" s="19">
        <v>0</v>
      </c>
      <c r="P49" s="19">
        <v>0.15381985985301658</v>
      </c>
      <c r="Q49" s="19">
        <v>0.17432917450008545</v>
      </c>
      <c r="R49" s="19">
        <v>6.1527943941206628E-2</v>
      </c>
      <c r="S49" s="19">
        <v>0.19483848914715432</v>
      </c>
      <c r="T49" s="19">
        <v>1.9381302341480089</v>
      </c>
      <c r="U49" s="19">
        <v>22.437190223893353</v>
      </c>
      <c r="V49" s="19">
        <v>6.1527943941206628E-2</v>
      </c>
      <c r="W49" s="19">
        <v>9.2291915911809949E-2</v>
      </c>
      <c r="X49" s="19">
        <v>1.0254657323534437E-2</v>
      </c>
      <c r="Y49" s="19">
        <v>0.24611177576482651</v>
      </c>
      <c r="Z49" s="19">
        <v>0</v>
      </c>
      <c r="AA49" s="19">
        <v>0.11280123055887882</v>
      </c>
      <c r="AB49" s="19">
        <v>0.328149034353102</v>
      </c>
      <c r="AC49" s="19">
        <v>0.164074517176551</v>
      </c>
      <c r="AD49" s="19">
        <v>0.19483848914715432</v>
      </c>
      <c r="AE49" s="19">
        <v>2.0509314647068875E-2</v>
      </c>
      <c r="AF49" s="19">
        <v>0.31789437702956758</v>
      </c>
      <c r="AG49" s="19">
        <v>2.6354469321483509</v>
      </c>
      <c r="AH49" s="19">
        <v>0.1845838318236199</v>
      </c>
      <c r="AI49" s="19">
        <v>0.328149034353102</v>
      </c>
      <c r="AJ49" s="19">
        <v>0.4819688942061186</v>
      </c>
      <c r="AK49" s="19">
        <v>0.27687574773542983</v>
      </c>
      <c r="AL49" s="19">
        <v>8.20372585882755E-2</v>
      </c>
      <c r="AM49" s="19">
        <v>0.39993163561784306</v>
      </c>
      <c r="AN49" s="19">
        <v>0</v>
      </c>
      <c r="AO49" s="19">
        <v>0.29738506238249873</v>
      </c>
      <c r="AP49" s="19">
        <v>0.11280123055887882</v>
      </c>
      <c r="AQ49" s="19">
        <v>0.60502478208853183</v>
      </c>
      <c r="AR49" s="19">
        <v>1.5176892838830969</v>
      </c>
      <c r="AS49" s="19">
        <v>92.086822765339249</v>
      </c>
      <c r="AT49" s="19">
        <v>0.83062724320628945</v>
      </c>
      <c r="AU49" s="19">
        <v>1.0254657323534437E-2</v>
      </c>
      <c r="AV49" s="19">
        <v>0.56400615279439414</v>
      </c>
      <c r="AW49" s="19">
        <v>0.656298068706204</v>
      </c>
      <c r="AX49" s="19">
        <v>3.0763971970603314E-2</v>
      </c>
      <c r="AY49" s="19">
        <v>0.71782601264741075</v>
      </c>
      <c r="AZ49" s="19">
        <v>35.819518031105794</v>
      </c>
      <c r="BA49" s="19">
        <v>5.8759186463852338</v>
      </c>
      <c r="BB49" s="19">
        <v>12.654247137241496</v>
      </c>
      <c r="BC49" s="19">
        <v>12.141514271064775</v>
      </c>
      <c r="BD49" s="19">
        <v>30.117928559220644</v>
      </c>
      <c r="BE49" s="19">
        <v>4.3479747051786015</v>
      </c>
      <c r="BF49" s="19">
        <v>7.48589984618014</v>
      </c>
      <c r="BG49" s="19">
        <v>4.5530678516492902</v>
      </c>
      <c r="BH49" s="19">
        <v>51.61169030934883</v>
      </c>
      <c r="BI49" s="19">
        <v>0.82037258588275508</v>
      </c>
      <c r="BJ49" s="19">
        <v>19.965817808921553</v>
      </c>
      <c r="BK49" s="19">
        <v>2.0509314647068875E-2</v>
      </c>
      <c r="BL49" s="19">
        <v>16.397197060331568</v>
      </c>
      <c r="BM49" s="19">
        <v>4.4095026491198084</v>
      </c>
      <c r="BN49" s="19">
        <v>0.164074517176551</v>
      </c>
      <c r="BO49" s="19">
        <v>1.5176892838830969</v>
      </c>
      <c r="BP49" s="19">
        <v>0.23585711844129209</v>
      </c>
      <c r="BQ49" s="19">
        <v>5.4452230387967875</v>
      </c>
      <c r="BR49" s="19">
        <v>6.357887540591352</v>
      </c>
      <c r="BS49" s="19">
        <v>0</v>
      </c>
      <c r="BT49" s="19">
        <v>353.87796957784997</v>
      </c>
      <c r="BU49" s="19">
        <v>0</v>
      </c>
      <c r="BV49" s="19">
        <v>0</v>
      </c>
      <c r="BW49" s="19">
        <v>0</v>
      </c>
      <c r="BX49" s="19">
        <v>6.1220304221500603</v>
      </c>
      <c r="BY49" s="19">
        <v>0</v>
      </c>
      <c r="BZ49" s="19">
        <v>0</v>
      </c>
      <c r="CA49" s="19">
        <v>6.1220304221500603</v>
      </c>
      <c r="CB49" s="19">
        <v>360</v>
      </c>
      <c r="CD49" s="19">
        <f t="shared" si="3"/>
        <v>0</v>
      </c>
      <c r="CE49" s="19">
        <f t="shared" si="4"/>
        <v>0</v>
      </c>
      <c r="CF49" s="19">
        <f t="shared" si="5"/>
        <v>0</v>
      </c>
      <c r="CH49" s="33">
        <v>360</v>
      </c>
      <c r="CI49" s="33">
        <f t="shared" si="6"/>
        <v>0</v>
      </c>
    </row>
    <row r="50" spans="1:87" x14ac:dyDescent="0.25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607.46338620912923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5722.3665911298158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236.74820330203951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6566.5781806409841</v>
      </c>
      <c r="BU50" s="19">
        <v>0</v>
      </c>
      <c r="BV50" s="19">
        <v>0</v>
      </c>
      <c r="BW50" s="19">
        <v>0</v>
      </c>
      <c r="BX50" s="19">
        <v>217.42181935901587</v>
      </c>
      <c r="BY50" s="19">
        <v>0</v>
      </c>
      <c r="BZ50" s="19">
        <v>0</v>
      </c>
      <c r="CA50" s="19">
        <v>217.42181935901587</v>
      </c>
      <c r="CB50" s="19">
        <v>6784</v>
      </c>
      <c r="CD50" s="19">
        <f t="shared" si="3"/>
        <v>0</v>
      </c>
      <c r="CE50" s="19">
        <f t="shared" si="4"/>
        <v>0</v>
      </c>
      <c r="CF50" s="19">
        <f t="shared" si="5"/>
        <v>0</v>
      </c>
      <c r="CH50" s="33">
        <v>6784</v>
      </c>
      <c r="CI50" s="33">
        <f t="shared" si="6"/>
        <v>0</v>
      </c>
    </row>
    <row r="51" spans="1:87" x14ac:dyDescent="0.25">
      <c r="A51" s="24" t="s">
        <v>125</v>
      </c>
      <c r="B51" s="25" t="s">
        <v>62</v>
      </c>
      <c r="C51">
        <f t="shared" si="2"/>
        <v>47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D51" s="19">
        <f t="shared" si="3"/>
        <v>0</v>
      </c>
      <c r="CE51" s="19">
        <f t="shared" si="4"/>
        <v>0</v>
      </c>
      <c r="CF51" s="19">
        <f t="shared" si="5"/>
        <v>0</v>
      </c>
      <c r="CH51" s="33">
        <v>0</v>
      </c>
      <c r="CI51" s="33">
        <f t="shared" si="6"/>
        <v>0</v>
      </c>
    </row>
    <row r="52" spans="1:87" x14ac:dyDescent="0.25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897.77014218009481</v>
      </c>
      <c r="W52" s="19">
        <v>0</v>
      </c>
      <c r="X52" s="19">
        <v>8917.2298578199061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9815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9815</v>
      </c>
      <c r="CD52" s="19">
        <f t="shared" si="3"/>
        <v>0</v>
      </c>
      <c r="CE52" s="19">
        <f t="shared" si="4"/>
        <v>0</v>
      </c>
      <c r="CF52" s="19">
        <f t="shared" si="5"/>
        <v>0</v>
      </c>
      <c r="CH52" s="33">
        <v>9815</v>
      </c>
      <c r="CI52" s="33">
        <f t="shared" si="6"/>
        <v>0</v>
      </c>
    </row>
    <row r="53" spans="1:87" x14ac:dyDescent="0.25">
      <c r="A53" s="25" t="s">
        <v>127</v>
      </c>
      <c r="B53" s="24" t="s">
        <v>239</v>
      </c>
      <c r="C53">
        <f t="shared" si="2"/>
        <v>49</v>
      </c>
      <c r="D53" s="19">
        <v>7.932785299806576</v>
      </c>
      <c r="E53" s="19">
        <v>4.7596711798839459</v>
      </c>
      <c r="F53" s="19">
        <v>0.9332688588007737</v>
      </c>
      <c r="G53" s="19">
        <v>41.157156673114123</v>
      </c>
      <c r="H53" s="19">
        <v>5.2263056092843323</v>
      </c>
      <c r="I53" s="19">
        <v>0</v>
      </c>
      <c r="J53" s="19">
        <v>25.944874274661508</v>
      </c>
      <c r="K53" s="19">
        <v>39.197292069632496</v>
      </c>
      <c r="L53" s="19">
        <v>0</v>
      </c>
      <c r="M53" s="19">
        <v>30.051257253384911</v>
      </c>
      <c r="N53" s="19">
        <v>8.4927466150870412</v>
      </c>
      <c r="O53" s="19">
        <v>0</v>
      </c>
      <c r="P53" s="19">
        <v>3.266441005802708</v>
      </c>
      <c r="Q53" s="19">
        <v>0</v>
      </c>
      <c r="R53" s="19">
        <v>0</v>
      </c>
      <c r="S53" s="19">
        <v>2.3331721470019344</v>
      </c>
      <c r="T53" s="19">
        <v>60.475822050290134</v>
      </c>
      <c r="U53" s="19">
        <v>0</v>
      </c>
      <c r="V53" s="19">
        <v>17.078820116054157</v>
      </c>
      <c r="W53" s="19">
        <v>0</v>
      </c>
      <c r="X53" s="19">
        <v>54.876208897485498</v>
      </c>
      <c r="Y53" s="19">
        <v>9.892649903288202</v>
      </c>
      <c r="Z53" s="19">
        <v>1.0265957446808511</v>
      </c>
      <c r="AA53" s="19">
        <v>0.65328820116054154</v>
      </c>
      <c r="AB53" s="19">
        <v>3.3597678916827851</v>
      </c>
      <c r="AC53" s="19">
        <v>45.170212765957444</v>
      </c>
      <c r="AD53" s="19">
        <v>22.305125725338492</v>
      </c>
      <c r="AE53" s="19">
        <v>130.09767891682785</v>
      </c>
      <c r="AF53" s="19">
        <v>1.7732108317214699</v>
      </c>
      <c r="AG53" s="19">
        <v>0</v>
      </c>
      <c r="AH53" s="19">
        <v>0.46663442940038685</v>
      </c>
      <c r="AI53" s="19">
        <v>7.932785299806576</v>
      </c>
      <c r="AJ53" s="19">
        <v>0.55996131528046422</v>
      </c>
      <c r="AK53" s="19">
        <v>0.27998065764023211</v>
      </c>
      <c r="AL53" s="19">
        <v>0.74661508704061896</v>
      </c>
      <c r="AM53" s="19">
        <v>0.27998065764023211</v>
      </c>
      <c r="AN53" s="19">
        <v>0.55996131528046422</v>
      </c>
      <c r="AO53" s="19">
        <v>173.02804642166345</v>
      </c>
      <c r="AP53" s="19">
        <v>6.0662475822050288</v>
      </c>
      <c r="AQ53" s="19">
        <v>85.02079303675049</v>
      </c>
      <c r="AR53" s="19">
        <v>0.46663442940038685</v>
      </c>
      <c r="AS53" s="19">
        <v>48.623307543520312</v>
      </c>
      <c r="AT53" s="19">
        <v>0.18665377176015474</v>
      </c>
      <c r="AU53" s="19">
        <v>90.15377176015474</v>
      </c>
      <c r="AV53" s="19">
        <v>0</v>
      </c>
      <c r="AW53" s="19">
        <v>32.197775628626694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0.27998065764023211</v>
      </c>
      <c r="BH53" s="19">
        <v>0</v>
      </c>
      <c r="BI53" s="19">
        <v>0.65328820116054154</v>
      </c>
      <c r="BJ53" s="19">
        <v>1.4932301740812379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965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965</v>
      </c>
      <c r="CD53" s="19">
        <f t="shared" si="3"/>
        <v>0</v>
      </c>
      <c r="CE53" s="19">
        <f t="shared" si="4"/>
        <v>0</v>
      </c>
      <c r="CF53" s="19">
        <f t="shared" si="5"/>
        <v>0</v>
      </c>
      <c r="CH53" s="33">
        <v>965</v>
      </c>
      <c r="CI53" s="33">
        <f t="shared" si="6"/>
        <v>0</v>
      </c>
    </row>
    <row r="54" spans="1:87" x14ac:dyDescent="0.25">
      <c r="A54" s="25" t="s">
        <v>128</v>
      </c>
      <c r="B54" s="24" t="s">
        <v>240</v>
      </c>
      <c r="C54">
        <f t="shared" si="2"/>
        <v>50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D54" s="19">
        <f t="shared" si="3"/>
        <v>0</v>
      </c>
      <c r="CE54" s="19">
        <f t="shared" si="4"/>
        <v>0</v>
      </c>
      <c r="CF54" s="19">
        <f t="shared" si="5"/>
        <v>0</v>
      </c>
      <c r="CH54" s="33">
        <v>0</v>
      </c>
      <c r="CI54" s="33">
        <f t="shared" si="6"/>
        <v>0</v>
      </c>
    </row>
    <row r="55" spans="1:87" x14ac:dyDescent="0.25">
      <c r="A55" s="24" t="s">
        <v>129</v>
      </c>
      <c r="B55" s="24" t="s">
        <v>241</v>
      </c>
      <c r="C55">
        <f t="shared" si="2"/>
        <v>51</v>
      </c>
      <c r="D55" s="19">
        <v>164.74296777416939</v>
      </c>
      <c r="E55" s="19">
        <v>132.68820884336748</v>
      </c>
      <c r="F55" s="19">
        <v>8.0136897327004739</v>
      </c>
      <c r="G55" s="19">
        <v>2.4657506869847614</v>
      </c>
      <c r="H55" s="19">
        <v>88.767024731451414</v>
      </c>
      <c r="I55" s="19">
        <v>58.099250562078439</v>
      </c>
      <c r="J55" s="19">
        <v>22.037646764926308</v>
      </c>
      <c r="K55" s="19">
        <v>11.095878091431427</v>
      </c>
      <c r="L55" s="19">
        <v>0.15410941793654759</v>
      </c>
      <c r="M55" s="19">
        <v>84.606070447164626</v>
      </c>
      <c r="N55" s="19">
        <v>10.017112165875593</v>
      </c>
      <c r="O55" s="19">
        <v>0.61643767174619035</v>
      </c>
      <c r="P55" s="19">
        <v>14.02395703222583</v>
      </c>
      <c r="Q55" s="19">
        <v>0</v>
      </c>
      <c r="R55" s="19">
        <v>20.188333749687732</v>
      </c>
      <c r="S55" s="19">
        <v>0</v>
      </c>
      <c r="T55" s="19">
        <v>64.725955533349989</v>
      </c>
      <c r="U55" s="19">
        <v>0</v>
      </c>
      <c r="V55" s="19">
        <v>22191.447964026978</v>
      </c>
      <c r="W55" s="19">
        <v>0</v>
      </c>
      <c r="X55" s="19">
        <v>244.41753684736449</v>
      </c>
      <c r="Y55" s="19">
        <v>138.54436672495629</v>
      </c>
      <c r="Z55" s="19">
        <v>52.243092680489639</v>
      </c>
      <c r="AA55" s="19">
        <v>1.3869847614289283</v>
      </c>
      <c r="AB55" s="19">
        <v>242.41411441418938</v>
      </c>
      <c r="AC55" s="19">
        <v>514.57134649013233</v>
      </c>
      <c r="AD55" s="19">
        <v>370.01671246565076</v>
      </c>
      <c r="AE55" s="19">
        <v>29.743117661753686</v>
      </c>
      <c r="AF55" s="19">
        <v>23.270522108418685</v>
      </c>
      <c r="AG55" s="19">
        <v>0.15410941793654759</v>
      </c>
      <c r="AH55" s="19">
        <v>110.95878091431426</v>
      </c>
      <c r="AI55" s="19">
        <v>43.458855858106425</v>
      </c>
      <c r="AJ55" s="19">
        <v>31.284211841119163</v>
      </c>
      <c r="AK55" s="19">
        <v>51.318436172870349</v>
      </c>
      <c r="AL55" s="19">
        <v>2.0034224331751185</v>
      </c>
      <c r="AM55" s="19">
        <v>12.482862852860354</v>
      </c>
      <c r="AN55" s="19">
        <v>26.198601049213092</v>
      </c>
      <c r="AO55" s="19">
        <v>30.667774169372969</v>
      </c>
      <c r="AP55" s="19">
        <v>23.270522108418685</v>
      </c>
      <c r="AQ55" s="19">
        <v>451.07826630027478</v>
      </c>
      <c r="AR55" s="19">
        <v>0.77054708968273788</v>
      </c>
      <c r="AS55" s="19">
        <v>716.30057456907321</v>
      </c>
      <c r="AT55" s="19">
        <v>612.12260804396703</v>
      </c>
      <c r="AU55" s="19">
        <v>9.2465650761928551</v>
      </c>
      <c r="AV55" s="19">
        <v>0</v>
      </c>
      <c r="AW55" s="19">
        <v>15.719160629527854</v>
      </c>
      <c r="AX55" s="19">
        <v>2.4657506869847614</v>
      </c>
      <c r="AY55" s="19">
        <v>287.87639270547089</v>
      </c>
      <c r="AZ55" s="19">
        <v>0</v>
      </c>
      <c r="BA55" s="19">
        <v>0.61643767174619035</v>
      </c>
      <c r="BB55" s="19">
        <v>0</v>
      </c>
      <c r="BC55" s="19">
        <v>0</v>
      </c>
      <c r="BD55" s="19">
        <v>0</v>
      </c>
      <c r="BE55" s="19">
        <v>0.46232825380964276</v>
      </c>
      <c r="BF55" s="19">
        <v>0</v>
      </c>
      <c r="BG55" s="19">
        <v>30.205445915563331</v>
      </c>
      <c r="BH55" s="19">
        <v>3.0821883587309515</v>
      </c>
      <c r="BI55" s="19">
        <v>32.671196602548086</v>
      </c>
      <c r="BJ55" s="19">
        <v>0.30821883587309518</v>
      </c>
      <c r="BK55" s="19">
        <v>0</v>
      </c>
      <c r="BL55" s="19">
        <v>79.058131401448918</v>
      </c>
      <c r="BM55" s="19">
        <v>20.496552585560828</v>
      </c>
      <c r="BN55" s="19">
        <v>0</v>
      </c>
      <c r="BO55" s="19">
        <v>2.7739695228578567</v>
      </c>
      <c r="BP55" s="19">
        <v>4.3150637022233322</v>
      </c>
      <c r="BQ55" s="19">
        <v>0.46232825380964276</v>
      </c>
      <c r="BR55" s="19">
        <v>30.667774169372969</v>
      </c>
      <c r="BS55" s="19">
        <v>0</v>
      </c>
      <c r="BT55" s="19">
        <v>27122.795228578569</v>
      </c>
      <c r="BU55" s="19">
        <v>0</v>
      </c>
      <c r="BV55" s="19">
        <v>0</v>
      </c>
      <c r="BW55" s="19">
        <v>0</v>
      </c>
      <c r="BX55" s="19">
        <v>3722.2047714214341</v>
      </c>
      <c r="BY55" s="19">
        <v>0</v>
      </c>
      <c r="BZ55" s="19">
        <v>0</v>
      </c>
      <c r="CA55" s="19">
        <v>3722.2047714214341</v>
      </c>
      <c r="CB55" s="19">
        <v>30845</v>
      </c>
      <c r="CD55" s="19">
        <f t="shared" si="3"/>
        <v>0</v>
      </c>
      <c r="CE55" s="19">
        <f t="shared" si="4"/>
        <v>0</v>
      </c>
      <c r="CF55" s="19">
        <f t="shared" si="5"/>
        <v>0</v>
      </c>
      <c r="CH55" s="33">
        <v>30845</v>
      </c>
      <c r="CI55" s="33">
        <f t="shared" si="6"/>
        <v>0</v>
      </c>
    </row>
    <row r="56" spans="1:87" x14ac:dyDescent="0.25">
      <c r="A56" s="24" t="s">
        <v>130</v>
      </c>
      <c r="B56" s="24" t="s">
        <v>242</v>
      </c>
      <c r="C56">
        <f t="shared" si="2"/>
        <v>52</v>
      </c>
      <c r="D56" s="19">
        <v>0.63077287727678821</v>
      </c>
      <c r="E56" s="19">
        <v>0.45273214578737214</v>
      </c>
      <c r="F56" s="19">
        <v>3.052126825532846E-2</v>
      </c>
      <c r="G56" s="19">
        <v>2.5434390212773713E-2</v>
      </c>
      <c r="H56" s="19">
        <v>2.121228143745328</v>
      </c>
      <c r="I56" s="19">
        <v>0</v>
      </c>
      <c r="J56" s="19">
        <v>0</v>
      </c>
      <c r="K56" s="19">
        <v>0</v>
      </c>
      <c r="L56" s="19">
        <v>0.64094663336189772</v>
      </c>
      <c r="M56" s="19">
        <v>0.36625521906394148</v>
      </c>
      <c r="N56" s="19">
        <v>0.17295385344686129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5.0868780425547431E-3</v>
      </c>
      <c r="U56" s="19">
        <v>0</v>
      </c>
      <c r="V56" s="19">
        <v>109.26614035407587</v>
      </c>
      <c r="W56" s="19">
        <v>1.8007548270643789</v>
      </c>
      <c r="X56" s="19">
        <v>1.8109285831494886</v>
      </c>
      <c r="Y56" s="19">
        <v>1.8465367294473718</v>
      </c>
      <c r="Z56" s="19">
        <v>7.8948347220449611</v>
      </c>
      <c r="AA56" s="19">
        <v>4.7104490674056922</v>
      </c>
      <c r="AB56" s="19">
        <v>0</v>
      </c>
      <c r="AC56" s="19">
        <v>0</v>
      </c>
      <c r="AD56" s="19">
        <v>0</v>
      </c>
      <c r="AE56" s="19">
        <v>0</v>
      </c>
      <c r="AF56" s="19">
        <v>0.25434390212773716</v>
      </c>
      <c r="AG56" s="19">
        <v>0</v>
      </c>
      <c r="AH56" s="19">
        <v>1.526063412766423E-2</v>
      </c>
      <c r="AI56" s="19">
        <v>5.0868780425547431E-3</v>
      </c>
      <c r="AJ56" s="19">
        <v>8.6476926723430644E-2</v>
      </c>
      <c r="AK56" s="19">
        <v>5.0868780425547431E-3</v>
      </c>
      <c r="AL56" s="19">
        <v>0</v>
      </c>
      <c r="AM56" s="19">
        <v>1.526063412766423E-2</v>
      </c>
      <c r="AN56" s="19">
        <v>0</v>
      </c>
      <c r="AO56" s="19">
        <v>2.5434390212773713E-2</v>
      </c>
      <c r="AP56" s="19">
        <v>2.0347512170218972E-2</v>
      </c>
      <c r="AQ56" s="19">
        <v>2.4874833628092694</v>
      </c>
      <c r="AR56" s="19">
        <v>0.75285795029810199</v>
      </c>
      <c r="AS56" s="19">
        <v>0.99194121829817494</v>
      </c>
      <c r="AT56" s="19">
        <v>4.3747151165970797</v>
      </c>
      <c r="AU56" s="19">
        <v>0</v>
      </c>
      <c r="AV56" s="19">
        <v>0</v>
      </c>
      <c r="AW56" s="19">
        <v>0.27469141429795613</v>
      </c>
      <c r="AX56" s="19">
        <v>0</v>
      </c>
      <c r="AY56" s="19">
        <v>1.0173756085109486E-2</v>
      </c>
      <c r="AZ56" s="19">
        <v>0</v>
      </c>
      <c r="BA56" s="19">
        <v>5.0868780425547431E-3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0.4629059018724816</v>
      </c>
      <c r="BH56" s="19">
        <v>0.11191131693620436</v>
      </c>
      <c r="BI56" s="19">
        <v>0</v>
      </c>
      <c r="BJ56" s="19">
        <v>0</v>
      </c>
      <c r="BK56" s="19">
        <v>0.44764526774481744</v>
      </c>
      <c r="BL56" s="19">
        <v>4.1508924827246707</v>
      </c>
      <c r="BM56" s="19">
        <v>0.72233668204277357</v>
      </c>
      <c r="BN56" s="19">
        <v>0</v>
      </c>
      <c r="BO56" s="19">
        <v>0.19838824365963498</v>
      </c>
      <c r="BP56" s="19">
        <v>0.21873575582985394</v>
      </c>
      <c r="BQ56" s="19">
        <v>0</v>
      </c>
      <c r="BR56" s="19">
        <v>0.64603351140445231</v>
      </c>
      <c r="BS56" s="19">
        <v>0</v>
      </c>
      <c r="BT56" s="19">
        <v>148.05867230659837</v>
      </c>
      <c r="BU56" s="19">
        <v>0</v>
      </c>
      <c r="BV56" s="19">
        <v>0</v>
      </c>
      <c r="BW56" s="19">
        <v>0</v>
      </c>
      <c r="BX56" s="19">
        <v>130.94132769340163</v>
      </c>
      <c r="BY56" s="19">
        <v>0</v>
      </c>
      <c r="BZ56" s="19">
        <v>0</v>
      </c>
      <c r="CA56" s="19">
        <v>130.94132769340163</v>
      </c>
      <c r="CB56" s="19">
        <v>279</v>
      </c>
      <c r="CD56" s="19">
        <f t="shared" si="3"/>
        <v>0</v>
      </c>
      <c r="CE56" s="19">
        <f t="shared" si="4"/>
        <v>0</v>
      </c>
      <c r="CF56" s="19">
        <f t="shared" si="5"/>
        <v>0</v>
      </c>
      <c r="CH56" s="33">
        <v>279</v>
      </c>
      <c r="CI56" s="33">
        <f t="shared" si="6"/>
        <v>0</v>
      </c>
    </row>
    <row r="57" spans="1:87" x14ac:dyDescent="0.25">
      <c r="A57" s="25" t="s">
        <v>131</v>
      </c>
      <c r="B57" s="25" t="s">
        <v>63</v>
      </c>
      <c r="C57">
        <f t="shared" si="2"/>
        <v>53</v>
      </c>
      <c r="D57" s="19">
        <v>2439.5131903787828</v>
      </c>
      <c r="E57" s="19">
        <v>540.15020808351562</v>
      </c>
      <c r="F57" s="19">
        <v>32.76250264512943</v>
      </c>
      <c r="G57" s="19">
        <v>50.437010651054521</v>
      </c>
      <c r="H57" s="19">
        <v>492.29971079918181</v>
      </c>
      <c r="I57" s="19">
        <v>0.43108556112012414</v>
      </c>
      <c r="J57" s="19">
        <v>47.419411723213656</v>
      </c>
      <c r="K57" s="19">
        <v>0.43108556112012414</v>
      </c>
      <c r="L57" s="19">
        <v>70.698032023700364</v>
      </c>
      <c r="M57" s="19">
        <v>297.01795161176551</v>
      </c>
      <c r="N57" s="19">
        <v>54.747866262255769</v>
      </c>
      <c r="O57" s="19">
        <v>0</v>
      </c>
      <c r="P57" s="19">
        <v>115.09984481907316</v>
      </c>
      <c r="Q57" s="19">
        <v>0</v>
      </c>
      <c r="R57" s="19">
        <v>124.15264160259575</v>
      </c>
      <c r="S57" s="19">
        <v>0</v>
      </c>
      <c r="T57" s="19">
        <v>1212.2125978697891</v>
      </c>
      <c r="U57" s="19">
        <v>6.0351978556817381</v>
      </c>
      <c r="V57" s="19">
        <v>0</v>
      </c>
      <c r="W57" s="19">
        <v>5.1730267334414899</v>
      </c>
      <c r="X57" s="19">
        <v>11825.108027086126</v>
      </c>
      <c r="Y57" s="19">
        <v>1971.785356563448</v>
      </c>
      <c r="Z57" s="19">
        <v>636.28228821330333</v>
      </c>
      <c r="AA57" s="19">
        <v>108.20247584115117</v>
      </c>
      <c r="AB57" s="19">
        <v>302.62206390632718</v>
      </c>
      <c r="AC57" s="19">
        <v>980.7196515482824</v>
      </c>
      <c r="AD57" s="19">
        <v>360.81861465754389</v>
      </c>
      <c r="AE57" s="19">
        <v>497.90382309374337</v>
      </c>
      <c r="AF57" s="19">
        <v>244.42551315511039</v>
      </c>
      <c r="AG57" s="19">
        <v>0</v>
      </c>
      <c r="AH57" s="19">
        <v>111.22007476899203</v>
      </c>
      <c r="AI57" s="19">
        <v>14.225823516964098</v>
      </c>
      <c r="AJ57" s="19">
        <v>5.1730267334414899</v>
      </c>
      <c r="AK57" s="19">
        <v>7.3284545390421112</v>
      </c>
      <c r="AL57" s="19">
        <v>178.90050786485153</v>
      </c>
      <c r="AM57" s="19">
        <v>125.44589828595612</v>
      </c>
      <c r="AN57" s="19">
        <v>112.5133314523524</v>
      </c>
      <c r="AO57" s="19">
        <v>96.132080129787681</v>
      </c>
      <c r="AP57" s="19">
        <v>469.88326162093534</v>
      </c>
      <c r="AQ57" s="19">
        <v>0.43108556112012414</v>
      </c>
      <c r="AR57" s="19">
        <v>0</v>
      </c>
      <c r="AS57" s="19">
        <v>234.51054524934756</v>
      </c>
      <c r="AT57" s="19">
        <v>0.43108556112012414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6.0351978556817381</v>
      </c>
      <c r="BH57" s="19">
        <v>1.2932566833603725</v>
      </c>
      <c r="BI57" s="19">
        <v>0</v>
      </c>
      <c r="BJ57" s="19">
        <v>0</v>
      </c>
      <c r="BK57" s="19">
        <v>0</v>
      </c>
      <c r="BL57" s="19">
        <v>3.4486844889609931</v>
      </c>
      <c r="BM57" s="19">
        <v>13.794737955843972</v>
      </c>
      <c r="BN57" s="19">
        <v>0</v>
      </c>
      <c r="BO57" s="19">
        <v>104.75379135219016</v>
      </c>
      <c r="BP57" s="19">
        <v>339.69542216265785</v>
      </c>
      <c r="BQ57" s="19">
        <v>0</v>
      </c>
      <c r="BR57" s="19">
        <v>194.8506736262961</v>
      </c>
      <c r="BS57" s="19">
        <v>0</v>
      </c>
      <c r="BT57" s="19">
        <v>24436.516117655356</v>
      </c>
      <c r="BU57" s="19">
        <v>0</v>
      </c>
      <c r="BV57" s="19">
        <v>0</v>
      </c>
      <c r="BW57" s="19">
        <v>0</v>
      </c>
      <c r="BX57" s="19">
        <v>9.4838823446427298</v>
      </c>
      <c r="BY57" s="19">
        <v>0</v>
      </c>
      <c r="BZ57" s="19">
        <v>0</v>
      </c>
      <c r="CA57" s="19">
        <v>9.4838823446427298</v>
      </c>
      <c r="CB57" s="19">
        <v>24446</v>
      </c>
      <c r="CD57" s="19">
        <f t="shared" si="3"/>
        <v>0</v>
      </c>
      <c r="CE57" s="19">
        <f t="shared" si="4"/>
        <v>0</v>
      </c>
      <c r="CF57" s="19">
        <f t="shared" si="5"/>
        <v>0</v>
      </c>
      <c r="CH57" s="33">
        <v>24446</v>
      </c>
      <c r="CI57" s="33">
        <f t="shared" si="6"/>
        <v>0</v>
      </c>
    </row>
    <row r="58" spans="1:87" x14ac:dyDescent="0.25">
      <c r="A58" s="24" t="s">
        <v>132</v>
      </c>
      <c r="B58" s="24" t="s">
        <v>243</v>
      </c>
      <c r="C58">
        <f t="shared" si="2"/>
        <v>54</v>
      </c>
      <c r="D58" s="19">
        <v>2080.384815584006</v>
      </c>
      <c r="E58" s="19">
        <v>205.95336365309288</v>
      </c>
      <c r="F58" s="19">
        <v>15.990167985488577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13.303819763926498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115.83277688687926</v>
      </c>
      <c r="Y58" s="19">
        <v>1.3431741107810404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0.19188201582586295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2433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2433</v>
      </c>
      <c r="CD58" s="19">
        <f t="shared" si="3"/>
        <v>0</v>
      </c>
      <c r="CE58" s="19">
        <f t="shared" si="4"/>
        <v>0</v>
      </c>
      <c r="CF58" s="19">
        <f t="shared" si="5"/>
        <v>0</v>
      </c>
      <c r="CH58" s="33">
        <v>2433</v>
      </c>
      <c r="CI58" s="33">
        <f t="shared" si="6"/>
        <v>0</v>
      </c>
    </row>
    <row r="59" spans="1:87" x14ac:dyDescent="0.25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1.0671464950130862</v>
      </c>
      <c r="F59" s="19">
        <v>0</v>
      </c>
      <c r="G59" s="19">
        <v>0</v>
      </c>
      <c r="H59" s="19">
        <v>439.66435594539155</v>
      </c>
      <c r="I59" s="19">
        <v>92.130314069463097</v>
      </c>
      <c r="J59" s="19">
        <v>42.685859800523446</v>
      </c>
      <c r="K59" s="19">
        <v>148.68907830515667</v>
      </c>
      <c r="L59" s="19">
        <v>0</v>
      </c>
      <c r="M59" s="19">
        <v>130.90330338827192</v>
      </c>
      <c r="N59" s="19">
        <v>9.6043184551177756</v>
      </c>
      <c r="O59" s="19">
        <v>0</v>
      </c>
      <c r="P59" s="19">
        <v>480.92735375256422</v>
      </c>
      <c r="Q59" s="19">
        <v>82.525995614345334</v>
      </c>
      <c r="R59" s="19">
        <v>280.6595281884417</v>
      </c>
      <c r="S59" s="19">
        <v>0</v>
      </c>
      <c r="T59" s="19">
        <v>548.51329843672636</v>
      </c>
      <c r="U59" s="19">
        <v>0</v>
      </c>
      <c r="V59" s="19">
        <v>0</v>
      </c>
      <c r="W59" s="19">
        <v>294.88814812194948</v>
      </c>
      <c r="X59" s="19">
        <v>8201.732245172243</v>
      </c>
      <c r="Y59" s="19">
        <v>5140.8003819763735</v>
      </c>
      <c r="Z59" s="19">
        <v>1523.5294793803496</v>
      </c>
      <c r="AA59" s="19">
        <v>835.93142109358416</v>
      </c>
      <c r="AB59" s="19">
        <v>981.77477541203928</v>
      </c>
      <c r="AC59" s="19">
        <v>0</v>
      </c>
      <c r="AD59" s="19">
        <v>191.37493810568012</v>
      </c>
      <c r="AE59" s="19">
        <v>118.80897644479028</v>
      </c>
      <c r="AF59" s="19">
        <v>218.05360048100727</v>
      </c>
      <c r="AG59" s="19">
        <v>0</v>
      </c>
      <c r="AH59" s="19">
        <v>41.262997807172667</v>
      </c>
      <c r="AI59" s="19">
        <v>3.9128704817146494</v>
      </c>
      <c r="AJ59" s="19">
        <v>13.161473438494731</v>
      </c>
      <c r="AK59" s="19">
        <v>0</v>
      </c>
      <c r="AL59" s="19">
        <v>0.71143099667539078</v>
      </c>
      <c r="AM59" s="19">
        <v>108.49322699299711</v>
      </c>
      <c r="AN59" s="19">
        <v>0</v>
      </c>
      <c r="AO59" s="19">
        <v>3.5571549833769542</v>
      </c>
      <c r="AP59" s="19">
        <v>59.760203720732825</v>
      </c>
      <c r="AQ59" s="19">
        <v>0</v>
      </c>
      <c r="AR59" s="19">
        <v>0</v>
      </c>
      <c r="AS59" s="19">
        <v>25.611515880314069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18.497205913560162</v>
      </c>
      <c r="BH59" s="19">
        <v>0</v>
      </c>
      <c r="BI59" s="19">
        <v>0</v>
      </c>
      <c r="BJ59" s="19">
        <v>0</v>
      </c>
      <c r="BK59" s="19">
        <v>0</v>
      </c>
      <c r="BL59" s="19">
        <v>2.8457239867015631</v>
      </c>
      <c r="BM59" s="19">
        <v>13.517188936832426</v>
      </c>
      <c r="BN59" s="19">
        <v>0</v>
      </c>
      <c r="BO59" s="19">
        <v>33.081541345405675</v>
      </c>
      <c r="BP59" s="19">
        <v>26.322946876989462</v>
      </c>
      <c r="BQ59" s="19">
        <v>0</v>
      </c>
      <c r="BR59" s="19">
        <v>0</v>
      </c>
      <c r="BS59" s="19">
        <v>0</v>
      </c>
      <c r="BT59" s="19">
        <v>20115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20115</v>
      </c>
      <c r="CD59" s="19">
        <f t="shared" si="3"/>
        <v>0</v>
      </c>
      <c r="CE59" s="19">
        <f t="shared" si="4"/>
        <v>0</v>
      </c>
      <c r="CF59" s="19">
        <f t="shared" si="5"/>
        <v>0</v>
      </c>
      <c r="CH59" s="33">
        <v>20115</v>
      </c>
      <c r="CI59" s="33">
        <f t="shared" si="6"/>
        <v>0</v>
      </c>
    </row>
    <row r="60" spans="1:87" x14ac:dyDescent="0.25">
      <c r="A60" s="24" t="s">
        <v>134</v>
      </c>
      <c r="B60" s="24" t="s">
        <v>244</v>
      </c>
      <c r="C60">
        <f t="shared" si="2"/>
        <v>56</v>
      </c>
      <c r="D60" s="19">
        <v>58.505880263625237</v>
      </c>
      <c r="E60" s="19">
        <v>3.2323690753384109</v>
      </c>
      <c r="F60" s="19">
        <v>0</v>
      </c>
      <c r="G60" s="19">
        <v>0</v>
      </c>
      <c r="H60" s="19">
        <v>279.59992501677254</v>
      </c>
      <c r="I60" s="19">
        <v>0</v>
      </c>
      <c r="J60" s="19">
        <v>0</v>
      </c>
      <c r="K60" s="19">
        <v>0.64647381506768231</v>
      </c>
      <c r="L60" s="19">
        <v>1.2929476301353646</v>
      </c>
      <c r="M60" s="19">
        <v>2.9091321678045698</v>
      </c>
      <c r="N60" s="19">
        <v>0</v>
      </c>
      <c r="O60" s="19">
        <v>10.990054856150598</v>
      </c>
      <c r="P60" s="19">
        <v>1522.4458344843915</v>
      </c>
      <c r="Q60" s="19">
        <v>0</v>
      </c>
      <c r="R60" s="19">
        <v>481.29975531788943</v>
      </c>
      <c r="S60" s="19">
        <v>214.30606969493667</v>
      </c>
      <c r="T60" s="19">
        <v>565.3413512766881</v>
      </c>
      <c r="U60" s="19">
        <v>18.101266821895102</v>
      </c>
      <c r="V60" s="19">
        <v>0</v>
      </c>
      <c r="W60" s="19">
        <v>0</v>
      </c>
      <c r="X60" s="19">
        <v>748.61667784837607</v>
      </c>
      <c r="Y60" s="19">
        <v>794.83955562571521</v>
      </c>
      <c r="Z60" s="19">
        <v>412.45029401318129</v>
      </c>
      <c r="AA60" s="19">
        <v>25.212478787639604</v>
      </c>
      <c r="AB60" s="19">
        <v>6972.220095504953</v>
      </c>
      <c r="AC60" s="19">
        <v>710.15148585184886</v>
      </c>
      <c r="AD60" s="19">
        <v>0.32323690753384116</v>
      </c>
      <c r="AE60" s="19">
        <v>88.243675756738611</v>
      </c>
      <c r="AF60" s="19">
        <v>414.71295236591817</v>
      </c>
      <c r="AG60" s="19">
        <v>79.193042345791085</v>
      </c>
      <c r="AH60" s="19">
        <v>1352.4232211215913</v>
      </c>
      <c r="AI60" s="19">
        <v>79.193042345791085</v>
      </c>
      <c r="AJ60" s="19">
        <v>35.879296736256364</v>
      </c>
      <c r="AK60" s="19">
        <v>670.07010931765262</v>
      </c>
      <c r="AL60" s="19">
        <v>131.23418445873949</v>
      </c>
      <c r="AM60" s="19">
        <v>702.39380007103682</v>
      </c>
      <c r="AN60" s="19">
        <v>0</v>
      </c>
      <c r="AO60" s="19">
        <v>0</v>
      </c>
      <c r="AP60" s="19">
        <v>0</v>
      </c>
      <c r="AQ60" s="19">
        <v>0.32323690753384116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4.8485536130076161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16381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16381</v>
      </c>
      <c r="CD60" s="19">
        <f t="shared" si="3"/>
        <v>0</v>
      </c>
      <c r="CE60" s="19">
        <f t="shared" si="4"/>
        <v>0</v>
      </c>
      <c r="CF60" s="19">
        <f t="shared" si="5"/>
        <v>0</v>
      </c>
      <c r="CH60" s="33">
        <v>16381</v>
      </c>
      <c r="CI60" s="33">
        <f t="shared" si="6"/>
        <v>0</v>
      </c>
    </row>
    <row r="61" spans="1:87" x14ac:dyDescent="0.25">
      <c r="A61" s="24" t="s">
        <v>135</v>
      </c>
      <c r="B61" s="24" t="s">
        <v>245</v>
      </c>
      <c r="C61">
        <f t="shared" si="2"/>
        <v>57</v>
      </c>
      <c r="D61" s="19">
        <v>7201.7006888440856</v>
      </c>
      <c r="E61" s="19">
        <v>801.7354110663083</v>
      </c>
      <c r="F61" s="19">
        <v>26.966145833333332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10.438508064516128</v>
      </c>
      <c r="M61" s="19">
        <v>0.28995855734767023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1610.1398689516129</v>
      </c>
      <c r="Z61" s="19">
        <v>196.59190188172045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13.918010752688174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2.3196684587813619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6.3790882616487448</v>
      </c>
      <c r="BH61" s="19">
        <v>3.4795026881720434</v>
      </c>
      <c r="BI61" s="19">
        <v>0</v>
      </c>
      <c r="BJ61" s="19">
        <v>333.16238239247309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1.4497927867383511</v>
      </c>
      <c r="BR61" s="19">
        <v>0</v>
      </c>
      <c r="BS61" s="19">
        <v>0</v>
      </c>
      <c r="BT61" s="19">
        <v>10208.570928539426</v>
      </c>
      <c r="BU61" s="19">
        <v>0</v>
      </c>
      <c r="BV61" s="19">
        <v>0</v>
      </c>
      <c r="BW61" s="19">
        <v>0</v>
      </c>
      <c r="BX61" s="19">
        <v>146.42907146057348</v>
      </c>
      <c r="BY61" s="19">
        <v>0</v>
      </c>
      <c r="BZ61" s="19">
        <v>0</v>
      </c>
      <c r="CA61" s="19">
        <v>146.42907146057348</v>
      </c>
      <c r="CB61" s="19">
        <v>10355</v>
      </c>
      <c r="CD61" s="19">
        <f t="shared" si="3"/>
        <v>0</v>
      </c>
      <c r="CE61" s="19">
        <f t="shared" si="4"/>
        <v>0</v>
      </c>
      <c r="CF61" s="19">
        <f t="shared" si="5"/>
        <v>0</v>
      </c>
      <c r="CH61" s="33">
        <v>10355</v>
      </c>
      <c r="CI61" s="33">
        <f t="shared" si="6"/>
        <v>0</v>
      </c>
    </row>
    <row r="62" spans="1:87" x14ac:dyDescent="0.25">
      <c r="A62" s="24" t="s">
        <v>136</v>
      </c>
      <c r="B62" s="25" t="s">
        <v>246</v>
      </c>
      <c r="C62">
        <f t="shared" si="2"/>
        <v>58</v>
      </c>
      <c r="D62" s="19">
        <v>0</v>
      </c>
      <c r="E62" s="19">
        <v>6.8445182484386846</v>
      </c>
      <c r="F62" s="19">
        <v>0</v>
      </c>
      <c r="G62" s="19">
        <v>720.49962095231217</v>
      </c>
      <c r="H62" s="19">
        <v>54.984296595790767</v>
      </c>
      <c r="I62" s="19">
        <v>62.056965452510731</v>
      </c>
      <c r="J62" s="19">
        <v>45.630121656257899</v>
      </c>
      <c r="K62" s="19">
        <v>264.65470560629581</v>
      </c>
      <c r="L62" s="19">
        <v>4.3348615573445004</v>
      </c>
      <c r="M62" s="19">
        <v>744.22728421356635</v>
      </c>
      <c r="N62" s="19">
        <v>35.591494891881162</v>
      </c>
      <c r="O62" s="19">
        <v>2.0533554745316054</v>
      </c>
      <c r="P62" s="19">
        <v>46.770874697664347</v>
      </c>
      <c r="Q62" s="19">
        <v>0</v>
      </c>
      <c r="R62" s="19">
        <v>32.625536984224397</v>
      </c>
      <c r="S62" s="19">
        <v>98.332912169235769</v>
      </c>
      <c r="T62" s="19">
        <v>144.87563625861881</v>
      </c>
      <c r="U62" s="19">
        <v>88.522436013140322</v>
      </c>
      <c r="V62" s="19">
        <v>68.67333309266813</v>
      </c>
      <c r="W62" s="19">
        <v>35.591494891881162</v>
      </c>
      <c r="X62" s="19">
        <v>195.75322190534638</v>
      </c>
      <c r="Y62" s="19">
        <v>860.1277932204614</v>
      </c>
      <c r="Z62" s="19">
        <v>299.7898992816144</v>
      </c>
      <c r="AA62" s="19">
        <v>250.28121728457455</v>
      </c>
      <c r="AB62" s="19">
        <v>365.95357568318838</v>
      </c>
      <c r="AC62" s="19">
        <v>144.19118443377496</v>
      </c>
      <c r="AD62" s="19">
        <v>114.07530414064475</v>
      </c>
      <c r="AE62" s="19">
        <v>13.23273528031479</v>
      </c>
      <c r="AF62" s="19">
        <v>56.581350853759787</v>
      </c>
      <c r="AG62" s="19">
        <v>1.1407530414064475</v>
      </c>
      <c r="AH62" s="19">
        <v>33.766290025630845</v>
      </c>
      <c r="AI62" s="19">
        <v>65.707375185011372</v>
      </c>
      <c r="AJ62" s="19">
        <v>24.868416302660552</v>
      </c>
      <c r="AK62" s="19">
        <v>5.0193133821883684</v>
      </c>
      <c r="AL62" s="19">
        <v>7.5289700732825526</v>
      </c>
      <c r="AM62" s="19">
        <v>101.75517129345512</v>
      </c>
      <c r="AN62" s="19">
        <v>69.585935525793303</v>
      </c>
      <c r="AO62" s="19">
        <v>4.56301216562579</v>
      </c>
      <c r="AP62" s="19">
        <v>55.212447204072049</v>
      </c>
      <c r="AQ62" s="19">
        <v>215.60232482581856</v>
      </c>
      <c r="AR62" s="19">
        <v>10.951229197501895</v>
      </c>
      <c r="AS62" s="19">
        <v>473.64066279195703</v>
      </c>
      <c r="AT62" s="19">
        <v>1.825204866250316</v>
      </c>
      <c r="AU62" s="19">
        <v>0</v>
      </c>
      <c r="AV62" s="19">
        <v>0</v>
      </c>
      <c r="AW62" s="19">
        <v>10.951229197501895</v>
      </c>
      <c r="AX62" s="19">
        <v>0</v>
      </c>
      <c r="AY62" s="19">
        <v>0</v>
      </c>
      <c r="AZ62" s="19">
        <v>0</v>
      </c>
      <c r="BA62" s="19">
        <v>0</v>
      </c>
      <c r="BB62" s="19">
        <v>0.2281506082812895</v>
      </c>
      <c r="BC62" s="19">
        <v>0.2281506082812895</v>
      </c>
      <c r="BD62" s="19">
        <v>7.5289700732825526</v>
      </c>
      <c r="BE62" s="19">
        <v>7.7571206815638414</v>
      </c>
      <c r="BF62" s="19">
        <v>0</v>
      </c>
      <c r="BG62" s="19">
        <v>4.56301216562579</v>
      </c>
      <c r="BH62" s="19">
        <v>3.8785603407819207</v>
      </c>
      <c r="BI62" s="19">
        <v>0</v>
      </c>
      <c r="BJ62" s="19">
        <v>19.849102920472184</v>
      </c>
      <c r="BK62" s="19">
        <v>0.2281506082812895</v>
      </c>
      <c r="BL62" s="19">
        <v>13.917187105158659</v>
      </c>
      <c r="BM62" s="19">
        <v>86.697231146890005</v>
      </c>
      <c r="BN62" s="19">
        <v>0</v>
      </c>
      <c r="BO62" s="19">
        <v>211.49561387675533</v>
      </c>
      <c r="BP62" s="19">
        <v>0</v>
      </c>
      <c r="BQ62" s="19">
        <v>3.1941085159380527</v>
      </c>
      <c r="BR62" s="19">
        <v>2.281506082812895</v>
      </c>
      <c r="BS62" s="19">
        <v>0</v>
      </c>
      <c r="BT62" s="19">
        <v>6200.2209306523227</v>
      </c>
      <c r="BU62" s="19">
        <v>0</v>
      </c>
      <c r="BV62" s="19">
        <v>0</v>
      </c>
      <c r="BW62" s="19">
        <v>0</v>
      </c>
      <c r="BX62" s="19">
        <v>119.77906934767698</v>
      </c>
      <c r="BY62" s="19">
        <v>0</v>
      </c>
      <c r="BZ62" s="19">
        <v>0</v>
      </c>
      <c r="CA62" s="19">
        <v>119.77906934767698</v>
      </c>
      <c r="CB62" s="19">
        <v>6320</v>
      </c>
      <c r="CD62" s="19">
        <f t="shared" si="3"/>
        <v>0</v>
      </c>
      <c r="CE62" s="19">
        <f t="shared" si="4"/>
        <v>0</v>
      </c>
      <c r="CF62" s="19">
        <f t="shared" si="5"/>
        <v>0</v>
      </c>
      <c r="CH62" s="33">
        <v>6320</v>
      </c>
      <c r="CI62" s="33">
        <f t="shared" si="6"/>
        <v>0</v>
      </c>
    </row>
    <row r="63" spans="1:87" x14ac:dyDescent="0.25">
      <c r="A63" s="24" t="s">
        <v>137</v>
      </c>
      <c r="B63" s="24" t="s">
        <v>41</v>
      </c>
      <c r="C63">
        <f t="shared" si="2"/>
        <v>59</v>
      </c>
      <c r="D63" s="19">
        <v>0.97650513950073425</v>
      </c>
      <c r="E63" s="19">
        <v>2.0558002936857562</v>
      </c>
      <c r="F63" s="19">
        <v>0.10279001468428781</v>
      </c>
      <c r="G63" s="19">
        <v>0</v>
      </c>
      <c r="H63" s="19">
        <v>0</v>
      </c>
      <c r="I63" s="19">
        <v>0</v>
      </c>
      <c r="J63" s="19">
        <v>0</v>
      </c>
      <c r="K63" s="19">
        <v>0.10279001468428781</v>
      </c>
      <c r="L63" s="19">
        <v>0</v>
      </c>
      <c r="M63" s="19">
        <v>2.4669603524229076</v>
      </c>
      <c r="N63" s="19">
        <v>0</v>
      </c>
      <c r="O63" s="19">
        <v>0</v>
      </c>
      <c r="P63" s="19">
        <v>3.2892804698972098</v>
      </c>
      <c r="Q63" s="19">
        <v>2.9295154185022025</v>
      </c>
      <c r="R63" s="19">
        <v>5.0881057268722465</v>
      </c>
      <c r="S63" s="19">
        <v>15.058737151248163</v>
      </c>
      <c r="T63" s="19">
        <v>63.883994126284875</v>
      </c>
      <c r="U63" s="19">
        <v>50.418502202643175</v>
      </c>
      <c r="V63" s="19">
        <v>0</v>
      </c>
      <c r="W63" s="19">
        <v>0</v>
      </c>
      <c r="X63" s="19">
        <v>0</v>
      </c>
      <c r="Y63" s="19">
        <v>9.0455212922173267</v>
      </c>
      <c r="Z63" s="19">
        <v>0.82232011747430245</v>
      </c>
      <c r="AA63" s="19">
        <v>5.1395007342143903E-2</v>
      </c>
      <c r="AB63" s="19">
        <v>84.082232011747422</v>
      </c>
      <c r="AC63" s="19">
        <v>41.372980910425845</v>
      </c>
      <c r="AD63" s="19">
        <v>0</v>
      </c>
      <c r="AE63" s="19">
        <v>0</v>
      </c>
      <c r="AF63" s="19">
        <v>32.584434654919235</v>
      </c>
      <c r="AG63" s="19">
        <v>20.095447870778266</v>
      </c>
      <c r="AH63" s="19">
        <v>1.2848751835535976</v>
      </c>
      <c r="AI63" s="19">
        <v>3.5976505139500734</v>
      </c>
      <c r="AJ63" s="19">
        <v>44.302496328928051</v>
      </c>
      <c r="AK63" s="19">
        <v>13.465491923641704</v>
      </c>
      <c r="AL63" s="19">
        <v>8.3773861967694572</v>
      </c>
      <c r="AM63" s="19">
        <v>16.754772393538914</v>
      </c>
      <c r="AN63" s="19">
        <v>26.828193832599116</v>
      </c>
      <c r="AO63" s="19">
        <v>6.8869309838472841</v>
      </c>
      <c r="AP63" s="19">
        <v>7.8634361233480181</v>
      </c>
      <c r="AQ63" s="19">
        <v>529.26578560939788</v>
      </c>
      <c r="AR63" s="19">
        <v>63.472834067547723</v>
      </c>
      <c r="AS63" s="19">
        <v>0</v>
      </c>
      <c r="AT63" s="19">
        <v>13.67107195301028</v>
      </c>
      <c r="AU63" s="19">
        <v>0</v>
      </c>
      <c r="AV63" s="19">
        <v>0</v>
      </c>
      <c r="AW63" s="19">
        <v>0</v>
      </c>
      <c r="AX63" s="19">
        <v>0.56534508076358292</v>
      </c>
      <c r="AY63" s="19">
        <v>0</v>
      </c>
      <c r="AZ63" s="19">
        <v>11.56387665198238</v>
      </c>
      <c r="BA63" s="19">
        <v>8.1718061674008808</v>
      </c>
      <c r="BB63" s="19">
        <v>0</v>
      </c>
      <c r="BC63" s="19">
        <v>0</v>
      </c>
      <c r="BD63" s="19">
        <v>5.1395007342143903E-2</v>
      </c>
      <c r="BE63" s="19">
        <v>70.719530102790017</v>
      </c>
      <c r="BF63" s="19">
        <v>0</v>
      </c>
      <c r="BG63" s="19">
        <v>0.20558002936857561</v>
      </c>
      <c r="BH63" s="19">
        <v>5.1395007342143903E-2</v>
      </c>
      <c r="BI63" s="19">
        <v>1.0279001468428781</v>
      </c>
      <c r="BJ63" s="19">
        <v>27.34214390602056</v>
      </c>
      <c r="BK63" s="19">
        <v>0</v>
      </c>
      <c r="BL63" s="19">
        <v>8.5829662261380317</v>
      </c>
      <c r="BM63" s="19">
        <v>4.3171806167400879</v>
      </c>
      <c r="BN63" s="19">
        <v>0</v>
      </c>
      <c r="BO63" s="19">
        <v>0.25697503671071953</v>
      </c>
      <c r="BP63" s="19">
        <v>0</v>
      </c>
      <c r="BQ63" s="19">
        <v>0.25697503671071953</v>
      </c>
      <c r="BR63" s="19">
        <v>5.396475770925111</v>
      </c>
      <c r="BS63" s="19">
        <v>0</v>
      </c>
      <c r="BT63" s="19">
        <v>1208.7077826725404</v>
      </c>
      <c r="BU63" s="19">
        <v>0</v>
      </c>
      <c r="BV63" s="19">
        <v>0</v>
      </c>
      <c r="BW63" s="19">
        <v>0</v>
      </c>
      <c r="BX63" s="19">
        <v>16.292217327459618</v>
      </c>
      <c r="BY63" s="19">
        <v>0</v>
      </c>
      <c r="BZ63" s="19">
        <v>0</v>
      </c>
      <c r="CA63" s="19">
        <v>16.292217327459618</v>
      </c>
      <c r="CB63" s="19">
        <v>1225</v>
      </c>
      <c r="CD63" s="19">
        <f t="shared" si="3"/>
        <v>0</v>
      </c>
      <c r="CE63" s="19">
        <f t="shared" si="4"/>
        <v>0</v>
      </c>
      <c r="CF63" s="19">
        <f t="shared" si="5"/>
        <v>0</v>
      </c>
      <c r="CH63" s="33">
        <v>1225</v>
      </c>
      <c r="CI63" s="33">
        <f t="shared" si="6"/>
        <v>0</v>
      </c>
    </row>
    <row r="64" spans="1:87" x14ac:dyDescent="0.25">
      <c r="A64" s="24" t="s">
        <v>138</v>
      </c>
      <c r="B64" s="24" t="s">
        <v>65</v>
      </c>
      <c r="C64">
        <f t="shared" si="2"/>
        <v>60</v>
      </c>
      <c r="D64" s="19">
        <v>0.52154691096374284</v>
      </c>
      <c r="E64" s="19">
        <v>5.6066292928602364</v>
      </c>
      <c r="F64" s="19">
        <v>0</v>
      </c>
      <c r="G64" s="19">
        <v>0</v>
      </c>
      <c r="H64" s="19">
        <v>9.2574576696064366</v>
      </c>
      <c r="I64" s="19">
        <v>8.475137303160821</v>
      </c>
      <c r="J64" s="19">
        <v>2.3469610993368426</v>
      </c>
      <c r="K64" s="19">
        <v>8.2143638476789498</v>
      </c>
      <c r="L64" s="19">
        <v>2.8685080103005856</v>
      </c>
      <c r="M64" s="19">
        <v>33.639775757161409</v>
      </c>
      <c r="N64" s="19">
        <v>3.3900549212643289</v>
      </c>
      <c r="O64" s="19">
        <v>0</v>
      </c>
      <c r="P64" s="19">
        <v>7.0408832980105283</v>
      </c>
      <c r="Q64" s="19">
        <v>7.3016567534924004</v>
      </c>
      <c r="R64" s="19">
        <v>0.13038672774093571</v>
      </c>
      <c r="S64" s="19">
        <v>2.8685080103005856</v>
      </c>
      <c r="T64" s="19">
        <v>5.9977894760830432</v>
      </c>
      <c r="U64" s="19">
        <v>0.13038672774093571</v>
      </c>
      <c r="V64" s="19">
        <v>3.9116018322280715</v>
      </c>
      <c r="W64" s="19">
        <v>0.13038672774093571</v>
      </c>
      <c r="X64" s="19">
        <v>8.9966842141245635</v>
      </c>
      <c r="Y64" s="19">
        <v>22.296130443700008</v>
      </c>
      <c r="Z64" s="19">
        <v>250.47290399033753</v>
      </c>
      <c r="AA64" s="19">
        <v>2.7381212825596499</v>
      </c>
      <c r="AB64" s="19">
        <v>4.9546956541555565</v>
      </c>
      <c r="AC64" s="19">
        <v>10.430938219274857</v>
      </c>
      <c r="AD64" s="19">
        <v>2.9988947380415216</v>
      </c>
      <c r="AE64" s="19">
        <v>7.8232036644561429</v>
      </c>
      <c r="AF64" s="19">
        <v>88.662974863836283</v>
      </c>
      <c r="AG64" s="19">
        <v>12.386739135388892</v>
      </c>
      <c r="AH64" s="19">
        <v>2.0861876438549714</v>
      </c>
      <c r="AI64" s="19">
        <v>5.9977894760830432</v>
      </c>
      <c r="AJ64" s="19">
        <v>4.5635354709327505</v>
      </c>
      <c r="AK64" s="19">
        <v>5.7370160206011711</v>
      </c>
      <c r="AL64" s="19">
        <v>0.65193363870467858</v>
      </c>
      <c r="AM64" s="19">
        <v>1.0430938219274857</v>
      </c>
      <c r="AN64" s="19">
        <v>0</v>
      </c>
      <c r="AO64" s="19">
        <v>2.4773478270777782</v>
      </c>
      <c r="AP64" s="19">
        <v>8.6055240309017567</v>
      </c>
      <c r="AQ64" s="19">
        <v>22.687290626922813</v>
      </c>
      <c r="AR64" s="19">
        <v>37.16021740616668</v>
      </c>
      <c r="AS64" s="19">
        <v>391.81211686151181</v>
      </c>
      <c r="AT64" s="19">
        <v>58.282867300198269</v>
      </c>
      <c r="AU64" s="19">
        <v>1.6950274606321645</v>
      </c>
      <c r="AV64" s="19">
        <v>0.13038672774093571</v>
      </c>
      <c r="AW64" s="19">
        <v>17.993368428249127</v>
      </c>
      <c r="AX64" s="19">
        <v>14.733700234725735</v>
      </c>
      <c r="AY64" s="19">
        <v>12.386739135388892</v>
      </c>
      <c r="AZ64" s="19">
        <v>2.0861876438549714</v>
      </c>
      <c r="BA64" s="19">
        <v>8.7359107586426923</v>
      </c>
      <c r="BB64" s="19">
        <v>27.120439370114632</v>
      </c>
      <c r="BC64" s="19">
        <v>1.5646407328912286</v>
      </c>
      <c r="BD64" s="19">
        <v>3.5204416490052641</v>
      </c>
      <c r="BE64" s="19">
        <v>0</v>
      </c>
      <c r="BF64" s="19">
        <v>49.155796358332765</v>
      </c>
      <c r="BG64" s="19">
        <v>23.469610993368427</v>
      </c>
      <c r="BH64" s="19">
        <v>45.635354709327494</v>
      </c>
      <c r="BI64" s="19">
        <v>20.731489710808777</v>
      </c>
      <c r="BJ64" s="19">
        <v>337.18007793805975</v>
      </c>
      <c r="BK64" s="19">
        <v>0.26077345548187142</v>
      </c>
      <c r="BL64" s="19">
        <v>34.682869579088901</v>
      </c>
      <c r="BM64" s="19">
        <v>35.334803217793578</v>
      </c>
      <c r="BN64" s="19">
        <v>25.555798637223397</v>
      </c>
      <c r="BO64" s="19">
        <v>8.9966842141245635</v>
      </c>
      <c r="BP64" s="19">
        <v>87.489494314167871</v>
      </c>
      <c r="BQ64" s="19">
        <v>36.899443950684805</v>
      </c>
      <c r="BR64" s="19">
        <v>201.70826781522754</v>
      </c>
      <c r="BS64" s="19">
        <v>0</v>
      </c>
      <c r="BT64" s="19">
        <v>2051.7655477313642</v>
      </c>
      <c r="BU64" s="19">
        <v>0</v>
      </c>
      <c r="BV64" s="19">
        <v>0</v>
      </c>
      <c r="BW64" s="19">
        <v>0</v>
      </c>
      <c r="BX64" s="19">
        <v>9391.2344522686344</v>
      </c>
      <c r="BY64" s="19">
        <v>0</v>
      </c>
      <c r="BZ64" s="19">
        <v>0</v>
      </c>
      <c r="CA64" s="19">
        <v>9391.2344522686344</v>
      </c>
      <c r="CB64" s="19">
        <v>11443</v>
      </c>
      <c r="CD64" s="19">
        <f t="shared" si="3"/>
        <v>0</v>
      </c>
      <c r="CE64" s="19">
        <f t="shared" si="4"/>
        <v>0</v>
      </c>
      <c r="CF64" s="19">
        <f t="shared" si="5"/>
        <v>0</v>
      </c>
      <c r="CH64" s="33">
        <v>11443</v>
      </c>
      <c r="CI64" s="33">
        <f t="shared" si="6"/>
        <v>0</v>
      </c>
    </row>
    <row r="65" spans="1:87" x14ac:dyDescent="0.25">
      <c r="A65" s="24" t="s">
        <v>139</v>
      </c>
      <c r="B65" s="24" t="s">
        <v>40</v>
      </c>
      <c r="C65">
        <f t="shared" si="2"/>
        <v>61</v>
      </c>
      <c r="D65" s="19">
        <v>100.47879438886511</v>
      </c>
      <c r="E65" s="19">
        <v>829.27995594112133</v>
      </c>
      <c r="F65" s="19">
        <v>4.335857919219321</v>
      </c>
      <c r="G65" s="19">
        <v>0</v>
      </c>
      <c r="H65" s="19">
        <v>48.071468234822902</v>
      </c>
      <c r="I65" s="19">
        <v>0</v>
      </c>
      <c r="J65" s="19">
        <v>0</v>
      </c>
      <c r="K65" s="19">
        <v>0</v>
      </c>
      <c r="L65" s="19">
        <v>0</v>
      </c>
      <c r="M65" s="19">
        <v>73.709584626728443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0.56554668511556361</v>
      </c>
      <c r="Y65" s="19">
        <v>73.521069065023255</v>
      </c>
      <c r="Z65" s="19">
        <v>0</v>
      </c>
      <c r="AA65" s="19">
        <v>1170.8701537509216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71.447397886266188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4.5243734809245089</v>
      </c>
      <c r="BH65" s="19">
        <v>12.819058195952772</v>
      </c>
      <c r="BI65" s="19">
        <v>0</v>
      </c>
      <c r="BJ65" s="19">
        <v>0</v>
      </c>
      <c r="BK65" s="19">
        <v>0</v>
      </c>
      <c r="BL65" s="19">
        <v>142.14073352571162</v>
      </c>
      <c r="BM65" s="19">
        <v>123.66620847860322</v>
      </c>
      <c r="BN65" s="19">
        <v>53.726935085978532</v>
      </c>
      <c r="BO65" s="19">
        <v>1132.2244636013581</v>
      </c>
      <c r="BP65" s="19">
        <v>2151.7166213030141</v>
      </c>
      <c r="BQ65" s="19">
        <v>2.4507023021674419</v>
      </c>
      <c r="BR65" s="19">
        <v>200.3920420926147</v>
      </c>
      <c r="BS65" s="19">
        <v>0</v>
      </c>
      <c r="BT65" s="19">
        <v>6195.9409665644089</v>
      </c>
      <c r="BU65" s="19">
        <v>0</v>
      </c>
      <c r="BV65" s="19">
        <v>0</v>
      </c>
      <c r="BW65" s="19">
        <v>0</v>
      </c>
      <c r="BX65" s="19">
        <v>14513.059033435593</v>
      </c>
      <c r="BY65" s="19">
        <v>0</v>
      </c>
      <c r="BZ65" s="19">
        <v>0</v>
      </c>
      <c r="CA65" s="19">
        <v>14513.059033435593</v>
      </c>
      <c r="CB65" s="19">
        <v>20709</v>
      </c>
      <c r="CD65" s="19">
        <f t="shared" si="3"/>
        <v>0</v>
      </c>
      <c r="CE65" s="19">
        <f t="shared" si="4"/>
        <v>0</v>
      </c>
      <c r="CF65" s="19">
        <f t="shared" si="5"/>
        <v>0</v>
      </c>
      <c r="CH65" s="33">
        <v>20709</v>
      </c>
      <c r="CI65" s="33">
        <f t="shared" si="6"/>
        <v>0</v>
      </c>
    </row>
    <row r="66" spans="1:87" x14ac:dyDescent="0.25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4.1169973356786258</v>
      </c>
      <c r="H66" s="19">
        <v>13.527276960086914</v>
      </c>
      <c r="I66" s="19">
        <v>100.57236348586358</v>
      </c>
      <c r="J66" s="19">
        <v>19.016606740991747</v>
      </c>
      <c r="K66" s="19">
        <v>0</v>
      </c>
      <c r="L66" s="19">
        <v>0</v>
      </c>
      <c r="M66" s="19">
        <v>0.78418996870069058</v>
      </c>
      <c r="N66" s="19">
        <v>0</v>
      </c>
      <c r="O66" s="19">
        <v>0</v>
      </c>
      <c r="P66" s="19">
        <v>6.8616622261310427</v>
      </c>
      <c r="Q66" s="19">
        <v>0</v>
      </c>
      <c r="R66" s="19">
        <v>107.63007320416979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0.78418996870069058</v>
      </c>
      <c r="Z66" s="19">
        <v>0</v>
      </c>
      <c r="AA66" s="19">
        <v>0.19604749217517264</v>
      </c>
      <c r="AB66" s="19">
        <v>397.78036162342534</v>
      </c>
      <c r="AC66" s="19">
        <v>17.448226803590366</v>
      </c>
      <c r="AD66" s="19">
        <v>50.384205489019372</v>
      </c>
      <c r="AE66" s="19">
        <v>4.1169973356786258</v>
      </c>
      <c r="AF66" s="19">
        <v>1.176284953051036</v>
      </c>
      <c r="AG66" s="19">
        <v>0</v>
      </c>
      <c r="AH66" s="19">
        <v>29.799218810626247</v>
      </c>
      <c r="AI66" s="19">
        <v>319.5574122455314</v>
      </c>
      <c r="AJ66" s="19">
        <v>2208.2789518611448</v>
      </c>
      <c r="AK66" s="19">
        <v>416.99301585659231</v>
      </c>
      <c r="AL66" s="19">
        <v>169.9731757158747</v>
      </c>
      <c r="AM66" s="19">
        <v>8.4300421635324234</v>
      </c>
      <c r="AN66" s="19">
        <v>123.11782508600842</v>
      </c>
      <c r="AO66" s="19">
        <v>0</v>
      </c>
      <c r="AP66" s="19">
        <v>3.1367598748027623</v>
      </c>
      <c r="AQ66" s="19">
        <v>9.6063271165834596</v>
      </c>
      <c r="AR66" s="19">
        <v>142.7225743035257</v>
      </c>
      <c r="AS66" s="19">
        <v>62.539150003880081</v>
      </c>
      <c r="AT66" s="19">
        <v>1449.967252127577</v>
      </c>
      <c r="AU66" s="19">
        <v>0</v>
      </c>
      <c r="AV66" s="19">
        <v>207.61429421350783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0.78418996870069058</v>
      </c>
      <c r="BH66" s="19">
        <v>0</v>
      </c>
      <c r="BI66" s="19">
        <v>85.476706588375279</v>
      </c>
      <c r="BJ66" s="19">
        <v>0</v>
      </c>
      <c r="BK66" s="19">
        <v>0</v>
      </c>
      <c r="BL66" s="19">
        <v>0.19604749217517264</v>
      </c>
      <c r="BM66" s="19">
        <v>1.176284953051036</v>
      </c>
      <c r="BN66" s="19">
        <v>0</v>
      </c>
      <c r="BO66" s="19">
        <v>2.352569906102072</v>
      </c>
      <c r="BP66" s="19">
        <v>1.176284953051036</v>
      </c>
      <c r="BQ66" s="19">
        <v>0</v>
      </c>
      <c r="BR66" s="19">
        <v>3.9209498435034531</v>
      </c>
      <c r="BS66" s="19">
        <v>0</v>
      </c>
      <c r="BT66" s="19">
        <v>5971.214516671409</v>
      </c>
      <c r="BU66" s="19">
        <v>0</v>
      </c>
      <c r="BV66" s="19">
        <v>0</v>
      </c>
      <c r="BW66" s="19">
        <v>0</v>
      </c>
      <c r="BX66" s="19">
        <v>1607.785483328591</v>
      </c>
      <c r="BY66" s="19">
        <v>0</v>
      </c>
      <c r="BZ66" s="19">
        <v>0</v>
      </c>
      <c r="CA66" s="19">
        <v>1607.785483328591</v>
      </c>
      <c r="CB66" s="19">
        <v>7579</v>
      </c>
      <c r="CD66" s="19">
        <f t="shared" si="3"/>
        <v>0</v>
      </c>
      <c r="CE66" s="19">
        <f t="shared" si="4"/>
        <v>0</v>
      </c>
      <c r="CF66" s="19">
        <f t="shared" si="5"/>
        <v>0</v>
      </c>
      <c r="CH66" s="33">
        <v>7579</v>
      </c>
      <c r="CI66" s="33">
        <f t="shared" si="6"/>
        <v>0</v>
      </c>
    </row>
    <row r="67" spans="1:87" x14ac:dyDescent="0.25">
      <c r="A67" s="24" t="s">
        <v>141</v>
      </c>
      <c r="B67" s="24" t="s">
        <v>67</v>
      </c>
      <c r="C67">
        <f t="shared" si="2"/>
        <v>63</v>
      </c>
      <c r="D67" s="19">
        <v>48.723174556087635</v>
      </c>
      <c r="E67" s="19">
        <v>16.241058185362547</v>
      </c>
      <c r="F67" s="19">
        <v>3.8124549730897996</v>
      </c>
      <c r="G67" s="19">
        <v>13.191094206890707</v>
      </c>
      <c r="H67" s="19">
        <v>6.3286752553290677</v>
      </c>
      <c r="I67" s="19">
        <v>0</v>
      </c>
      <c r="J67" s="19">
        <v>0</v>
      </c>
      <c r="K67" s="19">
        <v>221.12238843920838</v>
      </c>
      <c r="L67" s="19">
        <v>16.317307284824341</v>
      </c>
      <c r="M67" s="19">
        <v>599.9279145654109</v>
      </c>
      <c r="N67" s="19">
        <v>253.68075390939529</v>
      </c>
      <c r="O67" s="19">
        <v>0</v>
      </c>
      <c r="P67" s="19">
        <v>7.2436644488706188</v>
      </c>
      <c r="Q67" s="19">
        <v>7.6249099461795993</v>
      </c>
      <c r="R67" s="19">
        <v>30.728387083103783</v>
      </c>
      <c r="S67" s="19">
        <v>16.546054583209727</v>
      </c>
      <c r="T67" s="19">
        <v>61.380525066745776</v>
      </c>
      <c r="U67" s="19">
        <v>102.78378607450099</v>
      </c>
      <c r="V67" s="19">
        <v>6.023678857481884</v>
      </c>
      <c r="W67" s="19">
        <v>2.5924693817010636</v>
      </c>
      <c r="X67" s="19">
        <v>102.40254057719203</v>
      </c>
      <c r="Y67" s="19">
        <v>57.491820994194171</v>
      </c>
      <c r="Z67" s="19">
        <v>148.07575115480782</v>
      </c>
      <c r="AA67" s="19">
        <v>35.760827647582325</v>
      </c>
      <c r="AB67" s="19">
        <v>1301.8771242107048</v>
      </c>
      <c r="AC67" s="19">
        <v>201.37387167860322</v>
      </c>
      <c r="AD67" s="19">
        <v>22.26473704284443</v>
      </c>
      <c r="AE67" s="19">
        <v>0</v>
      </c>
      <c r="AF67" s="19">
        <v>69.462929609696147</v>
      </c>
      <c r="AG67" s="19">
        <v>124.05728482434208</v>
      </c>
      <c r="AH67" s="19">
        <v>196.95142390981903</v>
      </c>
      <c r="AI67" s="19">
        <v>123.52354112810951</v>
      </c>
      <c r="AJ67" s="19">
        <v>284.7141373903462</v>
      </c>
      <c r="AK67" s="19">
        <v>247.2758295546044</v>
      </c>
      <c r="AL67" s="19">
        <v>20.282260456837736</v>
      </c>
      <c r="AM67" s="19">
        <v>221.73238123490273</v>
      </c>
      <c r="AN67" s="19">
        <v>56.881828198499804</v>
      </c>
      <c r="AO67" s="19">
        <v>14.25858159935585</v>
      </c>
      <c r="AP67" s="19">
        <v>26.229690214857822</v>
      </c>
      <c r="AQ67" s="19">
        <v>1130.3928995211256</v>
      </c>
      <c r="AR67" s="19">
        <v>90.812677458999019</v>
      </c>
      <c r="AS67" s="19">
        <v>444.07475526549985</v>
      </c>
      <c r="AT67" s="19">
        <v>5.1849387634021271</v>
      </c>
      <c r="AU67" s="19">
        <v>0</v>
      </c>
      <c r="AV67" s="19">
        <v>0.60999279569436793</v>
      </c>
      <c r="AW67" s="19">
        <v>9.4548883332627032</v>
      </c>
      <c r="AX67" s="19">
        <v>0.76249099461795988</v>
      </c>
      <c r="AY67" s="19">
        <v>38.582044327668775</v>
      </c>
      <c r="AZ67" s="19">
        <v>0</v>
      </c>
      <c r="BA67" s="19">
        <v>0</v>
      </c>
      <c r="BB67" s="19">
        <v>0</v>
      </c>
      <c r="BC67" s="19">
        <v>0.22874729838538799</v>
      </c>
      <c r="BD67" s="19">
        <v>2.5162202822392676</v>
      </c>
      <c r="BE67" s="19">
        <v>7.2436644488706188</v>
      </c>
      <c r="BF67" s="19">
        <v>43.843232190532696</v>
      </c>
      <c r="BG67" s="19">
        <v>0.99123829300334787</v>
      </c>
      <c r="BH67" s="19">
        <v>0</v>
      </c>
      <c r="BI67" s="19">
        <v>0</v>
      </c>
      <c r="BJ67" s="19">
        <v>47.884434462007881</v>
      </c>
      <c r="BK67" s="19">
        <v>0</v>
      </c>
      <c r="BL67" s="19">
        <v>11.894859516040174</v>
      </c>
      <c r="BM67" s="19">
        <v>18.452282069754631</v>
      </c>
      <c r="BN67" s="19">
        <v>0</v>
      </c>
      <c r="BO67" s="19">
        <v>40.33577361529008</v>
      </c>
      <c r="BP67" s="19">
        <v>29.737148790100438</v>
      </c>
      <c r="BQ67" s="19">
        <v>0</v>
      </c>
      <c r="BR67" s="19">
        <v>7.7774081451031911</v>
      </c>
      <c r="BS67" s="19">
        <v>0</v>
      </c>
      <c r="BT67" s="19">
        <v>6599.6645548162905</v>
      </c>
      <c r="BU67" s="19">
        <v>0</v>
      </c>
      <c r="BV67" s="19">
        <v>0</v>
      </c>
      <c r="BW67" s="19">
        <v>0</v>
      </c>
      <c r="BX67" s="19">
        <v>597.33544518370979</v>
      </c>
      <c r="BY67" s="19">
        <v>0</v>
      </c>
      <c r="BZ67" s="19">
        <v>0</v>
      </c>
      <c r="CA67" s="19">
        <v>597.33544518370979</v>
      </c>
      <c r="CB67" s="19">
        <v>7197</v>
      </c>
      <c r="CD67" s="19">
        <f t="shared" si="3"/>
        <v>0</v>
      </c>
      <c r="CE67" s="19">
        <f t="shared" si="4"/>
        <v>0</v>
      </c>
      <c r="CF67" s="19">
        <f t="shared" si="5"/>
        <v>0</v>
      </c>
      <c r="CH67" s="33">
        <v>7197</v>
      </c>
      <c r="CI67" s="33">
        <f t="shared" si="6"/>
        <v>0</v>
      </c>
    </row>
    <row r="68" spans="1:87" x14ac:dyDescent="0.25">
      <c r="A68" s="24" t="s">
        <v>142</v>
      </c>
      <c r="B68" s="24" t="s">
        <v>42</v>
      </c>
      <c r="C68">
        <f t="shared" si="2"/>
        <v>64</v>
      </c>
      <c r="D68" s="19">
        <v>1.4194011761009113</v>
      </c>
      <c r="E68" s="19">
        <v>3.217309332495399</v>
      </c>
      <c r="F68" s="19">
        <v>0.2365668626834852</v>
      </c>
      <c r="G68" s="19">
        <v>0</v>
      </c>
      <c r="H68" s="19">
        <v>1.9161915877362303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176.10037258158638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13.720878035642142</v>
      </c>
      <c r="AP68" s="19">
        <v>3.217309332495399</v>
      </c>
      <c r="AQ68" s="19">
        <v>303.49162813664316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21.57489787673385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1.5613412937110023</v>
      </c>
      <c r="BM68" s="19">
        <v>0.4731337253669704</v>
      </c>
      <c r="BN68" s="19">
        <v>0</v>
      </c>
      <c r="BO68" s="19">
        <v>7.0970058805045561E-2</v>
      </c>
      <c r="BP68" s="19">
        <v>0</v>
      </c>
      <c r="BQ68" s="19">
        <v>0</v>
      </c>
      <c r="BR68" s="19">
        <v>0</v>
      </c>
      <c r="BS68" s="19">
        <v>0</v>
      </c>
      <c r="BT68" s="19">
        <v>527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527</v>
      </c>
      <c r="CD68" s="19">
        <f t="shared" si="3"/>
        <v>0</v>
      </c>
      <c r="CE68" s="19">
        <f t="shared" si="4"/>
        <v>0</v>
      </c>
      <c r="CF68" s="19">
        <f t="shared" si="5"/>
        <v>0</v>
      </c>
      <c r="CH68" s="33">
        <v>527</v>
      </c>
      <c r="CI68" s="33">
        <f t="shared" si="6"/>
        <v>0</v>
      </c>
    </row>
    <row r="69" spans="1:87" x14ac:dyDescent="0.25">
      <c r="A69" s="24" t="s">
        <v>143</v>
      </c>
      <c r="B69" s="24" t="s">
        <v>247</v>
      </c>
      <c r="C69">
        <f t="shared" si="2"/>
        <v>65</v>
      </c>
      <c r="D69" s="19">
        <v>0.83276694687891251</v>
      </c>
      <c r="E69" s="19">
        <v>1.4920407798247184</v>
      </c>
      <c r="F69" s="19">
        <v>0.11277052405651941</v>
      </c>
      <c r="G69" s="19">
        <v>0</v>
      </c>
      <c r="H69" s="19">
        <v>0.30361294938293687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0.14746914684314077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8.9522446789483094</v>
      </c>
      <c r="AP69" s="19">
        <v>6.219728134501878</v>
      </c>
      <c r="AQ69" s="19">
        <v>262.86809157574675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6.9397245573242713E-2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7.9373099624396355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0.46843140761938828</v>
      </c>
      <c r="BM69" s="19">
        <v>9.5421212663208729E-2</v>
      </c>
      <c r="BN69" s="19">
        <v>0</v>
      </c>
      <c r="BO69" s="19">
        <v>2.6023967089966016E-2</v>
      </c>
      <c r="BP69" s="19">
        <v>0</v>
      </c>
      <c r="BQ69" s="19">
        <v>0</v>
      </c>
      <c r="BR69" s="19">
        <v>1.4746914684314076</v>
      </c>
      <c r="BS69" s="19">
        <v>0</v>
      </c>
      <c r="BT69" s="19">
        <v>291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291</v>
      </c>
      <c r="CD69" s="19">
        <f t="shared" si="3"/>
        <v>0</v>
      </c>
      <c r="CE69" s="19">
        <f t="shared" si="4"/>
        <v>0</v>
      </c>
      <c r="CF69" s="19">
        <f t="shared" si="5"/>
        <v>0</v>
      </c>
      <c r="CH69" s="33">
        <v>291</v>
      </c>
      <c r="CI69" s="33">
        <f t="shared" si="6"/>
        <v>0</v>
      </c>
    </row>
    <row r="70" spans="1:87" x14ac:dyDescent="0.25">
      <c r="A70" s="25" t="s">
        <v>144</v>
      </c>
      <c r="B70" s="24" t="s">
        <v>248</v>
      </c>
      <c r="C70">
        <f t="shared" ref="C70:C133" si="7">C69+1</f>
        <v>66</v>
      </c>
      <c r="D70" s="19">
        <v>318.69941582580987</v>
      </c>
      <c r="E70" s="19">
        <v>194.80580633740485</v>
      </c>
      <c r="F70" s="19">
        <v>5.31616215259338</v>
      </c>
      <c r="G70" s="19">
        <v>5.7666843689148521</v>
      </c>
      <c r="H70" s="19">
        <v>2.6130288546645426</v>
      </c>
      <c r="I70" s="19">
        <v>0.18020888652858913</v>
      </c>
      <c r="J70" s="19">
        <v>1.1713577624358293</v>
      </c>
      <c r="K70" s="19">
        <v>9.0104443264294565E-2</v>
      </c>
      <c r="L70" s="19">
        <v>16.128695344308728</v>
      </c>
      <c r="M70" s="19">
        <v>160.65622234023721</v>
      </c>
      <c r="N70" s="19">
        <v>167.95468224464508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17.119844220215967</v>
      </c>
      <c r="U70" s="19">
        <v>0</v>
      </c>
      <c r="V70" s="19">
        <v>0</v>
      </c>
      <c r="W70" s="19">
        <v>0</v>
      </c>
      <c r="X70" s="19">
        <v>42.258983890954148</v>
      </c>
      <c r="Y70" s="19">
        <v>18.56151531244468</v>
      </c>
      <c r="Z70" s="19">
        <v>34.510001770224818</v>
      </c>
      <c r="AA70" s="19">
        <v>5.7666843689148521</v>
      </c>
      <c r="AB70" s="19">
        <v>48.38608603292618</v>
      </c>
      <c r="AC70" s="19">
        <v>369.42821738360772</v>
      </c>
      <c r="AD70" s="19">
        <v>31.896972915560276</v>
      </c>
      <c r="AE70" s="19">
        <v>0.54062665958576739</v>
      </c>
      <c r="AF70" s="19">
        <v>18.11099309612321</v>
      </c>
      <c r="AG70" s="19">
        <v>9.0104443264294565E-2</v>
      </c>
      <c r="AH70" s="19">
        <v>33.879270667374762</v>
      </c>
      <c r="AI70" s="19">
        <v>38.474597273853782</v>
      </c>
      <c r="AJ70" s="19">
        <v>276.62064082138431</v>
      </c>
      <c r="AK70" s="19">
        <v>11.263055408036822</v>
      </c>
      <c r="AL70" s="19">
        <v>16.489113117365903</v>
      </c>
      <c r="AM70" s="19">
        <v>53.882457072048155</v>
      </c>
      <c r="AN70" s="19">
        <v>21.71517082669499</v>
      </c>
      <c r="AO70" s="19">
        <v>13.966188705965656</v>
      </c>
      <c r="AP70" s="19">
        <v>6.4875199150292078</v>
      </c>
      <c r="AQ70" s="19">
        <v>3083.4641529474247</v>
      </c>
      <c r="AR70" s="19">
        <v>20.273499734466277</v>
      </c>
      <c r="AS70" s="19">
        <v>0.36041777305717826</v>
      </c>
      <c r="AT70" s="19">
        <v>0</v>
      </c>
      <c r="AU70" s="19">
        <v>0</v>
      </c>
      <c r="AV70" s="19">
        <v>0</v>
      </c>
      <c r="AW70" s="19">
        <v>0</v>
      </c>
      <c r="AX70" s="19">
        <v>20.633917507523456</v>
      </c>
      <c r="AY70" s="19">
        <v>61.991856965834657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107.76491414409631</v>
      </c>
      <c r="BF70" s="19">
        <v>0</v>
      </c>
      <c r="BG70" s="19">
        <v>0.36041777305717826</v>
      </c>
      <c r="BH70" s="19">
        <v>0</v>
      </c>
      <c r="BI70" s="19">
        <v>0</v>
      </c>
      <c r="BJ70" s="19">
        <v>8.9203398831651626</v>
      </c>
      <c r="BK70" s="19">
        <v>0</v>
      </c>
      <c r="BL70" s="19">
        <v>26.400601876438309</v>
      </c>
      <c r="BM70" s="19">
        <v>15.588068684722961</v>
      </c>
      <c r="BN70" s="19">
        <v>0</v>
      </c>
      <c r="BO70" s="19">
        <v>12.794830943529828</v>
      </c>
      <c r="BP70" s="19">
        <v>6.4875199150292078</v>
      </c>
      <c r="BQ70" s="19">
        <v>9.0104443264294565E-2</v>
      </c>
      <c r="BR70" s="19">
        <v>5.7666843689148521</v>
      </c>
      <c r="BS70" s="19">
        <v>0</v>
      </c>
      <c r="BT70" s="19">
        <v>5303.7277394229068</v>
      </c>
      <c r="BU70" s="19">
        <v>0</v>
      </c>
      <c r="BV70" s="19">
        <v>0</v>
      </c>
      <c r="BW70" s="19">
        <v>0</v>
      </c>
      <c r="BX70" s="19">
        <v>295.27226057709328</v>
      </c>
      <c r="BY70" s="19">
        <v>0</v>
      </c>
      <c r="BZ70" s="19">
        <v>0</v>
      </c>
      <c r="CA70" s="19">
        <v>295.27226057709328</v>
      </c>
      <c r="CB70" s="19">
        <v>5599</v>
      </c>
      <c r="CD70" s="19">
        <f t="shared" ref="CD70:CD133" si="8">SUM(D70:BS70)-BT70</f>
        <v>0</v>
      </c>
      <c r="CE70" s="19">
        <f t="shared" ref="CE70:CE133" si="9">SUM(BU70:BZ70)-CA70</f>
        <v>0</v>
      </c>
      <c r="CF70" s="19">
        <f t="shared" ref="CF70:CF133" si="10">BT70+CA70-CB70</f>
        <v>0</v>
      </c>
      <c r="CH70" s="33">
        <v>5599</v>
      </c>
      <c r="CI70" s="33">
        <f t="shared" ref="CI70:CI133" si="11">CH70-CB70</f>
        <v>0</v>
      </c>
    </row>
    <row r="71" spans="1:87" x14ac:dyDescent="0.25">
      <c r="A71" s="25" t="s">
        <v>145</v>
      </c>
      <c r="B71" s="24" t="s">
        <v>249</v>
      </c>
      <c r="C71">
        <f t="shared" si="7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3.6172284644194757</v>
      </c>
      <c r="AD71" s="19">
        <v>362.2983146067416</v>
      </c>
      <c r="AE71" s="19">
        <v>69.467228464419478</v>
      </c>
      <c r="AF71" s="19">
        <v>0</v>
      </c>
      <c r="AG71" s="19">
        <v>0</v>
      </c>
      <c r="AH71" s="19">
        <v>0</v>
      </c>
      <c r="AI71" s="19">
        <v>0.90430711610486891</v>
      </c>
      <c r="AJ71" s="19">
        <v>2.3840823970037452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0.32883895131086144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439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439</v>
      </c>
      <c r="CD71" s="19">
        <f t="shared" si="8"/>
        <v>0</v>
      </c>
      <c r="CE71" s="19">
        <f t="shared" si="9"/>
        <v>0</v>
      </c>
      <c r="CF71" s="19">
        <f t="shared" si="10"/>
        <v>0</v>
      </c>
      <c r="CH71" s="33">
        <v>439</v>
      </c>
      <c r="CI71" s="33">
        <f t="shared" si="11"/>
        <v>0</v>
      </c>
    </row>
    <row r="72" spans="1:87" x14ac:dyDescent="0.25">
      <c r="A72" s="24" t="s">
        <v>146</v>
      </c>
      <c r="B72" s="25" t="s">
        <v>68</v>
      </c>
      <c r="C72">
        <f t="shared" si="7"/>
        <v>68</v>
      </c>
      <c r="D72" s="19">
        <v>19.445848375451263</v>
      </c>
      <c r="E72" s="19">
        <v>34.570397111913358</v>
      </c>
      <c r="F72" s="19">
        <v>1.6462093862815885</v>
      </c>
      <c r="G72" s="19">
        <v>11.832129963898916</v>
      </c>
      <c r="H72" s="19">
        <v>223.47292418772565</v>
      </c>
      <c r="I72" s="19">
        <v>0</v>
      </c>
      <c r="J72" s="19">
        <v>8.6425992779783396</v>
      </c>
      <c r="K72" s="19">
        <v>19.651624548736464</v>
      </c>
      <c r="L72" s="19">
        <v>0</v>
      </c>
      <c r="M72" s="19">
        <v>4.2184115523465699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14.815884476534295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0.10288808664259928</v>
      </c>
      <c r="AB72" s="19">
        <v>96.50902527075813</v>
      </c>
      <c r="AC72" s="19">
        <v>98.772563176895304</v>
      </c>
      <c r="AD72" s="19">
        <v>986.79963898916969</v>
      </c>
      <c r="AE72" s="19">
        <v>13.684115523465705</v>
      </c>
      <c r="AF72" s="19">
        <v>2294.9187725631768</v>
      </c>
      <c r="AG72" s="19">
        <v>5.7617328519855597</v>
      </c>
      <c r="AH72" s="19">
        <v>367.3104693140794</v>
      </c>
      <c r="AI72" s="19">
        <v>1197.9259927797834</v>
      </c>
      <c r="AJ72" s="19">
        <v>962.31227436823099</v>
      </c>
      <c r="AK72" s="19">
        <v>1004.0848375451263</v>
      </c>
      <c r="AL72" s="19">
        <v>161.12274368231047</v>
      </c>
      <c r="AM72" s="19">
        <v>148.26173285198556</v>
      </c>
      <c r="AN72" s="19">
        <v>114.3086642599278</v>
      </c>
      <c r="AO72" s="19">
        <v>22.738267148014444</v>
      </c>
      <c r="AP72" s="19">
        <v>9.9801444043321297</v>
      </c>
      <c r="AQ72" s="19">
        <v>2386.9007220216608</v>
      </c>
      <c r="AR72" s="19">
        <v>0</v>
      </c>
      <c r="AS72" s="19">
        <v>122.84837545126354</v>
      </c>
      <c r="AT72" s="19">
        <v>2.6750902527075811</v>
      </c>
      <c r="AU72" s="19">
        <v>0</v>
      </c>
      <c r="AV72" s="19">
        <v>0</v>
      </c>
      <c r="AW72" s="19">
        <v>0.51444043321299637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1.8519855595667869</v>
      </c>
      <c r="BD72" s="19">
        <v>0</v>
      </c>
      <c r="BE72" s="19">
        <v>0</v>
      </c>
      <c r="BF72" s="19">
        <v>0</v>
      </c>
      <c r="BG72" s="19">
        <v>3.8068592057761732</v>
      </c>
      <c r="BH72" s="19">
        <v>0</v>
      </c>
      <c r="BI72" s="19">
        <v>28.808664259927795</v>
      </c>
      <c r="BJ72" s="19">
        <v>0</v>
      </c>
      <c r="BK72" s="19">
        <v>0</v>
      </c>
      <c r="BL72" s="19">
        <v>14.712996389891696</v>
      </c>
      <c r="BM72" s="19">
        <v>4.5270758122743686</v>
      </c>
      <c r="BN72" s="19">
        <v>0</v>
      </c>
      <c r="BO72" s="19">
        <v>0.51444043321299637</v>
      </c>
      <c r="BP72" s="19">
        <v>0</v>
      </c>
      <c r="BQ72" s="19">
        <v>0</v>
      </c>
      <c r="BR72" s="19">
        <v>0</v>
      </c>
      <c r="BS72" s="19">
        <v>0</v>
      </c>
      <c r="BT72" s="19">
        <v>10390.050541516246</v>
      </c>
      <c r="BU72" s="19">
        <v>0</v>
      </c>
      <c r="BV72" s="19">
        <v>0</v>
      </c>
      <c r="BW72" s="19">
        <v>0</v>
      </c>
      <c r="BX72" s="19">
        <v>27.985559566787007</v>
      </c>
      <c r="BY72" s="19">
        <v>12.96389891696751</v>
      </c>
      <c r="BZ72" s="19">
        <v>0</v>
      </c>
      <c r="CA72" s="19">
        <v>40.949458483754512</v>
      </c>
      <c r="CB72" s="19">
        <v>10431</v>
      </c>
      <c r="CD72" s="19">
        <f t="shared" si="8"/>
        <v>0</v>
      </c>
      <c r="CE72" s="19">
        <f t="shared" si="9"/>
        <v>0</v>
      </c>
      <c r="CF72" s="19">
        <f t="shared" si="10"/>
        <v>0</v>
      </c>
      <c r="CH72" s="33">
        <v>10431</v>
      </c>
      <c r="CI72" s="33">
        <f t="shared" si="11"/>
        <v>0</v>
      </c>
    </row>
    <row r="73" spans="1:87" x14ac:dyDescent="0.25">
      <c r="A73" s="24" t="s">
        <v>147</v>
      </c>
      <c r="B73" s="24" t="s">
        <v>69</v>
      </c>
      <c r="C73">
        <f t="shared" si="7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1.2915166157633222</v>
      </c>
      <c r="K73" s="19">
        <v>68.450380635456085</v>
      </c>
      <c r="L73" s="19">
        <v>0</v>
      </c>
      <c r="M73" s="19">
        <v>111.07042895564571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54.458950631353424</v>
      </c>
      <c r="U73" s="19">
        <v>72.540183252039924</v>
      </c>
      <c r="V73" s="19">
        <v>0</v>
      </c>
      <c r="W73" s="19">
        <v>0</v>
      </c>
      <c r="X73" s="19">
        <v>5.1660664630532889</v>
      </c>
      <c r="Y73" s="19">
        <v>49.938642476181791</v>
      </c>
      <c r="Z73" s="19">
        <v>0</v>
      </c>
      <c r="AA73" s="19">
        <v>1.7220221543510963</v>
      </c>
      <c r="AB73" s="19">
        <v>19.588002005743718</v>
      </c>
      <c r="AC73" s="19">
        <v>25.184574007384782</v>
      </c>
      <c r="AD73" s="19">
        <v>343.97392533163151</v>
      </c>
      <c r="AE73" s="19">
        <v>2491.1202990381548</v>
      </c>
      <c r="AF73" s="19">
        <v>549.10981446870585</v>
      </c>
      <c r="AG73" s="19">
        <v>51.230159091945119</v>
      </c>
      <c r="AH73" s="19">
        <v>2013.0438984364316</v>
      </c>
      <c r="AI73" s="19">
        <v>388.96175411405392</v>
      </c>
      <c r="AJ73" s="19">
        <v>206.85791129142544</v>
      </c>
      <c r="AK73" s="19">
        <v>892.43798149245561</v>
      </c>
      <c r="AL73" s="19">
        <v>211.37821944659706</v>
      </c>
      <c r="AM73" s="19">
        <v>594.09764325112826</v>
      </c>
      <c r="AN73" s="19">
        <v>97.72475725942472</v>
      </c>
      <c r="AO73" s="19">
        <v>2.5830332315266444</v>
      </c>
      <c r="AP73" s="19">
        <v>26.26083785385422</v>
      </c>
      <c r="AQ73" s="19">
        <v>1048.065733691936</v>
      </c>
      <c r="AR73" s="19">
        <v>0</v>
      </c>
      <c r="AS73" s="19">
        <v>5.3813192323471766</v>
      </c>
      <c r="AT73" s="19">
        <v>2.5830332315266444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15.28294661986598</v>
      </c>
      <c r="BF73" s="19">
        <v>0</v>
      </c>
      <c r="BG73" s="19">
        <v>0.21525276929388704</v>
      </c>
      <c r="BH73" s="19">
        <v>0</v>
      </c>
      <c r="BI73" s="19">
        <v>0</v>
      </c>
      <c r="BJ73" s="19">
        <v>0</v>
      </c>
      <c r="BK73" s="19">
        <v>0</v>
      </c>
      <c r="BL73" s="19">
        <v>3.2287915394083058</v>
      </c>
      <c r="BM73" s="19">
        <v>0.86101107717554815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9353.8090896658614</v>
      </c>
      <c r="BU73" s="19">
        <v>0</v>
      </c>
      <c r="BV73" s="19">
        <v>0</v>
      </c>
      <c r="BW73" s="19">
        <v>0</v>
      </c>
      <c r="BX73" s="19">
        <v>90.190910334138664</v>
      </c>
      <c r="BY73" s="19">
        <v>0</v>
      </c>
      <c r="BZ73" s="19">
        <v>0</v>
      </c>
      <c r="CA73" s="19">
        <v>90.190910334138664</v>
      </c>
      <c r="CB73" s="19">
        <v>9444</v>
      </c>
      <c r="CD73" s="19">
        <f t="shared" si="8"/>
        <v>0</v>
      </c>
      <c r="CE73" s="19">
        <f t="shared" si="9"/>
        <v>0</v>
      </c>
      <c r="CF73" s="19">
        <f t="shared" si="10"/>
        <v>0</v>
      </c>
      <c r="CH73" s="33">
        <v>9444</v>
      </c>
      <c r="CI73" s="33">
        <f t="shared" si="11"/>
        <v>0</v>
      </c>
    </row>
    <row r="74" spans="1:87" x14ac:dyDescent="0.25">
      <c r="A74" s="24" t="s">
        <v>148</v>
      </c>
      <c r="B74" s="24" t="s">
        <v>250</v>
      </c>
      <c r="C74">
        <f t="shared" si="7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1.9502970749542963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1.9309872029250458E-2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2.9351005484460693</v>
      </c>
      <c r="AE74" s="19">
        <v>10.060443327239488</v>
      </c>
      <c r="AF74" s="19">
        <v>0</v>
      </c>
      <c r="AG74" s="19">
        <v>0</v>
      </c>
      <c r="AH74" s="19">
        <v>27.304159049360145</v>
      </c>
      <c r="AI74" s="19">
        <v>24.465607861060327</v>
      </c>
      <c r="AJ74" s="19">
        <v>0</v>
      </c>
      <c r="AK74" s="19">
        <v>56.172417733089581</v>
      </c>
      <c r="AL74" s="19">
        <v>0.48274680073126142</v>
      </c>
      <c r="AM74" s="19">
        <v>0</v>
      </c>
      <c r="AN74" s="19">
        <v>25.971777879341865</v>
      </c>
      <c r="AO74" s="19">
        <v>0</v>
      </c>
      <c r="AP74" s="19">
        <v>0</v>
      </c>
      <c r="AQ74" s="19">
        <v>8.2453153564899448</v>
      </c>
      <c r="AR74" s="19">
        <v>11.392824497257768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169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169</v>
      </c>
      <c r="CD74" s="19">
        <f t="shared" si="8"/>
        <v>0</v>
      </c>
      <c r="CE74" s="19">
        <f t="shared" si="9"/>
        <v>0</v>
      </c>
      <c r="CF74" s="19">
        <f t="shared" si="10"/>
        <v>0</v>
      </c>
      <c r="CH74" s="33">
        <v>169</v>
      </c>
      <c r="CI74" s="33">
        <f t="shared" si="11"/>
        <v>0</v>
      </c>
    </row>
    <row r="75" spans="1:87" x14ac:dyDescent="0.25">
      <c r="A75" s="24" t="s">
        <v>149</v>
      </c>
      <c r="B75" s="24" t="s">
        <v>251</v>
      </c>
      <c r="C75">
        <f t="shared" si="7"/>
        <v>71</v>
      </c>
      <c r="D75" s="19">
        <v>41.589271434754856</v>
      </c>
      <c r="E75" s="19">
        <v>65.28766259014445</v>
      </c>
      <c r="F75" s="19">
        <v>5.5265022852489567</v>
      </c>
      <c r="G75" s="19">
        <v>6.7442061786088967</v>
      </c>
      <c r="H75" s="19">
        <v>107.71995979722543</v>
      </c>
      <c r="I75" s="19">
        <v>58.543456411535558</v>
      </c>
      <c r="J75" s="19">
        <v>26.5084770631433</v>
      </c>
      <c r="K75" s="19">
        <v>229.49034913321938</v>
      </c>
      <c r="L75" s="19">
        <v>10.771995979722542</v>
      </c>
      <c r="M75" s="19">
        <v>229.11567101218554</v>
      </c>
      <c r="N75" s="19">
        <v>371.11867888400621</v>
      </c>
      <c r="O75" s="19">
        <v>2.8100859077537064</v>
      </c>
      <c r="P75" s="19">
        <v>8.4302577232611196</v>
      </c>
      <c r="Q75" s="19">
        <v>9.7416311468795165</v>
      </c>
      <c r="R75" s="19">
        <v>6.6505366483504398</v>
      </c>
      <c r="S75" s="19">
        <v>41.776610495271768</v>
      </c>
      <c r="T75" s="19">
        <v>12.270708463857853</v>
      </c>
      <c r="U75" s="19">
        <v>2.529077316978336</v>
      </c>
      <c r="V75" s="19">
        <v>24.073069276423421</v>
      </c>
      <c r="W75" s="19">
        <v>5.4328327549904998</v>
      </c>
      <c r="X75" s="19">
        <v>44.118348751733194</v>
      </c>
      <c r="Y75" s="19">
        <v>87.768349852174111</v>
      </c>
      <c r="Z75" s="19">
        <v>96.198607575435233</v>
      </c>
      <c r="AA75" s="19">
        <v>14.706116250577733</v>
      </c>
      <c r="AB75" s="19">
        <v>17.890880279365266</v>
      </c>
      <c r="AC75" s="19">
        <v>23.042704443580394</v>
      </c>
      <c r="AD75" s="19">
        <v>288.3148141355303</v>
      </c>
      <c r="AE75" s="19">
        <v>20.794635717377428</v>
      </c>
      <c r="AF75" s="19">
        <v>1051.0657990301447</v>
      </c>
      <c r="AG75" s="19">
        <v>117.18058235332956</v>
      </c>
      <c r="AH75" s="19">
        <v>281.1022603056291</v>
      </c>
      <c r="AI75" s="19">
        <v>765.46740127210967</v>
      </c>
      <c r="AJ75" s="19">
        <v>591.80409217293061</v>
      </c>
      <c r="AK75" s="19">
        <v>283.91234621338282</v>
      </c>
      <c r="AL75" s="19">
        <v>316.79035133410122</v>
      </c>
      <c r="AM75" s="19">
        <v>155.30408116852152</v>
      </c>
      <c r="AN75" s="19">
        <v>323.34721845219315</v>
      </c>
      <c r="AO75" s="19">
        <v>246.53820364025853</v>
      </c>
      <c r="AP75" s="19">
        <v>58.730795472052471</v>
      </c>
      <c r="AQ75" s="19">
        <v>3211.7408535019695</v>
      </c>
      <c r="AR75" s="19">
        <v>32.222318408909167</v>
      </c>
      <c r="AS75" s="19">
        <v>139.19292196406693</v>
      </c>
      <c r="AT75" s="19">
        <v>8.1492491324857497</v>
      </c>
      <c r="AU75" s="19">
        <v>9.3669530258456882E-2</v>
      </c>
      <c r="AV75" s="19">
        <v>0</v>
      </c>
      <c r="AW75" s="19">
        <v>0.56201718155074132</v>
      </c>
      <c r="AX75" s="19">
        <v>15.6428115531623</v>
      </c>
      <c r="AY75" s="19">
        <v>206.72865328041433</v>
      </c>
      <c r="AZ75" s="19">
        <v>0</v>
      </c>
      <c r="BA75" s="19">
        <v>1.1240343631014826</v>
      </c>
      <c r="BB75" s="19">
        <v>2.3417382564614222</v>
      </c>
      <c r="BC75" s="19">
        <v>0.28100859077537066</v>
      </c>
      <c r="BD75" s="19">
        <v>0</v>
      </c>
      <c r="BE75" s="19">
        <v>45.523391705610045</v>
      </c>
      <c r="BF75" s="19">
        <v>0</v>
      </c>
      <c r="BG75" s="19">
        <v>3.4657726195629053</v>
      </c>
      <c r="BH75" s="19">
        <v>0</v>
      </c>
      <c r="BI75" s="19">
        <v>0</v>
      </c>
      <c r="BJ75" s="19">
        <v>28.288198138053982</v>
      </c>
      <c r="BK75" s="19">
        <v>9.4606225561041466</v>
      </c>
      <c r="BL75" s="19">
        <v>108.46931603929308</v>
      </c>
      <c r="BM75" s="19">
        <v>12.458047524374766</v>
      </c>
      <c r="BN75" s="19">
        <v>0</v>
      </c>
      <c r="BO75" s="19">
        <v>17.047854507039155</v>
      </c>
      <c r="BP75" s="19">
        <v>0</v>
      </c>
      <c r="BQ75" s="19">
        <v>0</v>
      </c>
      <c r="BR75" s="19">
        <v>9.8353006771379725</v>
      </c>
      <c r="BS75" s="19">
        <v>0</v>
      </c>
      <c r="BT75" s="19">
        <v>9902.8364084543209</v>
      </c>
      <c r="BU75" s="19">
        <v>0</v>
      </c>
      <c r="BV75" s="19">
        <v>0</v>
      </c>
      <c r="BW75" s="19">
        <v>0</v>
      </c>
      <c r="BX75" s="19">
        <v>1755.4606665737406</v>
      </c>
      <c r="BY75" s="19">
        <v>1109.7029249719387</v>
      </c>
      <c r="BZ75" s="19">
        <v>0</v>
      </c>
      <c r="CA75" s="19">
        <v>2865.1635915456791</v>
      </c>
      <c r="CB75" s="19">
        <v>12768</v>
      </c>
      <c r="CD75" s="19">
        <f t="shared" si="8"/>
        <v>0</v>
      </c>
      <c r="CE75" s="19">
        <f t="shared" si="9"/>
        <v>0</v>
      </c>
      <c r="CF75" s="19">
        <f t="shared" si="10"/>
        <v>0</v>
      </c>
      <c r="CH75" s="33">
        <v>12768</v>
      </c>
      <c r="CI75" s="33">
        <f t="shared" si="11"/>
        <v>0</v>
      </c>
    </row>
    <row r="76" spans="1:87" x14ac:dyDescent="0.25">
      <c r="A76" s="24" t="s">
        <v>150</v>
      </c>
      <c r="B76" s="24" t="s">
        <v>252</v>
      </c>
      <c r="C76">
        <f t="shared" si="7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235.76672648038965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12982.402076390668</v>
      </c>
      <c r="AH76" s="19">
        <v>535.11099718021023</v>
      </c>
      <c r="AI76" s="19">
        <v>95.366316329146372</v>
      </c>
      <c r="AJ76" s="19">
        <v>33.113304280953599</v>
      </c>
      <c r="AK76" s="19">
        <v>284.77441681620098</v>
      </c>
      <c r="AL76" s="19">
        <v>5.2981286849525766</v>
      </c>
      <c r="AM76" s="19">
        <v>30.464239938477316</v>
      </c>
      <c r="AN76" s="19">
        <v>397.35965137144319</v>
      </c>
      <c r="AO76" s="19">
        <v>127.15508843886182</v>
      </c>
      <c r="AP76" s="19">
        <v>0</v>
      </c>
      <c r="AQ76" s="19">
        <v>0</v>
      </c>
      <c r="AR76" s="19">
        <v>0</v>
      </c>
      <c r="AS76" s="19">
        <v>31.788772109715456</v>
      </c>
      <c r="AT76" s="19">
        <v>0</v>
      </c>
      <c r="AU76" s="19">
        <v>0</v>
      </c>
      <c r="AV76" s="19">
        <v>0</v>
      </c>
      <c r="AW76" s="19">
        <v>173.51371443219688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348.35196103563186</v>
      </c>
      <c r="BD76" s="19">
        <v>0</v>
      </c>
      <c r="BE76" s="19">
        <v>0</v>
      </c>
      <c r="BF76" s="19">
        <v>0</v>
      </c>
      <c r="BG76" s="19">
        <v>7.2849269418097924</v>
      </c>
      <c r="BH76" s="19">
        <v>0</v>
      </c>
      <c r="BI76" s="19">
        <v>0</v>
      </c>
      <c r="BJ76" s="19">
        <v>0</v>
      </c>
      <c r="BK76" s="19">
        <v>0</v>
      </c>
      <c r="BL76" s="19">
        <v>50.994488592668553</v>
      </c>
      <c r="BM76" s="19">
        <v>31.788772109715456</v>
      </c>
      <c r="BN76" s="19">
        <v>0</v>
      </c>
      <c r="BO76" s="19">
        <v>3.3113304280953599</v>
      </c>
      <c r="BP76" s="19">
        <v>0.66226608561907208</v>
      </c>
      <c r="BQ76" s="19">
        <v>11.258523455524225</v>
      </c>
      <c r="BR76" s="19">
        <v>115.23429889771855</v>
      </c>
      <c r="BS76" s="19">
        <v>0</v>
      </c>
      <c r="BT76" s="19">
        <v>15501</v>
      </c>
      <c r="BU76" s="19">
        <v>0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0</v>
      </c>
      <c r="CB76" s="19">
        <v>15501</v>
      </c>
      <c r="CD76" s="19">
        <f t="shared" si="8"/>
        <v>0</v>
      </c>
      <c r="CE76" s="19">
        <f t="shared" si="9"/>
        <v>0</v>
      </c>
      <c r="CF76" s="19">
        <f t="shared" si="10"/>
        <v>0</v>
      </c>
      <c r="CH76" s="33">
        <v>15501</v>
      </c>
      <c r="CI76" s="33">
        <f t="shared" si="11"/>
        <v>0</v>
      </c>
    </row>
    <row r="77" spans="1:87" x14ac:dyDescent="0.25">
      <c r="A77" s="24" t="s">
        <v>151</v>
      </c>
      <c r="B77" s="24" t="s">
        <v>253</v>
      </c>
      <c r="C77">
        <f t="shared" si="7"/>
        <v>73</v>
      </c>
      <c r="D77" s="19">
        <v>0.24515401301518439</v>
      </c>
      <c r="E77" s="19">
        <v>0</v>
      </c>
      <c r="F77" s="19">
        <v>0</v>
      </c>
      <c r="G77" s="19">
        <v>0</v>
      </c>
      <c r="H77" s="19">
        <v>16.425318872017353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1433.6606681127982</v>
      </c>
      <c r="AH77" s="19">
        <v>0</v>
      </c>
      <c r="AI77" s="19">
        <v>8.3352364425162691</v>
      </c>
      <c r="AJ77" s="19">
        <v>0</v>
      </c>
      <c r="AK77" s="19">
        <v>0.49030802603036877</v>
      </c>
      <c r="AL77" s="19">
        <v>8.0900824295010842</v>
      </c>
      <c r="AM77" s="19">
        <v>0</v>
      </c>
      <c r="AN77" s="19">
        <v>45.353492407809114</v>
      </c>
      <c r="AO77" s="19">
        <v>8.5803904555314539</v>
      </c>
      <c r="AP77" s="19">
        <v>4.1676182212581345</v>
      </c>
      <c r="AQ77" s="19">
        <v>0</v>
      </c>
      <c r="AR77" s="19">
        <v>0.98061605206073754</v>
      </c>
      <c r="AS77" s="19">
        <v>41.676182212581345</v>
      </c>
      <c r="AT77" s="19">
        <v>0</v>
      </c>
      <c r="AU77" s="19">
        <v>0</v>
      </c>
      <c r="AV77" s="19">
        <v>0</v>
      </c>
      <c r="AW77" s="19">
        <v>13.973778741865509</v>
      </c>
      <c r="AX77" s="19">
        <v>0.24515401301518439</v>
      </c>
      <c r="AY77" s="19">
        <v>0</v>
      </c>
      <c r="AZ77" s="19">
        <v>0</v>
      </c>
      <c r="BA77" s="19">
        <v>112.52569197396963</v>
      </c>
      <c r="BB77" s="19">
        <v>3.1870021691973971</v>
      </c>
      <c r="BC77" s="19">
        <v>866.12912798264642</v>
      </c>
      <c r="BD77" s="19">
        <v>145.8666377440347</v>
      </c>
      <c r="BE77" s="19">
        <v>0.24515401301518439</v>
      </c>
      <c r="BF77" s="19">
        <v>133.11862906724511</v>
      </c>
      <c r="BG77" s="19">
        <v>161.06618655097614</v>
      </c>
      <c r="BH77" s="19">
        <v>51.727496746203904</v>
      </c>
      <c r="BI77" s="19">
        <v>20.102629067245122</v>
      </c>
      <c r="BJ77" s="19">
        <v>192.20074620390457</v>
      </c>
      <c r="BK77" s="19">
        <v>12.502854663774404</v>
      </c>
      <c r="BL77" s="19">
        <v>118.40938828633405</v>
      </c>
      <c r="BM77" s="19">
        <v>343.95108026030368</v>
      </c>
      <c r="BN77" s="19">
        <v>51.972650759219093</v>
      </c>
      <c r="BO77" s="19">
        <v>36.527947939262468</v>
      </c>
      <c r="BP77" s="19">
        <v>29.173327548806942</v>
      </c>
      <c r="BQ77" s="19">
        <v>1.7160780911062907</v>
      </c>
      <c r="BR77" s="19">
        <v>183.6203557483731</v>
      </c>
      <c r="BS77" s="19">
        <v>0</v>
      </c>
      <c r="BT77" s="19">
        <v>4046.2669848156183</v>
      </c>
      <c r="BU77" s="19">
        <v>0</v>
      </c>
      <c r="BV77" s="19">
        <v>0</v>
      </c>
      <c r="BW77" s="19">
        <v>0</v>
      </c>
      <c r="BX77" s="19">
        <v>4937.892130151844</v>
      </c>
      <c r="BY77" s="19">
        <v>5142.8408850325386</v>
      </c>
      <c r="BZ77" s="19">
        <v>0</v>
      </c>
      <c r="CA77" s="19">
        <v>10080.733015184382</v>
      </c>
      <c r="CB77" s="19">
        <v>14127</v>
      </c>
      <c r="CD77" s="19">
        <f t="shared" si="8"/>
        <v>0</v>
      </c>
      <c r="CE77" s="19">
        <f t="shared" si="9"/>
        <v>0</v>
      </c>
      <c r="CF77" s="19">
        <f t="shared" si="10"/>
        <v>0</v>
      </c>
      <c r="CH77" s="33">
        <v>14127</v>
      </c>
      <c r="CI77" s="33">
        <f t="shared" si="11"/>
        <v>0</v>
      </c>
    </row>
    <row r="78" spans="1:87" x14ac:dyDescent="0.25">
      <c r="A78" s="25" t="s">
        <v>152</v>
      </c>
      <c r="B78" s="24" t="s">
        <v>254</v>
      </c>
      <c r="C78">
        <f t="shared" si="7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4329.0116790154461</v>
      </c>
      <c r="AH78" s="19">
        <v>2.5349549358088854</v>
      </c>
      <c r="AI78" s="19">
        <v>0</v>
      </c>
      <c r="AJ78" s="19">
        <v>75.357296728136873</v>
      </c>
      <c r="AK78" s="19">
        <v>0</v>
      </c>
      <c r="AL78" s="19">
        <v>9.4484683971058452</v>
      </c>
      <c r="AM78" s="19">
        <v>7.8353152561365542</v>
      </c>
      <c r="AN78" s="19">
        <v>0.69135134612969606</v>
      </c>
      <c r="AO78" s="19">
        <v>0</v>
      </c>
      <c r="AP78" s="19">
        <v>0</v>
      </c>
      <c r="AQ78" s="19">
        <v>3.9176576280682771</v>
      </c>
      <c r="AR78" s="19">
        <v>0</v>
      </c>
      <c r="AS78" s="19">
        <v>6.2221621151672641</v>
      </c>
      <c r="AT78" s="19">
        <v>0.92180179483959468</v>
      </c>
      <c r="AU78" s="19">
        <v>0</v>
      </c>
      <c r="AV78" s="19">
        <v>2.9958558332286827</v>
      </c>
      <c r="AW78" s="19">
        <v>9.2180179483959463</v>
      </c>
      <c r="AX78" s="19">
        <v>0</v>
      </c>
      <c r="AY78" s="19">
        <v>0</v>
      </c>
      <c r="AZ78" s="19">
        <v>0</v>
      </c>
      <c r="BA78" s="19">
        <v>38.715675383262976</v>
      </c>
      <c r="BB78" s="19">
        <v>98.402341599126729</v>
      </c>
      <c r="BC78" s="19">
        <v>0</v>
      </c>
      <c r="BD78" s="19">
        <v>41.481080767781762</v>
      </c>
      <c r="BE78" s="19">
        <v>0</v>
      </c>
      <c r="BF78" s="19">
        <v>40.328828524232271</v>
      </c>
      <c r="BG78" s="19">
        <v>44.016035703590646</v>
      </c>
      <c r="BH78" s="19">
        <v>0.69135134612969606</v>
      </c>
      <c r="BI78" s="19">
        <v>0</v>
      </c>
      <c r="BJ78" s="19">
        <v>323.78288043740764</v>
      </c>
      <c r="BK78" s="19">
        <v>53.234053651986599</v>
      </c>
      <c r="BL78" s="19">
        <v>4.839459422907872</v>
      </c>
      <c r="BM78" s="19">
        <v>2.0740540383890878</v>
      </c>
      <c r="BN78" s="19">
        <v>0.69135134612969606</v>
      </c>
      <c r="BO78" s="19">
        <v>0.46090089741979734</v>
      </c>
      <c r="BP78" s="19">
        <v>0.69135134612969606</v>
      </c>
      <c r="BQ78" s="19">
        <v>26.962702499058146</v>
      </c>
      <c r="BR78" s="19">
        <v>152.32774659724302</v>
      </c>
      <c r="BS78" s="19">
        <v>0</v>
      </c>
      <c r="BT78" s="19">
        <v>5276.8543745592597</v>
      </c>
      <c r="BU78" s="19">
        <v>0</v>
      </c>
      <c r="BV78" s="19">
        <v>0</v>
      </c>
      <c r="BW78" s="19">
        <v>0</v>
      </c>
      <c r="BX78" s="19">
        <v>12049.332161245762</v>
      </c>
      <c r="BY78" s="19">
        <v>6529.8134641949782</v>
      </c>
      <c r="BZ78" s="19">
        <v>0</v>
      </c>
      <c r="CA78" s="19">
        <v>18579.145625440739</v>
      </c>
      <c r="CB78" s="19">
        <v>23856</v>
      </c>
      <c r="CD78" s="19">
        <f t="shared" si="8"/>
        <v>0</v>
      </c>
      <c r="CE78" s="19">
        <f t="shared" si="9"/>
        <v>0</v>
      </c>
      <c r="CF78" s="19">
        <f t="shared" si="10"/>
        <v>0</v>
      </c>
      <c r="CH78" s="33">
        <v>23856</v>
      </c>
      <c r="CI78" s="33">
        <f t="shared" si="11"/>
        <v>0</v>
      </c>
    </row>
    <row r="79" spans="1:87" x14ac:dyDescent="0.25">
      <c r="A79" s="24" t="s">
        <v>153</v>
      </c>
      <c r="B79" s="24" t="s">
        <v>255</v>
      </c>
      <c r="C79">
        <f t="shared" si="7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109.86204036494333</v>
      </c>
      <c r="I79" s="19">
        <v>0</v>
      </c>
      <c r="J79" s="19">
        <v>0</v>
      </c>
      <c r="K79" s="19">
        <v>11.757810340060825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113.53635609621233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1006.3950787945812</v>
      </c>
      <c r="AH79" s="19">
        <v>16.534420790710534</v>
      </c>
      <c r="AI79" s="19">
        <v>342.81365772739838</v>
      </c>
      <c r="AJ79" s="19">
        <v>101.41111418302461</v>
      </c>
      <c r="AK79" s="19">
        <v>0.73486314625380156</v>
      </c>
      <c r="AL79" s="19">
        <v>16.534420790710534</v>
      </c>
      <c r="AM79" s="19">
        <v>20.208736521979542</v>
      </c>
      <c r="AN79" s="19">
        <v>137.05197677633396</v>
      </c>
      <c r="AO79" s="19">
        <v>2.9394525850152062</v>
      </c>
      <c r="AP79" s="19">
        <v>1.4697262925076031</v>
      </c>
      <c r="AQ79" s="19">
        <v>365.59441526126625</v>
      </c>
      <c r="AR79" s="19">
        <v>0</v>
      </c>
      <c r="AS79" s="19">
        <v>47.766104506497093</v>
      </c>
      <c r="AT79" s="19">
        <v>0</v>
      </c>
      <c r="AU79" s="19">
        <v>0</v>
      </c>
      <c r="AV79" s="19">
        <v>0</v>
      </c>
      <c r="AW79" s="19">
        <v>14.69726292507603</v>
      </c>
      <c r="AX79" s="19">
        <v>0</v>
      </c>
      <c r="AY79" s="19">
        <v>0</v>
      </c>
      <c r="AZ79" s="19">
        <v>0</v>
      </c>
      <c r="BA79" s="19">
        <v>19.841304948852638</v>
      </c>
      <c r="BB79" s="19">
        <v>0</v>
      </c>
      <c r="BC79" s="19">
        <v>11.757810340060825</v>
      </c>
      <c r="BD79" s="19">
        <v>0</v>
      </c>
      <c r="BE79" s="19">
        <v>0</v>
      </c>
      <c r="BF79" s="19">
        <v>0</v>
      </c>
      <c r="BG79" s="19">
        <v>723.47276748686761</v>
      </c>
      <c r="BH79" s="19">
        <v>2.5720210118883053</v>
      </c>
      <c r="BI79" s="19">
        <v>0</v>
      </c>
      <c r="BJ79" s="19">
        <v>0</v>
      </c>
      <c r="BK79" s="19">
        <v>0</v>
      </c>
      <c r="BL79" s="19">
        <v>35.273431020182471</v>
      </c>
      <c r="BM79" s="19">
        <v>63.198230577826926</v>
      </c>
      <c r="BN79" s="19">
        <v>0</v>
      </c>
      <c r="BO79" s="19">
        <v>146.60519767763338</v>
      </c>
      <c r="BP79" s="19">
        <v>81.937240807298863</v>
      </c>
      <c r="BQ79" s="19">
        <v>0</v>
      </c>
      <c r="BR79" s="19">
        <v>14.69726292507603</v>
      </c>
      <c r="BS79" s="19">
        <v>0</v>
      </c>
      <c r="BT79" s="19">
        <v>3408.6627038982583</v>
      </c>
      <c r="BU79" s="19">
        <v>0</v>
      </c>
      <c r="BV79" s="19">
        <v>0</v>
      </c>
      <c r="BW79" s="19">
        <v>0</v>
      </c>
      <c r="BX79" s="19">
        <v>2422.1089300525296</v>
      </c>
      <c r="BY79" s="19">
        <v>6130.2283660492121</v>
      </c>
      <c r="BZ79" s="19">
        <v>0</v>
      </c>
      <c r="CA79" s="19">
        <v>8552.337296101743</v>
      </c>
      <c r="CB79" s="19">
        <v>11961</v>
      </c>
      <c r="CD79" s="19">
        <f t="shared" si="8"/>
        <v>0</v>
      </c>
      <c r="CE79" s="19">
        <f t="shared" si="9"/>
        <v>0</v>
      </c>
      <c r="CF79" s="19">
        <f t="shared" si="10"/>
        <v>0</v>
      </c>
      <c r="CH79" s="33">
        <v>11961</v>
      </c>
      <c r="CI79" s="33">
        <f t="shared" si="11"/>
        <v>0</v>
      </c>
    </row>
    <row r="80" spans="1:87" x14ac:dyDescent="0.25">
      <c r="A80" s="24" t="s">
        <v>154</v>
      </c>
      <c r="B80" s="24" t="s">
        <v>44</v>
      </c>
      <c r="C80">
        <f t="shared" si="7"/>
        <v>76</v>
      </c>
      <c r="D80" s="19">
        <v>13.857162823200559</v>
      </c>
      <c r="E80" s="19">
        <v>31.673515024458421</v>
      </c>
      <c r="F80" s="19">
        <v>1.9795946890286513</v>
      </c>
      <c r="G80" s="19">
        <v>8.9081761006289302</v>
      </c>
      <c r="H80" s="19">
        <v>42.80873515024458</v>
      </c>
      <c r="I80" s="19">
        <v>6.9285814116002795</v>
      </c>
      <c r="J80" s="19">
        <v>5.4438853948287917</v>
      </c>
      <c r="K80" s="19">
        <v>16.084206848357791</v>
      </c>
      <c r="L80" s="19">
        <v>8.9081761006289302</v>
      </c>
      <c r="M80" s="19">
        <v>25.487281621243888</v>
      </c>
      <c r="N80" s="19">
        <v>6.6811320754716981</v>
      </c>
      <c r="O80" s="19">
        <v>0.74234800838574422</v>
      </c>
      <c r="P80" s="19">
        <v>15.094409503843465</v>
      </c>
      <c r="Q80" s="19">
        <v>2.2270440251572325</v>
      </c>
      <c r="R80" s="19">
        <v>2.9693920335429769</v>
      </c>
      <c r="S80" s="19">
        <v>7.176030747728861</v>
      </c>
      <c r="T80" s="19">
        <v>19.301048218029351</v>
      </c>
      <c r="U80" s="19">
        <v>1.9795946890286513</v>
      </c>
      <c r="V80" s="19">
        <v>1.237246680642907</v>
      </c>
      <c r="W80" s="19">
        <v>2.2270440251572325</v>
      </c>
      <c r="X80" s="19">
        <v>34.148008385744234</v>
      </c>
      <c r="Y80" s="19">
        <v>5.9387840670859537</v>
      </c>
      <c r="Z80" s="19">
        <v>2.474493361285814</v>
      </c>
      <c r="AA80" s="19">
        <v>2.9693920335429769</v>
      </c>
      <c r="AB80" s="19">
        <v>26.971977638015371</v>
      </c>
      <c r="AC80" s="19">
        <v>48.500069881201952</v>
      </c>
      <c r="AD80" s="19">
        <v>7.4234800838574424</v>
      </c>
      <c r="AE80" s="19">
        <v>29.199021663172605</v>
      </c>
      <c r="AF80" s="19">
        <v>12.867365478686233</v>
      </c>
      <c r="AG80" s="19">
        <v>676.52648497554162</v>
      </c>
      <c r="AH80" s="19">
        <v>2822.6545772187283</v>
      </c>
      <c r="AI80" s="19">
        <v>1087.2923829489866</v>
      </c>
      <c r="AJ80" s="19">
        <v>432.78888888888895</v>
      </c>
      <c r="AK80" s="19">
        <v>381.81432564640113</v>
      </c>
      <c r="AL80" s="19">
        <v>126.69406009783368</v>
      </c>
      <c r="AM80" s="19">
        <v>85.370020964360592</v>
      </c>
      <c r="AN80" s="19">
        <v>734.92452830188677</v>
      </c>
      <c r="AO80" s="19">
        <v>1704.4310272536688</v>
      </c>
      <c r="AP80" s="19">
        <v>59.635290006988114</v>
      </c>
      <c r="AQ80" s="19">
        <v>3916.8755415793148</v>
      </c>
      <c r="AR80" s="19">
        <v>156.14053109713487</v>
      </c>
      <c r="AS80" s="19">
        <v>314.75555555555559</v>
      </c>
      <c r="AT80" s="19">
        <v>419.92152341020267</v>
      </c>
      <c r="AU80" s="19">
        <v>6.1862334032145361</v>
      </c>
      <c r="AV80" s="19">
        <v>0.24744933612858142</v>
      </c>
      <c r="AW80" s="19">
        <v>25.982180293501049</v>
      </c>
      <c r="AX80" s="19">
        <v>10.887770789657583</v>
      </c>
      <c r="AY80" s="19">
        <v>6.6811320754716981</v>
      </c>
      <c r="AZ80" s="19">
        <v>2.2270440251572325</v>
      </c>
      <c r="BA80" s="19">
        <v>20.538294898672255</v>
      </c>
      <c r="BB80" s="19">
        <v>308.32187281621242</v>
      </c>
      <c r="BC80" s="19">
        <v>4.2066387141858845</v>
      </c>
      <c r="BD80" s="19">
        <v>15.094409503843465</v>
      </c>
      <c r="BE80" s="19">
        <v>165.29615653389237</v>
      </c>
      <c r="BF80" s="19">
        <v>234.82941998602374</v>
      </c>
      <c r="BG80" s="19">
        <v>20.785744234800838</v>
      </c>
      <c r="BH80" s="19">
        <v>12.619916142557653</v>
      </c>
      <c r="BI80" s="19">
        <v>11.630118798043327</v>
      </c>
      <c r="BJ80" s="19">
        <v>211.07428371767992</v>
      </c>
      <c r="BK80" s="19">
        <v>0.49489867225716283</v>
      </c>
      <c r="BL80" s="19">
        <v>29.941369671558348</v>
      </c>
      <c r="BM80" s="19">
        <v>23.260237596086654</v>
      </c>
      <c r="BN80" s="19">
        <v>0</v>
      </c>
      <c r="BO80" s="19">
        <v>2.2270440251572325</v>
      </c>
      <c r="BP80" s="19">
        <v>0.74234800838574422</v>
      </c>
      <c r="BQ80" s="19">
        <v>23.507686932215233</v>
      </c>
      <c r="BR80" s="19">
        <v>188.80384346610762</v>
      </c>
      <c r="BS80" s="19">
        <v>0</v>
      </c>
      <c r="BT80" s="19">
        <v>14637.618029350106</v>
      </c>
      <c r="BU80" s="19">
        <v>0</v>
      </c>
      <c r="BV80" s="19">
        <v>0</v>
      </c>
      <c r="BW80" s="19">
        <v>0</v>
      </c>
      <c r="BX80" s="19">
        <v>1119.7082459818309</v>
      </c>
      <c r="BY80" s="19">
        <v>5488.6737246680641</v>
      </c>
      <c r="BZ80" s="19">
        <v>0</v>
      </c>
      <c r="CA80" s="19">
        <v>6608.3819706498953</v>
      </c>
      <c r="CB80" s="19">
        <v>21246</v>
      </c>
      <c r="CD80" s="19">
        <f t="shared" si="8"/>
        <v>0</v>
      </c>
      <c r="CE80" s="19">
        <f t="shared" si="9"/>
        <v>0</v>
      </c>
      <c r="CF80" s="19">
        <f t="shared" si="10"/>
        <v>0</v>
      </c>
      <c r="CH80" s="33">
        <v>21246</v>
      </c>
      <c r="CI80" s="33">
        <f t="shared" si="11"/>
        <v>0</v>
      </c>
    </row>
    <row r="81" spans="1:87" x14ac:dyDescent="0.25">
      <c r="A81" s="24" t="s">
        <v>155</v>
      </c>
      <c r="B81" s="25" t="s">
        <v>43</v>
      </c>
      <c r="C81">
        <f t="shared" si="7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0.39631284411950535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5.6616120588500768E-2</v>
      </c>
      <c r="AG81" s="19">
        <v>0</v>
      </c>
      <c r="AH81" s="19">
        <v>73.31787616210849</v>
      </c>
      <c r="AI81" s="19">
        <v>0.7926256882390107</v>
      </c>
      <c r="AJ81" s="19">
        <v>1.188938532358516</v>
      </c>
      <c r="AK81" s="19">
        <v>0</v>
      </c>
      <c r="AL81" s="19">
        <v>0.1698483617655023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0.1698483617655023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0.11323224117700154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30.742553479555916</v>
      </c>
      <c r="BS81" s="19">
        <v>0</v>
      </c>
      <c r="BT81" s="19">
        <v>106.94785179167796</v>
      </c>
      <c r="BU81" s="19">
        <v>0</v>
      </c>
      <c r="BV81" s="19">
        <v>0</v>
      </c>
      <c r="BW81" s="19">
        <v>0</v>
      </c>
      <c r="BX81" s="19">
        <v>2301.1622213196138</v>
      </c>
      <c r="BY81" s="19">
        <v>100.88992688870837</v>
      </c>
      <c r="BZ81" s="19">
        <v>0</v>
      </c>
      <c r="CA81" s="19">
        <v>2402.0521482083223</v>
      </c>
      <c r="CB81" s="19">
        <v>2509</v>
      </c>
      <c r="CD81" s="19">
        <f t="shared" si="8"/>
        <v>0</v>
      </c>
      <c r="CE81" s="19">
        <f t="shared" si="9"/>
        <v>0</v>
      </c>
      <c r="CF81" s="19">
        <f t="shared" si="10"/>
        <v>0</v>
      </c>
      <c r="CH81" s="33">
        <v>2509</v>
      </c>
      <c r="CI81" s="33">
        <f t="shared" si="11"/>
        <v>0</v>
      </c>
    </row>
    <row r="82" spans="1:87" x14ac:dyDescent="0.25">
      <c r="A82" s="24" t="s">
        <v>156</v>
      </c>
      <c r="B82" s="25" t="s">
        <v>256</v>
      </c>
      <c r="C82">
        <f t="shared" si="7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177.28967509757211</v>
      </c>
      <c r="AJ82" s="19">
        <v>0</v>
      </c>
      <c r="AK82" s="19">
        <v>0</v>
      </c>
      <c r="AL82" s="19">
        <v>0</v>
      </c>
      <c r="AM82" s="19">
        <v>0</v>
      </c>
      <c r="AN82" s="19">
        <v>58.697855948096709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235.98753104566879</v>
      </c>
      <c r="BU82" s="19">
        <v>0</v>
      </c>
      <c r="BV82" s="19">
        <v>0</v>
      </c>
      <c r="BW82" s="19">
        <v>0</v>
      </c>
      <c r="BX82" s="19">
        <v>11.961072532819706</v>
      </c>
      <c r="BY82" s="19">
        <v>1500.0513964215115</v>
      </c>
      <c r="BZ82" s="19">
        <v>0</v>
      </c>
      <c r="CA82" s="19">
        <v>1512.0124689543311</v>
      </c>
      <c r="CB82" s="19">
        <v>1748</v>
      </c>
      <c r="CD82" s="19">
        <f t="shared" si="8"/>
        <v>0</v>
      </c>
      <c r="CE82" s="19">
        <f t="shared" si="9"/>
        <v>0</v>
      </c>
      <c r="CF82" s="19">
        <f t="shared" si="10"/>
        <v>0</v>
      </c>
      <c r="CH82" s="33">
        <v>1748</v>
      </c>
      <c r="CI82" s="33">
        <f t="shared" si="11"/>
        <v>0</v>
      </c>
    </row>
    <row r="83" spans="1:87" x14ac:dyDescent="0.25">
      <c r="A83" s="24" t="s">
        <v>157</v>
      </c>
      <c r="B83" s="25" t="s">
        <v>257</v>
      </c>
      <c r="C83">
        <f t="shared" si="7"/>
        <v>79</v>
      </c>
      <c r="D83" s="19">
        <v>0</v>
      </c>
      <c r="E83" s="19">
        <v>0</v>
      </c>
      <c r="F83" s="19">
        <v>0</v>
      </c>
      <c r="G83" s="19">
        <v>43.327410473698599</v>
      </c>
      <c r="H83" s="19">
        <v>503.00816183074943</v>
      </c>
      <c r="I83" s="19">
        <v>275.09060022650056</v>
      </c>
      <c r="J83" s="19">
        <v>126.39297848244621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2.307376889131878</v>
      </c>
      <c r="AF83" s="19">
        <v>0</v>
      </c>
      <c r="AG83" s="19">
        <v>0</v>
      </c>
      <c r="AH83" s="19">
        <v>0</v>
      </c>
      <c r="AI83" s="19">
        <v>688.88018901081739</v>
      </c>
      <c r="AJ83" s="19">
        <v>0</v>
      </c>
      <c r="AK83" s="19">
        <v>0</v>
      </c>
      <c r="AL83" s="19">
        <v>0</v>
      </c>
      <c r="AM83" s="19">
        <v>0</v>
      </c>
      <c r="AN83" s="19">
        <v>277.14160190572892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1.7946264693247942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1917.9429452883976</v>
      </c>
      <c r="BU83" s="19">
        <v>0</v>
      </c>
      <c r="BV83" s="19">
        <v>0</v>
      </c>
      <c r="BW83" s="19">
        <v>0</v>
      </c>
      <c r="BX83" s="19">
        <v>0</v>
      </c>
      <c r="BY83" s="19">
        <v>4647.0570547116022</v>
      </c>
      <c r="BZ83" s="19">
        <v>0</v>
      </c>
      <c r="CA83" s="19">
        <v>4647.0570547116022</v>
      </c>
      <c r="CB83" s="19">
        <v>6565</v>
      </c>
      <c r="CD83" s="19">
        <f t="shared" si="8"/>
        <v>0</v>
      </c>
      <c r="CE83" s="19">
        <f t="shared" si="9"/>
        <v>0</v>
      </c>
      <c r="CF83" s="19">
        <f t="shared" si="10"/>
        <v>0</v>
      </c>
      <c r="CH83" s="33">
        <v>6565</v>
      </c>
      <c r="CI83" s="33">
        <f t="shared" si="11"/>
        <v>0</v>
      </c>
    </row>
    <row r="84" spans="1:87" x14ac:dyDescent="0.25">
      <c r="A84" s="24" t="s">
        <v>158</v>
      </c>
      <c r="B84" s="24" t="s">
        <v>258</v>
      </c>
      <c r="C84">
        <f t="shared" si="7"/>
        <v>80</v>
      </c>
      <c r="D84" s="19">
        <v>4.8179046545440567</v>
      </c>
      <c r="E84" s="19">
        <v>11.884164814542007</v>
      </c>
      <c r="F84" s="19">
        <v>4.1755173672715165</v>
      </c>
      <c r="G84" s="19">
        <v>24.089523272720285</v>
      </c>
      <c r="H84" s="19">
        <v>756.7322244070532</v>
      </c>
      <c r="I84" s="19">
        <v>765.7256464288688</v>
      </c>
      <c r="J84" s="19">
        <v>229.97464884356967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30.192202501809422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35.973688087262296</v>
      </c>
      <c r="AC84" s="19">
        <v>0.64238728727254102</v>
      </c>
      <c r="AD84" s="19">
        <v>0</v>
      </c>
      <c r="AE84" s="19">
        <v>5.7814855854528684</v>
      </c>
      <c r="AF84" s="19">
        <v>26.337878778174179</v>
      </c>
      <c r="AG84" s="19">
        <v>27.301459709082991</v>
      </c>
      <c r="AH84" s="19">
        <v>268.51788607992211</v>
      </c>
      <c r="AI84" s="19">
        <v>8704.0265488992936</v>
      </c>
      <c r="AJ84" s="19">
        <v>883.92490728701637</v>
      </c>
      <c r="AK84" s="19">
        <v>11.241777527269466</v>
      </c>
      <c r="AL84" s="19">
        <v>400.84966725806549</v>
      </c>
      <c r="AM84" s="19">
        <v>0</v>
      </c>
      <c r="AN84" s="19">
        <v>3535.0572418607931</v>
      </c>
      <c r="AO84" s="19">
        <v>9.6358093090881134</v>
      </c>
      <c r="AP84" s="19">
        <v>32.761751650899583</v>
      </c>
      <c r="AQ84" s="19">
        <v>2105.7455276793889</v>
      </c>
      <c r="AR84" s="19">
        <v>153.85175530177355</v>
      </c>
      <c r="AS84" s="19">
        <v>189.50424974539959</v>
      </c>
      <c r="AT84" s="19">
        <v>13.16893938908709</v>
      </c>
      <c r="AU84" s="19">
        <v>63.917535083617821</v>
      </c>
      <c r="AV84" s="19">
        <v>0</v>
      </c>
      <c r="AW84" s="19">
        <v>86.401090138156761</v>
      </c>
      <c r="AX84" s="19">
        <v>2.8907427927264342</v>
      </c>
      <c r="AY84" s="19">
        <v>0</v>
      </c>
      <c r="AZ84" s="19">
        <v>0</v>
      </c>
      <c r="BA84" s="19">
        <v>0</v>
      </c>
      <c r="BB84" s="19">
        <v>30.192202501809422</v>
      </c>
      <c r="BC84" s="19">
        <v>0</v>
      </c>
      <c r="BD84" s="19">
        <v>1.9271618618176227</v>
      </c>
      <c r="BE84" s="19">
        <v>0</v>
      </c>
      <c r="BF84" s="19">
        <v>0</v>
      </c>
      <c r="BG84" s="19">
        <v>1.9271618618176227</v>
      </c>
      <c r="BH84" s="19">
        <v>0.64238728727254102</v>
      </c>
      <c r="BI84" s="19">
        <v>0</v>
      </c>
      <c r="BJ84" s="19">
        <v>625.68521780345486</v>
      </c>
      <c r="BK84" s="19">
        <v>0</v>
      </c>
      <c r="BL84" s="19">
        <v>34.688913512717207</v>
      </c>
      <c r="BM84" s="19">
        <v>4.8179046545440567</v>
      </c>
      <c r="BN84" s="19">
        <v>0</v>
      </c>
      <c r="BO84" s="19">
        <v>49.785014763621923</v>
      </c>
      <c r="BP84" s="19">
        <v>0</v>
      </c>
      <c r="BQ84" s="19">
        <v>1.6059682181813524</v>
      </c>
      <c r="BR84" s="19">
        <v>0</v>
      </c>
      <c r="BS84" s="19">
        <v>0</v>
      </c>
      <c r="BT84" s="19">
        <v>19136.396094205356</v>
      </c>
      <c r="BU84" s="19">
        <v>0</v>
      </c>
      <c r="BV84" s="19">
        <v>0</v>
      </c>
      <c r="BW84" s="19">
        <v>0</v>
      </c>
      <c r="BX84" s="19">
        <v>1835.6216733812857</v>
      </c>
      <c r="BY84" s="19">
        <v>29174.982232413357</v>
      </c>
      <c r="BZ84" s="19">
        <v>0</v>
      </c>
      <c r="CA84" s="19">
        <v>31010.60390579464</v>
      </c>
      <c r="CB84" s="19">
        <v>50147</v>
      </c>
      <c r="CD84" s="19">
        <f t="shared" si="8"/>
        <v>0</v>
      </c>
      <c r="CE84" s="19">
        <f t="shared" si="9"/>
        <v>0</v>
      </c>
      <c r="CF84" s="19">
        <f t="shared" si="10"/>
        <v>0</v>
      </c>
      <c r="CH84" s="33">
        <v>50147</v>
      </c>
      <c r="CI84" s="33">
        <f t="shared" si="11"/>
        <v>0</v>
      </c>
    </row>
    <row r="85" spans="1:87" x14ac:dyDescent="0.25">
      <c r="A85" s="24" t="s">
        <v>159</v>
      </c>
      <c r="B85" s="24" t="s">
        <v>45</v>
      </c>
      <c r="C85">
        <f t="shared" si="7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289.02546040283244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20.222989624013913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3.5170416737415504</v>
      </c>
      <c r="BH85" s="19">
        <v>0</v>
      </c>
      <c r="BI85" s="19">
        <v>0</v>
      </c>
      <c r="BJ85" s="19">
        <v>0</v>
      </c>
      <c r="BK85" s="19">
        <v>0</v>
      </c>
      <c r="BL85" s="19">
        <v>2.1353467304859413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314.90083843107379</v>
      </c>
      <c r="BU85" s="19">
        <v>0</v>
      </c>
      <c r="BV85" s="19">
        <v>0</v>
      </c>
      <c r="BW85" s="19">
        <v>0</v>
      </c>
      <c r="BX85" s="19">
        <v>19017.146764445384</v>
      </c>
      <c r="BY85" s="19">
        <v>8038.9523971235431</v>
      </c>
      <c r="BZ85" s="19">
        <v>0</v>
      </c>
      <c r="CA85" s="19">
        <v>27056.099161568927</v>
      </c>
      <c r="CB85" s="19">
        <v>27371</v>
      </c>
      <c r="CD85" s="19">
        <f t="shared" si="8"/>
        <v>0</v>
      </c>
      <c r="CE85" s="19">
        <f t="shared" si="9"/>
        <v>0</v>
      </c>
      <c r="CF85" s="19">
        <f t="shared" si="10"/>
        <v>0</v>
      </c>
      <c r="CH85" s="33">
        <v>27371</v>
      </c>
      <c r="CI85" s="33">
        <f t="shared" si="11"/>
        <v>0</v>
      </c>
    </row>
    <row r="86" spans="1:87" x14ac:dyDescent="0.25">
      <c r="A86" s="23" t="s">
        <v>160</v>
      </c>
      <c r="B86" s="23" t="s">
        <v>259</v>
      </c>
      <c r="C86">
        <f t="shared" si="7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3.4216296138425268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1.2442289504881916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430.76243123359933</v>
      </c>
      <c r="AK86" s="19">
        <v>1.8663434257322873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11.768332156700811</v>
      </c>
      <c r="AS86" s="19">
        <v>0</v>
      </c>
      <c r="AT86" s="19">
        <v>35.253153597165422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484.31611897752856</v>
      </c>
      <c r="BU86" s="19">
        <v>0</v>
      </c>
      <c r="BV86" s="19">
        <v>0</v>
      </c>
      <c r="BW86" s="19">
        <v>0</v>
      </c>
      <c r="BX86" s="19">
        <v>75.69059448803165</v>
      </c>
      <c r="BY86" s="19">
        <v>3331.9932865344399</v>
      </c>
      <c r="BZ86" s="19">
        <v>0</v>
      </c>
      <c r="CA86" s="19">
        <v>3407.6838810224713</v>
      </c>
      <c r="CB86" s="19">
        <v>3892</v>
      </c>
      <c r="CD86" s="19">
        <f t="shared" si="8"/>
        <v>0</v>
      </c>
      <c r="CE86" s="19">
        <f t="shared" si="9"/>
        <v>0</v>
      </c>
      <c r="CF86" s="19">
        <f t="shared" si="10"/>
        <v>0</v>
      </c>
      <c r="CH86" s="33">
        <v>3892</v>
      </c>
      <c r="CI86" s="33">
        <f t="shared" si="11"/>
        <v>0</v>
      </c>
    </row>
    <row r="87" spans="1:87" x14ac:dyDescent="0.25">
      <c r="A87" s="23" t="s">
        <v>161</v>
      </c>
      <c r="B87" s="23" t="s">
        <v>46</v>
      </c>
      <c r="C87">
        <f t="shared" si="7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15092.311087729846</v>
      </c>
      <c r="AK87" s="19">
        <v>3651.1763782420626</v>
      </c>
      <c r="AL87" s="19">
        <v>5.7547639327287605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4157.3742672478584</v>
      </c>
      <c r="AS87" s="19">
        <v>0</v>
      </c>
      <c r="AT87" s="19">
        <v>3158.2587136964112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13.722898608814736</v>
      </c>
      <c r="BH87" s="19">
        <v>0</v>
      </c>
      <c r="BI87" s="19">
        <v>52.678223691901735</v>
      </c>
      <c r="BJ87" s="19">
        <v>0</v>
      </c>
      <c r="BK87" s="19">
        <v>0</v>
      </c>
      <c r="BL87" s="19">
        <v>250.11089399936535</v>
      </c>
      <c r="BM87" s="19">
        <v>92.740234146667333</v>
      </c>
      <c r="BN87" s="19">
        <v>0</v>
      </c>
      <c r="BO87" s="19">
        <v>31.872538704343906</v>
      </c>
      <c r="BP87" s="19">
        <v>0</v>
      </c>
      <c r="BQ87" s="19">
        <v>0</v>
      </c>
      <c r="BR87" s="19">
        <v>0</v>
      </c>
      <c r="BS87" s="19">
        <v>0</v>
      </c>
      <c r="BT87" s="19">
        <v>26506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26506</v>
      </c>
      <c r="CD87" s="19">
        <f t="shared" si="8"/>
        <v>0</v>
      </c>
      <c r="CE87" s="19">
        <f t="shared" si="9"/>
        <v>0</v>
      </c>
      <c r="CF87" s="19">
        <f t="shared" si="10"/>
        <v>0</v>
      </c>
      <c r="CH87" s="33">
        <v>26506</v>
      </c>
      <c r="CI87" s="33">
        <f t="shared" si="11"/>
        <v>0</v>
      </c>
    </row>
    <row r="88" spans="1:87" x14ac:dyDescent="0.25">
      <c r="A88" s="23" t="s">
        <v>162</v>
      </c>
      <c r="B88" s="23" t="s">
        <v>260</v>
      </c>
      <c r="C88">
        <f t="shared" si="7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4207.624281050832</v>
      </c>
      <c r="AM88" s="19">
        <v>0</v>
      </c>
      <c r="AN88" s="19">
        <v>587.02557127312298</v>
      </c>
      <c r="AO88" s="19">
        <v>0</v>
      </c>
      <c r="AP88" s="19">
        <v>0</v>
      </c>
      <c r="AQ88" s="19">
        <v>0</v>
      </c>
      <c r="AR88" s="19">
        <v>54.995666873931292</v>
      </c>
      <c r="AS88" s="19">
        <v>0</v>
      </c>
      <c r="AT88" s="19">
        <v>409.27714518886989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102.69909062645733</v>
      </c>
      <c r="BM88" s="19">
        <v>0.30384346339188562</v>
      </c>
      <c r="BN88" s="19">
        <v>0</v>
      </c>
      <c r="BO88" s="19">
        <v>0</v>
      </c>
      <c r="BP88" s="19">
        <v>0</v>
      </c>
      <c r="BQ88" s="19">
        <v>0</v>
      </c>
      <c r="BR88" s="19">
        <v>29.168972485621019</v>
      </c>
      <c r="BS88" s="19">
        <v>0</v>
      </c>
      <c r="BT88" s="19">
        <v>5391.0945709622265</v>
      </c>
      <c r="BU88" s="19">
        <v>0</v>
      </c>
      <c r="BV88" s="19">
        <v>0</v>
      </c>
      <c r="BW88" s="19">
        <v>0</v>
      </c>
      <c r="BX88" s="19">
        <v>5334.8835302347279</v>
      </c>
      <c r="BY88" s="19">
        <v>4911.0218988030474</v>
      </c>
      <c r="BZ88" s="19">
        <v>0</v>
      </c>
      <c r="CA88" s="19">
        <v>10245.905429037774</v>
      </c>
      <c r="CB88" s="19">
        <v>15637</v>
      </c>
      <c r="CD88" s="19">
        <f t="shared" si="8"/>
        <v>0</v>
      </c>
      <c r="CE88" s="19">
        <f t="shared" si="9"/>
        <v>0</v>
      </c>
      <c r="CF88" s="19">
        <f t="shared" si="10"/>
        <v>0</v>
      </c>
      <c r="CH88" s="33">
        <v>15637</v>
      </c>
      <c r="CI88" s="33">
        <f t="shared" si="11"/>
        <v>0</v>
      </c>
    </row>
    <row r="89" spans="1:87" x14ac:dyDescent="0.25">
      <c r="A89" s="23" t="s">
        <v>163</v>
      </c>
      <c r="B89" s="23" t="s">
        <v>261</v>
      </c>
      <c r="C89">
        <f t="shared" si="7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14.153223822669254</v>
      </c>
      <c r="AL89" s="19">
        <v>0</v>
      </c>
      <c r="AM89" s="19">
        <v>60.964604914313824</v>
      </c>
      <c r="AN89" s="19">
        <v>0</v>
      </c>
      <c r="AO89" s="19">
        <v>0</v>
      </c>
      <c r="AP89" s="19">
        <v>0</v>
      </c>
      <c r="AQ89" s="19">
        <v>2.0335091699237435E-2</v>
      </c>
      <c r="AR89" s="19">
        <v>0.30502637548856149</v>
      </c>
      <c r="AS89" s="19">
        <v>2.521551370705442</v>
      </c>
      <c r="AT89" s="19">
        <v>0</v>
      </c>
      <c r="AU89" s="19">
        <v>0</v>
      </c>
      <c r="AV89" s="19">
        <v>0</v>
      </c>
      <c r="AW89" s="19">
        <v>0.93541421816492198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2.765572471096291</v>
      </c>
      <c r="BM89" s="19">
        <v>2.2775302703145925</v>
      </c>
      <c r="BN89" s="19">
        <v>0</v>
      </c>
      <c r="BO89" s="19">
        <v>0.99641949326263424</v>
      </c>
      <c r="BP89" s="19">
        <v>0.50837729248093588</v>
      </c>
      <c r="BQ89" s="19">
        <v>0.32536146718779896</v>
      </c>
      <c r="BR89" s="19">
        <v>0</v>
      </c>
      <c r="BS89" s="19">
        <v>0</v>
      </c>
      <c r="BT89" s="19">
        <v>85.773416787383496</v>
      </c>
      <c r="BU89" s="19">
        <v>0</v>
      </c>
      <c r="BV89" s="19">
        <v>0</v>
      </c>
      <c r="BW89" s="19">
        <v>0</v>
      </c>
      <c r="BX89" s="19">
        <v>1105.6799409626371</v>
      </c>
      <c r="BY89" s="19">
        <v>296.54664224997953</v>
      </c>
      <c r="BZ89" s="19">
        <v>0</v>
      </c>
      <c r="CA89" s="19">
        <v>1402.2265832126166</v>
      </c>
      <c r="CB89" s="19">
        <v>1488</v>
      </c>
      <c r="CD89" s="19">
        <f t="shared" si="8"/>
        <v>0</v>
      </c>
      <c r="CE89" s="19">
        <f t="shared" si="9"/>
        <v>0</v>
      </c>
      <c r="CF89" s="19">
        <f t="shared" si="10"/>
        <v>0</v>
      </c>
      <c r="CH89" s="33">
        <v>1488</v>
      </c>
      <c r="CI89" s="33">
        <f t="shared" si="11"/>
        <v>0</v>
      </c>
    </row>
    <row r="90" spans="1:87" x14ac:dyDescent="0.25">
      <c r="A90" s="23" t="s">
        <v>164</v>
      </c>
      <c r="B90" s="23" t="s">
        <v>262</v>
      </c>
      <c r="C90">
        <f t="shared" si="7"/>
        <v>86</v>
      </c>
      <c r="D90" s="19">
        <v>1.2498078598145206</v>
      </c>
      <c r="E90" s="19">
        <v>0.37494235794435621</v>
      </c>
      <c r="F90" s="19">
        <v>2.2496541476661371</v>
      </c>
      <c r="G90" s="19">
        <v>0</v>
      </c>
      <c r="H90" s="19">
        <v>6.8739432289798641</v>
      </c>
      <c r="I90" s="19">
        <v>3.9993851514064658</v>
      </c>
      <c r="J90" s="19">
        <v>0.74988471588871242</v>
      </c>
      <c r="K90" s="19">
        <v>1.7497310037403289</v>
      </c>
      <c r="L90" s="19">
        <v>1.1248270738330686</v>
      </c>
      <c r="M90" s="19">
        <v>3.1245196495363015</v>
      </c>
      <c r="N90" s="19">
        <v>0.99984628785161644</v>
      </c>
      <c r="O90" s="19">
        <v>0</v>
      </c>
      <c r="P90" s="19">
        <v>1.7497310037403289</v>
      </c>
      <c r="Q90" s="19">
        <v>294.0797894143567</v>
      </c>
      <c r="R90" s="19">
        <v>50.492237536506636</v>
      </c>
      <c r="S90" s="19">
        <v>1.3747886457959728</v>
      </c>
      <c r="T90" s="19">
        <v>0.24996157196290411</v>
      </c>
      <c r="U90" s="19">
        <v>0</v>
      </c>
      <c r="V90" s="19">
        <v>0.62490392990726029</v>
      </c>
      <c r="W90" s="19">
        <v>0.24996157196290411</v>
      </c>
      <c r="X90" s="19">
        <v>15.247655889737153</v>
      </c>
      <c r="Y90" s="19">
        <v>7.6238279448685766</v>
      </c>
      <c r="Z90" s="19">
        <v>0</v>
      </c>
      <c r="AA90" s="19">
        <v>11.748193882256496</v>
      </c>
      <c r="AB90" s="19">
        <v>0.24996157196290411</v>
      </c>
      <c r="AC90" s="19">
        <v>26.870868986012194</v>
      </c>
      <c r="AD90" s="19">
        <v>1.2498078598145206</v>
      </c>
      <c r="AE90" s="19">
        <v>0.12498078598145206</v>
      </c>
      <c r="AF90" s="19">
        <v>0.62490392990726029</v>
      </c>
      <c r="AG90" s="19">
        <v>5.3741737972024382</v>
      </c>
      <c r="AH90" s="19">
        <v>0.37494235794435621</v>
      </c>
      <c r="AI90" s="19">
        <v>110.60799559358507</v>
      </c>
      <c r="AJ90" s="19">
        <v>74.488548444945422</v>
      </c>
      <c r="AK90" s="19">
        <v>5.4991545831838913</v>
      </c>
      <c r="AL90" s="19">
        <v>1.1248270738330686</v>
      </c>
      <c r="AM90" s="19">
        <v>145.10269252446585</v>
      </c>
      <c r="AN90" s="19">
        <v>19.746964185069427</v>
      </c>
      <c r="AO90" s="19">
        <v>9.9984628785161647</v>
      </c>
      <c r="AP90" s="19">
        <v>6.1240585130911516</v>
      </c>
      <c r="AQ90" s="19">
        <v>163.97479120766511</v>
      </c>
      <c r="AR90" s="19">
        <v>3.7494235794435617</v>
      </c>
      <c r="AS90" s="19">
        <v>61.490546702874418</v>
      </c>
      <c r="AT90" s="19">
        <v>19.122060255162165</v>
      </c>
      <c r="AU90" s="19">
        <v>17.747271609366194</v>
      </c>
      <c r="AV90" s="19">
        <v>0.24996157196290411</v>
      </c>
      <c r="AW90" s="19">
        <v>24.746195624327509</v>
      </c>
      <c r="AX90" s="19">
        <v>0.74988471588871242</v>
      </c>
      <c r="AY90" s="19">
        <v>1.1248270738330686</v>
      </c>
      <c r="AZ90" s="19">
        <v>0.24996157196290411</v>
      </c>
      <c r="BA90" s="19">
        <v>10.623366808423427</v>
      </c>
      <c r="BB90" s="19">
        <v>0.37494235794435621</v>
      </c>
      <c r="BC90" s="19">
        <v>14.49777117384844</v>
      </c>
      <c r="BD90" s="19">
        <v>46.117910027155808</v>
      </c>
      <c r="BE90" s="19">
        <v>23.621368550494442</v>
      </c>
      <c r="BF90" s="19">
        <v>47.492698672951782</v>
      </c>
      <c r="BG90" s="19">
        <v>82.737280319721265</v>
      </c>
      <c r="BH90" s="19">
        <v>52.116987754265509</v>
      </c>
      <c r="BI90" s="19">
        <v>103.85903315058667</v>
      </c>
      <c r="BJ90" s="19">
        <v>37.869178152379973</v>
      </c>
      <c r="BK90" s="19">
        <v>3.4994620074806577</v>
      </c>
      <c r="BL90" s="19">
        <v>150.97678946559409</v>
      </c>
      <c r="BM90" s="19">
        <v>188.97094840395553</v>
      </c>
      <c r="BN90" s="19">
        <v>5.1242122252395346</v>
      </c>
      <c r="BO90" s="19">
        <v>415.93605574627247</v>
      </c>
      <c r="BP90" s="19">
        <v>1851.3403827432494</v>
      </c>
      <c r="BQ90" s="19">
        <v>33.244889071066247</v>
      </c>
      <c r="BR90" s="19">
        <v>18.747117897217809</v>
      </c>
      <c r="BS90" s="19">
        <v>0</v>
      </c>
      <c r="BT90" s="19">
        <v>4193.8552543936057</v>
      </c>
      <c r="BU90" s="19">
        <v>0</v>
      </c>
      <c r="BV90" s="19">
        <v>0</v>
      </c>
      <c r="BW90" s="19">
        <v>0</v>
      </c>
      <c r="BX90" s="19">
        <v>4440.4423451350103</v>
      </c>
      <c r="BY90" s="19">
        <v>1122.702400471384</v>
      </c>
      <c r="BZ90" s="19">
        <v>0</v>
      </c>
      <c r="CA90" s="19">
        <v>5563.1447456063943</v>
      </c>
      <c r="CB90" s="19">
        <v>9757</v>
      </c>
      <c r="CD90" s="19">
        <f t="shared" si="8"/>
        <v>0</v>
      </c>
      <c r="CE90" s="19">
        <f t="shared" si="9"/>
        <v>0</v>
      </c>
      <c r="CF90" s="19">
        <f t="shared" si="10"/>
        <v>0</v>
      </c>
      <c r="CH90" s="33">
        <v>9757</v>
      </c>
      <c r="CI90" s="33">
        <f t="shared" si="11"/>
        <v>0</v>
      </c>
    </row>
    <row r="91" spans="1:87" x14ac:dyDescent="0.25">
      <c r="A91" s="23" t="s">
        <v>165</v>
      </c>
      <c r="B91" s="23" t="s">
        <v>263</v>
      </c>
      <c r="C91">
        <f t="shared" si="7"/>
        <v>87</v>
      </c>
      <c r="D91" s="19">
        <v>14.765824725091637</v>
      </c>
      <c r="E91" s="19">
        <v>6.129210263245584</v>
      </c>
      <c r="F91" s="19">
        <v>18.805531489503498</v>
      </c>
      <c r="G91" s="19">
        <v>140.27533488837054</v>
      </c>
      <c r="H91" s="19">
        <v>320.66913695434857</v>
      </c>
      <c r="I91" s="19">
        <v>162.84197267577474</v>
      </c>
      <c r="J91" s="19">
        <v>139.30023325558147</v>
      </c>
      <c r="K91" s="19">
        <v>154.48395868043986</v>
      </c>
      <c r="L91" s="19">
        <v>105.72887704098633</v>
      </c>
      <c r="M91" s="19">
        <v>89.291449516827711</v>
      </c>
      <c r="N91" s="19">
        <v>58.366797734088635</v>
      </c>
      <c r="O91" s="19">
        <v>2.368103965344885</v>
      </c>
      <c r="P91" s="19">
        <v>25.491942685771409</v>
      </c>
      <c r="Q91" s="19">
        <v>46.386977674108628</v>
      </c>
      <c r="R91" s="19">
        <v>27.860046651116296</v>
      </c>
      <c r="S91" s="19">
        <v>71.878920359880041</v>
      </c>
      <c r="T91" s="19">
        <v>367.05611462845718</v>
      </c>
      <c r="U91" s="19">
        <v>220.51226924358545</v>
      </c>
      <c r="V91" s="19">
        <v>67.560613128957016</v>
      </c>
      <c r="W91" s="19">
        <v>90.823752082639118</v>
      </c>
      <c r="X91" s="19">
        <v>168.83188270576474</v>
      </c>
      <c r="Y91" s="19">
        <v>90.40585138287237</v>
      </c>
      <c r="Z91" s="19">
        <v>24.656141286237919</v>
      </c>
      <c r="AA91" s="19">
        <v>94.72415861379541</v>
      </c>
      <c r="AB91" s="19">
        <v>86.366144618460524</v>
      </c>
      <c r="AC91" s="19">
        <v>430.85562145951354</v>
      </c>
      <c r="AD91" s="19">
        <v>1122.620579806731</v>
      </c>
      <c r="AE91" s="19">
        <v>300.19200266577809</v>
      </c>
      <c r="AF91" s="19">
        <v>119.93750083305565</v>
      </c>
      <c r="AG91" s="19">
        <v>12.815621459513496</v>
      </c>
      <c r="AH91" s="19">
        <v>76.336527824058649</v>
      </c>
      <c r="AI91" s="19">
        <v>272.74985671442852</v>
      </c>
      <c r="AJ91" s="19">
        <v>39.282665778073977</v>
      </c>
      <c r="AK91" s="19">
        <v>117.2907964011996</v>
      </c>
      <c r="AL91" s="19">
        <v>62.824405198267243</v>
      </c>
      <c r="AM91" s="19">
        <v>112.55458847050984</v>
      </c>
      <c r="AN91" s="19">
        <v>113.39038987004332</v>
      </c>
      <c r="AO91" s="19">
        <v>214.52235921359545</v>
      </c>
      <c r="AP91" s="19">
        <v>172.73228923692105</v>
      </c>
      <c r="AQ91" s="19">
        <v>417.34349883372209</v>
      </c>
      <c r="AR91" s="19">
        <v>123.00210596467844</v>
      </c>
      <c r="AS91" s="19">
        <v>640.64177274241922</v>
      </c>
      <c r="AT91" s="19">
        <v>88.177047650783081</v>
      </c>
      <c r="AU91" s="19">
        <v>97.649463512162598</v>
      </c>
      <c r="AV91" s="19">
        <v>48.615781406197932</v>
      </c>
      <c r="AW91" s="19">
        <v>438.37783405531491</v>
      </c>
      <c r="AX91" s="19">
        <v>0.97510163278907025</v>
      </c>
      <c r="AY91" s="19">
        <v>37.33246251249583</v>
      </c>
      <c r="AZ91" s="19">
        <v>119.24099966677774</v>
      </c>
      <c r="BA91" s="19">
        <v>23.123838720426523</v>
      </c>
      <c r="BB91" s="19">
        <v>132.47452182605798</v>
      </c>
      <c r="BC91" s="19">
        <v>124.67370876374541</v>
      </c>
      <c r="BD91" s="19">
        <v>51.680386537820731</v>
      </c>
      <c r="BE91" s="19">
        <v>13.651422859046985</v>
      </c>
      <c r="BF91" s="19">
        <v>132.33522159280238</v>
      </c>
      <c r="BG91" s="19">
        <v>37.611062979006995</v>
      </c>
      <c r="BH91" s="19">
        <v>21.452235921359549</v>
      </c>
      <c r="BI91" s="19">
        <v>154.90185938020662</v>
      </c>
      <c r="BJ91" s="19">
        <v>134.5640253248917</v>
      </c>
      <c r="BK91" s="19">
        <v>35.103658780406526</v>
      </c>
      <c r="BL91" s="19">
        <v>191.25922025991335</v>
      </c>
      <c r="BM91" s="19">
        <v>18.387630789736754</v>
      </c>
      <c r="BN91" s="19">
        <v>0</v>
      </c>
      <c r="BO91" s="19">
        <v>149.74775074975008</v>
      </c>
      <c r="BP91" s="19">
        <v>59.759800066644452</v>
      </c>
      <c r="BQ91" s="19">
        <v>81.769236921026319</v>
      </c>
      <c r="BR91" s="19">
        <v>75.082825724758408</v>
      </c>
      <c r="BS91" s="19">
        <v>0</v>
      </c>
      <c r="BT91" s="19">
        <v>9212.6209263578803</v>
      </c>
      <c r="BU91" s="19">
        <v>0</v>
      </c>
      <c r="BV91" s="19">
        <v>0</v>
      </c>
      <c r="BW91" s="19">
        <v>0</v>
      </c>
      <c r="BX91" s="19">
        <v>23.681039653448853</v>
      </c>
      <c r="BY91" s="19">
        <v>1214.6980339886704</v>
      </c>
      <c r="BZ91" s="19">
        <v>0</v>
      </c>
      <c r="CA91" s="19">
        <v>1238.3790736421192</v>
      </c>
      <c r="CB91" s="19">
        <v>10451</v>
      </c>
      <c r="CD91" s="19">
        <f t="shared" si="8"/>
        <v>0</v>
      </c>
      <c r="CE91" s="19">
        <f t="shared" si="9"/>
        <v>0</v>
      </c>
      <c r="CF91" s="19">
        <f t="shared" si="10"/>
        <v>0</v>
      </c>
      <c r="CH91" s="33">
        <v>10451</v>
      </c>
      <c r="CI91" s="33">
        <f t="shared" si="11"/>
        <v>0</v>
      </c>
    </row>
    <row r="92" spans="1:87" x14ac:dyDescent="0.25">
      <c r="A92" s="23" t="s">
        <v>166</v>
      </c>
      <c r="B92" s="23" t="s">
        <v>264</v>
      </c>
      <c r="C92">
        <f t="shared" si="7"/>
        <v>88</v>
      </c>
      <c r="D92" s="19">
        <v>69.570736199292398</v>
      </c>
      <c r="E92" s="19">
        <v>47.800828769447001</v>
      </c>
      <c r="F92" s="19">
        <v>4.0905733533659667</v>
      </c>
      <c r="G92" s="19">
        <v>7.9022439780933462</v>
      </c>
      <c r="H92" s="19">
        <v>2.0452866766829834</v>
      </c>
      <c r="I92" s="19">
        <v>12.767547133233169</v>
      </c>
      <c r="J92" s="19">
        <v>4.4469490621819414</v>
      </c>
      <c r="K92" s="19">
        <v>15.959433916541462</v>
      </c>
      <c r="L92" s="19">
        <v>0.80571899384481172</v>
      </c>
      <c r="M92" s="19">
        <v>33.979649105801386</v>
      </c>
      <c r="N92" s="19">
        <v>7.7937818058450059</v>
      </c>
      <c r="O92" s="19">
        <v>0.72824601366742603</v>
      </c>
      <c r="P92" s="19">
        <v>17.508893520089178</v>
      </c>
      <c r="Q92" s="19">
        <v>2.5721029418892067</v>
      </c>
      <c r="R92" s="19">
        <v>3.2848543595211552</v>
      </c>
      <c r="S92" s="19">
        <v>8.4600494353705216</v>
      </c>
      <c r="T92" s="19">
        <v>25.070256385402026</v>
      </c>
      <c r="U92" s="19">
        <v>2.0142974846120292</v>
      </c>
      <c r="V92" s="19">
        <v>0.97615955023506029</v>
      </c>
      <c r="W92" s="19">
        <v>1.4100082392284206</v>
      </c>
      <c r="X92" s="19">
        <v>53.223937381864005</v>
      </c>
      <c r="Y92" s="19">
        <v>8.3360926670867066</v>
      </c>
      <c r="Z92" s="19">
        <v>2.4016623854989581</v>
      </c>
      <c r="AA92" s="19">
        <v>3.2073813793437695</v>
      </c>
      <c r="AB92" s="19">
        <v>24.930805021082733</v>
      </c>
      <c r="AC92" s="19">
        <v>55.160761886298651</v>
      </c>
      <c r="AD92" s="19">
        <v>41.463538990936847</v>
      </c>
      <c r="AE92" s="19">
        <v>31.763921872728154</v>
      </c>
      <c r="AF92" s="19">
        <v>14.812833809916153</v>
      </c>
      <c r="AG92" s="19">
        <v>1.9678136965055979</v>
      </c>
      <c r="AH92" s="19">
        <v>7.3134493287452136</v>
      </c>
      <c r="AI92" s="19">
        <v>8.8629089322929282</v>
      </c>
      <c r="AJ92" s="19">
        <v>7.9332331701643</v>
      </c>
      <c r="AK92" s="19">
        <v>17.229990791450589</v>
      </c>
      <c r="AL92" s="19">
        <v>3.4398003198759266</v>
      </c>
      <c r="AM92" s="19">
        <v>4.3694760820045557</v>
      </c>
      <c r="AN92" s="19">
        <v>2.2932002132506182</v>
      </c>
      <c r="AO92" s="19">
        <v>1002.3299229389812</v>
      </c>
      <c r="AP92" s="19">
        <v>34.07261668201425</v>
      </c>
      <c r="AQ92" s="19">
        <v>7.5613628653128488</v>
      </c>
      <c r="AR92" s="19">
        <v>15.773498764115736</v>
      </c>
      <c r="AS92" s="19">
        <v>193.31058013861289</v>
      </c>
      <c r="AT92" s="19">
        <v>15.850971744293121</v>
      </c>
      <c r="AU92" s="19">
        <v>0.52681626520622304</v>
      </c>
      <c r="AV92" s="19">
        <v>0.37187030485145156</v>
      </c>
      <c r="AW92" s="19">
        <v>11.713914602820724</v>
      </c>
      <c r="AX92" s="19">
        <v>13.91414723985848</v>
      </c>
      <c r="AY92" s="19">
        <v>17.989225997188967</v>
      </c>
      <c r="AZ92" s="19">
        <v>1.9368245044346435</v>
      </c>
      <c r="BA92" s="19">
        <v>4.6018950225367137</v>
      </c>
      <c r="BB92" s="19">
        <v>22.82353996025784</v>
      </c>
      <c r="BC92" s="19">
        <v>5.3456356322396159</v>
      </c>
      <c r="BD92" s="19">
        <v>24.249042795521738</v>
      </c>
      <c r="BE92" s="19">
        <v>4.6328842146076674</v>
      </c>
      <c r="BF92" s="19">
        <v>10.830722628798526</v>
      </c>
      <c r="BG92" s="19">
        <v>3.4398003198759266</v>
      </c>
      <c r="BH92" s="19">
        <v>2.0297920806475065</v>
      </c>
      <c r="BI92" s="19">
        <v>1.673416371831532</v>
      </c>
      <c r="BJ92" s="19">
        <v>66.347860223913145</v>
      </c>
      <c r="BK92" s="19">
        <v>1.0226433383414917</v>
      </c>
      <c r="BL92" s="19">
        <v>77.581442349634074</v>
      </c>
      <c r="BM92" s="19">
        <v>24.063107643096011</v>
      </c>
      <c r="BN92" s="19">
        <v>24.311021179663648</v>
      </c>
      <c r="BO92" s="19">
        <v>16.997571850918433</v>
      </c>
      <c r="BP92" s="19">
        <v>13.883158047787525</v>
      </c>
      <c r="BQ92" s="19">
        <v>9.6376387340667868</v>
      </c>
      <c r="BR92" s="19">
        <v>37.32648184946445</v>
      </c>
      <c r="BS92" s="19">
        <v>0</v>
      </c>
      <c r="BT92" s="19">
        <v>2224.0478311442835</v>
      </c>
      <c r="BU92" s="19">
        <v>0</v>
      </c>
      <c r="BV92" s="19">
        <v>0</v>
      </c>
      <c r="BW92" s="19">
        <v>0</v>
      </c>
      <c r="BX92" s="19">
        <v>972.95216885571654</v>
      </c>
      <c r="BY92" s="19">
        <v>0</v>
      </c>
      <c r="BZ92" s="19">
        <v>0</v>
      </c>
      <c r="CA92" s="19">
        <v>972.95216885571654</v>
      </c>
      <c r="CB92" s="19">
        <v>3197</v>
      </c>
      <c r="CD92" s="19">
        <f t="shared" si="8"/>
        <v>0</v>
      </c>
      <c r="CE92" s="19">
        <f t="shared" si="9"/>
        <v>0</v>
      </c>
      <c r="CF92" s="19">
        <f t="shared" si="10"/>
        <v>0</v>
      </c>
      <c r="CH92" s="33">
        <v>3197</v>
      </c>
      <c r="CI92" s="33">
        <f t="shared" si="11"/>
        <v>0</v>
      </c>
    </row>
    <row r="93" spans="1:87" x14ac:dyDescent="0.25">
      <c r="A93" s="23" t="s">
        <v>167</v>
      </c>
      <c r="B93" s="23" t="s">
        <v>265</v>
      </c>
      <c r="C93">
        <f t="shared" si="7"/>
        <v>89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9">
        <v>0</v>
      </c>
      <c r="BA93" s="19">
        <v>0</v>
      </c>
      <c r="BB93" s="19">
        <v>0</v>
      </c>
      <c r="BC93" s="19">
        <v>0</v>
      </c>
      <c r="BD93" s="19">
        <v>0</v>
      </c>
      <c r="BE93" s="19">
        <v>0</v>
      </c>
      <c r="BF93" s="19">
        <v>0</v>
      </c>
      <c r="BG93" s="19">
        <v>0</v>
      </c>
      <c r="BH93" s="19">
        <v>0</v>
      </c>
      <c r="BI93" s="19">
        <v>0</v>
      </c>
      <c r="BJ93" s="19">
        <v>0</v>
      </c>
      <c r="BK93" s="19">
        <v>0</v>
      </c>
      <c r="BL93" s="19">
        <v>0</v>
      </c>
      <c r="BM93" s="19">
        <v>0</v>
      </c>
      <c r="BN93" s="19">
        <v>0</v>
      </c>
      <c r="BO93" s="19">
        <v>0</v>
      </c>
      <c r="BP93" s="19">
        <v>0</v>
      </c>
      <c r="BQ93" s="19">
        <v>0</v>
      </c>
      <c r="BR93" s="19">
        <v>0</v>
      </c>
      <c r="BS93" s="19">
        <v>0</v>
      </c>
      <c r="BT93" s="19">
        <v>0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0</v>
      </c>
      <c r="CD93" s="19">
        <f t="shared" si="8"/>
        <v>0</v>
      </c>
      <c r="CE93" s="19">
        <f t="shared" si="9"/>
        <v>0</v>
      </c>
      <c r="CF93" s="19">
        <f t="shared" si="10"/>
        <v>0</v>
      </c>
      <c r="CH93" s="33">
        <v>0</v>
      </c>
      <c r="CI93" s="33">
        <f t="shared" si="11"/>
        <v>0</v>
      </c>
    </row>
    <row r="94" spans="1:87" x14ac:dyDescent="0.25">
      <c r="A94" s="23" t="s">
        <v>168</v>
      </c>
      <c r="B94" s="23" t="s">
        <v>266</v>
      </c>
      <c r="C94">
        <f t="shared" si="7"/>
        <v>90</v>
      </c>
      <c r="D94" s="19">
        <v>2.7529535986169581E-2</v>
      </c>
      <c r="E94" s="19">
        <v>5.5059071972339162E-2</v>
      </c>
      <c r="F94" s="19">
        <v>3.2387689395493623E-3</v>
      </c>
      <c r="G94" s="19">
        <v>1.6193844697746811E-3</v>
      </c>
      <c r="H94" s="19">
        <v>0.37731658145750069</v>
      </c>
      <c r="I94" s="19">
        <v>0.29796674243854138</v>
      </c>
      <c r="J94" s="19">
        <v>5.5059071972339162E-2</v>
      </c>
      <c r="K94" s="19">
        <v>0</v>
      </c>
      <c r="L94" s="19">
        <v>0</v>
      </c>
      <c r="M94" s="19">
        <v>1.1335691288422768E-2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1.2955075758197449E-2</v>
      </c>
      <c r="U94" s="19">
        <v>0</v>
      </c>
      <c r="V94" s="19">
        <v>0</v>
      </c>
      <c r="W94" s="19">
        <v>3.2387689395493628E-2</v>
      </c>
      <c r="X94" s="19">
        <v>0.10364060606557959</v>
      </c>
      <c r="Y94" s="19">
        <v>0</v>
      </c>
      <c r="Z94" s="19">
        <v>0</v>
      </c>
      <c r="AA94" s="19">
        <v>0</v>
      </c>
      <c r="AB94" s="19">
        <v>0</v>
      </c>
      <c r="AC94" s="19">
        <v>6.4775378790987246E-3</v>
      </c>
      <c r="AD94" s="19">
        <v>2.7529535986169581E-2</v>
      </c>
      <c r="AE94" s="19">
        <v>2.1051998107070855E-2</v>
      </c>
      <c r="AF94" s="19">
        <v>5.6678456442113848E-2</v>
      </c>
      <c r="AG94" s="19">
        <v>0.10364060606557959</v>
      </c>
      <c r="AH94" s="19">
        <v>4.858153409324043E-3</v>
      </c>
      <c r="AI94" s="19">
        <v>9.2304914777156827E-2</v>
      </c>
      <c r="AJ94" s="19">
        <v>0.43723380683916396</v>
      </c>
      <c r="AK94" s="19">
        <v>3.0768304925718942E-2</v>
      </c>
      <c r="AL94" s="19">
        <v>0.35626458335042982</v>
      </c>
      <c r="AM94" s="19">
        <v>1.7813229167521493E-2</v>
      </c>
      <c r="AN94" s="19">
        <v>0</v>
      </c>
      <c r="AO94" s="19">
        <v>0</v>
      </c>
      <c r="AP94" s="19">
        <v>0</v>
      </c>
      <c r="AQ94" s="19">
        <v>47.90301200040485</v>
      </c>
      <c r="AR94" s="19">
        <v>0.7854014678407204</v>
      </c>
      <c r="AS94" s="19">
        <v>0.84531869322238362</v>
      </c>
      <c r="AT94" s="19">
        <v>2.7529535986169581E-2</v>
      </c>
      <c r="AU94" s="19">
        <v>8.096922348873407E-3</v>
      </c>
      <c r="AV94" s="19">
        <v>3.2387689395493623E-3</v>
      </c>
      <c r="AW94" s="19">
        <v>0.41456242426231837</v>
      </c>
      <c r="AX94" s="19">
        <v>0.33845135418290839</v>
      </c>
      <c r="AY94" s="19">
        <v>0</v>
      </c>
      <c r="AZ94" s="19">
        <v>1.7813229167521493E-2</v>
      </c>
      <c r="BA94" s="19">
        <v>0.36760027463885264</v>
      </c>
      <c r="BB94" s="19">
        <v>3.2387689395493623E-3</v>
      </c>
      <c r="BC94" s="19">
        <v>1.1530017424795731</v>
      </c>
      <c r="BD94" s="19">
        <v>0.54087441290474347</v>
      </c>
      <c r="BE94" s="19">
        <v>0.77082700761274825</v>
      </c>
      <c r="BF94" s="19">
        <v>7.7730454549184688E-2</v>
      </c>
      <c r="BG94" s="19">
        <v>0.25262397728485025</v>
      </c>
      <c r="BH94" s="19">
        <v>0</v>
      </c>
      <c r="BI94" s="19">
        <v>0.27691474433147051</v>
      </c>
      <c r="BJ94" s="19">
        <v>3.152941562651304</v>
      </c>
      <c r="BK94" s="19">
        <v>0</v>
      </c>
      <c r="BL94" s="19">
        <v>5.9447603885428553</v>
      </c>
      <c r="BM94" s="19">
        <v>1.7748453788730505</v>
      </c>
      <c r="BN94" s="19">
        <v>0.51172549244879928</v>
      </c>
      <c r="BO94" s="19">
        <v>2.255802566396131</v>
      </c>
      <c r="BP94" s="19">
        <v>0</v>
      </c>
      <c r="BQ94" s="19">
        <v>1.1335691288422768E-2</v>
      </c>
      <c r="BR94" s="19">
        <v>0.43075626896006519</v>
      </c>
      <c r="BS94" s="19">
        <v>0</v>
      </c>
      <c r="BT94" s="19">
        <v>70.00113247495014</v>
      </c>
      <c r="BU94" s="19">
        <v>0</v>
      </c>
      <c r="BV94" s="19">
        <v>0</v>
      </c>
      <c r="BW94" s="19">
        <v>0</v>
      </c>
      <c r="BX94" s="19">
        <v>0</v>
      </c>
      <c r="BY94" s="19">
        <v>521.99886752504983</v>
      </c>
      <c r="BZ94" s="19">
        <v>0</v>
      </c>
      <c r="CA94" s="19">
        <v>521.99886752504983</v>
      </c>
      <c r="CB94" s="19">
        <v>592</v>
      </c>
      <c r="CD94" s="19">
        <f t="shared" si="8"/>
        <v>0</v>
      </c>
      <c r="CE94" s="19">
        <f t="shared" si="9"/>
        <v>0</v>
      </c>
      <c r="CF94" s="19">
        <f t="shared" si="10"/>
        <v>0</v>
      </c>
      <c r="CH94" s="33">
        <v>592</v>
      </c>
      <c r="CI94" s="33">
        <f t="shared" si="11"/>
        <v>0</v>
      </c>
    </row>
    <row r="95" spans="1:87" x14ac:dyDescent="0.25">
      <c r="A95" s="23" t="s">
        <v>169</v>
      </c>
      <c r="B95" s="23" t="s">
        <v>267</v>
      </c>
      <c r="C95">
        <f t="shared" si="7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D95" s="19">
        <f t="shared" si="8"/>
        <v>0</v>
      </c>
      <c r="CE95" s="19">
        <f t="shared" si="9"/>
        <v>0</v>
      </c>
      <c r="CF95" s="19">
        <f t="shared" si="10"/>
        <v>0</v>
      </c>
      <c r="CH95" s="33">
        <v>0</v>
      </c>
      <c r="CI95" s="33">
        <f t="shared" si="11"/>
        <v>0</v>
      </c>
    </row>
    <row r="96" spans="1:87" x14ac:dyDescent="0.25">
      <c r="A96" s="23" t="s">
        <v>170</v>
      </c>
      <c r="B96" s="23" t="s">
        <v>268</v>
      </c>
      <c r="C96">
        <f t="shared" si="7"/>
        <v>92</v>
      </c>
      <c r="D96" s="19">
        <v>0.28017725088481571</v>
      </c>
      <c r="E96" s="19">
        <v>0.64656288665726691</v>
      </c>
      <c r="F96" s="19">
        <v>3.2328144332863351E-2</v>
      </c>
      <c r="G96" s="19">
        <v>1.6164072166431676E-2</v>
      </c>
      <c r="H96" s="19">
        <v>0.9644563059304232</v>
      </c>
      <c r="I96" s="19">
        <v>4.849221649929502E-2</v>
      </c>
      <c r="J96" s="19">
        <v>0.6842790550456076</v>
      </c>
      <c r="K96" s="19">
        <v>0</v>
      </c>
      <c r="L96" s="19">
        <v>2.6940120277386126E-2</v>
      </c>
      <c r="M96" s="19">
        <v>5.3880240554772252E-3</v>
      </c>
      <c r="N96" s="19">
        <v>0</v>
      </c>
      <c r="O96" s="19">
        <v>0</v>
      </c>
      <c r="P96" s="19">
        <v>0.12392455327597618</v>
      </c>
      <c r="Q96" s="19">
        <v>0</v>
      </c>
      <c r="R96" s="19">
        <v>0</v>
      </c>
      <c r="S96" s="19">
        <v>0</v>
      </c>
      <c r="T96" s="19">
        <v>4.849221649929502E-2</v>
      </c>
      <c r="U96" s="19">
        <v>9.6984432998590039E-2</v>
      </c>
      <c r="V96" s="19">
        <v>8.0820360832158364E-2</v>
      </c>
      <c r="W96" s="19">
        <v>0</v>
      </c>
      <c r="X96" s="19">
        <v>0</v>
      </c>
      <c r="Y96" s="19">
        <v>1.077604811095445E-2</v>
      </c>
      <c r="Z96" s="19">
        <v>0</v>
      </c>
      <c r="AA96" s="19">
        <v>0</v>
      </c>
      <c r="AB96" s="19">
        <v>0</v>
      </c>
      <c r="AC96" s="19">
        <v>0.11853652922049895</v>
      </c>
      <c r="AD96" s="19">
        <v>8.0820360832158364E-2</v>
      </c>
      <c r="AE96" s="19">
        <v>7.5270696055016844</v>
      </c>
      <c r="AF96" s="19">
        <v>0.10237245705406728</v>
      </c>
      <c r="AG96" s="19">
        <v>0</v>
      </c>
      <c r="AH96" s="19">
        <v>4.849221649929502E-2</v>
      </c>
      <c r="AI96" s="19">
        <v>0.14008862544240785</v>
      </c>
      <c r="AJ96" s="19">
        <v>0</v>
      </c>
      <c r="AK96" s="19">
        <v>4.849221649929502E-2</v>
      </c>
      <c r="AL96" s="19">
        <v>0</v>
      </c>
      <c r="AM96" s="19">
        <v>1.6164072166431676E-2</v>
      </c>
      <c r="AN96" s="19">
        <v>0</v>
      </c>
      <c r="AO96" s="19">
        <v>0</v>
      </c>
      <c r="AP96" s="19">
        <v>0</v>
      </c>
      <c r="AQ96" s="19">
        <v>138.57459068281875</v>
      </c>
      <c r="AR96" s="19">
        <v>8.0820360832158364E-2</v>
      </c>
      <c r="AS96" s="19">
        <v>0.20474491410813456</v>
      </c>
      <c r="AT96" s="19">
        <v>4.3104192443817801E-2</v>
      </c>
      <c r="AU96" s="19">
        <v>0</v>
      </c>
      <c r="AV96" s="19">
        <v>0</v>
      </c>
      <c r="AW96" s="19">
        <v>3.4968276120047195</v>
      </c>
      <c r="AX96" s="19">
        <v>0.19935689005265733</v>
      </c>
      <c r="AY96" s="19">
        <v>1.7672718901965299</v>
      </c>
      <c r="AZ96" s="19">
        <v>0</v>
      </c>
      <c r="BA96" s="19">
        <v>0</v>
      </c>
      <c r="BB96" s="19">
        <v>21.6706327511294</v>
      </c>
      <c r="BC96" s="19">
        <v>0</v>
      </c>
      <c r="BD96" s="19">
        <v>6.3039881449083532</v>
      </c>
      <c r="BE96" s="19">
        <v>5.5335007049751104</v>
      </c>
      <c r="BF96" s="19">
        <v>0.91596408943112828</v>
      </c>
      <c r="BG96" s="19">
        <v>3.4806635398382877</v>
      </c>
      <c r="BH96" s="19">
        <v>1.6164072166431676E-2</v>
      </c>
      <c r="BI96" s="19">
        <v>1.077604811095445E-2</v>
      </c>
      <c r="BJ96" s="19">
        <v>4.3427473887146428</v>
      </c>
      <c r="BK96" s="19">
        <v>3.7716168388340576E-2</v>
      </c>
      <c r="BL96" s="19">
        <v>8.7339869939285819</v>
      </c>
      <c r="BM96" s="19">
        <v>1.4062742784795557</v>
      </c>
      <c r="BN96" s="19">
        <v>0</v>
      </c>
      <c r="BO96" s="19">
        <v>8.437645670877334</v>
      </c>
      <c r="BP96" s="19">
        <v>0</v>
      </c>
      <c r="BQ96" s="19">
        <v>0.46875809282651854</v>
      </c>
      <c r="BR96" s="19">
        <v>4.849221649929502E-2</v>
      </c>
      <c r="BS96" s="19">
        <v>0</v>
      </c>
      <c r="BT96" s="19">
        <v>216.92184847351305</v>
      </c>
      <c r="BU96" s="19">
        <v>0</v>
      </c>
      <c r="BV96" s="19">
        <v>0</v>
      </c>
      <c r="BW96" s="19">
        <v>0</v>
      </c>
      <c r="BX96" s="19">
        <v>0</v>
      </c>
      <c r="BY96" s="19">
        <v>532.07815152648698</v>
      </c>
      <c r="BZ96" s="19">
        <v>0</v>
      </c>
      <c r="CA96" s="19">
        <v>532.07815152648698</v>
      </c>
      <c r="CB96" s="19">
        <v>749</v>
      </c>
      <c r="CD96" s="19">
        <f t="shared" si="8"/>
        <v>0</v>
      </c>
      <c r="CE96" s="19">
        <f t="shared" si="9"/>
        <v>0</v>
      </c>
      <c r="CF96" s="19">
        <f t="shared" si="10"/>
        <v>0</v>
      </c>
      <c r="CH96" s="33">
        <v>749</v>
      </c>
      <c r="CI96" s="33">
        <f t="shared" si="11"/>
        <v>0</v>
      </c>
    </row>
    <row r="97" spans="1:87" x14ac:dyDescent="0.25">
      <c r="A97" s="23" t="s">
        <v>171</v>
      </c>
      <c r="B97" s="23" t="s">
        <v>269</v>
      </c>
      <c r="C97">
        <f t="shared" si="7"/>
        <v>93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D97" s="19">
        <f t="shared" si="8"/>
        <v>0</v>
      </c>
      <c r="CE97" s="19">
        <f t="shared" si="9"/>
        <v>0</v>
      </c>
      <c r="CF97" s="19">
        <f t="shared" si="10"/>
        <v>0</v>
      </c>
      <c r="CH97" s="33">
        <v>0</v>
      </c>
      <c r="CI97" s="33">
        <f t="shared" si="11"/>
        <v>0</v>
      </c>
    </row>
    <row r="98" spans="1:87" x14ac:dyDescent="0.25">
      <c r="A98" s="23" t="s">
        <v>172</v>
      </c>
      <c r="B98" s="23" t="s">
        <v>270</v>
      </c>
      <c r="C98">
        <f t="shared" si="7"/>
        <v>94</v>
      </c>
      <c r="D98" s="19">
        <v>0.28505186416146233</v>
      </c>
      <c r="E98" s="19">
        <v>0.17103111849687744</v>
      </c>
      <c r="F98" s="19">
        <v>0</v>
      </c>
      <c r="G98" s="19">
        <v>1.7673215578010668</v>
      </c>
      <c r="H98" s="19">
        <v>1.7103111849687744</v>
      </c>
      <c r="I98" s="19">
        <v>2.9075290144469164</v>
      </c>
      <c r="J98" s="19">
        <v>2.2234045404594065</v>
      </c>
      <c r="K98" s="19">
        <v>291.95011927416977</v>
      </c>
      <c r="L98" s="19">
        <v>18.813423034656516</v>
      </c>
      <c r="M98" s="19">
        <v>194.97547508644027</v>
      </c>
      <c r="N98" s="19">
        <v>8.49454555201158</v>
      </c>
      <c r="O98" s="19">
        <v>12.029188667613713</v>
      </c>
      <c r="P98" s="19">
        <v>30.728590956605643</v>
      </c>
      <c r="Q98" s="19">
        <v>39.736229864107855</v>
      </c>
      <c r="R98" s="19">
        <v>47.318609450802754</v>
      </c>
      <c r="S98" s="19">
        <v>11.801147176284543</v>
      </c>
      <c r="T98" s="19">
        <v>80.04256345653863</v>
      </c>
      <c r="U98" s="19">
        <v>4.1047468439250583</v>
      </c>
      <c r="V98" s="19">
        <v>17.27414296818462</v>
      </c>
      <c r="W98" s="19">
        <v>17.103111849687746</v>
      </c>
      <c r="X98" s="19">
        <v>38.596022407462009</v>
      </c>
      <c r="Y98" s="19">
        <v>56.554289849634138</v>
      </c>
      <c r="Z98" s="19">
        <v>4.1617572167573504</v>
      </c>
      <c r="AA98" s="19">
        <v>61.001098930552949</v>
      </c>
      <c r="AB98" s="19">
        <v>80.669677557693859</v>
      </c>
      <c r="AC98" s="19">
        <v>57.694497306279985</v>
      </c>
      <c r="AD98" s="19">
        <v>66.645125840949902</v>
      </c>
      <c r="AE98" s="19">
        <v>25.996730011525369</v>
      </c>
      <c r="AF98" s="19">
        <v>72.232142378514567</v>
      </c>
      <c r="AG98" s="19">
        <v>42.187675895896433</v>
      </c>
      <c r="AH98" s="19">
        <v>52.449543005709081</v>
      </c>
      <c r="AI98" s="19">
        <v>156.26543193331366</v>
      </c>
      <c r="AJ98" s="19">
        <v>8.1524833150178235</v>
      </c>
      <c r="AK98" s="19">
        <v>1.7673215578010668</v>
      </c>
      <c r="AL98" s="19">
        <v>7.8674314508563619</v>
      </c>
      <c r="AM98" s="19">
        <v>31.754777667586911</v>
      </c>
      <c r="AN98" s="19">
        <v>0.51309335549063229</v>
      </c>
      <c r="AO98" s="19">
        <v>0</v>
      </c>
      <c r="AP98" s="19">
        <v>0.4560829826583398</v>
      </c>
      <c r="AQ98" s="19">
        <v>5.7010372832292475E-2</v>
      </c>
      <c r="AR98" s="19">
        <v>0</v>
      </c>
      <c r="AS98" s="19">
        <v>257.28781259213594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28.391165670481655</v>
      </c>
      <c r="BA98" s="19">
        <v>28.733227907475406</v>
      </c>
      <c r="BB98" s="19">
        <v>198.56712857487469</v>
      </c>
      <c r="BC98" s="19">
        <v>14.879707309228335</v>
      </c>
      <c r="BD98" s="19">
        <v>1.6533008121364818</v>
      </c>
      <c r="BE98" s="19">
        <v>0</v>
      </c>
      <c r="BF98" s="19">
        <v>19.041464525985688</v>
      </c>
      <c r="BG98" s="19">
        <v>2.4514460317885765</v>
      </c>
      <c r="BH98" s="19">
        <v>7.8674314508563619</v>
      </c>
      <c r="BI98" s="19">
        <v>0</v>
      </c>
      <c r="BJ98" s="19">
        <v>15.44981103755126</v>
      </c>
      <c r="BK98" s="19">
        <v>2.1663941676271139</v>
      </c>
      <c r="BL98" s="19">
        <v>0</v>
      </c>
      <c r="BM98" s="19">
        <v>0</v>
      </c>
      <c r="BN98" s="19">
        <v>0.51309335549063229</v>
      </c>
      <c r="BO98" s="19">
        <v>0</v>
      </c>
      <c r="BP98" s="19">
        <v>0</v>
      </c>
      <c r="BQ98" s="19">
        <v>0.85515559248438722</v>
      </c>
      <c r="BR98" s="19">
        <v>0.68412447398750975</v>
      </c>
      <c r="BS98" s="19">
        <v>0</v>
      </c>
      <c r="BT98" s="19">
        <v>2127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2127</v>
      </c>
      <c r="CD98" s="19">
        <f t="shared" si="8"/>
        <v>0</v>
      </c>
      <c r="CE98" s="19">
        <f t="shared" si="9"/>
        <v>0</v>
      </c>
      <c r="CF98" s="19">
        <f t="shared" si="10"/>
        <v>0</v>
      </c>
      <c r="CH98" s="33">
        <v>2127</v>
      </c>
      <c r="CI98" s="33">
        <f t="shared" si="11"/>
        <v>0</v>
      </c>
    </row>
    <row r="99" spans="1:87" x14ac:dyDescent="0.25">
      <c r="A99" s="23" t="s">
        <v>173</v>
      </c>
      <c r="B99" s="23" t="s">
        <v>271</v>
      </c>
      <c r="C99">
        <f t="shared" si="7"/>
        <v>95</v>
      </c>
      <c r="D99" s="19">
        <v>-20.45843520782396</v>
      </c>
      <c r="E99" s="19">
        <v>-3.4413202933985327</v>
      </c>
      <c r="F99" s="19">
        <v>-2.4816625916870416</v>
      </c>
      <c r="G99" s="19">
        <v>-4.4254278728606362</v>
      </c>
      <c r="H99" s="19">
        <v>-22.231051344743278</v>
      </c>
      <c r="I99" s="19">
        <v>-12.084352078239609</v>
      </c>
      <c r="J99" s="19">
        <v>-3.3190709046454763</v>
      </c>
      <c r="K99" s="19">
        <v>-42.090464547677264</v>
      </c>
      <c r="L99" s="19">
        <v>-10.012224938875306</v>
      </c>
      <c r="M99" s="19">
        <v>-54.706601466992673</v>
      </c>
      <c r="N99" s="19">
        <v>-12.206601466992664</v>
      </c>
      <c r="O99" s="19">
        <v>-0.88019559902200484</v>
      </c>
      <c r="P99" s="19">
        <v>-4.60880195599022</v>
      </c>
      <c r="Q99" s="19">
        <v>-2.7506112469437651</v>
      </c>
      <c r="R99" s="19">
        <v>-4.2420537897310515</v>
      </c>
      <c r="S99" s="19">
        <v>-2.3288508557457215</v>
      </c>
      <c r="T99" s="19">
        <v>-11.4119804400978</v>
      </c>
      <c r="U99" s="19">
        <v>-1.6381418092909534</v>
      </c>
      <c r="V99" s="19">
        <v>-18.679706601466993</v>
      </c>
      <c r="W99" s="19">
        <v>-3.5146699266503667</v>
      </c>
      <c r="X99" s="19">
        <v>-21.876528117359413</v>
      </c>
      <c r="Y99" s="19">
        <v>-8.3863080684596572</v>
      </c>
      <c r="Z99" s="19">
        <v>-6.5281173594132023</v>
      </c>
      <c r="AA99" s="19">
        <v>-11.271393643031784</v>
      </c>
      <c r="AB99" s="19">
        <v>-12.212713936430317</v>
      </c>
      <c r="AC99" s="19">
        <v>-12.995110024449877</v>
      </c>
      <c r="AD99" s="19">
        <v>-20.751833740831295</v>
      </c>
      <c r="AE99" s="19">
        <v>-2.6466992665036675</v>
      </c>
      <c r="AF99" s="19">
        <v>-10.794621026894864</v>
      </c>
      <c r="AG99" s="19">
        <v>-7.1210268948655253</v>
      </c>
      <c r="AH99" s="19">
        <v>-6.3264058679706601</v>
      </c>
      <c r="AI99" s="19">
        <v>-8.820293398533007</v>
      </c>
      <c r="AJ99" s="19">
        <v>-24.254278728606355</v>
      </c>
      <c r="AK99" s="19">
        <v>-7.3105134474327622</v>
      </c>
      <c r="AL99" s="19">
        <v>-3.0684596577017116</v>
      </c>
      <c r="AM99" s="19">
        <v>-6.6075794621026889</v>
      </c>
      <c r="AN99" s="19">
        <v>-0.22616136919315402</v>
      </c>
      <c r="AO99" s="19">
        <v>-17.011002444987774</v>
      </c>
      <c r="AP99" s="19">
        <v>-1.4425427872860634</v>
      </c>
      <c r="AQ99" s="19">
        <v>-11.155256723716381</v>
      </c>
      <c r="AR99" s="19">
        <v>-6.1124694376528117</v>
      </c>
      <c r="AS99" s="19">
        <v>-169.95721271393643</v>
      </c>
      <c r="AT99" s="19">
        <v>-161.7481662591687</v>
      </c>
      <c r="AU99" s="19">
        <v>-0.55012224938875309</v>
      </c>
      <c r="AV99" s="19">
        <v>-0.32396088019559899</v>
      </c>
      <c r="AW99" s="19">
        <v>-21.992665036674815</v>
      </c>
      <c r="AX99" s="19">
        <v>-0.10391198044009779</v>
      </c>
      <c r="AY99" s="19">
        <v>-3.624694376528117</v>
      </c>
      <c r="AZ99" s="19">
        <v>-2.30440097799511</v>
      </c>
      <c r="BA99" s="19">
        <v>-0.59290953545232272</v>
      </c>
      <c r="BB99" s="19">
        <v>-1.1674816625916871</v>
      </c>
      <c r="BC99" s="19">
        <v>-0.69682151589242047</v>
      </c>
      <c r="BD99" s="19">
        <v>-2.3594132029339856</v>
      </c>
      <c r="BE99" s="19">
        <v>-6.7237163814180934E-2</v>
      </c>
      <c r="BF99" s="19">
        <v>-2.6161369193154034</v>
      </c>
      <c r="BG99" s="19">
        <v>-1.6992665036674814</v>
      </c>
      <c r="BH99" s="19">
        <v>-0.27506112469437655</v>
      </c>
      <c r="BI99" s="19">
        <v>-1.91320293398533</v>
      </c>
      <c r="BJ99" s="19">
        <v>-0.60513447432762835</v>
      </c>
      <c r="BK99" s="19">
        <v>-0.33618581907090461</v>
      </c>
      <c r="BL99" s="19">
        <v>-6.418092909535452</v>
      </c>
      <c r="BM99" s="19">
        <v>-0.6295843520782396</v>
      </c>
      <c r="BN99" s="19">
        <v>-1.2224938875305624E-2</v>
      </c>
      <c r="BO99" s="19">
        <v>-1.6075794621026895</v>
      </c>
      <c r="BP99" s="19">
        <v>0</v>
      </c>
      <c r="BQ99" s="19">
        <v>-0.39119804400977998</v>
      </c>
      <c r="BR99" s="19">
        <v>-0.51344743276283622</v>
      </c>
      <c r="BS99" s="19">
        <v>0</v>
      </c>
      <c r="BT99" s="19">
        <v>-826.93765281173592</v>
      </c>
      <c r="BU99" s="19">
        <v>0</v>
      </c>
      <c r="BV99" s="19">
        <v>0</v>
      </c>
      <c r="BW99" s="19">
        <v>0</v>
      </c>
      <c r="BX99" s="19">
        <v>-8.0623471882640594</v>
      </c>
      <c r="BY99" s="19">
        <v>0</v>
      </c>
      <c r="BZ99" s="19">
        <v>0</v>
      </c>
      <c r="CA99" s="19">
        <v>-8.0623471882640594</v>
      </c>
      <c r="CB99" s="19">
        <v>-835</v>
      </c>
      <c r="CD99" s="19">
        <f t="shared" si="8"/>
        <v>0</v>
      </c>
      <c r="CE99" s="19">
        <f t="shared" si="9"/>
        <v>0</v>
      </c>
      <c r="CF99" s="19">
        <f t="shared" si="10"/>
        <v>0</v>
      </c>
      <c r="CH99" s="33">
        <v>-835</v>
      </c>
      <c r="CI99" s="33">
        <f t="shared" si="11"/>
        <v>0</v>
      </c>
    </row>
    <row r="100" spans="1:87" x14ac:dyDescent="0.25">
      <c r="A100" s="23" t="s">
        <v>174</v>
      </c>
      <c r="B100" s="23" t="s">
        <v>272</v>
      </c>
      <c r="C100">
        <f t="shared" si="7"/>
        <v>96</v>
      </c>
      <c r="D100" s="19">
        <v>0.17269579624869894</v>
      </c>
      <c r="E100" s="19">
        <v>8.6347898124349468E-2</v>
      </c>
      <c r="F100" s="19">
        <v>0.77713108311914525</v>
      </c>
      <c r="G100" s="19">
        <v>0.40295685791363084</v>
      </c>
      <c r="H100" s="19">
        <v>7.8576587293158022</v>
      </c>
      <c r="I100" s="19">
        <v>6.6775707882830257</v>
      </c>
      <c r="J100" s="19">
        <v>2.8782632708116491</v>
      </c>
      <c r="K100" s="19">
        <v>1.7557405951951059</v>
      </c>
      <c r="L100" s="19">
        <v>1.180087941032776</v>
      </c>
      <c r="M100" s="19">
        <v>2.935828536227882</v>
      </c>
      <c r="N100" s="19">
        <v>0.37417422520551435</v>
      </c>
      <c r="O100" s="19">
        <v>0</v>
      </c>
      <c r="P100" s="19">
        <v>5.7565265416232976E-2</v>
      </c>
      <c r="Q100" s="19">
        <v>3.6266117212226781</v>
      </c>
      <c r="R100" s="19">
        <v>0.17269579624869894</v>
      </c>
      <c r="S100" s="19">
        <v>13.03853261677677</v>
      </c>
      <c r="T100" s="19">
        <v>2.8782632708116488E-2</v>
      </c>
      <c r="U100" s="19">
        <v>0</v>
      </c>
      <c r="V100" s="19">
        <v>0</v>
      </c>
      <c r="W100" s="19">
        <v>1.2664358391571255</v>
      </c>
      <c r="X100" s="19">
        <v>4.1446991099687747</v>
      </c>
      <c r="Y100" s="19">
        <v>3.5690464558064448</v>
      </c>
      <c r="Z100" s="19">
        <v>0.37417422520551435</v>
      </c>
      <c r="AA100" s="19">
        <v>2.4753064128980182</v>
      </c>
      <c r="AB100" s="19">
        <v>4.9793954585041531</v>
      </c>
      <c r="AC100" s="19">
        <v>7.9152239947320355</v>
      </c>
      <c r="AD100" s="19">
        <v>1.8996537587356885</v>
      </c>
      <c r="AE100" s="19">
        <v>0.34539159249739787</v>
      </c>
      <c r="AF100" s="19">
        <v>10.102704080548888</v>
      </c>
      <c r="AG100" s="19">
        <v>8.6347898124349468E-2</v>
      </c>
      <c r="AH100" s="19">
        <v>1.4966969008220574</v>
      </c>
      <c r="AI100" s="19">
        <v>15.25479533530174</v>
      </c>
      <c r="AJ100" s="19">
        <v>0</v>
      </c>
      <c r="AK100" s="19">
        <v>8.0015718928563846</v>
      </c>
      <c r="AL100" s="19">
        <v>5.7565265416232976E-2</v>
      </c>
      <c r="AM100" s="19">
        <v>0.25904369437304842</v>
      </c>
      <c r="AN100" s="19">
        <v>1.467914268113941</v>
      </c>
      <c r="AO100" s="19">
        <v>0</v>
      </c>
      <c r="AP100" s="19">
        <v>0.20147842895681542</v>
      </c>
      <c r="AQ100" s="19">
        <v>2.3026106166493192</v>
      </c>
      <c r="AR100" s="19">
        <v>0</v>
      </c>
      <c r="AS100" s="19">
        <v>1.295218471865242</v>
      </c>
      <c r="AT100" s="19">
        <v>3.7993075174713771</v>
      </c>
      <c r="AU100" s="19">
        <v>0</v>
      </c>
      <c r="AV100" s="19">
        <v>0</v>
      </c>
      <c r="AW100" s="19">
        <v>0.92104424665972762</v>
      </c>
      <c r="AX100" s="19">
        <v>0.46052212332986381</v>
      </c>
      <c r="AY100" s="19">
        <v>1.4103490026977081</v>
      </c>
      <c r="AZ100" s="19">
        <v>0</v>
      </c>
      <c r="BA100" s="19">
        <v>2.5904369437304839</v>
      </c>
      <c r="BB100" s="19">
        <v>0.46052212332986381</v>
      </c>
      <c r="BC100" s="19">
        <v>4.2310470080931237</v>
      </c>
      <c r="BD100" s="19">
        <v>7.5698324022346375</v>
      </c>
      <c r="BE100" s="19">
        <v>0.5756526541623298</v>
      </c>
      <c r="BF100" s="19">
        <v>0.2302610616649319</v>
      </c>
      <c r="BG100" s="19">
        <v>21.961148756292882</v>
      </c>
      <c r="BH100" s="19">
        <v>0.89226161395161119</v>
      </c>
      <c r="BI100" s="19">
        <v>0.5756526541623298</v>
      </c>
      <c r="BJ100" s="19">
        <v>6.1019181341206954</v>
      </c>
      <c r="BK100" s="19">
        <v>0.77713108311914525</v>
      </c>
      <c r="BL100" s="19">
        <v>64.070140408267306</v>
      </c>
      <c r="BM100" s="19">
        <v>64.674575695137747</v>
      </c>
      <c r="BN100" s="19">
        <v>24.810629394396415</v>
      </c>
      <c r="BO100" s="19">
        <v>21.586974531087368</v>
      </c>
      <c r="BP100" s="19">
        <v>0</v>
      </c>
      <c r="BQ100" s="19">
        <v>0.2878263270811649</v>
      </c>
      <c r="BR100" s="19">
        <v>54.888480574378143</v>
      </c>
      <c r="BS100" s="19">
        <v>0</v>
      </c>
      <c r="BT100" s="19">
        <v>392.39363170975213</v>
      </c>
      <c r="BU100" s="19">
        <v>0</v>
      </c>
      <c r="BV100" s="19">
        <v>0</v>
      </c>
      <c r="BW100" s="19">
        <v>0</v>
      </c>
      <c r="BX100" s="19">
        <v>2317.6063682902477</v>
      </c>
      <c r="BY100" s="19">
        <v>0</v>
      </c>
      <c r="BZ100" s="19">
        <v>0</v>
      </c>
      <c r="CA100" s="19">
        <v>2317.6063682902477</v>
      </c>
      <c r="CB100" s="19">
        <v>2710</v>
      </c>
      <c r="CD100" s="19">
        <f t="shared" si="8"/>
        <v>0</v>
      </c>
      <c r="CE100" s="19">
        <f t="shared" si="9"/>
        <v>0</v>
      </c>
      <c r="CF100" s="19">
        <f t="shared" si="10"/>
        <v>0</v>
      </c>
      <c r="CH100" s="33">
        <v>2710</v>
      </c>
      <c r="CI100" s="33">
        <f t="shared" si="11"/>
        <v>0</v>
      </c>
    </row>
    <row r="101" spans="1:87" x14ac:dyDescent="0.25">
      <c r="A101" s="23" t="s">
        <v>175</v>
      </c>
      <c r="B101" s="23" t="s">
        <v>273</v>
      </c>
      <c r="C101">
        <f t="shared" si="7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-582.39349970980845</v>
      </c>
      <c r="I101" s="19">
        <v>0</v>
      </c>
      <c r="J101" s="19">
        <v>-1.6807893209518283</v>
      </c>
      <c r="K101" s="19">
        <v>-193.50087057457924</v>
      </c>
      <c r="L101" s="19">
        <v>-14.917005223447475</v>
      </c>
      <c r="M101" s="19">
        <v>-54.940800928612887</v>
      </c>
      <c r="N101" s="19">
        <v>-0.21009866511897854</v>
      </c>
      <c r="O101" s="19">
        <v>-0.10504933255948927</v>
      </c>
      <c r="P101" s="19">
        <v>-1.4706906558328499</v>
      </c>
      <c r="Q101" s="19">
        <v>-2.4161346488682529</v>
      </c>
      <c r="R101" s="19">
        <v>-0.84039466047591416</v>
      </c>
      <c r="S101" s="19">
        <v>-18.173534532791642</v>
      </c>
      <c r="T101" s="19">
        <v>-154.52756819500871</v>
      </c>
      <c r="U101" s="19">
        <v>-3.3615786419036566</v>
      </c>
      <c r="V101" s="19">
        <v>-5.8827626233313994</v>
      </c>
      <c r="W101" s="19">
        <v>-1.155542658154382</v>
      </c>
      <c r="X101" s="19">
        <v>-103.05339524085898</v>
      </c>
      <c r="Y101" s="19">
        <v>-1.7858386535113173</v>
      </c>
      <c r="Z101" s="19">
        <v>-6.1979106210098669</v>
      </c>
      <c r="AA101" s="19">
        <v>-0.31514799767846779</v>
      </c>
      <c r="AB101" s="19">
        <v>-6.5130586186883344</v>
      </c>
      <c r="AC101" s="19">
        <v>-17.543238537434707</v>
      </c>
      <c r="AD101" s="19">
        <v>-45.69645966337783</v>
      </c>
      <c r="AE101" s="19">
        <v>-1.7858386535113173</v>
      </c>
      <c r="AF101" s="19">
        <v>-4.9373186302959953</v>
      </c>
      <c r="AG101" s="19">
        <v>-14.811955890887985</v>
      </c>
      <c r="AH101" s="19">
        <v>-7.1433546140452693</v>
      </c>
      <c r="AI101" s="19">
        <v>-45.381311665699357</v>
      </c>
      <c r="AJ101" s="19">
        <v>-35.716773070226353</v>
      </c>
      <c r="AK101" s="19">
        <v>-13.341265235055136</v>
      </c>
      <c r="AL101" s="19">
        <v>-24.476494486360998</v>
      </c>
      <c r="AM101" s="19">
        <v>-0.10504933255948927</v>
      </c>
      <c r="AN101" s="19">
        <v>-0.84039466047591416</v>
      </c>
      <c r="AO101" s="19">
        <v>0</v>
      </c>
      <c r="AP101" s="19">
        <v>0</v>
      </c>
      <c r="AQ101" s="19">
        <v>-0.73534532791642493</v>
      </c>
      <c r="AR101" s="19">
        <v>-0.31514799767846779</v>
      </c>
      <c r="AS101" s="19">
        <v>-149.27510156703426</v>
      </c>
      <c r="AT101" s="19">
        <v>-95.910040626813696</v>
      </c>
      <c r="AU101" s="19">
        <v>-165.55774811375508</v>
      </c>
      <c r="AV101" s="19">
        <v>0</v>
      </c>
      <c r="AW101" s="19">
        <v>-7.6686012768427156</v>
      </c>
      <c r="AX101" s="19">
        <v>0</v>
      </c>
      <c r="AY101" s="19">
        <v>-2.2060359837492745</v>
      </c>
      <c r="AZ101" s="19">
        <v>0</v>
      </c>
      <c r="BA101" s="19">
        <v>-0.31514799767846779</v>
      </c>
      <c r="BB101" s="19">
        <v>0</v>
      </c>
      <c r="BC101" s="19">
        <v>-1.995937318630296</v>
      </c>
      <c r="BD101" s="19">
        <v>0</v>
      </c>
      <c r="BE101" s="19">
        <v>0</v>
      </c>
      <c r="BF101" s="19">
        <v>-0.10504933255948927</v>
      </c>
      <c r="BG101" s="19">
        <v>-0.31514799767846779</v>
      </c>
      <c r="BH101" s="19">
        <v>0</v>
      </c>
      <c r="BI101" s="19">
        <v>0</v>
      </c>
      <c r="BJ101" s="19">
        <v>-38.237957051654092</v>
      </c>
      <c r="BK101" s="19">
        <v>-0.10504933255948927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-0.10504933255948927</v>
      </c>
      <c r="BR101" s="19">
        <v>0</v>
      </c>
      <c r="BS101" s="19">
        <v>0</v>
      </c>
      <c r="BT101" s="19">
        <v>-1828.0684852002321</v>
      </c>
      <c r="BU101" s="19">
        <v>0</v>
      </c>
      <c r="BV101" s="19">
        <v>0</v>
      </c>
      <c r="BW101" s="19">
        <v>0</v>
      </c>
      <c r="BX101" s="19">
        <v>-162.93151479976785</v>
      </c>
      <c r="BY101" s="19">
        <v>0</v>
      </c>
      <c r="BZ101" s="19">
        <v>0</v>
      </c>
      <c r="CA101" s="19">
        <v>-162.93151479976785</v>
      </c>
      <c r="CB101" s="19">
        <v>-1991</v>
      </c>
      <c r="CD101" s="19">
        <f t="shared" si="8"/>
        <v>0</v>
      </c>
      <c r="CE101" s="19">
        <f t="shared" si="9"/>
        <v>0</v>
      </c>
      <c r="CF101" s="19">
        <f t="shared" si="10"/>
        <v>0</v>
      </c>
      <c r="CH101" s="33">
        <v>-1991</v>
      </c>
      <c r="CI101" s="33">
        <f t="shared" si="11"/>
        <v>0</v>
      </c>
    </row>
    <row r="102" spans="1:87" x14ac:dyDescent="0.25">
      <c r="A102" s="23" t="s">
        <v>176</v>
      </c>
      <c r="B102" s="23" t="s">
        <v>274</v>
      </c>
      <c r="C102">
        <f t="shared" si="7"/>
        <v>98</v>
      </c>
      <c r="D102" s="19">
        <v>0.18545115529014539</v>
      </c>
      <c r="E102" s="19">
        <v>0</v>
      </c>
      <c r="F102" s="19">
        <v>1.1127069317408724</v>
      </c>
      <c r="G102" s="19">
        <v>1.4836092423211631</v>
      </c>
      <c r="H102" s="19">
        <v>241.45740418776933</v>
      </c>
      <c r="I102" s="19">
        <v>1.8545115529014538</v>
      </c>
      <c r="J102" s="19">
        <v>5.7489858139945067</v>
      </c>
      <c r="K102" s="19">
        <v>49.330007307178676</v>
      </c>
      <c r="L102" s="19">
        <v>1.6690603976113085</v>
      </c>
      <c r="M102" s="19">
        <v>43.02466802731373</v>
      </c>
      <c r="N102" s="19">
        <v>8.7162042986368338</v>
      </c>
      <c r="O102" s="19">
        <v>6.3053392798649428</v>
      </c>
      <c r="P102" s="19">
        <v>6.4907904351550885</v>
      </c>
      <c r="Q102" s="19">
        <v>7.0471439010255246</v>
      </c>
      <c r="R102" s="19">
        <v>8.9016554539269794</v>
      </c>
      <c r="S102" s="19">
        <v>7.0471439010255246</v>
      </c>
      <c r="T102" s="19">
        <v>17.246957441983522</v>
      </c>
      <c r="U102" s="19">
        <v>4.2653765716733441</v>
      </c>
      <c r="V102" s="19">
        <v>5.3780835034142163</v>
      </c>
      <c r="W102" s="19">
        <v>0.74180462116058155</v>
      </c>
      <c r="X102" s="19">
        <v>45.435533046085617</v>
      </c>
      <c r="Y102" s="19">
        <v>49.515458462468814</v>
      </c>
      <c r="Z102" s="19">
        <v>2.2254138634817449</v>
      </c>
      <c r="AA102" s="19">
        <v>22.995943255978027</v>
      </c>
      <c r="AB102" s="19">
        <v>8.7162042986368338</v>
      </c>
      <c r="AC102" s="19">
        <v>25.963161740620354</v>
      </c>
      <c r="AD102" s="19">
        <v>15.577897044372213</v>
      </c>
      <c r="AE102" s="19">
        <v>2.781767329352181</v>
      </c>
      <c r="AF102" s="19">
        <v>10.756167006828433</v>
      </c>
      <c r="AG102" s="19">
        <v>54.893541965883031</v>
      </c>
      <c r="AH102" s="19">
        <v>32.083049865195157</v>
      </c>
      <c r="AI102" s="19">
        <v>48.031849220147656</v>
      </c>
      <c r="AJ102" s="19">
        <v>58.602565071685945</v>
      </c>
      <c r="AK102" s="19">
        <v>16.876055131403231</v>
      </c>
      <c r="AL102" s="19">
        <v>7.6034973668959607</v>
      </c>
      <c r="AM102" s="19">
        <v>7.2325950563156702</v>
      </c>
      <c r="AN102" s="19">
        <v>9.6434600750875603</v>
      </c>
      <c r="AO102" s="19">
        <v>85.678433744047169</v>
      </c>
      <c r="AP102" s="19">
        <v>8.9016554539269794</v>
      </c>
      <c r="AQ102" s="19">
        <v>326.95038677652633</v>
      </c>
      <c r="AR102" s="19">
        <v>43.210119182603876</v>
      </c>
      <c r="AS102" s="19">
        <v>558.0225262680475</v>
      </c>
      <c r="AT102" s="19">
        <v>40.613803008541844</v>
      </c>
      <c r="AU102" s="19">
        <v>16.690603976113085</v>
      </c>
      <c r="AV102" s="19">
        <v>1.8545115529014538</v>
      </c>
      <c r="AW102" s="19">
        <v>116.46332552221129</v>
      </c>
      <c r="AX102" s="19">
        <v>12.981580870310177</v>
      </c>
      <c r="AY102" s="19">
        <v>9.0871066092171233</v>
      </c>
      <c r="AZ102" s="19">
        <v>4.4508277269634897</v>
      </c>
      <c r="BA102" s="19">
        <v>31.897598709905004</v>
      </c>
      <c r="BB102" s="19">
        <v>43.210119182603876</v>
      </c>
      <c r="BC102" s="19">
        <v>115.53606974576059</v>
      </c>
      <c r="BD102" s="19">
        <v>494.41278000352764</v>
      </c>
      <c r="BE102" s="19">
        <v>10.199813540957996</v>
      </c>
      <c r="BF102" s="19">
        <v>165.23697936351954</v>
      </c>
      <c r="BG102" s="19">
        <v>72.140499407866557</v>
      </c>
      <c r="BH102" s="19">
        <v>98.289112303777046</v>
      </c>
      <c r="BI102" s="19">
        <v>17.432408597273668</v>
      </c>
      <c r="BJ102" s="19">
        <v>69.173280923224226</v>
      </c>
      <c r="BK102" s="19">
        <v>5.0071811928339249</v>
      </c>
      <c r="BL102" s="19">
        <v>220.50142363998287</v>
      </c>
      <c r="BM102" s="19">
        <v>75.84952251366947</v>
      </c>
      <c r="BN102" s="19">
        <v>357.17892508881999</v>
      </c>
      <c r="BO102" s="19">
        <v>73.253206339607431</v>
      </c>
      <c r="BP102" s="19">
        <v>0</v>
      </c>
      <c r="BQ102" s="19">
        <v>18.174213218434247</v>
      </c>
      <c r="BR102" s="19">
        <v>1650.8861843928744</v>
      </c>
      <c r="BS102" s="19">
        <v>0</v>
      </c>
      <c r="BT102" s="19">
        <v>5580.2252626804748</v>
      </c>
      <c r="BU102" s="19">
        <v>0</v>
      </c>
      <c r="BV102" s="19">
        <v>0</v>
      </c>
      <c r="BW102" s="19">
        <v>0</v>
      </c>
      <c r="BX102" s="19">
        <v>1779.7747373195252</v>
      </c>
      <c r="BY102" s="19">
        <v>0</v>
      </c>
      <c r="BZ102" s="19">
        <v>0</v>
      </c>
      <c r="CA102" s="19">
        <v>1779.7747373195252</v>
      </c>
      <c r="CB102" s="19">
        <v>7360</v>
      </c>
      <c r="CD102" s="19">
        <f t="shared" si="8"/>
        <v>0</v>
      </c>
      <c r="CE102" s="19">
        <f t="shared" si="9"/>
        <v>0</v>
      </c>
      <c r="CF102" s="19">
        <f t="shared" si="10"/>
        <v>0</v>
      </c>
      <c r="CH102" s="33">
        <v>7360</v>
      </c>
      <c r="CI102" s="33">
        <f t="shared" si="11"/>
        <v>0</v>
      </c>
    </row>
    <row r="103" spans="1:87" x14ac:dyDescent="0.25">
      <c r="A103" s="23" t="s">
        <v>177</v>
      </c>
      <c r="B103" s="23" t="s">
        <v>275</v>
      </c>
      <c r="C103">
        <f t="shared" si="7"/>
        <v>99</v>
      </c>
      <c r="D103" s="19">
        <v>40.576785566791351</v>
      </c>
      <c r="E103" s="19">
        <v>2.5876647512065039</v>
      </c>
      <c r="F103" s="19">
        <v>9.4697518554791209</v>
      </c>
      <c r="G103" s="19">
        <v>1.5415875113570663</v>
      </c>
      <c r="H103" s="19">
        <v>141.00020059233736</v>
      </c>
      <c r="I103" s="19">
        <v>148.65308145228852</v>
      </c>
      <c r="J103" s="19">
        <v>49.716197241265377</v>
      </c>
      <c r="K103" s="19">
        <v>137.47657199494978</v>
      </c>
      <c r="L103" s="19">
        <v>125.69443887243507</v>
      </c>
      <c r="M103" s="19">
        <v>176.34659995988153</v>
      </c>
      <c r="N103" s="19">
        <v>100.86386860021948</v>
      </c>
      <c r="O103" s="19">
        <v>1.7618142986937899</v>
      </c>
      <c r="P103" s="19">
        <v>5.780953167588998</v>
      </c>
      <c r="Q103" s="19">
        <v>0.38539687783926657</v>
      </c>
      <c r="R103" s="19">
        <v>3.7989120815584845</v>
      </c>
      <c r="S103" s="19">
        <v>10.62594248899692</v>
      </c>
      <c r="T103" s="19">
        <v>44.650981132520734</v>
      </c>
      <c r="U103" s="19">
        <v>9.1944683713082149</v>
      </c>
      <c r="V103" s="19">
        <v>26.206987693070122</v>
      </c>
      <c r="W103" s="19">
        <v>32.868848010006019</v>
      </c>
      <c r="X103" s="19">
        <v>50.376877603275553</v>
      </c>
      <c r="Y103" s="19">
        <v>20.591204615983671</v>
      </c>
      <c r="Z103" s="19">
        <v>20.646261312817849</v>
      </c>
      <c r="AA103" s="19">
        <v>27.03283814558284</v>
      </c>
      <c r="AB103" s="19">
        <v>10.130432217489293</v>
      </c>
      <c r="AC103" s="19">
        <v>13.048437149700883</v>
      </c>
      <c r="AD103" s="19">
        <v>134.50351036590402</v>
      </c>
      <c r="AE103" s="19">
        <v>6.7719737106042546</v>
      </c>
      <c r="AF103" s="19">
        <v>50.927444571617357</v>
      </c>
      <c r="AG103" s="19">
        <v>37.603723937745578</v>
      </c>
      <c r="AH103" s="19">
        <v>47.128532490058873</v>
      </c>
      <c r="AI103" s="19">
        <v>18.939503710958242</v>
      </c>
      <c r="AJ103" s="19">
        <v>250.78325407969416</v>
      </c>
      <c r="AK103" s="19">
        <v>36.502590001061961</v>
      </c>
      <c r="AL103" s="19">
        <v>21.747395249501469</v>
      </c>
      <c r="AM103" s="19">
        <v>9.9102054301525673</v>
      </c>
      <c r="AN103" s="19">
        <v>8.7540147966347686</v>
      </c>
      <c r="AO103" s="19">
        <v>3.1382317195483131</v>
      </c>
      <c r="AP103" s="19">
        <v>0.44045357467344748</v>
      </c>
      <c r="AQ103" s="19">
        <v>18.7743336204557</v>
      </c>
      <c r="AR103" s="19">
        <v>16.682179140756823</v>
      </c>
      <c r="AS103" s="19">
        <v>514.72505870275756</v>
      </c>
      <c r="AT103" s="19">
        <v>378.84513091599899</v>
      </c>
      <c r="AU103" s="19">
        <v>184.05453751666687</v>
      </c>
      <c r="AV103" s="19">
        <v>219.34588018737682</v>
      </c>
      <c r="AW103" s="19">
        <v>163.24310611334647</v>
      </c>
      <c r="AX103" s="19">
        <v>0.11011339366836187</v>
      </c>
      <c r="AY103" s="19">
        <v>1.5966442081912471</v>
      </c>
      <c r="AZ103" s="19">
        <v>1.1011339366836186</v>
      </c>
      <c r="BA103" s="19">
        <v>2.0921544796988756</v>
      </c>
      <c r="BB103" s="19">
        <v>6.2764634390966263</v>
      </c>
      <c r="BC103" s="19">
        <v>0.77079375567853314</v>
      </c>
      <c r="BD103" s="19">
        <v>9.0292982808056728</v>
      </c>
      <c r="BE103" s="19">
        <v>5.5056696834180935E-2</v>
      </c>
      <c r="BF103" s="19">
        <v>2.9180049322115895</v>
      </c>
      <c r="BG103" s="19">
        <v>5.7258964707548179</v>
      </c>
      <c r="BH103" s="19">
        <v>8.7540147966347686</v>
      </c>
      <c r="BI103" s="19">
        <v>1.3764174208545235</v>
      </c>
      <c r="BJ103" s="19">
        <v>7.1023138916093407</v>
      </c>
      <c r="BK103" s="19">
        <v>1.6517009050254281</v>
      </c>
      <c r="BL103" s="19">
        <v>90.182869414388364</v>
      </c>
      <c r="BM103" s="19">
        <v>7.0472571947751597</v>
      </c>
      <c r="BN103" s="19">
        <v>0</v>
      </c>
      <c r="BO103" s="19">
        <v>7.818050950453693</v>
      </c>
      <c r="BP103" s="19">
        <v>0</v>
      </c>
      <c r="BQ103" s="19">
        <v>0.11011339366836187</v>
      </c>
      <c r="BR103" s="19">
        <v>51.863408417798439</v>
      </c>
      <c r="BS103" s="19">
        <v>0</v>
      </c>
      <c r="BT103" s="19">
        <v>3539.4298693789897</v>
      </c>
      <c r="BU103" s="19">
        <v>0</v>
      </c>
      <c r="BV103" s="19">
        <v>0</v>
      </c>
      <c r="BW103" s="19">
        <v>0</v>
      </c>
      <c r="BX103" s="19">
        <v>1126.5701306210103</v>
      </c>
      <c r="BY103" s="19">
        <v>0</v>
      </c>
      <c r="BZ103" s="19">
        <v>0</v>
      </c>
      <c r="CA103" s="19">
        <v>1126.5701306210103</v>
      </c>
      <c r="CB103" s="19">
        <v>4666</v>
      </c>
      <c r="CD103" s="19">
        <f t="shared" si="8"/>
        <v>0</v>
      </c>
      <c r="CE103" s="19">
        <f t="shared" si="9"/>
        <v>0</v>
      </c>
      <c r="CF103" s="19">
        <f t="shared" si="10"/>
        <v>0</v>
      </c>
      <c r="CH103" s="33">
        <v>4666</v>
      </c>
      <c r="CI103" s="33">
        <f t="shared" si="11"/>
        <v>0</v>
      </c>
    </row>
    <row r="104" spans="1:87" x14ac:dyDescent="0.25">
      <c r="A104" s="23" t="s">
        <v>178</v>
      </c>
      <c r="B104" s="23" t="s">
        <v>276</v>
      </c>
      <c r="C104">
        <f t="shared" si="7"/>
        <v>100</v>
      </c>
      <c r="D104" s="19">
        <v>8.5904129093497868E-3</v>
      </c>
      <c r="E104" s="19">
        <v>0</v>
      </c>
      <c r="F104" s="19">
        <v>8.5904129093497868E-3</v>
      </c>
      <c r="G104" s="19">
        <v>3.4361651637399147E-2</v>
      </c>
      <c r="H104" s="19">
        <v>0.17180825818699574</v>
      </c>
      <c r="I104" s="19">
        <v>0</v>
      </c>
      <c r="J104" s="19">
        <v>5.1542477456098718E-2</v>
      </c>
      <c r="K104" s="19">
        <v>0.67005220692928336</v>
      </c>
      <c r="L104" s="19">
        <v>0.62710014238253442</v>
      </c>
      <c r="M104" s="19">
        <v>1.2885619364024679</v>
      </c>
      <c r="N104" s="19">
        <v>0.19757949691504509</v>
      </c>
      <c r="O104" s="19">
        <v>5.1542477456098718E-2</v>
      </c>
      <c r="P104" s="19">
        <v>0.63569055529188423</v>
      </c>
      <c r="Q104" s="19">
        <v>0.97071665875652591</v>
      </c>
      <c r="R104" s="19">
        <v>0.85904129093497861</v>
      </c>
      <c r="S104" s="19">
        <v>0.14603701945894637</v>
      </c>
      <c r="T104" s="19">
        <v>1.1511153298528713</v>
      </c>
      <c r="U104" s="19">
        <v>0.48106312292358805</v>
      </c>
      <c r="V104" s="19">
        <v>0.20616990982439487</v>
      </c>
      <c r="W104" s="19">
        <v>0.12885619364024681</v>
      </c>
      <c r="X104" s="19">
        <v>0.35220692928334124</v>
      </c>
      <c r="Y104" s="19">
        <v>2.9894636924537261</v>
      </c>
      <c r="Z104" s="19">
        <v>0.12026578073089701</v>
      </c>
      <c r="AA104" s="19">
        <v>0.82467963929757948</v>
      </c>
      <c r="AB104" s="19">
        <v>0.64428096820123393</v>
      </c>
      <c r="AC104" s="19">
        <v>0.97071665875652591</v>
      </c>
      <c r="AD104" s="19">
        <v>0.16321784527764593</v>
      </c>
      <c r="AE104" s="19">
        <v>0.10308495491219744</v>
      </c>
      <c r="AF104" s="19">
        <v>0.87622211675367823</v>
      </c>
      <c r="AG104" s="19">
        <v>1.4861414333175131</v>
      </c>
      <c r="AH104" s="19">
        <v>0.73877551020408172</v>
      </c>
      <c r="AI104" s="19">
        <v>0.6099193165638348</v>
      </c>
      <c r="AJ104" s="19">
        <v>1.7009017560512576</v>
      </c>
      <c r="AK104" s="19">
        <v>1.2370194589463692</v>
      </c>
      <c r="AL104" s="19">
        <v>1.1940673943996203</v>
      </c>
      <c r="AM104" s="19">
        <v>1.1339345040341717</v>
      </c>
      <c r="AN104" s="19">
        <v>0.13744660654959659</v>
      </c>
      <c r="AO104" s="19">
        <v>3.6766967252017082</v>
      </c>
      <c r="AP104" s="19">
        <v>0.11167536782154722</v>
      </c>
      <c r="AQ104" s="19">
        <v>3.2729473184622684</v>
      </c>
      <c r="AR104" s="19">
        <v>3.7454200284765071</v>
      </c>
      <c r="AS104" s="19">
        <v>30.52173706691979</v>
      </c>
      <c r="AT104" s="19">
        <v>1.2627906976744185</v>
      </c>
      <c r="AU104" s="19">
        <v>8.5904129093497872E-2</v>
      </c>
      <c r="AV104" s="19">
        <v>6.8723303274798295E-2</v>
      </c>
      <c r="AW104" s="19">
        <v>10.720835310868534</v>
      </c>
      <c r="AX104" s="19">
        <v>0.43811105837683911</v>
      </c>
      <c r="AY104" s="19">
        <v>1.5290934978642621</v>
      </c>
      <c r="AZ104" s="19">
        <v>0.58414807783578548</v>
      </c>
      <c r="BA104" s="19">
        <v>0.32643569055529187</v>
      </c>
      <c r="BB104" s="19">
        <v>4.5185571903179875</v>
      </c>
      <c r="BC104" s="19">
        <v>0.92776459420977686</v>
      </c>
      <c r="BD104" s="19">
        <v>37.376886568580922</v>
      </c>
      <c r="BE104" s="19">
        <v>1.6235880398671096</v>
      </c>
      <c r="BF104" s="19">
        <v>3.8570953962980541</v>
      </c>
      <c r="BG104" s="19">
        <v>1.3572852396772663</v>
      </c>
      <c r="BH104" s="19">
        <v>0.51542477456098723</v>
      </c>
      <c r="BI104" s="19">
        <v>1.5205030849549124</v>
      </c>
      <c r="BJ104" s="19">
        <v>4.3553393450403419</v>
      </c>
      <c r="BK104" s="19">
        <v>0.30925486473659231</v>
      </c>
      <c r="BL104" s="19">
        <v>15.540056953013764</v>
      </c>
      <c r="BM104" s="19">
        <v>1.7782154722354058</v>
      </c>
      <c r="BN104" s="19">
        <v>3.1097294731846228</v>
      </c>
      <c r="BO104" s="19">
        <v>2.0616990982439489</v>
      </c>
      <c r="BP104" s="19">
        <v>1.5978168011390603</v>
      </c>
      <c r="BQ104" s="19">
        <v>0.43811105837683911</v>
      </c>
      <c r="BR104" s="19">
        <v>3.461936402467964</v>
      </c>
      <c r="BS104" s="19">
        <v>0</v>
      </c>
      <c r="BT104" s="19">
        <v>163.66454674893214</v>
      </c>
      <c r="BU104" s="19">
        <v>0</v>
      </c>
      <c r="BV104" s="19">
        <v>0</v>
      </c>
      <c r="BW104" s="19">
        <v>0</v>
      </c>
      <c r="BX104" s="19">
        <v>17.335453251067868</v>
      </c>
      <c r="BY104" s="19">
        <v>0</v>
      </c>
      <c r="BZ104" s="19">
        <v>0</v>
      </c>
      <c r="CA104" s="19">
        <v>17.335453251067868</v>
      </c>
      <c r="CB104" s="19">
        <v>181</v>
      </c>
      <c r="CD104" s="19">
        <f t="shared" si="8"/>
        <v>0</v>
      </c>
      <c r="CE104" s="19">
        <f t="shared" si="9"/>
        <v>0</v>
      </c>
      <c r="CF104" s="19">
        <f t="shared" si="10"/>
        <v>0</v>
      </c>
      <c r="CH104" s="33">
        <v>181</v>
      </c>
      <c r="CI104" s="33">
        <f t="shared" si="11"/>
        <v>0</v>
      </c>
    </row>
    <row r="105" spans="1:87" x14ac:dyDescent="0.25">
      <c r="A105" s="23" t="s">
        <v>179</v>
      </c>
      <c r="B105" s="23" t="s">
        <v>277</v>
      </c>
      <c r="C105">
        <f t="shared" si="7"/>
        <v>101</v>
      </c>
      <c r="D105" s="19">
        <v>2.3777456267262922</v>
      </c>
      <c r="E105" s="19">
        <v>0.47554912534525845</v>
      </c>
      <c r="F105" s="19">
        <v>1.9021965013810338</v>
      </c>
      <c r="G105" s="19">
        <v>6.6576877548336189</v>
      </c>
      <c r="H105" s="19">
        <v>105.57190582664738</v>
      </c>
      <c r="I105" s="19">
        <v>33.763987899513353</v>
      </c>
      <c r="J105" s="19">
        <v>10.462080757595686</v>
      </c>
      <c r="K105" s="19">
        <v>159.30895699066158</v>
      </c>
      <c r="L105" s="19">
        <v>20.924161515191372</v>
      </c>
      <c r="M105" s="19">
        <v>163.11334999342364</v>
      </c>
      <c r="N105" s="19">
        <v>30.435144022096541</v>
      </c>
      <c r="O105" s="19">
        <v>21.399710640536632</v>
      </c>
      <c r="P105" s="19">
        <v>18.07086676311982</v>
      </c>
      <c r="Q105" s="19">
        <v>16.168670261738786</v>
      </c>
      <c r="R105" s="19">
        <v>18.546415888465077</v>
      </c>
      <c r="S105" s="19">
        <v>4.7554912534525844</v>
      </c>
      <c r="T105" s="19">
        <v>46.128265158490066</v>
      </c>
      <c r="U105" s="19">
        <v>7.6087860055241352</v>
      </c>
      <c r="V105" s="19">
        <v>12.839826384321979</v>
      </c>
      <c r="W105" s="19">
        <v>7.1332368801788766</v>
      </c>
      <c r="X105" s="19">
        <v>74.185663553860309</v>
      </c>
      <c r="Y105" s="19">
        <v>82.745547810074981</v>
      </c>
      <c r="Z105" s="19">
        <v>22.826358016572406</v>
      </c>
      <c r="AA105" s="19">
        <v>111.75404445613574</v>
      </c>
      <c r="AB105" s="19">
        <v>64.19913192160989</v>
      </c>
      <c r="AC105" s="19">
        <v>52.31040378797843</v>
      </c>
      <c r="AD105" s="19">
        <v>97.963119821123229</v>
      </c>
      <c r="AE105" s="19">
        <v>16.644219387084046</v>
      </c>
      <c r="AF105" s="19">
        <v>109.37629882940945</v>
      </c>
      <c r="AG105" s="19">
        <v>91.305432066289626</v>
      </c>
      <c r="AH105" s="19">
        <v>79.892253058003419</v>
      </c>
      <c r="AI105" s="19">
        <v>232.54352229383136</v>
      </c>
      <c r="AJ105" s="19">
        <v>113.65624095751677</v>
      </c>
      <c r="AK105" s="19">
        <v>62.772484545574116</v>
      </c>
      <c r="AL105" s="19">
        <v>39.470577403656456</v>
      </c>
      <c r="AM105" s="19">
        <v>65.150230172300411</v>
      </c>
      <c r="AN105" s="19">
        <v>35.190635275549127</v>
      </c>
      <c r="AO105" s="19">
        <v>108.42520057871893</v>
      </c>
      <c r="AP105" s="19">
        <v>8.5598842562146533</v>
      </c>
      <c r="AQ105" s="19">
        <v>923.04085229514658</v>
      </c>
      <c r="AR105" s="19">
        <v>235.87236617124819</v>
      </c>
      <c r="AS105" s="19">
        <v>1560.2766802577928</v>
      </c>
      <c r="AT105" s="19">
        <v>116.98508483493357</v>
      </c>
      <c r="AU105" s="19">
        <v>3.3288438774168094</v>
      </c>
      <c r="AV105" s="19">
        <v>41.372773905037491</v>
      </c>
      <c r="AW105" s="19">
        <v>111.75404445613574</v>
      </c>
      <c r="AX105" s="19">
        <v>0</v>
      </c>
      <c r="AY105" s="19">
        <v>16.168670261738786</v>
      </c>
      <c r="AZ105" s="19">
        <v>62.772484545574116</v>
      </c>
      <c r="BA105" s="19">
        <v>91.780981191634893</v>
      </c>
      <c r="BB105" s="19">
        <v>71.807917927134028</v>
      </c>
      <c r="BC105" s="19">
        <v>256.79652768643956</v>
      </c>
      <c r="BD105" s="19">
        <v>580.64548204656057</v>
      </c>
      <c r="BE105" s="19">
        <v>28.532947520715506</v>
      </c>
      <c r="BF105" s="19">
        <v>173.57543075101933</v>
      </c>
      <c r="BG105" s="19">
        <v>198.77953439431803</v>
      </c>
      <c r="BH105" s="19">
        <v>77.990056556622378</v>
      </c>
      <c r="BI105" s="19">
        <v>88.452137314218078</v>
      </c>
      <c r="BJ105" s="19">
        <v>87.02548993818229</v>
      </c>
      <c r="BK105" s="19">
        <v>27.106300144679732</v>
      </c>
      <c r="BL105" s="19">
        <v>1205.9925818755755</v>
      </c>
      <c r="BM105" s="19">
        <v>185.93970800999605</v>
      </c>
      <c r="BN105" s="19">
        <v>186.89080626068656</v>
      </c>
      <c r="BO105" s="19">
        <v>195.45069051690123</v>
      </c>
      <c r="BP105" s="19">
        <v>0</v>
      </c>
      <c r="BQ105" s="19">
        <v>87.97658818887281</v>
      </c>
      <c r="BR105" s="19">
        <v>4047.8741549388401</v>
      </c>
      <c r="BS105" s="19">
        <v>0</v>
      </c>
      <c r="BT105" s="19">
        <v>12820.804419308168</v>
      </c>
      <c r="BU105" s="19">
        <v>0</v>
      </c>
      <c r="BV105" s="19">
        <v>0</v>
      </c>
      <c r="BW105" s="19">
        <v>0</v>
      </c>
      <c r="BX105" s="19">
        <v>5257.1955806918322</v>
      </c>
      <c r="BY105" s="19">
        <v>0</v>
      </c>
      <c r="BZ105" s="19">
        <v>0</v>
      </c>
      <c r="CA105" s="19">
        <v>5257.1955806918322</v>
      </c>
      <c r="CB105" s="19">
        <v>18078</v>
      </c>
      <c r="CD105" s="19">
        <f t="shared" si="8"/>
        <v>0</v>
      </c>
      <c r="CE105" s="19">
        <f t="shared" si="9"/>
        <v>0</v>
      </c>
      <c r="CF105" s="19">
        <f t="shared" si="10"/>
        <v>0</v>
      </c>
      <c r="CH105" s="33">
        <v>18078</v>
      </c>
      <c r="CI105" s="33">
        <f t="shared" si="11"/>
        <v>0</v>
      </c>
    </row>
    <row r="106" spans="1:87" x14ac:dyDescent="0.25">
      <c r="A106" s="23" t="s">
        <v>180</v>
      </c>
      <c r="B106" s="23" t="s">
        <v>278</v>
      </c>
      <c r="C106">
        <f t="shared" si="7"/>
        <v>102</v>
      </c>
      <c r="D106" s="19">
        <v>5.5130677661767644E-2</v>
      </c>
      <c r="E106" s="19">
        <v>0</v>
      </c>
      <c r="F106" s="19">
        <v>0.11026135532353529</v>
      </c>
      <c r="G106" s="19">
        <v>5.5130677661767644E-2</v>
      </c>
      <c r="H106" s="19">
        <v>6.946465385382723</v>
      </c>
      <c r="I106" s="19">
        <v>0</v>
      </c>
      <c r="J106" s="19">
        <v>0.33078406597060583</v>
      </c>
      <c r="K106" s="19">
        <v>0.11026135532353529</v>
      </c>
      <c r="L106" s="19">
        <v>0</v>
      </c>
      <c r="M106" s="19">
        <v>5.4579370885149965</v>
      </c>
      <c r="N106" s="19">
        <v>5.5130677661767644E-2</v>
      </c>
      <c r="O106" s="19">
        <v>0</v>
      </c>
      <c r="P106" s="19">
        <v>0.44104542129414115</v>
      </c>
      <c r="Q106" s="19">
        <v>0.11026135532353529</v>
      </c>
      <c r="R106" s="19">
        <v>0</v>
      </c>
      <c r="S106" s="19">
        <v>0</v>
      </c>
      <c r="T106" s="19">
        <v>0.22052271064707057</v>
      </c>
      <c r="U106" s="19">
        <v>0.71669880960297927</v>
      </c>
      <c r="V106" s="19">
        <v>0</v>
      </c>
      <c r="W106" s="19">
        <v>5.5130677661767644E-2</v>
      </c>
      <c r="X106" s="19">
        <v>3.8591474363237346</v>
      </c>
      <c r="Y106" s="19">
        <v>5.2925450555296933</v>
      </c>
      <c r="Z106" s="19">
        <v>5.5130677661767644E-2</v>
      </c>
      <c r="AA106" s="19">
        <v>11.246658243000599</v>
      </c>
      <c r="AB106" s="19">
        <v>0.55130677661767635</v>
      </c>
      <c r="AC106" s="19">
        <v>0</v>
      </c>
      <c r="AD106" s="19">
        <v>1.2680055862206558</v>
      </c>
      <c r="AE106" s="19">
        <v>2.5360111724413117</v>
      </c>
      <c r="AF106" s="19">
        <v>1.4885282968677263</v>
      </c>
      <c r="AG106" s="19">
        <v>5.5130677661767644E-2</v>
      </c>
      <c r="AH106" s="19">
        <v>0</v>
      </c>
      <c r="AI106" s="19">
        <v>5.1271530225443911</v>
      </c>
      <c r="AJ106" s="19">
        <v>22.548447163662964</v>
      </c>
      <c r="AK106" s="19">
        <v>0.49617609895590875</v>
      </c>
      <c r="AL106" s="19">
        <v>0</v>
      </c>
      <c r="AM106" s="19">
        <v>0</v>
      </c>
      <c r="AN106" s="19">
        <v>3.4732326926913615</v>
      </c>
      <c r="AO106" s="19">
        <v>10.529959433397618</v>
      </c>
      <c r="AP106" s="19">
        <v>5.5130677661767644E-2</v>
      </c>
      <c r="AQ106" s="19">
        <v>0</v>
      </c>
      <c r="AR106" s="19">
        <v>7.4426414843386306</v>
      </c>
      <c r="AS106" s="19">
        <v>24.753674270133669</v>
      </c>
      <c r="AT106" s="19">
        <v>0.55130677661767635</v>
      </c>
      <c r="AU106" s="19">
        <v>0</v>
      </c>
      <c r="AV106" s="19">
        <v>45.648201103943606</v>
      </c>
      <c r="AW106" s="19">
        <v>1.1577442308971204</v>
      </c>
      <c r="AX106" s="19">
        <v>10.860743499368224</v>
      </c>
      <c r="AY106" s="19">
        <v>0</v>
      </c>
      <c r="AZ106" s="19">
        <v>0</v>
      </c>
      <c r="BA106" s="19">
        <v>19.185475826295139</v>
      </c>
      <c r="BB106" s="19">
        <v>2.8116645607501498</v>
      </c>
      <c r="BC106" s="19">
        <v>0.38591474363237349</v>
      </c>
      <c r="BD106" s="19">
        <v>163.90350468843519</v>
      </c>
      <c r="BE106" s="19">
        <v>3.0873179490589879</v>
      </c>
      <c r="BF106" s="19">
        <v>65.715767772827036</v>
      </c>
      <c r="BG106" s="19">
        <v>5.5130677661767644E-2</v>
      </c>
      <c r="BH106" s="19">
        <v>10.088914012103478</v>
      </c>
      <c r="BI106" s="19">
        <v>0</v>
      </c>
      <c r="BJ106" s="19">
        <v>68.803085721886006</v>
      </c>
      <c r="BK106" s="19">
        <v>0.22052271064707057</v>
      </c>
      <c r="BL106" s="19">
        <v>507.97406397552703</v>
      </c>
      <c r="BM106" s="19">
        <v>88.319345614151757</v>
      </c>
      <c r="BN106" s="19">
        <v>9.4824765578240342</v>
      </c>
      <c r="BO106" s="19">
        <v>233.36815854226239</v>
      </c>
      <c r="BP106" s="19">
        <v>132.5341490988894</v>
      </c>
      <c r="BQ106" s="19">
        <v>2.0398350734854027</v>
      </c>
      <c r="BR106" s="19">
        <v>474.89565737846641</v>
      </c>
      <c r="BS106" s="19">
        <v>0</v>
      </c>
      <c r="BT106" s="19">
        <v>1956.5326195384716</v>
      </c>
      <c r="BU106" s="19">
        <v>0</v>
      </c>
      <c r="BV106" s="19">
        <v>0</v>
      </c>
      <c r="BW106" s="19">
        <v>0</v>
      </c>
      <c r="BX106" s="19">
        <v>10478.467380461529</v>
      </c>
      <c r="BY106" s="19">
        <v>0</v>
      </c>
      <c r="BZ106" s="19">
        <v>0</v>
      </c>
      <c r="CA106" s="19">
        <v>10478.467380461529</v>
      </c>
      <c r="CB106" s="19">
        <v>12435</v>
      </c>
      <c r="CD106" s="19">
        <f t="shared" si="8"/>
        <v>0</v>
      </c>
      <c r="CE106" s="19">
        <f t="shared" si="9"/>
        <v>0</v>
      </c>
      <c r="CF106" s="19">
        <f t="shared" si="10"/>
        <v>0</v>
      </c>
      <c r="CH106" s="33">
        <v>12435</v>
      </c>
      <c r="CI106" s="33">
        <f t="shared" si="11"/>
        <v>0</v>
      </c>
    </row>
    <row r="107" spans="1:87" x14ac:dyDescent="0.25">
      <c r="A107" s="23" t="s">
        <v>181</v>
      </c>
      <c r="B107" s="23" t="s">
        <v>279</v>
      </c>
      <c r="C107">
        <f t="shared" si="7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11.516574500293491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0.20204516667181563</v>
      </c>
      <c r="AL107" s="19">
        <v>0</v>
      </c>
      <c r="AM107" s="19">
        <v>0</v>
      </c>
      <c r="AN107" s="19">
        <v>1.1449226111402886</v>
      </c>
      <c r="AO107" s="19">
        <v>7.543019555747783</v>
      </c>
      <c r="AP107" s="19">
        <v>0.33674194445302602</v>
      </c>
      <c r="AQ107" s="19">
        <v>0</v>
      </c>
      <c r="AR107" s="19">
        <v>0</v>
      </c>
      <c r="AS107" s="19">
        <v>19.059594056041274</v>
      </c>
      <c r="AT107" s="19">
        <v>0</v>
      </c>
      <c r="AU107" s="19">
        <v>0</v>
      </c>
      <c r="AV107" s="19">
        <v>0</v>
      </c>
      <c r="AW107" s="19">
        <v>0</v>
      </c>
      <c r="AX107" s="19">
        <v>4.8490840001235753</v>
      </c>
      <c r="AY107" s="19">
        <v>0</v>
      </c>
      <c r="AZ107" s="19">
        <v>2.0204516667181562</v>
      </c>
      <c r="BA107" s="19">
        <v>0.20204516667181563</v>
      </c>
      <c r="BB107" s="19">
        <v>12.392103555871357</v>
      </c>
      <c r="BC107" s="19">
        <v>6.734838889060521E-2</v>
      </c>
      <c r="BD107" s="19">
        <v>151.87061694831473</v>
      </c>
      <c r="BE107" s="19">
        <v>3.4347678334208656</v>
      </c>
      <c r="BF107" s="19">
        <v>23.908678056164849</v>
      </c>
      <c r="BG107" s="19">
        <v>14.74929716704254</v>
      </c>
      <c r="BH107" s="19">
        <v>216.72711544996756</v>
      </c>
      <c r="BI107" s="19">
        <v>1.6837097222651303</v>
      </c>
      <c r="BJ107" s="19">
        <v>0.26939355556242084</v>
      </c>
      <c r="BK107" s="19">
        <v>0</v>
      </c>
      <c r="BL107" s="19">
        <v>55.966511168092929</v>
      </c>
      <c r="BM107" s="19">
        <v>227.3681608946832</v>
      </c>
      <c r="BN107" s="19">
        <v>139.68055855911521</v>
      </c>
      <c r="BO107" s="19">
        <v>2.4918903889523931</v>
      </c>
      <c r="BP107" s="19">
        <v>10.102258333590783</v>
      </c>
      <c r="BQ107" s="19">
        <v>0</v>
      </c>
      <c r="BR107" s="19">
        <v>15.01869072260496</v>
      </c>
      <c r="BS107" s="19">
        <v>0</v>
      </c>
      <c r="BT107" s="19">
        <v>922.60557941240074</v>
      </c>
      <c r="BU107" s="19">
        <v>0</v>
      </c>
      <c r="BV107" s="19">
        <v>0</v>
      </c>
      <c r="BW107" s="19">
        <v>0</v>
      </c>
      <c r="BX107" s="19">
        <v>1257.3944205875994</v>
      </c>
      <c r="BY107" s="19">
        <v>0</v>
      </c>
      <c r="BZ107" s="19">
        <v>0</v>
      </c>
      <c r="CA107" s="19">
        <v>1257.3944205875994</v>
      </c>
      <c r="CB107" s="19">
        <v>2180</v>
      </c>
      <c r="CD107" s="19">
        <f t="shared" si="8"/>
        <v>0</v>
      </c>
      <c r="CE107" s="19">
        <f t="shared" si="9"/>
        <v>0</v>
      </c>
      <c r="CF107" s="19">
        <f t="shared" si="10"/>
        <v>0</v>
      </c>
      <c r="CH107" s="33">
        <v>2180</v>
      </c>
      <c r="CI107" s="33">
        <f t="shared" si="11"/>
        <v>0</v>
      </c>
    </row>
    <row r="108" spans="1:87" x14ac:dyDescent="0.25">
      <c r="A108" s="23" t="s">
        <v>182</v>
      </c>
      <c r="B108" s="23" t="s">
        <v>280</v>
      </c>
      <c r="C108">
        <f t="shared" si="7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6.3229662837396103E-2</v>
      </c>
      <c r="AU108" s="19">
        <v>0</v>
      </c>
      <c r="AV108" s="19">
        <v>0</v>
      </c>
      <c r="AW108" s="19">
        <v>0</v>
      </c>
      <c r="AX108" s="19">
        <v>0.25291865134958441</v>
      </c>
      <c r="AY108" s="19">
        <v>0</v>
      </c>
      <c r="AZ108" s="19">
        <v>0.82198561688614935</v>
      </c>
      <c r="BA108" s="19">
        <v>297.874941626973</v>
      </c>
      <c r="BB108" s="19">
        <v>306.03156813299711</v>
      </c>
      <c r="BC108" s="19">
        <v>6.3229662837396103E-2</v>
      </c>
      <c r="BD108" s="19">
        <v>0.12645932567479221</v>
      </c>
      <c r="BE108" s="19">
        <v>0</v>
      </c>
      <c r="BF108" s="19">
        <v>0</v>
      </c>
      <c r="BG108" s="19">
        <v>0</v>
      </c>
      <c r="BH108" s="19">
        <v>1982.2499299523677</v>
      </c>
      <c r="BI108" s="19">
        <v>0</v>
      </c>
      <c r="BJ108" s="19">
        <v>1.0749042682357335</v>
      </c>
      <c r="BK108" s="19">
        <v>0.18968898851218829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5.6274399925282532</v>
      </c>
      <c r="BR108" s="19">
        <v>0</v>
      </c>
      <c r="BS108" s="19">
        <v>0</v>
      </c>
      <c r="BT108" s="19">
        <v>2594.376295881199</v>
      </c>
      <c r="BU108" s="19">
        <v>0</v>
      </c>
      <c r="BV108" s="19">
        <v>0</v>
      </c>
      <c r="BW108" s="19">
        <v>0</v>
      </c>
      <c r="BX108" s="19">
        <v>113.62370411880079</v>
      </c>
      <c r="BY108" s="19">
        <v>0</v>
      </c>
      <c r="BZ108" s="19">
        <v>0</v>
      </c>
      <c r="CA108" s="19">
        <v>113.62370411880079</v>
      </c>
      <c r="CB108" s="19">
        <v>2708</v>
      </c>
      <c r="CD108" s="19">
        <f t="shared" si="8"/>
        <v>0</v>
      </c>
      <c r="CE108" s="19">
        <f t="shared" si="9"/>
        <v>0</v>
      </c>
      <c r="CF108" s="19">
        <f t="shared" si="10"/>
        <v>0</v>
      </c>
      <c r="CH108" s="33">
        <v>2708</v>
      </c>
      <c r="CI108" s="33">
        <f t="shared" si="11"/>
        <v>0</v>
      </c>
    </row>
    <row r="109" spans="1:87" x14ac:dyDescent="0.25">
      <c r="A109" s="23" t="s">
        <v>183</v>
      </c>
      <c r="B109" s="23" t="s">
        <v>281</v>
      </c>
      <c r="C109">
        <f t="shared" si="7"/>
        <v>105</v>
      </c>
      <c r="D109" s="19">
        <v>2.5435553960849979E-2</v>
      </c>
      <c r="E109" s="19">
        <v>1.5897221225531236E-2</v>
      </c>
      <c r="F109" s="19">
        <v>3.1794442451062471E-2</v>
      </c>
      <c r="G109" s="19">
        <v>0.11128054857871865</v>
      </c>
      <c r="H109" s="19">
        <v>1.5579276801020612</v>
      </c>
      <c r="I109" s="19">
        <v>0.22574054140254354</v>
      </c>
      <c r="J109" s="19">
        <v>9.5383327353187428E-2</v>
      </c>
      <c r="K109" s="19">
        <v>2.1938165291233105</v>
      </c>
      <c r="L109" s="19">
        <v>0.72173384363911819</v>
      </c>
      <c r="M109" s="19">
        <v>4.3621975042857715</v>
      </c>
      <c r="N109" s="19">
        <v>1.2209065901207989</v>
      </c>
      <c r="O109" s="19">
        <v>7.6306661882549934E-2</v>
      </c>
      <c r="P109" s="19">
        <v>0.78214328429613678</v>
      </c>
      <c r="Q109" s="19">
        <v>2.1779193078977794</v>
      </c>
      <c r="R109" s="19">
        <v>0.60409440657018698</v>
      </c>
      <c r="S109" s="19">
        <v>0.27979109356934978</v>
      </c>
      <c r="T109" s="19">
        <v>1.1318821512578241</v>
      </c>
      <c r="U109" s="19">
        <v>1.4053143563369612</v>
      </c>
      <c r="V109" s="19">
        <v>0.54050552166806209</v>
      </c>
      <c r="W109" s="19">
        <v>0.37835386516764341</v>
      </c>
      <c r="X109" s="19">
        <v>0.88388550013953682</v>
      </c>
      <c r="Y109" s="19">
        <v>0.88706494438464301</v>
      </c>
      <c r="Z109" s="19">
        <v>0.10174221584339992</v>
      </c>
      <c r="AA109" s="19">
        <v>0.76306661882549942</v>
      </c>
      <c r="AB109" s="19">
        <v>1.1986504804050551</v>
      </c>
      <c r="AC109" s="19">
        <v>1.7804887772594984</v>
      </c>
      <c r="AD109" s="19">
        <v>0.60091496232508079</v>
      </c>
      <c r="AE109" s="19">
        <v>0.23209942989275603</v>
      </c>
      <c r="AF109" s="19">
        <v>1.5547482358569551</v>
      </c>
      <c r="AG109" s="19">
        <v>2.5308376191045729</v>
      </c>
      <c r="AH109" s="19">
        <v>1.6310548977395047</v>
      </c>
      <c r="AI109" s="19">
        <v>1.968075987720767</v>
      </c>
      <c r="AJ109" s="19">
        <v>5.9519196268388948</v>
      </c>
      <c r="AK109" s="19">
        <v>4.9058824701989394</v>
      </c>
      <c r="AL109" s="19">
        <v>0.85527050193358045</v>
      </c>
      <c r="AM109" s="19">
        <v>1.605619343778655</v>
      </c>
      <c r="AN109" s="19">
        <v>0.35927719969700589</v>
      </c>
      <c r="AO109" s="19">
        <v>1.2940338077582427</v>
      </c>
      <c r="AP109" s="19">
        <v>0.54050552166806209</v>
      </c>
      <c r="AQ109" s="19">
        <v>5.0902902364151021</v>
      </c>
      <c r="AR109" s="19">
        <v>4.1618925168440777</v>
      </c>
      <c r="AS109" s="19">
        <v>22.07806083801778</v>
      </c>
      <c r="AT109" s="19">
        <v>3.1412909141649727</v>
      </c>
      <c r="AU109" s="19">
        <v>0.11128054857871865</v>
      </c>
      <c r="AV109" s="19">
        <v>0.22574054140254354</v>
      </c>
      <c r="AW109" s="19">
        <v>2.5658115058007414</v>
      </c>
      <c r="AX109" s="19">
        <v>0.76942550731571191</v>
      </c>
      <c r="AY109" s="19">
        <v>2.1206893114858669</v>
      </c>
      <c r="AZ109" s="19">
        <v>0.654965514491887</v>
      </c>
      <c r="BA109" s="19">
        <v>1.1859327034246303</v>
      </c>
      <c r="BB109" s="19">
        <v>88.706494438464304</v>
      </c>
      <c r="BC109" s="19">
        <v>4.6547063748355457</v>
      </c>
      <c r="BD109" s="19">
        <v>32.592482956584142</v>
      </c>
      <c r="BE109" s="19">
        <v>2.0189470956424671</v>
      </c>
      <c r="BF109" s="19">
        <v>8.791163337718773</v>
      </c>
      <c r="BG109" s="19">
        <v>1.5642865685922736</v>
      </c>
      <c r="BH109" s="19">
        <v>7.5670773033528684</v>
      </c>
      <c r="BI109" s="19">
        <v>0.45148108280508709</v>
      </c>
      <c r="BJ109" s="19">
        <v>5.7865885260933698</v>
      </c>
      <c r="BK109" s="19">
        <v>0.99198660447314913</v>
      </c>
      <c r="BL109" s="19">
        <v>16.291472311924412</v>
      </c>
      <c r="BM109" s="19">
        <v>3.475132559901128</v>
      </c>
      <c r="BN109" s="19">
        <v>3.926613642706215</v>
      </c>
      <c r="BO109" s="19">
        <v>1.4689032412390861</v>
      </c>
      <c r="BP109" s="19">
        <v>2.9314475939879601</v>
      </c>
      <c r="BQ109" s="19">
        <v>0.90932105410038677</v>
      </c>
      <c r="BR109" s="19">
        <v>5.8056651915640076</v>
      </c>
      <c r="BS109" s="19">
        <v>0</v>
      </c>
      <c r="BT109" s="19">
        <v>277.62271259418731</v>
      </c>
      <c r="BU109" s="19">
        <v>0</v>
      </c>
      <c r="BV109" s="19">
        <v>0</v>
      </c>
      <c r="BW109" s="19">
        <v>0</v>
      </c>
      <c r="BX109" s="19">
        <v>360.37728740581269</v>
      </c>
      <c r="BY109" s="19">
        <v>0</v>
      </c>
      <c r="BZ109" s="19">
        <v>0</v>
      </c>
      <c r="CA109" s="19">
        <v>360.37728740581269</v>
      </c>
      <c r="CB109" s="19">
        <v>638</v>
      </c>
      <c r="CD109" s="19">
        <f t="shared" si="8"/>
        <v>0</v>
      </c>
      <c r="CE109" s="19">
        <f t="shared" si="9"/>
        <v>0</v>
      </c>
      <c r="CF109" s="19">
        <f t="shared" si="10"/>
        <v>0</v>
      </c>
      <c r="CH109" s="33">
        <v>638</v>
      </c>
      <c r="CI109" s="33">
        <f t="shared" si="11"/>
        <v>0</v>
      </c>
    </row>
    <row r="110" spans="1:87" x14ac:dyDescent="0.25">
      <c r="A110" s="23" t="s">
        <v>184</v>
      </c>
      <c r="B110" s="23" t="s">
        <v>282</v>
      </c>
      <c r="C110">
        <f t="shared" si="7"/>
        <v>106</v>
      </c>
      <c r="D110" s="19">
        <v>1.9434425535517736</v>
      </c>
      <c r="E110" s="19">
        <v>1.0688934044534757</v>
      </c>
      <c r="F110" s="19">
        <v>9.7172127677588691E-2</v>
      </c>
      <c r="G110" s="19">
        <v>9.7172127677588691E-2</v>
      </c>
      <c r="H110" s="19">
        <v>4.3727457454914909</v>
      </c>
      <c r="I110" s="19">
        <v>14.478647023960715</v>
      </c>
      <c r="J110" s="19">
        <v>2.7208195749724835</v>
      </c>
      <c r="K110" s="19">
        <v>35.273482346964691</v>
      </c>
      <c r="L110" s="19">
        <v>1.0688934044534757</v>
      </c>
      <c r="M110" s="19">
        <v>63.647743628820592</v>
      </c>
      <c r="N110" s="19">
        <v>5.5388112776225551</v>
      </c>
      <c r="O110" s="19">
        <v>3.6925408517483702</v>
      </c>
      <c r="P110" s="19">
        <v>3.6925408517483702</v>
      </c>
      <c r="Q110" s="19">
        <v>4.858606383879434</v>
      </c>
      <c r="R110" s="19">
        <v>1.1660655321310642</v>
      </c>
      <c r="S110" s="19">
        <v>0.87454914909829817</v>
      </c>
      <c r="T110" s="19">
        <v>11.75782744898823</v>
      </c>
      <c r="U110" s="19">
        <v>0.48586063838794341</v>
      </c>
      <c r="V110" s="19">
        <v>2.6236474472948945</v>
      </c>
      <c r="W110" s="19">
        <v>0.19434425535517738</v>
      </c>
      <c r="X110" s="19">
        <v>26.722335111336889</v>
      </c>
      <c r="Y110" s="19">
        <v>18.365532131064263</v>
      </c>
      <c r="Z110" s="19">
        <v>1.554754042841419</v>
      </c>
      <c r="AA110" s="19">
        <v>29.345982558631786</v>
      </c>
      <c r="AB110" s="19">
        <v>12.243688087376174</v>
      </c>
      <c r="AC110" s="19">
        <v>8.6483193633053936</v>
      </c>
      <c r="AD110" s="19">
        <v>13.604097874862415</v>
      </c>
      <c r="AE110" s="19">
        <v>2.0406146812293624</v>
      </c>
      <c r="AF110" s="19">
        <v>10.203073406146812</v>
      </c>
      <c r="AG110" s="19">
        <v>19.725941918550504</v>
      </c>
      <c r="AH110" s="19">
        <v>30.414875963085258</v>
      </c>
      <c r="AI110" s="19">
        <v>18.365532131064263</v>
      </c>
      <c r="AJ110" s="19">
        <v>92.993726187452381</v>
      </c>
      <c r="AK110" s="19">
        <v>11.563483193633054</v>
      </c>
      <c r="AL110" s="19">
        <v>6.2190161713656762</v>
      </c>
      <c r="AM110" s="19">
        <v>9.717212767758868</v>
      </c>
      <c r="AN110" s="19">
        <v>5.8303276606553203</v>
      </c>
      <c r="AO110" s="19">
        <v>85.511472356278048</v>
      </c>
      <c r="AP110" s="19">
        <v>21.766556599779868</v>
      </c>
      <c r="AQ110" s="19">
        <v>48.391719583439162</v>
      </c>
      <c r="AR110" s="19">
        <v>37.702785538904408</v>
      </c>
      <c r="AS110" s="19">
        <v>638.6152230971129</v>
      </c>
      <c r="AT110" s="19">
        <v>67.243112352891373</v>
      </c>
      <c r="AU110" s="19">
        <v>9.7172127677588691E-2</v>
      </c>
      <c r="AV110" s="19">
        <v>59.76085852171704</v>
      </c>
      <c r="AW110" s="19">
        <v>88.426636186605705</v>
      </c>
      <c r="AX110" s="19">
        <v>5.7331555329777322</v>
      </c>
      <c r="AY110" s="19">
        <v>6.6077046820760312</v>
      </c>
      <c r="AZ110" s="19">
        <v>54.416391499449659</v>
      </c>
      <c r="BA110" s="19">
        <v>89.787045974091953</v>
      </c>
      <c r="BB110" s="19">
        <v>287.92101430869525</v>
      </c>
      <c r="BC110" s="19">
        <v>594.11038862077726</v>
      </c>
      <c r="BD110" s="19">
        <v>1342.1414274828551</v>
      </c>
      <c r="BE110" s="19">
        <v>27.888400643467957</v>
      </c>
      <c r="BF110" s="19">
        <v>194.53859961053254</v>
      </c>
      <c r="BG110" s="19">
        <v>4.0812293624587248</v>
      </c>
      <c r="BH110" s="19">
        <v>370.71166709000084</v>
      </c>
      <c r="BI110" s="19">
        <v>32.06680213360427</v>
      </c>
      <c r="BJ110" s="19">
        <v>72.78192363051393</v>
      </c>
      <c r="BK110" s="19">
        <v>13.701270002540005</v>
      </c>
      <c r="BL110" s="19">
        <v>931.68636017272036</v>
      </c>
      <c r="BM110" s="19">
        <v>134.7777410888155</v>
      </c>
      <c r="BN110" s="19">
        <v>30.026187452374906</v>
      </c>
      <c r="BO110" s="19">
        <v>195.41314875963084</v>
      </c>
      <c r="BP110" s="19">
        <v>0</v>
      </c>
      <c r="BQ110" s="19">
        <v>13.312581491829649</v>
      </c>
      <c r="BR110" s="19">
        <v>118.64716789433579</v>
      </c>
      <c r="BS110" s="19">
        <v>0</v>
      </c>
      <c r="BT110" s="19">
        <v>6045.0780628227922</v>
      </c>
      <c r="BU110" s="19">
        <v>0</v>
      </c>
      <c r="BV110" s="19">
        <v>0</v>
      </c>
      <c r="BW110" s="19">
        <v>0</v>
      </c>
      <c r="BX110" s="19">
        <v>35.564998729997463</v>
      </c>
      <c r="BY110" s="19">
        <v>5396.3569384472103</v>
      </c>
      <c r="BZ110" s="19">
        <v>0</v>
      </c>
      <c r="CA110" s="19">
        <v>5431.9219371772078</v>
      </c>
      <c r="CB110" s="19">
        <v>11477</v>
      </c>
      <c r="CD110" s="19">
        <f t="shared" si="8"/>
        <v>0</v>
      </c>
      <c r="CE110" s="19">
        <f t="shared" si="9"/>
        <v>0</v>
      </c>
      <c r="CF110" s="19">
        <f t="shared" si="10"/>
        <v>0</v>
      </c>
      <c r="CH110" s="33">
        <v>11477</v>
      </c>
      <c r="CI110" s="33">
        <f t="shared" si="11"/>
        <v>0</v>
      </c>
    </row>
    <row r="111" spans="1:87" x14ac:dyDescent="0.25">
      <c r="A111" s="23" t="s">
        <v>185</v>
      </c>
      <c r="B111" s="23" t="s">
        <v>283</v>
      </c>
      <c r="C111">
        <f t="shared" si="7"/>
        <v>107</v>
      </c>
      <c r="D111" s="19">
        <v>161.68745394068554</v>
      </c>
      <c r="E111" s="19">
        <v>56.977112753201745</v>
      </c>
      <c r="F111" s="19">
        <v>12.883462465393272</v>
      </c>
      <c r="G111" s="19">
        <v>20.839000537773618</v>
      </c>
      <c r="H111" s="19">
        <v>127.320817814249</v>
      </c>
      <c r="I111" s="19">
        <v>63.934182484514118</v>
      </c>
      <c r="J111" s="19">
        <v>12.980088433883722</v>
      </c>
      <c r="K111" s="19">
        <v>148.73957416296534</v>
      </c>
      <c r="L111" s="19">
        <v>52.306857609496682</v>
      </c>
      <c r="M111" s="19">
        <v>146.16288166988667</v>
      </c>
      <c r="N111" s="19">
        <v>43.288433883721389</v>
      </c>
      <c r="O111" s="19">
        <v>10.596647877785966</v>
      </c>
      <c r="P111" s="19">
        <v>27.699444300595538</v>
      </c>
      <c r="Q111" s="19">
        <v>32.53074272511801</v>
      </c>
      <c r="R111" s="19">
        <v>24.865082558209014</v>
      </c>
      <c r="S111" s="19">
        <v>16.329788674885972</v>
      </c>
      <c r="T111" s="19">
        <v>58.877423466847247</v>
      </c>
      <c r="U111" s="19">
        <v>13.26996633935507</v>
      </c>
      <c r="V111" s="19">
        <v>100.23333798075966</v>
      </c>
      <c r="W111" s="19">
        <v>26.958645208835421</v>
      </c>
      <c r="X111" s="19">
        <v>107.02936443125461</v>
      </c>
      <c r="Y111" s="19">
        <v>42.612052104288246</v>
      </c>
      <c r="Z111" s="19">
        <v>23.898822873304518</v>
      </c>
      <c r="AA111" s="19">
        <v>27.796070269085984</v>
      </c>
      <c r="AB111" s="19">
        <v>58.813006154520288</v>
      </c>
      <c r="AC111" s="19">
        <v>68.894315533690531</v>
      </c>
      <c r="AD111" s="19">
        <v>86.125946581154025</v>
      </c>
      <c r="AE111" s="19">
        <v>35.75160834146633</v>
      </c>
      <c r="AF111" s="19">
        <v>56.236313661441635</v>
      </c>
      <c r="AG111" s="19">
        <v>53.627412512199491</v>
      </c>
      <c r="AH111" s="19">
        <v>47.797645746609035</v>
      </c>
      <c r="AI111" s="19">
        <v>80.521640408707952</v>
      </c>
      <c r="AJ111" s="19">
        <v>127.7395303443743</v>
      </c>
      <c r="AK111" s="19">
        <v>46.283838906925325</v>
      </c>
      <c r="AL111" s="19">
        <v>32.24086481964666</v>
      </c>
      <c r="AM111" s="19">
        <v>33.432585097695537</v>
      </c>
      <c r="AN111" s="19">
        <v>19.357402354253392</v>
      </c>
      <c r="AO111" s="19">
        <v>167.22734280080465</v>
      </c>
      <c r="AP111" s="19">
        <v>35.783816997629813</v>
      </c>
      <c r="AQ111" s="19">
        <v>314.06660625012449</v>
      </c>
      <c r="AR111" s="19">
        <v>86.673493735933249</v>
      </c>
      <c r="AS111" s="19">
        <v>738.31902523552492</v>
      </c>
      <c r="AT111" s="19">
        <v>247.33027067938733</v>
      </c>
      <c r="AU111" s="19">
        <v>14.365060648913499</v>
      </c>
      <c r="AV111" s="19">
        <v>38.070631585237116</v>
      </c>
      <c r="AW111" s="19">
        <v>88.155091919453469</v>
      </c>
      <c r="AX111" s="19">
        <v>15.911076144760692</v>
      </c>
      <c r="AY111" s="19">
        <v>83.162750214113572</v>
      </c>
      <c r="AZ111" s="19">
        <v>16.780709861174735</v>
      </c>
      <c r="BA111" s="19">
        <v>27.957113549903401</v>
      </c>
      <c r="BB111" s="19">
        <v>194.41144860278447</v>
      </c>
      <c r="BC111" s="19">
        <v>61.550741928416357</v>
      </c>
      <c r="BD111" s="19">
        <v>2096.3648037126295</v>
      </c>
      <c r="BE111" s="19">
        <v>596.4076861792181</v>
      </c>
      <c r="BF111" s="19">
        <v>115.59686697074113</v>
      </c>
      <c r="BG111" s="19">
        <v>46.831386061704542</v>
      </c>
      <c r="BH111" s="19">
        <v>21.096669787081485</v>
      </c>
      <c r="BI111" s="19">
        <v>42.064504949509029</v>
      </c>
      <c r="BJ111" s="19">
        <v>128.83462465393271</v>
      </c>
      <c r="BK111" s="19">
        <v>26.668767303364071</v>
      </c>
      <c r="BL111" s="19">
        <v>1516.0936542713168</v>
      </c>
      <c r="BM111" s="19">
        <v>13.7853048379708</v>
      </c>
      <c r="BN111" s="19">
        <v>40.582906765988803</v>
      </c>
      <c r="BO111" s="19">
        <v>11.111986376401697</v>
      </c>
      <c r="BP111" s="19">
        <v>113.7287649132591</v>
      </c>
      <c r="BQ111" s="19">
        <v>22.674893939092161</v>
      </c>
      <c r="BR111" s="19">
        <v>68.540020315892193</v>
      </c>
      <c r="BS111" s="19">
        <v>0</v>
      </c>
      <c r="BT111" s="19">
        <v>9096.7873862210454</v>
      </c>
      <c r="BU111" s="19">
        <v>0</v>
      </c>
      <c r="BV111" s="19">
        <v>0</v>
      </c>
      <c r="BW111" s="19">
        <v>0</v>
      </c>
      <c r="BX111" s="19">
        <v>7074.2126137789546</v>
      </c>
      <c r="BY111" s="19">
        <v>0</v>
      </c>
      <c r="BZ111" s="19">
        <v>0</v>
      </c>
      <c r="CA111" s="19">
        <v>7074.2126137789546</v>
      </c>
      <c r="CB111" s="19">
        <v>16171</v>
      </c>
      <c r="CD111" s="19">
        <f t="shared" si="8"/>
        <v>0</v>
      </c>
      <c r="CE111" s="19">
        <f t="shared" si="9"/>
        <v>0</v>
      </c>
      <c r="CF111" s="19">
        <f t="shared" si="10"/>
        <v>0</v>
      </c>
      <c r="CH111" s="33">
        <v>16171</v>
      </c>
      <c r="CI111" s="33">
        <f t="shared" si="11"/>
        <v>0</v>
      </c>
    </row>
    <row r="112" spans="1:87" x14ac:dyDescent="0.25">
      <c r="A112" s="23" t="s">
        <v>186</v>
      </c>
      <c r="B112" s="23" t="s">
        <v>284</v>
      </c>
      <c r="C112">
        <f t="shared" si="7"/>
        <v>108</v>
      </c>
      <c r="D112" s="19">
        <v>0.21573671337518222</v>
      </c>
      <c r="E112" s="19">
        <v>0.14382447558345482</v>
      </c>
      <c r="F112" s="19">
        <v>0.21573671337518222</v>
      </c>
      <c r="G112" s="19">
        <v>0.55132715640324348</v>
      </c>
      <c r="H112" s="19">
        <v>4.5304709808788273</v>
      </c>
      <c r="I112" s="19">
        <v>0.50338566454209188</v>
      </c>
      <c r="J112" s="19">
        <v>0.45544417268094028</v>
      </c>
      <c r="K112" s="19">
        <v>12.6805245972746</v>
      </c>
      <c r="L112" s="19">
        <v>4.1229683000590382</v>
      </c>
      <c r="M112" s="19">
        <v>10.451245225731052</v>
      </c>
      <c r="N112" s="19">
        <v>1.4142740099039723</v>
      </c>
      <c r="O112" s="19">
        <v>0.67118088605612258</v>
      </c>
      <c r="P112" s="19">
        <v>7.0713700495198628</v>
      </c>
      <c r="Q112" s="19">
        <v>8.8931467402436226</v>
      </c>
      <c r="R112" s="19">
        <v>2.2053086256129739</v>
      </c>
      <c r="S112" s="19">
        <v>0.67118088605612258</v>
      </c>
      <c r="T112" s="19">
        <v>3.2120799546971579</v>
      </c>
      <c r="U112" s="19">
        <v>1.3423617721122452</v>
      </c>
      <c r="V112" s="19">
        <v>2.5888405605021871</v>
      </c>
      <c r="W112" s="19">
        <v>3.2360507006277337</v>
      </c>
      <c r="X112" s="19">
        <v>3.4278166680723396</v>
      </c>
      <c r="Y112" s="19">
        <v>2.1333963878212465</v>
      </c>
      <c r="Z112" s="19">
        <v>3.5476703977252191</v>
      </c>
      <c r="AA112" s="19">
        <v>4.9619444076291908</v>
      </c>
      <c r="AB112" s="19">
        <v>9.0130004698965021</v>
      </c>
      <c r="AC112" s="19">
        <v>4.9140029157680392</v>
      </c>
      <c r="AD112" s="19">
        <v>5.705037531477041</v>
      </c>
      <c r="AE112" s="19">
        <v>0.26367820523633384</v>
      </c>
      <c r="AF112" s="19">
        <v>5.7290082774076172</v>
      </c>
      <c r="AG112" s="19">
        <v>4.4345879971565241</v>
      </c>
      <c r="AH112" s="19">
        <v>2.7086942901550657</v>
      </c>
      <c r="AI112" s="19">
        <v>5.9207742448522236</v>
      </c>
      <c r="AJ112" s="19">
        <v>3.6435533814475223</v>
      </c>
      <c r="AK112" s="19">
        <v>5.153710375073798</v>
      </c>
      <c r="AL112" s="19">
        <v>1.5820692314180032</v>
      </c>
      <c r="AM112" s="19">
        <v>5.465330072171283</v>
      </c>
      <c r="AN112" s="19">
        <v>1.1745665505982144</v>
      </c>
      <c r="AO112" s="19">
        <v>21.046314927045554</v>
      </c>
      <c r="AP112" s="19">
        <v>6.1604817041579816</v>
      </c>
      <c r="AQ112" s="19">
        <v>35.548616215043914</v>
      </c>
      <c r="AR112" s="19">
        <v>86.678217284962102</v>
      </c>
      <c r="AS112" s="19">
        <v>791.6099136113354</v>
      </c>
      <c r="AT112" s="19">
        <v>26.128113064327628</v>
      </c>
      <c r="AU112" s="19">
        <v>1.5580984854874274</v>
      </c>
      <c r="AV112" s="19">
        <v>2.4210453389881561</v>
      </c>
      <c r="AW112" s="19">
        <v>53.670500138559227</v>
      </c>
      <c r="AX112" s="19">
        <v>24.881634275937685</v>
      </c>
      <c r="AY112" s="19">
        <v>99.023151439208647</v>
      </c>
      <c r="AZ112" s="19">
        <v>7.0473993035892866</v>
      </c>
      <c r="BA112" s="19">
        <v>12.848319818788632</v>
      </c>
      <c r="BB112" s="19">
        <v>63.570418207887037</v>
      </c>
      <c r="BC112" s="19">
        <v>31.473589406846035</v>
      </c>
      <c r="BD112" s="19">
        <v>125.87038688145354</v>
      </c>
      <c r="BE112" s="19">
        <v>42.859693723869533</v>
      </c>
      <c r="BF112" s="19">
        <v>103.26597346892056</v>
      </c>
      <c r="BG112" s="19">
        <v>22.532501174741256</v>
      </c>
      <c r="BH112" s="19">
        <v>20.231309565405976</v>
      </c>
      <c r="BI112" s="19">
        <v>25.001488005590563</v>
      </c>
      <c r="BJ112" s="19">
        <v>66.686615178861885</v>
      </c>
      <c r="BK112" s="19">
        <v>5.7769497692687688</v>
      </c>
      <c r="BL112" s="19">
        <v>55.875808764172199</v>
      </c>
      <c r="BM112" s="19">
        <v>15.557014108943697</v>
      </c>
      <c r="BN112" s="19">
        <v>86.989836982059586</v>
      </c>
      <c r="BO112" s="19">
        <v>9.7560935937443531</v>
      </c>
      <c r="BP112" s="19">
        <v>37.154656192392494</v>
      </c>
      <c r="BQ112" s="19">
        <v>87.780871597768595</v>
      </c>
      <c r="BR112" s="19">
        <v>60.598045712495633</v>
      </c>
      <c r="BS112" s="19">
        <v>0</v>
      </c>
      <c r="BT112" s="19">
        <v>2164.5583575309952</v>
      </c>
      <c r="BU112" s="19">
        <v>0</v>
      </c>
      <c r="BV112" s="19">
        <v>0</v>
      </c>
      <c r="BW112" s="19">
        <v>0</v>
      </c>
      <c r="BX112" s="19">
        <v>1814.4416424690048</v>
      </c>
      <c r="BY112" s="19">
        <v>0</v>
      </c>
      <c r="BZ112" s="19">
        <v>0</v>
      </c>
      <c r="CA112" s="19">
        <v>1814.4416424690048</v>
      </c>
      <c r="CB112" s="19">
        <v>3979</v>
      </c>
      <c r="CD112" s="19">
        <f t="shared" si="8"/>
        <v>0</v>
      </c>
      <c r="CE112" s="19">
        <f t="shared" si="9"/>
        <v>0</v>
      </c>
      <c r="CF112" s="19">
        <f t="shared" si="10"/>
        <v>0</v>
      </c>
      <c r="CH112" s="33">
        <v>3979</v>
      </c>
      <c r="CI112" s="33">
        <f t="shared" si="11"/>
        <v>0</v>
      </c>
    </row>
    <row r="113" spans="1:87" x14ac:dyDescent="0.25">
      <c r="A113" s="23" t="s">
        <v>187</v>
      </c>
      <c r="B113" s="23" t="s">
        <v>70</v>
      </c>
      <c r="C113">
        <f t="shared" si="7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8"/>
        <v>0</v>
      </c>
      <c r="CE113" s="19">
        <f t="shared" si="9"/>
        <v>0</v>
      </c>
      <c r="CF113" s="19">
        <f t="shared" si="10"/>
        <v>0</v>
      </c>
      <c r="CH113" s="33">
        <v>0</v>
      </c>
      <c r="CI113" s="33">
        <f t="shared" si="11"/>
        <v>0</v>
      </c>
    </row>
    <row r="114" spans="1:87" x14ac:dyDescent="0.25">
      <c r="A114" s="23" t="s">
        <v>188</v>
      </c>
      <c r="B114" s="23" t="s">
        <v>285</v>
      </c>
      <c r="C114">
        <f t="shared" si="7"/>
        <v>110</v>
      </c>
      <c r="D114" s="19">
        <v>0.41310627137566236</v>
      </c>
      <c r="E114" s="19">
        <v>0.20655313568783118</v>
      </c>
      <c r="F114" s="19">
        <v>0.82621254275132472</v>
      </c>
      <c r="G114" s="19">
        <v>8.3481892340498423</v>
      </c>
      <c r="H114" s="19">
        <v>124.17286007100117</v>
      </c>
      <c r="I114" s="19">
        <v>28.951864518910998</v>
      </c>
      <c r="J114" s="19">
        <v>3.8900840554541536</v>
      </c>
      <c r="K114" s="19">
        <v>57.66275037951953</v>
      </c>
      <c r="L114" s="19">
        <v>14.957889576060438</v>
      </c>
      <c r="M114" s="19">
        <v>109.85184266331153</v>
      </c>
      <c r="N114" s="19">
        <v>32.996863426131029</v>
      </c>
      <c r="O114" s="19">
        <v>12.255486050811314</v>
      </c>
      <c r="P114" s="19">
        <v>5.594147424878761</v>
      </c>
      <c r="Q114" s="19">
        <v>5.1294028695811402</v>
      </c>
      <c r="R114" s="19">
        <v>3.8384457715321956</v>
      </c>
      <c r="S114" s="19">
        <v>4.1138499524493044</v>
      </c>
      <c r="T114" s="19">
        <v>34.23618224025801</v>
      </c>
      <c r="U114" s="19">
        <v>2.3753610604100586</v>
      </c>
      <c r="V114" s="19">
        <v>76.0459794557365</v>
      </c>
      <c r="W114" s="19">
        <v>8.5547423697376743</v>
      </c>
      <c r="X114" s="19">
        <v>48.970305919323302</v>
      </c>
      <c r="Y114" s="19">
        <v>49.486688758542883</v>
      </c>
      <c r="Z114" s="19">
        <v>19.175016096353659</v>
      </c>
      <c r="AA114" s="19">
        <v>63.256897804398292</v>
      </c>
      <c r="AB114" s="19">
        <v>25.010142179534888</v>
      </c>
      <c r="AC114" s="19">
        <v>36.697607107204668</v>
      </c>
      <c r="AD114" s="19">
        <v>27.110099059027839</v>
      </c>
      <c r="AE114" s="19">
        <v>13.357102774479747</v>
      </c>
      <c r="AF114" s="19">
        <v>13.305464490557791</v>
      </c>
      <c r="AG114" s="19">
        <v>45.114647386483789</v>
      </c>
      <c r="AH114" s="19">
        <v>36.783670913741261</v>
      </c>
      <c r="AI114" s="19">
        <v>29.795289822969643</v>
      </c>
      <c r="AJ114" s="19">
        <v>50.037497120377097</v>
      </c>
      <c r="AK114" s="19">
        <v>20.207781774792817</v>
      </c>
      <c r="AL114" s="19">
        <v>6.5580620580886393</v>
      </c>
      <c r="AM114" s="19">
        <v>12.771868890030893</v>
      </c>
      <c r="AN114" s="19">
        <v>6.2138068319422546</v>
      </c>
      <c r="AO114" s="19">
        <v>13.150549638791917</v>
      </c>
      <c r="AP114" s="19">
        <v>17.092271978168029</v>
      </c>
      <c r="AQ114" s="19">
        <v>81.949956584147017</v>
      </c>
      <c r="AR114" s="19">
        <v>105.80684375609151</v>
      </c>
      <c r="AS114" s="19">
        <v>328.43669850495888</v>
      </c>
      <c r="AT114" s="19">
        <v>35.355011725233766</v>
      </c>
      <c r="AU114" s="19">
        <v>3.1499353192394253</v>
      </c>
      <c r="AV114" s="19">
        <v>6.6097003420105978</v>
      </c>
      <c r="AW114" s="19">
        <v>27.471567046481542</v>
      </c>
      <c r="AX114" s="19">
        <v>3.1155097966247864</v>
      </c>
      <c r="AY114" s="19">
        <v>12.806294412645531</v>
      </c>
      <c r="AZ114" s="19">
        <v>8.5031040858157159</v>
      </c>
      <c r="BA114" s="19">
        <v>40.209010413897801</v>
      </c>
      <c r="BB114" s="19">
        <v>52.636624077782301</v>
      </c>
      <c r="BC114" s="19">
        <v>37.919713160024337</v>
      </c>
      <c r="BD114" s="19">
        <v>237.8459357445376</v>
      </c>
      <c r="BE114" s="19">
        <v>29.72643877774037</v>
      </c>
      <c r="BF114" s="19">
        <v>236.41727655603009</v>
      </c>
      <c r="BG114" s="19">
        <v>79.47131895589304</v>
      </c>
      <c r="BH114" s="19">
        <v>5.0777645856591827</v>
      </c>
      <c r="BI114" s="19">
        <v>12.703017844801616</v>
      </c>
      <c r="BJ114" s="19">
        <v>55.252963796494839</v>
      </c>
      <c r="BK114" s="19">
        <v>18.882399154129232</v>
      </c>
      <c r="BL114" s="19">
        <v>63.188046759169012</v>
      </c>
      <c r="BM114" s="19">
        <v>24.786376282539738</v>
      </c>
      <c r="BN114" s="19">
        <v>26.679780026344858</v>
      </c>
      <c r="BO114" s="19">
        <v>4.922849733893309</v>
      </c>
      <c r="BP114" s="19">
        <v>28.349417873154827</v>
      </c>
      <c r="BQ114" s="19">
        <v>16.214421151494744</v>
      </c>
      <c r="BR114" s="19">
        <v>49.486688758542883</v>
      </c>
      <c r="BS114" s="19">
        <v>0</v>
      </c>
      <c r="BT114" s="19">
        <v>2701.4912488998361</v>
      </c>
      <c r="BU114" s="19">
        <v>0</v>
      </c>
      <c r="BV114" s="19">
        <v>0</v>
      </c>
      <c r="BW114" s="19">
        <v>0</v>
      </c>
      <c r="BX114" s="19">
        <v>212.50875110016364</v>
      </c>
      <c r="BY114" s="19">
        <v>0</v>
      </c>
      <c r="BZ114" s="19">
        <v>0</v>
      </c>
      <c r="CA114" s="19">
        <v>212.50875110016364</v>
      </c>
      <c r="CB114" s="19">
        <v>2914</v>
      </c>
      <c r="CD114" s="19">
        <f t="shared" si="8"/>
        <v>0</v>
      </c>
      <c r="CE114" s="19">
        <f t="shared" si="9"/>
        <v>0</v>
      </c>
      <c r="CF114" s="19">
        <f t="shared" si="10"/>
        <v>0</v>
      </c>
      <c r="CH114" s="33">
        <v>2914</v>
      </c>
      <c r="CI114" s="33">
        <f t="shared" si="11"/>
        <v>0</v>
      </c>
    </row>
    <row r="115" spans="1:87" x14ac:dyDescent="0.25">
      <c r="A115" s="23" t="s">
        <v>189</v>
      </c>
      <c r="B115" s="23" t="s">
        <v>286</v>
      </c>
      <c r="C115">
        <f t="shared" si="7"/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D115" s="19">
        <f t="shared" si="8"/>
        <v>0</v>
      </c>
      <c r="CE115" s="19">
        <f t="shared" si="9"/>
        <v>0</v>
      </c>
      <c r="CF115" s="19">
        <f t="shared" si="10"/>
        <v>0</v>
      </c>
      <c r="CH115" s="33">
        <v>0</v>
      </c>
      <c r="CI115" s="33">
        <f t="shared" si="11"/>
        <v>0</v>
      </c>
    </row>
    <row r="116" spans="1:87" x14ac:dyDescent="0.25">
      <c r="A116" s="23" t="s">
        <v>190</v>
      </c>
      <c r="B116" s="23" t="s">
        <v>287</v>
      </c>
      <c r="C116">
        <f t="shared" si="7"/>
        <v>112</v>
      </c>
      <c r="D116" s="19">
        <v>108.1627712195199</v>
      </c>
      <c r="E116" s="19">
        <v>5.2065930245421077</v>
      </c>
      <c r="F116" s="19">
        <v>0</v>
      </c>
      <c r="G116" s="19">
        <v>14.780006005151787</v>
      </c>
      <c r="H116" s="19">
        <v>376.72219851767568</v>
      </c>
      <c r="I116" s="19">
        <v>62.143207067115469</v>
      </c>
      <c r="J116" s="19">
        <v>29.727966623998483</v>
      </c>
      <c r="K116" s="19">
        <v>237.48782376459803</v>
      </c>
      <c r="L116" s="19">
        <v>77.930940754436705</v>
      </c>
      <c r="M116" s="19">
        <v>224.05145466900549</v>
      </c>
      <c r="N116" s="19">
        <v>48.035019516743311</v>
      </c>
      <c r="O116" s="19">
        <v>32.583195056811896</v>
      </c>
      <c r="P116" s="19">
        <v>16.795461369490667</v>
      </c>
      <c r="Q116" s="19">
        <v>40.141152673082701</v>
      </c>
      <c r="R116" s="19">
        <v>27.37660203226979</v>
      </c>
      <c r="S116" s="19">
        <v>9.4054583669147753</v>
      </c>
      <c r="T116" s="19">
        <v>101.61254128541854</v>
      </c>
      <c r="U116" s="19">
        <v>9.9093222079994945</v>
      </c>
      <c r="V116" s="19">
        <v>37.789788081354004</v>
      </c>
      <c r="W116" s="19">
        <v>45.179791083929899</v>
      </c>
      <c r="X116" s="19">
        <v>151.15915232541602</v>
      </c>
      <c r="Y116" s="19">
        <v>127.47755179443418</v>
      </c>
      <c r="Z116" s="19">
        <v>93.718674441757926</v>
      </c>
      <c r="AA116" s="19">
        <v>189.78871347524455</v>
      </c>
      <c r="AB116" s="19">
        <v>198.8582626147695</v>
      </c>
      <c r="AC116" s="19">
        <v>146.12051391456882</v>
      </c>
      <c r="AD116" s="19">
        <v>84.64912530223296</v>
      </c>
      <c r="AE116" s="19">
        <v>59.62388786169187</v>
      </c>
      <c r="AF116" s="19">
        <v>111.52186349341804</v>
      </c>
      <c r="AG116" s="19">
        <v>163.08392989775439</v>
      </c>
      <c r="AH116" s="19">
        <v>91.031400622639424</v>
      </c>
      <c r="AI116" s="19">
        <v>426.77267339875783</v>
      </c>
      <c r="AJ116" s="19">
        <v>534.43158077719306</v>
      </c>
      <c r="AK116" s="19">
        <v>175.6805259248724</v>
      </c>
      <c r="AL116" s="19">
        <v>54.585249450844678</v>
      </c>
      <c r="AM116" s="19">
        <v>58.280250952132619</v>
      </c>
      <c r="AN116" s="19">
        <v>39.469334218303068</v>
      </c>
      <c r="AO116" s="19">
        <v>653.17549265949208</v>
      </c>
      <c r="AP116" s="19">
        <v>99.42913130738475</v>
      </c>
      <c r="AQ116" s="19">
        <v>1129.9986409393321</v>
      </c>
      <c r="AR116" s="19">
        <v>22.170009007727682</v>
      </c>
      <c r="AS116" s="19">
        <v>317.26626526967874</v>
      </c>
      <c r="AT116" s="19">
        <v>70.372983138165907</v>
      </c>
      <c r="AU116" s="19">
        <v>2.8552284328134134</v>
      </c>
      <c r="AV116" s="19">
        <v>0</v>
      </c>
      <c r="AW116" s="19">
        <v>951.12697735425661</v>
      </c>
      <c r="AX116" s="19">
        <v>1.3436369095592535</v>
      </c>
      <c r="AY116" s="19">
        <v>0</v>
      </c>
      <c r="AZ116" s="19">
        <v>0</v>
      </c>
      <c r="BA116" s="19">
        <v>0</v>
      </c>
      <c r="BB116" s="19">
        <v>1.679546136949067</v>
      </c>
      <c r="BC116" s="19">
        <v>67.68570931904739</v>
      </c>
      <c r="BD116" s="19">
        <v>166.44302217165253</v>
      </c>
      <c r="BE116" s="19">
        <v>4.0309107286777603</v>
      </c>
      <c r="BF116" s="19">
        <v>0</v>
      </c>
      <c r="BG116" s="19">
        <v>723.54847579765794</v>
      </c>
      <c r="BH116" s="19">
        <v>0</v>
      </c>
      <c r="BI116" s="19">
        <v>16.963415983185573</v>
      </c>
      <c r="BJ116" s="19">
        <v>5.0386384108472004</v>
      </c>
      <c r="BK116" s="19">
        <v>0</v>
      </c>
      <c r="BL116" s="19">
        <v>934.33151598476593</v>
      </c>
      <c r="BM116" s="19">
        <v>294.92830164825614</v>
      </c>
      <c r="BN116" s="19">
        <v>21.834099780337869</v>
      </c>
      <c r="BO116" s="19">
        <v>279.47647718832474</v>
      </c>
      <c r="BP116" s="19">
        <v>0</v>
      </c>
      <c r="BQ116" s="19">
        <v>0</v>
      </c>
      <c r="BR116" s="19">
        <v>0</v>
      </c>
      <c r="BS116" s="19">
        <v>0</v>
      </c>
      <c r="BT116" s="19">
        <v>9974.9924619542035</v>
      </c>
      <c r="BU116" s="19">
        <v>0</v>
      </c>
      <c r="BV116" s="19">
        <v>0</v>
      </c>
      <c r="BW116" s="19">
        <v>0</v>
      </c>
      <c r="BX116" s="19">
        <v>95.734129806096817</v>
      </c>
      <c r="BY116" s="19">
        <v>557.27340823970042</v>
      </c>
      <c r="BZ116" s="19">
        <v>0</v>
      </c>
      <c r="CA116" s="19">
        <v>653.00753804579722</v>
      </c>
      <c r="CB116" s="19">
        <v>10628</v>
      </c>
      <c r="CD116" s="19">
        <f t="shared" si="8"/>
        <v>0</v>
      </c>
      <c r="CE116" s="19">
        <f t="shared" si="9"/>
        <v>0</v>
      </c>
      <c r="CF116" s="19">
        <f t="shared" si="10"/>
        <v>0</v>
      </c>
      <c r="CH116" s="33">
        <v>10628</v>
      </c>
      <c r="CI116" s="33">
        <f t="shared" si="11"/>
        <v>0</v>
      </c>
    </row>
    <row r="117" spans="1:87" x14ac:dyDescent="0.25">
      <c r="A117" s="23" t="s">
        <v>191</v>
      </c>
      <c r="B117" s="23" t="s">
        <v>288</v>
      </c>
      <c r="C117">
        <f t="shared" si="7"/>
        <v>113</v>
      </c>
      <c r="D117" s="19">
        <v>0.3803543994579997</v>
      </c>
      <c r="E117" s="19">
        <v>7.7211943089973953</v>
      </c>
      <c r="F117" s="19">
        <v>1.7115947975609989</v>
      </c>
      <c r="G117" s="19">
        <v>0.85579739878049943</v>
      </c>
      <c r="H117" s="19">
        <v>6.2187944311382966</v>
      </c>
      <c r="I117" s="19">
        <v>0.13312403981029991</v>
      </c>
      <c r="J117" s="19">
        <v>1.9017719972899989E-2</v>
      </c>
      <c r="K117" s="19">
        <v>40.12738914281897</v>
      </c>
      <c r="L117" s="19">
        <v>3.3281009952574978</v>
      </c>
      <c r="M117" s="19">
        <v>68.863164021870858</v>
      </c>
      <c r="N117" s="19">
        <v>98.093399620218136</v>
      </c>
      <c r="O117" s="19">
        <v>7.1886981497561955</v>
      </c>
      <c r="P117" s="19">
        <v>2.0919491970189985</v>
      </c>
      <c r="Q117" s="19">
        <v>9.4708245465041934</v>
      </c>
      <c r="R117" s="19">
        <v>18.199958014065288</v>
      </c>
      <c r="S117" s="19">
        <v>0.60856703913279964</v>
      </c>
      <c r="T117" s="19">
        <v>10.916171264444593</v>
      </c>
      <c r="U117" s="19">
        <v>1.654541637642299</v>
      </c>
      <c r="V117" s="19">
        <v>2.4532858765040984</v>
      </c>
      <c r="W117" s="19">
        <v>1.3122226781300992</v>
      </c>
      <c r="X117" s="19">
        <v>2.1299846369647986</v>
      </c>
      <c r="Y117" s="19">
        <v>10.269568785365992</v>
      </c>
      <c r="Z117" s="19">
        <v>26.282489002547784</v>
      </c>
      <c r="AA117" s="19">
        <v>36.913394467398874</v>
      </c>
      <c r="AB117" s="19">
        <v>10.668940904796893</v>
      </c>
      <c r="AC117" s="19">
        <v>6.1807589911924961</v>
      </c>
      <c r="AD117" s="19">
        <v>3.8415794345257974</v>
      </c>
      <c r="AE117" s="19">
        <v>0.3803543994579997</v>
      </c>
      <c r="AF117" s="19">
        <v>11.163401624092293</v>
      </c>
      <c r="AG117" s="19">
        <v>34.155825071328373</v>
      </c>
      <c r="AH117" s="19">
        <v>15.784707577506991</v>
      </c>
      <c r="AI117" s="19">
        <v>11.372596543794193</v>
      </c>
      <c r="AJ117" s="19">
        <v>110.51197076252183</v>
      </c>
      <c r="AK117" s="19">
        <v>3.7084553947154975</v>
      </c>
      <c r="AL117" s="19">
        <v>6.1237058312737966</v>
      </c>
      <c r="AM117" s="19">
        <v>9.0143992671545945</v>
      </c>
      <c r="AN117" s="19">
        <v>1.7306125175338989</v>
      </c>
      <c r="AO117" s="19">
        <v>50.66320600780557</v>
      </c>
      <c r="AP117" s="19">
        <v>3.6133667948509975</v>
      </c>
      <c r="AQ117" s="19">
        <v>45.623510214987071</v>
      </c>
      <c r="AR117" s="19">
        <v>58.38440031680296</v>
      </c>
      <c r="AS117" s="19">
        <v>325.14595837667105</v>
      </c>
      <c r="AT117" s="19">
        <v>12.304464822466294</v>
      </c>
      <c r="AU117" s="19">
        <v>0.72267335897019958</v>
      </c>
      <c r="AV117" s="19">
        <v>4.1458629540921974</v>
      </c>
      <c r="AW117" s="19">
        <v>19.740393331870187</v>
      </c>
      <c r="AX117" s="19">
        <v>6.0476349513821956</v>
      </c>
      <c r="AY117" s="19">
        <v>13.82588242029829</v>
      </c>
      <c r="AZ117" s="19">
        <v>23.524919606477283</v>
      </c>
      <c r="BA117" s="19">
        <v>40.203460022710573</v>
      </c>
      <c r="BB117" s="19">
        <v>91.018807790299348</v>
      </c>
      <c r="BC117" s="19">
        <v>29.401395078103381</v>
      </c>
      <c r="BD117" s="19">
        <v>230.55181923146654</v>
      </c>
      <c r="BE117" s="19">
        <v>17.020859375745488</v>
      </c>
      <c r="BF117" s="19">
        <v>82.99332996173554</v>
      </c>
      <c r="BG117" s="19">
        <v>8.2536904682385952</v>
      </c>
      <c r="BH117" s="19">
        <v>32.101911314255183</v>
      </c>
      <c r="BI117" s="19">
        <v>20.101730011355286</v>
      </c>
      <c r="BJ117" s="19">
        <v>31.189060755555982</v>
      </c>
      <c r="BK117" s="19">
        <v>3.4231895951219977</v>
      </c>
      <c r="BL117" s="19">
        <v>86.625714476559438</v>
      </c>
      <c r="BM117" s="19">
        <v>15.746672137561189</v>
      </c>
      <c r="BN117" s="19">
        <v>48.000725211599566</v>
      </c>
      <c r="BO117" s="19">
        <v>23.144565207019287</v>
      </c>
      <c r="BP117" s="19">
        <v>0.58954931915989961</v>
      </c>
      <c r="BQ117" s="19">
        <v>30.998883555826978</v>
      </c>
      <c r="BR117" s="19">
        <v>31.949769554471978</v>
      </c>
      <c r="BS117" s="19">
        <v>0</v>
      </c>
      <c r="BT117" s="19">
        <v>1968.6383007147151</v>
      </c>
      <c r="BU117" s="19">
        <v>0</v>
      </c>
      <c r="BV117" s="19">
        <v>0</v>
      </c>
      <c r="BW117" s="19">
        <v>0</v>
      </c>
      <c r="BX117" s="19">
        <v>24.361699285284882</v>
      </c>
      <c r="BY117" s="19">
        <v>0</v>
      </c>
      <c r="BZ117" s="19">
        <v>0</v>
      </c>
      <c r="CA117" s="19">
        <v>24.361699285284882</v>
      </c>
      <c r="CB117" s="19">
        <v>1993</v>
      </c>
      <c r="CD117" s="19">
        <f t="shared" si="8"/>
        <v>0</v>
      </c>
      <c r="CE117" s="19">
        <f t="shared" si="9"/>
        <v>0</v>
      </c>
      <c r="CF117" s="19">
        <f t="shared" si="10"/>
        <v>0</v>
      </c>
      <c r="CH117" s="33">
        <v>1993</v>
      </c>
      <c r="CI117" s="33">
        <f t="shared" si="11"/>
        <v>0</v>
      </c>
    </row>
    <row r="118" spans="1:87" x14ac:dyDescent="0.25">
      <c r="A118" s="23" t="s">
        <v>192</v>
      </c>
      <c r="B118" s="23" t="s">
        <v>289</v>
      </c>
      <c r="C118">
        <f t="shared" si="7"/>
        <v>114</v>
      </c>
      <c r="D118" s="19">
        <v>171.75153258463641</v>
      </c>
      <c r="E118" s="19">
        <v>30.479849444597448</v>
      </c>
      <c r="F118" s="19">
        <v>65.313963095565953</v>
      </c>
      <c r="G118" s="19">
        <v>141.27168314003896</v>
      </c>
      <c r="H118" s="19">
        <v>5341.7145669492129</v>
      </c>
      <c r="I118" s="19">
        <v>603.79130328345423</v>
      </c>
      <c r="J118" s="19">
        <v>152.39924722298724</v>
      </c>
      <c r="K118" s="19">
        <v>179.00863959525483</v>
      </c>
      <c r="L118" s="19">
        <v>259.3206238460989</v>
      </c>
      <c r="M118" s="19">
        <v>660.8805451003193</v>
      </c>
      <c r="N118" s="19">
        <v>230.77600293766639</v>
      </c>
      <c r="O118" s="19">
        <v>29.02842804247376</v>
      </c>
      <c r="P118" s="19">
        <v>29.02842804247376</v>
      </c>
      <c r="Q118" s="19">
        <v>58.056856084947519</v>
      </c>
      <c r="R118" s="19">
        <v>40.63979925946326</v>
      </c>
      <c r="S118" s="19">
        <v>65.797770229607195</v>
      </c>
      <c r="T118" s="19">
        <v>373.01530034578781</v>
      </c>
      <c r="U118" s="19">
        <v>100.14807674653447</v>
      </c>
      <c r="V118" s="19">
        <v>198.360924956904</v>
      </c>
      <c r="W118" s="19">
        <v>29.996042310556216</v>
      </c>
      <c r="X118" s="19">
        <v>216.74559605047074</v>
      </c>
      <c r="Y118" s="19">
        <v>268.02915225884107</v>
      </c>
      <c r="Z118" s="19">
        <v>53.218784744535228</v>
      </c>
      <c r="AA118" s="19">
        <v>99.664269612493257</v>
      </c>
      <c r="AB118" s="19">
        <v>335.27834389057193</v>
      </c>
      <c r="AC118" s="19">
        <v>216.74559605047074</v>
      </c>
      <c r="AD118" s="19">
        <v>255.45016677376907</v>
      </c>
      <c r="AE118" s="19">
        <v>119.98416924222487</v>
      </c>
      <c r="AF118" s="19">
        <v>456.23012740087927</v>
      </c>
      <c r="AG118" s="19">
        <v>357.5334720564685</v>
      </c>
      <c r="AH118" s="19">
        <v>133.04696186133808</v>
      </c>
      <c r="AI118" s="19">
        <v>440.7482991115599</v>
      </c>
      <c r="AJ118" s="19">
        <v>1210.9692565051971</v>
      </c>
      <c r="AK118" s="19">
        <v>349.79255791180879</v>
      </c>
      <c r="AL118" s="19">
        <v>346.40590797352019</v>
      </c>
      <c r="AM118" s="19">
        <v>142.23929740812142</v>
      </c>
      <c r="AN118" s="19">
        <v>199.32853922498651</v>
      </c>
      <c r="AO118" s="19">
        <v>399.62469271805543</v>
      </c>
      <c r="AP118" s="19">
        <v>832.63207768495568</v>
      </c>
      <c r="AQ118" s="19">
        <v>3169.9043422381342</v>
      </c>
      <c r="AR118" s="19">
        <v>491.06424105184772</v>
      </c>
      <c r="AS118" s="19">
        <v>4269.5979579138493</v>
      </c>
      <c r="AT118" s="19">
        <v>2360.4950069871579</v>
      </c>
      <c r="AU118" s="19">
        <v>606.21033895366031</v>
      </c>
      <c r="AV118" s="19">
        <v>1690.4221263400555</v>
      </c>
      <c r="AW118" s="19">
        <v>1134.0439221926415</v>
      </c>
      <c r="AX118" s="19">
        <v>77.409141446596692</v>
      </c>
      <c r="AY118" s="19">
        <v>564.11911829207338</v>
      </c>
      <c r="AZ118" s="19">
        <v>455.26251313279676</v>
      </c>
      <c r="BA118" s="19">
        <v>597.98561767495949</v>
      </c>
      <c r="BB118" s="19">
        <v>3503.2474575925412</v>
      </c>
      <c r="BC118" s="19">
        <v>1198.8740781541662</v>
      </c>
      <c r="BD118" s="19">
        <v>1017.4464028887054</v>
      </c>
      <c r="BE118" s="19">
        <v>121.91939777838979</v>
      </c>
      <c r="BF118" s="19">
        <v>403.97895692442654</v>
      </c>
      <c r="BG118" s="19">
        <v>696.19846588532903</v>
      </c>
      <c r="BH118" s="19">
        <v>139.33645460387405</v>
      </c>
      <c r="BI118" s="19">
        <v>991.32081765047883</v>
      </c>
      <c r="BJ118" s="19">
        <v>630.40069565572185</v>
      </c>
      <c r="BK118" s="19">
        <v>193.52285361649174</v>
      </c>
      <c r="BL118" s="19">
        <v>2152.4579393494291</v>
      </c>
      <c r="BM118" s="19">
        <v>936.16680436977879</v>
      </c>
      <c r="BN118" s="19">
        <v>1146.1391005436722</v>
      </c>
      <c r="BO118" s="19">
        <v>951.16482552505693</v>
      </c>
      <c r="BP118" s="19">
        <v>351.24397931393247</v>
      </c>
      <c r="BQ118" s="19">
        <v>297.05758030131477</v>
      </c>
      <c r="BR118" s="19">
        <v>114.66229076777135</v>
      </c>
      <c r="BS118" s="19">
        <v>0</v>
      </c>
      <c r="BT118" s="19">
        <v>45456.0992788437</v>
      </c>
      <c r="BU118" s="19">
        <v>0</v>
      </c>
      <c r="BV118" s="19">
        <v>0</v>
      </c>
      <c r="BW118" s="19">
        <v>0</v>
      </c>
      <c r="BX118" s="19">
        <v>1974.9007211562982</v>
      </c>
      <c r="BY118" s="19">
        <v>0</v>
      </c>
      <c r="BZ118" s="19">
        <v>0</v>
      </c>
      <c r="CA118" s="19">
        <v>1974.9007211562982</v>
      </c>
      <c r="CB118" s="19">
        <v>47431</v>
      </c>
      <c r="CD118" s="19">
        <f t="shared" si="8"/>
        <v>0</v>
      </c>
      <c r="CE118" s="19">
        <f t="shared" si="9"/>
        <v>0</v>
      </c>
      <c r="CF118" s="19">
        <f t="shared" si="10"/>
        <v>0</v>
      </c>
      <c r="CH118" s="33">
        <v>47431</v>
      </c>
      <c r="CI118" s="33">
        <f t="shared" si="11"/>
        <v>0</v>
      </c>
    </row>
    <row r="119" spans="1:87" x14ac:dyDescent="0.25">
      <c r="A119" s="23" t="s">
        <v>193</v>
      </c>
      <c r="B119" s="23" t="s">
        <v>290</v>
      </c>
      <c r="C119">
        <f t="shared" si="7"/>
        <v>115</v>
      </c>
      <c r="D119" s="19">
        <v>0.40496918712706642</v>
      </c>
      <c r="E119" s="19">
        <v>0.24298151227623985</v>
      </c>
      <c r="F119" s="19">
        <v>0.18898562065929767</v>
      </c>
      <c r="G119" s="19">
        <v>0.16198767485082655</v>
      </c>
      <c r="H119" s="19">
        <v>3.4152401447715932</v>
      </c>
      <c r="I119" s="19">
        <v>1.6468746943167367</v>
      </c>
      <c r="J119" s="19">
        <v>0.45896507874400866</v>
      </c>
      <c r="K119" s="19">
        <v>4.2791744106426686</v>
      </c>
      <c r="L119" s="19">
        <v>4.1846816003130192</v>
      </c>
      <c r="M119" s="19">
        <v>5.4535850533111612</v>
      </c>
      <c r="N119" s="19">
        <v>2.0788418272522744</v>
      </c>
      <c r="O119" s="19">
        <v>0.53995891616942182</v>
      </c>
      <c r="P119" s="19">
        <v>0.86393426587107502</v>
      </c>
      <c r="Q119" s="19">
        <v>0.51296097036095079</v>
      </c>
      <c r="R119" s="19">
        <v>0.74244350973295514</v>
      </c>
      <c r="S119" s="19">
        <v>0.39147021422283085</v>
      </c>
      <c r="T119" s="19">
        <v>5.9665460236721124</v>
      </c>
      <c r="U119" s="19">
        <v>0.36447226841435976</v>
      </c>
      <c r="V119" s="19">
        <v>1.6873716130294434</v>
      </c>
      <c r="W119" s="19">
        <v>3.6987185757605401</v>
      </c>
      <c r="X119" s="19">
        <v>2.6457986892301673</v>
      </c>
      <c r="Y119" s="19">
        <v>6.5470018585542409</v>
      </c>
      <c r="Z119" s="19">
        <v>1.8223613420717988</v>
      </c>
      <c r="AA119" s="19">
        <v>4.3196713293553746</v>
      </c>
      <c r="AB119" s="19">
        <v>6.9654700185855427</v>
      </c>
      <c r="AC119" s="19">
        <v>2.3488212853369852</v>
      </c>
      <c r="AD119" s="19">
        <v>2.4568130685708693</v>
      </c>
      <c r="AE119" s="19">
        <v>1.1744106426684926</v>
      </c>
      <c r="AF119" s="19">
        <v>2.7537904724640518</v>
      </c>
      <c r="AG119" s="19">
        <v>2.3353223124327496</v>
      </c>
      <c r="AH119" s="19">
        <v>2.5783038247089896</v>
      </c>
      <c r="AI119" s="19">
        <v>6.0340408881932888</v>
      </c>
      <c r="AJ119" s="19">
        <v>15.415827056636994</v>
      </c>
      <c r="AK119" s="19">
        <v>2.5648048518047539</v>
      </c>
      <c r="AL119" s="19">
        <v>1.8088623691675634</v>
      </c>
      <c r="AM119" s="19">
        <v>1.8763572336887411</v>
      </c>
      <c r="AN119" s="19">
        <v>0.59395480778636411</v>
      </c>
      <c r="AO119" s="19">
        <v>8.2613714173921551</v>
      </c>
      <c r="AP119" s="19">
        <v>3.1992565783038249</v>
      </c>
      <c r="AQ119" s="19">
        <v>18.480093905898464</v>
      </c>
      <c r="AR119" s="19">
        <v>10.259219407219016</v>
      </c>
      <c r="AS119" s="19">
        <v>91.766017802993261</v>
      </c>
      <c r="AT119" s="19">
        <v>11.43363004988751</v>
      </c>
      <c r="AU119" s="19">
        <v>6.7494864521177728E-2</v>
      </c>
      <c r="AV119" s="19">
        <v>4.5221559229189081</v>
      </c>
      <c r="AW119" s="19">
        <v>18.628582607845054</v>
      </c>
      <c r="AX119" s="19">
        <v>2.4838110143793406</v>
      </c>
      <c r="AY119" s="19">
        <v>11.204147510515504</v>
      </c>
      <c r="AZ119" s="19">
        <v>1.3903942091362613</v>
      </c>
      <c r="BA119" s="19">
        <v>7.8699012031693236</v>
      </c>
      <c r="BB119" s="19">
        <v>18.925560011738238</v>
      </c>
      <c r="BC119" s="19">
        <v>14.929864032084517</v>
      </c>
      <c r="BD119" s="19">
        <v>42.602758485767389</v>
      </c>
      <c r="BE119" s="19">
        <v>9.3952851413479408</v>
      </c>
      <c r="BF119" s="19">
        <v>19.668003521471192</v>
      </c>
      <c r="BG119" s="19">
        <v>2.9967719847402914</v>
      </c>
      <c r="BH119" s="19">
        <v>2.2678274479115719</v>
      </c>
      <c r="BI119" s="19">
        <v>2.2948253937200427</v>
      </c>
      <c r="BJ119" s="19">
        <v>35.745280250415732</v>
      </c>
      <c r="BK119" s="19">
        <v>0.87743323877531054</v>
      </c>
      <c r="BL119" s="19">
        <v>73.66389513841338</v>
      </c>
      <c r="BM119" s="19">
        <v>54.765333072483614</v>
      </c>
      <c r="BN119" s="19">
        <v>17.994130881345985</v>
      </c>
      <c r="BO119" s="19">
        <v>29.657243470605497</v>
      </c>
      <c r="BP119" s="19">
        <v>16.981707913528318</v>
      </c>
      <c r="BQ119" s="19">
        <v>7.2354494766702535</v>
      </c>
      <c r="BR119" s="19">
        <v>19.114545632397533</v>
      </c>
      <c r="BS119" s="19">
        <v>0</v>
      </c>
      <c r="BT119" s="19">
        <v>660.20776680035215</v>
      </c>
      <c r="BU119" s="19">
        <v>0</v>
      </c>
      <c r="BV119" s="19">
        <v>0</v>
      </c>
      <c r="BW119" s="19">
        <v>0</v>
      </c>
      <c r="BX119" s="19">
        <v>29.792233199647853</v>
      </c>
      <c r="BY119" s="19">
        <v>0</v>
      </c>
      <c r="BZ119" s="19">
        <v>0</v>
      </c>
      <c r="CA119" s="19">
        <v>29.792233199647853</v>
      </c>
      <c r="CB119" s="19">
        <v>690</v>
      </c>
      <c r="CD119" s="19">
        <f t="shared" si="8"/>
        <v>0</v>
      </c>
      <c r="CE119" s="19">
        <f t="shared" si="9"/>
        <v>0</v>
      </c>
      <c r="CF119" s="19">
        <f t="shared" si="10"/>
        <v>0</v>
      </c>
      <c r="CH119" s="33">
        <v>690</v>
      </c>
      <c r="CI119" s="33">
        <f t="shared" si="11"/>
        <v>0</v>
      </c>
    </row>
    <row r="120" spans="1:87" x14ac:dyDescent="0.25">
      <c r="A120" s="23" t="s">
        <v>194</v>
      </c>
      <c r="B120" s="23" t="s">
        <v>291</v>
      </c>
      <c r="C120">
        <f t="shared" si="7"/>
        <v>116</v>
      </c>
      <c r="D120" s="19">
        <v>0.10662906973708258</v>
      </c>
      <c r="E120" s="19">
        <v>3.5543023245694194E-2</v>
      </c>
      <c r="F120" s="19">
        <v>0.74640348815957813</v>
      </c>
      <c r="G120" s="19">
        <v>17.629339529864318</v>
      </c>
      <c r="H120" s="19">
        <v>5.6868837193110711</v>
      </c>
      <c r="I120" s="19">
        <v>6.7176313934362026</v>
      </c>
      <c r="J120" s="19">
        <v>4.0874476732548324</v>
      </c>
      <c r="K120" s="19">
        <v>8.9568418579149363</v>
      </c>
      <c r="L120" s="19">
        <v>5.2248244171170466</v>
      </c>
      <c r="M120" s="19">
        <v>21.574615110136378</v>
      </c>
      <c r="N120" s="19">
        <v>23.813825574615109</v>
      </c>
      <c r="O120" s="19">
        <v>3.7320174407978901</v>
      </c>
      <c r="P120" s="19">
        <v>4.83385116141441</v>
      </c>
      <c r="Q120" s="19">
        <v>4.3717918592203864</v>
      </c>
      <c r="R120" s="19">
        <v>5.6157976728196823</v>
      </c>
      <c r="S120" s="19">
        <v>0.35543023245694194</v>
      </c>
      <c r="T120" s="19">
        <v>1.9548662785131807</v>
      </c>
      <c r="U120" s="19">
        <v>0.39097325570263614</v>
      </c>
      <c r="V120" s="19">
        <v>0.71086046491388388</v>
      </c>
      <c r="W120" s="19">
        <v>0.49760232543971872</v>
      </c>
      <c r="X120" s="19">
        <v>8.7435837184407728</v>
      </c>
      <c r="Y120" s="19">
        <v>8.1748953465096648</v>
      </c>
      <c r="Z120" s="19">
        <v>7.2863197653673097</v>
      </c>
      <c r="AA120" s="19">
        <v>24.382513946546215</v>
      </c>
      <c r="AB120" s="19">
        <v>2.6301837201813703</v>
      </c>
      <c r="AC120" s="19">
        <v>21.467986040399293</v>
      </c>
      <c r="AD120" s="19">
        <v>8.423696509229524</v>
      </c>
      <c r="AE120" s="19">
        <v>11.729197671079083</v>
      </c>
      <c r="AF120" s="19">
        <v>15.105784879420032</v>
      </c>
      <c r="AG120" s="19">
        <v>22.143303482067484</v>
      </c>
      <c r="AH120" s="19">
        <v>15.745559297842528</v>
      </c>
      <c r="AI120" s="19">
        <v>54.842884868106147</v>
      </c>
      <c r="AJ120" s="19">
        <v>17.593796506618627</v>
      </c>
      <c r="AK120" s="19">
        <v>6.5754593004534252</v>
      </c>
      <c r="AL120" s="19">
        <v>2.0970383714959575</v>
      </c>
      <c r="AM120" s="19">
        <v>3.6609313943065018</v>
      </c>
      <c r="AN120" s="19">
        <v>8.8146697649321588</v>
      </c>
      <c r="AO120" s="19">
        <v>54.522997658894894</v>
      </c>
      <c r="AP120" s="19">
        <v>2.3813825574615111</v>
      </c>
      <c r="AQ120" s="19">
        <v>36.431598826836549</v>
      </c>
      <c r="AR120" s="19">
        <v>34.050216269375042</v>
      </c>
      <c r="AS120" s="19">
        <v>584.78936146140654</v>
      </c>
      <c r="AT120" s="19">
        <v>26.44400929479648</v>
      </c>
      <c r="AU120" s="19">
        <v>3.1988720921124778</v>
      </c>
      <c r="AV120" s="19">
        <v>14.856983716700173</v>
      </c>
      <c r="AW120" s="19">
        <v>34.334560455340586</v>
      </c>
      <c r="AX120" s="19">
        <v>19.442033715394725</v>
      </c>
      <c r="AY120" s="19">
        <v>19.264318599166252</v>
      </c>
      <c r="AZ120" s="19">
        <v>7.3574058118586985</v>
      </c>
      <c r="BA120" s="19">
        <v>7.0019755794017557</v>
      </c>
      <c r="BB120" s="19">
        <v>522.62461380468744</v>
      </c>
      <c r="BC120" s="19">
        <v>119.21129996605833</v>
      </c>
      <c r="BD120" s="19">
        <v>543.45282542666416</v>
      </c>
      <c r="BE120" s="19">
        <v>10.662906973708258</v>
      </c>
      <c r="BF120" s="19">
        <v>56.939923239602095</v>
      </c>
      <c r="BG120" s="19">
        <v>14.217209298277679</v>
      </c>
      <c r="BH120" s="19">
        <v>12.688859298712826</v>
      </c>
      <c r="BI120" s="19">
        <v>13.364176740381017</v>
      </c>
      <c r="BJ120" s="19">
        <v>77.661505791841805</v>
      </c>
      <c r="BK120" s="19">
        <v>9.5255302298460443</v>
      </c>
      <c r="BL120" s="19">
        <v>513.84548706300097</v>
      </c>
      <c r="BM120" s="19">
        <v>231.20736621324073</v>
      </c>
      <c r="BN120" s="19">
        <v>47.521022079493143</v>
      </c>
      <c r="BO120" s="19">
        <v>221.43303482067483</v>
      </c>
      <c r="BP120" s="19">
        <v>27.297041852693141</v>
      </c>
      <c r="BQ120" s="19">
        <v>12.831031391695603</v>
      </c>
      <c r="BR120" s="19">
        <v>140.96363019242318</v>
      </c>
      <c r="BS120" s="19">
        <v>0</v>
      </c>
      <c r="BT120" s="19">
        <v>3775.984160552814</v>
      </c>
      <c r="BU120" s="19">
        <v>0</v>
      </c>
      <c r="BV120" s="19">
        <v>0</v>
      </c>
      <c r="BW120" s="19">
        <v>0</v>
      </c>
      <c r="BX120" s="19">
        <v>308.01583944718584</v>
      </c>
      <c r="BY120" s="19">
        <v>0</v>
      </c>
      <c r="BZ120" s="19">
        <v>0</v>
      </c>
      <c r="CA120" s="19">
        <v>308.01583944718584</v>
      </c>
      <c r="CB120" s="19">
        <v>4084</v>
      </c>
      <c r="CD120" s="19">
        <f t="shared" si="8"/>
        <v>0</v>
      </c>
      <c r="CE120" s="19">
        <f t="shared" si="9"/>
        <v>0</v>
      </c>
      <c r="CF120" s="19">
        <f t="shared" si="10"/>
        <v>0</v>
      </c>
      <c r="CH120" s="33">
        <v>4084</v>
      </c>
      <c r="CI120" s="33">
        <f t="shared" si="11"/>
        <v>0</v>
      </c>
    </row>
    <row r="121" spans="1:87" x14ac:dyDescent="0.25">
      <c r="A121" s="23" t="s">
        <v>195</v>
      </c>
      <c r="B121" s="23" t="s">
        <v>292</v>
      </c>
      <c r="C121">
        <f t="shared" si="7"/>
        <v>117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D121" s="19">
        <f t="shared" si="8"/>
        <v>0</v>
      </c>
      <c r="CE121" s="19">
        <f t="shared" si="9"/>
        <v>0</v>
      </c>
      <c r="CF121" s="19">
        <f t="shared" si="10"/>
        <v>0</v>
      </c>
      <c r="CH121" s="33">
        <v>0</v>
      </c>
      <c r="CI121" s="33">
        <f t="shared" si="11"/>
        <v>0</v>
      </c>
    </row>
    <row r="122" spans="1:87" x14ac:dyDescent="0.25">
      <c r="A122" s="23" t="s">
        <v>196</v>
      </c>
      <c r="B122" s="23" t="s">
        <v>293</v>
      </c>
      <c r="C122">
        <f t="shared" si="7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8"/>
        <v>0</v>
      </c>
      <c r="CE122" s="19">
        <f t="shared" si="9"/>
        <v>0</v>
      </c>
      <c r="CF122" s="19">
        <f t="shared" si="10"/>
        <v>0</v>
      </c>
      <c r="CH122" s="33">
        <v>0</v>
      </c>
      <c r="CI122" s="33">
        <f t="shared" si="11"/>
        <v>0</v>
      </c>
    </row>
    <row r="123" spans="1:87" x14ac:dyDescent="0.25">
      <c r="A123" s="23" t="s">
        <v>197</v>
      </c>
      <c r="B123" s="23" t="s">
        <v>294</v>
      </c>
      <c r="C123">
        <f t="shared" si="7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8"/>
        <v>0</v>
      </c>
      <c r="CE123" s="19">
        <f t="shared" si="9"/>
        <v>0</v>
      </c>
      <c r="CF123" s="19">
        <f t="shared" si="10"/>
        <v>0</v>
      </c>
      <c r="CH123" s="33">
        <v>0</v>
      </c>
      <c r="CI123" s="33">
        <f t="shared" si="11"/>
        <v>0</v>
      </c>
    </row>
    <row r="124" spans="1:87" x14ac:dyDescent="0.25">
      <c r="A124" s="23" t="s">
        <v>198</v>
      </c>
      <c r="B124" s="23" t="s">
        <v>48</v>
      </c>
      <c r="C124">
        <f t="shared" si="7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8"/>
        <v>0</v>
      </c>
      <c r="CE124" s="19">
        <f t="shared" si="9"/>
        <v>0</v>
      </c>
      <c r="CF124" s="19">
        <f t="shared" si="10"/>
        <v>0</v>
      </c>
      <c r="CH124" s="33">
        <v>0</v>
      </c>
      <c r="CI124" s="33">
        <f t="shared" si="11"/>
        <v>0</v>
      </c>
    </row>
    <row r="125" spans="1:87" x14ac:dyDescent="0.25">
      <c r="A125" s="23" t="s">
        <v>199</v>
      </c>
      <c r="B125" s="23" t="s">
        <v>295</v>
      </c>
      <c r="C125">
        <f t="shared" si="7"/>
        <v>121</v>
      </c>
      <c r="D125" s="19">
        <v>2.570834950569648E-2</v>
      </c>
      <c r="E125" s="19">
        <v>6.4270873764241199E-3</v>
      </c>
      <c r="F125" s="19">
        <v>0</v>
      </c>
      <c r="G125" s="19">
        <v>6.4270873764241199E-3</v>
      </c>
      <c r="H125" s="19">
        <v>0.1992397086691477</v>
      </c>
      <c r="I125" s="19">
        <v>0.57201077650174659</v>
      </c>
      <c r="J125" s="19">
        <v>0.14139592228133063</v>
      </c>
      <c r="K125" s="19">
        <v>1.9281262129272357E-2</v>
      </c>
      <c r="L125" s="19">
        <v>0</v>
      </c>
      <c r="M125" s="19">
        <v>0.10926048539921002</v>
      </c>
      <c r="N125" s="19">
        <v>0</v>
      </c>
      <c r="O125" s="19">
        <v>0</v>
      </c>
      <c r="P125" s="19">
        <v>6.4270873764241199E-3</v>
      </c>
      <c r="Q125" s="19">
        <v>0</v>
      </c>
      <c r="R125" s="19">
        <v>0</v>
      </c>
      <c r="S125" s="19">
        <v>0</v>
      </c>
      <c r="T125" s="19">
        <v>0.20566679604557184</v>
      </c>
      <c r="U125" s="19">
        <v>0</v>
      </c>
      <c r="V125" s="19">
        <v>3.2135436882120595E-2</v>
      </c>
      <c r="W125" s="19">
        <v>0</v>
      </c>
      <c r="X125" s="19">
        <v>5.7843786387817071E-2</v>
      </c>
      <c r="Y125" s="19">
        <v>0.15425009703417886</v>
      </c>
      <c r="Z125" s="19">
        <v>0</v>
      </c>
      <c r="AA125" s="19">
        <v>0</v>
      </c>
      <c r="AB125" s="19">
        <v>1.285417475284824E-2</v>
      </c>
      <c r="AC125" s="19">
        <v>0</v>
      </c>
      <c r="AD125" s="19">
        <v>1.028333980227859</v>
      </c>
      <c r="AE125" s="19">
        <v>0.36634398045617478</v>
      </c>
      <c r="AF125" s="19">
        <v>0.37919815520902306</v>
      </c>
      <c r="AG125" s="19">
        <v>6.4270873764241199E-3</v>
      </c>
      <c r="AH125" s="19">
        <v>0</v>
      </c>
      <c r="AI125" s="19">
        <v>0.17353135916345122</v>
      </c>
      <c r="AJ125" s="19">
        <v>0.86122970844083191</v>
      </c>
      <c r="AK125" s="19">
        <v>1.9281262129272357E-2</v>
      </c>
      <c r="AL125" s="19">
        <v>0</v>
      </c>
      <c r="AM125" s="19">
        <v>0</v>
      </c>
      <c r="AN125" s="19">
        <v>3.8562524258544714E-2</v>
      </c>
      <c r="AO125" s="19">
        <v>0.54630242699605014</v>
      </c>
      <c r="AP125" s="19">
        <v>6.4270873764241199E-3</v>
      </c>
      <c r="AQ125" s="19">
        <v>1.285417475284824E-2</v>
      </c>
      <c r="AR125" s="19">
        <v>0.14782300965775474</v>
      </c>
      <c r="AS125" s="19">
        <v>3.8112628142195026</v>
      </c>
      <c r="AT125" s="19">
        <v>5.5015867942190457</v>
      </c>
      <c r="AU125" s="19">
        <v>0.41133359209114367</v>
      </c>
      <c r="AV125" s="19">
        <v>7.0697961140665316E-2</v>
      </c>
      <c r="AW125" s="19">
        <v>1.3368341742962166</v>
      </c>
      <c r="AX125" s="19">
        <v>6.4270873764241199E-3</v>
      </c>
      <c r="AY125" s="19">
        <v>0</v>
      </c>
      <c r="AZ125" s="19">
        <v>0</v>
      </c>
      <c r="BA125" s="19">
        <v>0</v>
      </c>
      <c r="BB125" s="19">
        <v>0.37277106783259889</v>
      </c>
      <c r="BC125" s="19">
        <v>0</v>
      </c>
      <c r="BD125" s="19">
        <v>10.36046485079568</v>
      </c>
      <c r="BE125" s="19">
        <v>0</v>
      </c>
      <c r="BF125" s="19">
        <v>14.460946596954267</v>
      </c>
      <c r="BG125" s="19">
        <v>1.0926048539921003</v>
      </c>
      <c r="BH125" s="19">
        <v>2.969314367907943</v>
      </c>
      <c r="BI125" s="19">
        <v>0.35348980570332655</v>
      </c>
      <c r="BJ125" s="19">
        <v>7.9117445603780903</v>
      </c>
      <c r="BK125" s="19">
        <v>0.80338592205301496</v>
      </c>
      <c r="BL125" s="19">
        <v>3.1492728144478184</v>
      </c>
      <c r="BM125" s="19">
        <v>3.3549396104933904</v>
      </c>
      <c r="BN125" s="19">
        <v>0</v>
      </c>
      <c r="BO125" s="19">
        <v>3.1235644649421221</v>
      </c>
      <c r="BP125" s="19">
        <v>0</v>
      </c>
      <c r="BQ125" s="19">
        <v>0</v>
      </c>
      <c r="BR125" s="19">
        <v>2.2623347565012901</v>
      </c>
      <c r="BS125" s="19">
        <v>0</v>
      </c>
      <c r="BT125" s="19">
        <v>66.488218909107516</v>
      </c>
      <c r="BU125" s="19">
        <v>0</v>
      </c>
      <c r="BV125" s="19">
        <v>0</v>
      </c>
      <c r="BW125" s="19">
        <v>0</v>
      </c>
      <c r="BX125" s="19">
        <v>496.5117810908925</v>
      </c>
      <c r="BY125" s="19">
        <v>0</v>
      </c>
      <c r="BZ125" s="19">
        <v>0</v>
      </c>
      <c r="CA125" s="19">
        <v>496.5117810908925</v>
      </c>
      <c r="CB125" s="19">
        <v>563</v>
      </c>
      <c r="CD125" s="19">
        <f t="shared" si="8"/>
        <v>0</v>
      </c>
      <c r="CE125" s="19">
        <f t="shared" si="9"/>
        <v>0</v>
      </c>
      <c r="CF125" s="19">
        <f t="shared" si="10"/>
        <v>0</v>
      </c>
      <c r="CH125" s="33">
        <v>563</v>
      </c>
      <c r="CI125" s="33">
        <f t="shared" si="11"/>
        <v>0</v>
      </c>
    </row>
    <row r="126" spans="1:87" x14ac:dyDescent="0.25">
      <c r="A126" s="23" t="s">
        <v>200</v>
      </c>
      <c r="B126" s="23" t="s">
        <v>49</v>
      </c>
      <c r="C126">
        <f t="shared" si="7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8"/>
        <v>0</v>
      </c>
      <c r="CE126" s="19">
        <f t="shared" si="9"/>
        <v>0</v>
      </c>
      <c r="CF126" s="19">
        <f t="shared" si="10"/>
        <v>0</v>
      </c>
      <c r="CH126" s="33">
        <v>0</v>
      </c>
      <c r="CI126" s="33">
        <f t="shared" si="11"/>
        <v>0</v>
      </c>
    </row>
    <row r="127" spans="1:87" x14ac:dyDescent="0.25">
      <c r="A127" s="23" t="s">
        <v>201</v>
      </c>
      <c r="B127" s="23" t="s">
        <v>296</v>
      </c>
      <c r="C127">
        <f t="shared" si="7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9.1410007325540658E-3</v>
      </c>
      <c r="BM127" s="19">
        <v>3.3442685606905118E-4</v>
      </c>
      <c r="BN127" s="19">
        <v>0</v>
      </c>
      <c r="BO127" s="19">
        <v>1.226231805586521E-3</v>
      </c>
      <c r="BP127" s="19">
        <v>1.6802720005096028</v>
      </c>
      <c r="BQ127" s="19">
        <v>0</v>
      </c>
      <c r="BR127" s="19">
        <v>0</v>
      </c>
      <c r="BS127" s="19">
        <v>0</v>
      </c>
      <c r="BT127" s="19">
        <v>1.6909736599038125</v>
      </c>
      <c r="BU127" s="19">
        <v>0</v>
      </c>
      <c r="BV127" s="19">
        <v>0</v>
      </c>
      <c r="BW127" s="19">
        <v>0</v>
      </c>
      <c r="BX127" s="19">
        <v>12.309026340096189</v>
      </c>
      <c r="BY127" s="19">
        <v>0</v>
      </c>
      <c r="BZ127" s="19">
        <v>0</v>
      </c>
      <c r="CA127" s="19">
        <v>12.309026340096189</v>
      </c>
      <c r="CB127" s="19">
        <v>14</v>
      </c>
      <c r="CD127" s="19">
        <f t="shared" si="8"/>
        <v>0</v>
      </c>
      <c r="CE127" s="19">
        <f t="shared" si="9"/>
        <v>0</v>
      </c>
      <c r="CF127" s="19">
        <f t="shared" si="10"/>
        <v>0</v>
      </c>
      <c r="CH127" s="33">
        <v>14</v>
      </c>
      <c r="CI127" s="33">
        <f t="shared" si="11"/>
        <v>0</v>
      </c>
    </row>
    <row r="128" spans="1:87" x14ac:dyDescent="0.25">
      <c r="A128" s="23" t="s">
        <v>202</v>
      </c>
      <c r="B128" s="23" t="s">
        <v>297</v>
      </c>
      <c r="C128">
        <f t="shared" si="7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0.14342117934067347</v>
      </c>
      <c r="AT128" s="19">
        <v>0</v>
      </c>
      <c r="AU128" s="19">
        <v>0</v>
      </c>
      <c r="AV128" s="19">
        <v>0</v>
      </c>
      <c r="AW128" s="19">
        <v>0</v>
      </c>
      <c r="AX128" s="19">
        <v>1.7210541520880815</v>
      </c>
      <c r="AY128" s="19">
        <v>0</v>
      </c>
      <c r="AZ128" s="19">
        <v>0</v>
      </c>
      <c r="BA128" s="19">
        <v>316.38712162552559</v>
      </c>
      <c r="BB128" s="19">
        <v>54.356626970115236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7.8881648637370398</v>
      </c>
      <c r="BI128" s="19">
        <v>0</v>
      </c>
      <c r="BJ128" s="19">
        <v>3.0118447661541423</v>
      </c>
      <c r="BK128" s="19">
        <v>0</v>
      </c>
      <c r="BL128" s="19">
        <v>97.23955959297659</v>
      </c>
      <c r="BM128" s="19">
        <v>12.190800243957243</v>
      </c>
      <c r="BN128" s="19">
        <v>0</v>
      </c>
      <c r="BO128" s="19">
        <v>7.601322505055693</v>
      </c>
      <c r="BP128" s="19">
        <v>0</v>
      </c>
      <c r="BQ128" s="19">
        <v>95.0882419028665</v>
      </c>
      <c r="BR128" s="19">
        <v>138.68828042243123</v>
      </c>
      <c r="BS128" s="19">
        <v>0</v>
      </c>
      <c r="BT128" s="19">
        <v>734.31643822424803</v>
      </c>
      <c r="BU128" s="19">
        <v>0</v>
      </c>
      <c r="BV128" s="19">
        <v>0</v>
      </c>
      <c r="BW128" s="19">
        <v>0</v>
      </c>
      <c r="BX128" s="19">
        <v>3733.683561775752</v>
      </c>
      <c r="BY128" s="19">
        <v>0</v>
      </c>
      <c r="BZ128" s="19">
        <v>0</v>
      </c>
      <c r="CA128" s="19">
        <v>3733.683561775752</v>
      </c>
      <c r="CB128" s="19">
        <v>4468</v>
      </c>
      <c r="CD128" s="19">
        <f t="shared" si="8"/>
        <v>0</v>
      </c>
      <c r="CE128" s="19">
        <f t="shared" si="9"/>
        <v>0</v>
      </c>
      <c r="CF128" s="19">
        <f t="shared" si="10"/>
        <v>0</v>
      </c>
      <c r="CH128" s="33">
        <v>4468</v>
      </c>
      <c r="CI128" s="33">
        <f t="shared" si="11"/>
        <v>0</v>
      </c>
    </row>
    <row r="129" spans="1:87" x14ac:dyDescent="0.25">
      <c r="A129" s="23" t="s">
        <v>203</v>
      </c>
      <c r="B129" s="23" t="s">
        <v>298</v>
      </c>
      <c r="C129">
        <f t="shared" si="7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8"/>
        <v>0</v>
      </c>
      <c r="CE129" s="19">
        <f t="shared" si="9"/>
        <v>0</v>
      </c>
      <c r="CF129" s="19">
        <f t="shared" si="10"/>
        <v>0</v>
      </c>
      <c r="CH129" s="33">
        <v>0</v>
      </c>
      <c r="CI129" s="33">
        <f t="shared" si="11"/>
        <v>0</v>
      </c>
    </row>
    <row r="130" spans="1:87" x14ac:dyDescent="0.25">
      <c r="A130" s="23" t="s">
        <v>204</v>
      </c>
      <c r="B130" s="23" t="s">
        <v>299</v>
      </c>
      <c r="C130">
        <f t="shared" si="7"/>
        <v>126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D130" s="19">
        <f t="shared" si="8"/>
        <v>0</v>
      </c>
      <c r="CE130" s="19">
        <f t="shared" si="9"/>
        <v>0</v>
      </c>
      <c r="CF130" s="19">
        <f t="shared" si="10"/>
        <v>0</v>
      </c>
      <c r="CH130" s="33">
        <v>0</v>
      </c>
      <c r="CI130" s="33">
        <f t="shared" si="11"/>
        <v>0</v>
      </c>
    </row>
    <row r="131" spans="1:87" x14ac:dyDescent="0.25">
      <c r="A131" s="23" t="s">
        <v>205</v>
      </c>
      <c r="B131" s="23" t="s">
        <v>300</v>
      </c>
      <c r="C131">
        <f t="shared" si="7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D131" s="19">
        <f t="shared" si="8"/>
        <v>0</v>
      </c>
      <c r="CE131" s="19">
        <f t="shared" si="9"/>
        <v>0</v>
      </c>
      <c r="CF131" s="19">
        <f t="shared" si="10"/>
        <v>0</v>
      </c>
      <c r="CH131" s="33">
        <v>0</v>
      </c>
      <c r="CI131" s="33">
        <f t="shared" si="11"/>
        <v>0</v>
      </c>
    </row>
    <row r="132" spans="1:87" x14ac:dyDescent="0.25">
      <c r="A132" s="23" t="s">
        <v>206</v>
      </c>
      <c r="B132" s="23" t="s">
        <v>71</v>
      </c>
      <c r="C132">
        <f t="shared" si="7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8"/>
        <v>0</v>
      </c>
      <c r="CE132" s="19">
        <f t="shared" si="9"/>
        <v>0</v>
      </c>
      <c r="CF132" s="19">
        <f t="shared" si="10"/>
        <v>0</v>
      </c>
      <c r="CH132" s="33">
        <v>0</v>
      </c>
      <c r="CI132" s="33">
        <f t="shared" si="11"/>
        <v>0</v>
      </c>
    </row>
    <row r="133" spans="1:87" x14ac:dyDescent="0.25">
      <c r="A133" s="1"/>
      <c r="B133" s="7" t="s">
        <v>6</v>
      </c>
      <c r="C133">
        <f t="shared" si="7"/>
        <v>129</v>
      </c>
      <c r="D133" s="19">
        <f>SUM(D5:D132)</f>
        <v>13561.726580257398</v>
      </c>
      <c r="E133" s="19">
        <f t="shared" ref="E133:BP133" si="12">SUM(E5:E132)</f>
        <v>3661.0613956247466</v>
      </c>
      <c r="F133" s="19">
        <f t="shared" si="12"/>
        <v>418.32860418979061</v>
      </c>
      <c r="G133" s="19">
        <f t="shared" si="12"/>
        <v>1351.4853625697237</v>
      </c>
      <c r="H133" s="19">
        <f t="shared" si="12"/>
        <v>12168.791616557497</v>
      </c>
      <c r="I133" s="19">
        <f t="shared" si="12"/>
        <v>2603.351153440321</v>
      </c>
      <c r="J133" s="19">
        <f t="shared" si="12"/>
        <v>1292.102604954234</v>
      </c>
      <c r="K133" s="19">
        <f t="shared" si="12"/>
        <v>3532.2373272802006</v>
      </c>
      <c r="L133" s="19">
        <f t="shared" si="12"/>
        <v>854.32984554727284</v>
      </c>
      <c r="M133" s="19">
        <f t="shared" si="12"/>
        <v>11986.197931955594</v>
      </c>
      <c r="N133" s="19">
        <f t="shared" si="12"/>
        <v>2502.5897251373208</v>
      </c>
      <c r="O133" s="19">
        <f t="shared" si="12"/>
        <v>578.75636647114322</v>
      </c>
      <c r="P133" s="19">
        <f t="shared" si="12"/>
        <v>4242.1927914209546</v>
      </c>
      <c r="Q133" s="19">
        <f t="shared" si="12"/>
        <v>3717.779044047053</v>
      </c>
      <c r="R133" s="19">
        <f t="shared" si="12"/>
        <v>2256.6180178854606</v>
      </c>
      <c r="S133" s="19">
        <f t="shared" si="12"/>
        <v>955.76274676351841</v>
      </c>
      <c r="T133" s="19">
        <f t="shared" si="12"/>
        <v>5562.0219504062798</v>
      </c>
      <c r="U133" s="19">
        <f t="shared" si="12"/>
        <v>1179.7227086412533</v>
      </c>
      <c r="V133" s="19">
        <f t="shared" si="12"/>
        <v>64212.47527813592</v>
      </c>
      <c r="W133" s="19">
        <f t="shared" si="12"/>
        <v>731.05690183506704</v>
      </c>
      <c r="X133" s="19">
        <f t="shared" si="12"/>
        <v>32281.558556850145</v>
      </c>
      <c r="Y133" s="19">
        <f t="shared" si="12"/>
        <v>11767.92380099096</v>
      </c>
      <c r="Z133" s="19">
        <f t="shared" si="12"/>
        <v>4107.7447369437186</v>
      </c>
      <c r="AA133" s="19">
        <f t="shared" si="12"/>
        <v>3351.2583810206124</v>
      </c>
      <c r="AB133" s="19">
        <f t="shared" si="12"/>
        <v>12146.682861352952</v>
      </c>
      <c r="AC133" s="19">
        <f t="shared" si="12"/>
        <v>5345.7353832301433</v>
      </c>
      <c r="AD133" s="19">
        <f t="shared" si="12"/>
        <v>9913.9305918477476</v>
      </c>
      <c r="AE133" s="19">
        <f t="shared" si="12"/>
        <v>6745.7449895097952</v>
      </c>
      <c r="AF133" s="19">
        <f t="shared" si="12"/>
        <v>6404.9873611029625</v>
      </c>
      <c r="AG133" s="19">
        <f t="shared" si="12"/>
        <v>21880.739849978294</v>
      </c>
      <c r="AH133" s="19">
        <f t="shared" si="12"/>
        <v>9021.4628566323463</v>
      </c>
      <c r="AI133" s="19">
        <f t="shared" si="12"/>
        <v>16105.970006589581</v>
      </c>
      <c r="AJ133" s="19">
        <f t="shared" si="12"/>
        <v>24789.733413574166</v>
      </c>
      <c r="AK133" s="19">
        <f t="shared" si="12"/>
        <v>9308.001926597175</v>
      </c>
      <c r="AL133" s="19">
        <f t="shared" si="12"/>
        <v>6604.9757375641311</v>
      </c>
      <c r="AM133" s="19">
        <f t="shared" si="12"/>
        <v>3477.1560287930147</v>
      </c>
      <c r="AN133" s="19">
        <f t="shared" si="12"/>
        <v>7250.616780789589</v>
      </c>
      <c r="AO133" s="19">
        <f t="shared" si="12"/>
        <v>9844.6045966213551</v>
      </c>
      <c r="AP133" s="19">
        <f t="shared" si="12"/>
        <v>2166.1870091500291</v>
      </c>
      <c r="AQ133" s="19">
        <f t="shared" si="12"/>
        <v>26908.472589968096</v>
      </c>
      <c r="AR133" s="19">
        <f t="shared" si="12"/>
        <v>6391.6047513871845</v>
      </c>
      <c r="AS133" s="19">
        <f t="shared" si="12"/>
        <v>15979.625414893075</v>
      </c>
      <c r="AT133" s="19">
        <f t="shared" si="12"/>
        <v>9506.4679792752613</v>
      </c>
      <c r="AU133" s="19">
        <f t="shared" si="12"/>
        <v>963.43913256300152</v>
      </c>
      <c r="AV133" s="19">
        <f t="shared" si="12"/>
        <v>8133.00452310949</v>
      </c>
      <c r="AW133" s="19">
        <f t="shared" si="12"/>
        <v>3712.9855097476106</v>
      </c>
      <c r="AX133" s="19">
        <f t="shared" si="12"/>
        <v>394.41534865032719</v>
      </c>
      <c r="AY133" s="19">
        <f t="shared" si="12"/>
        <v>4721.2417635553848</v>
      </c>
      <c r="AZ133" s="19">
        <f t="shared" si="12"/>
        <v>932.42542947528329</v>
      </c>
      <c r="BA133" s="19">
        <f t="shared" si="12"/>
        <v>1894.9970012700355</v>
      </c>
      <c r="BB133" s="19">
        <f t="shared" si="12"/>
        <v>6193.1231638141744</v>
      </c>
      <c r="BC133" s="19">
        <f t="shared" si="12"/>
        <v>3962.9080166909594</v>
      </c>
      <c r="BD133" s="19">
        <f t="shared" si="12"/>
        <v>7859.9733078076097</v>
      </c>
      <c r="BE133" s="19">
        <f t="shared" si="12"/>
        <v>1464.2230163149554</v>
      </c>
      <c r="BF133" s="19">
        <f t="shared" si="12"/>
        <v>2480.2405783058939</v>
      </c>
      <c r="BG133" s="19">
        <f t="shared" si="12"/>
        <v>3214.6691427483461</v>
      </c>
      <c r="BH133" s="19">
        <f t="shared" si="12"/>
        <v>3321.6800675223076</v>
      </c>
      <c r="BI133" s="19">
        <f t="shared" si="12"/>
        <v>1807.5040506988978</v>
      </c>
      <c r="BJ133" s="19">
        <f t="shared" si="12"/>
        <v>3895.4538907493197</v>
      </c>
      <c r="BK133" s="19">
        <f t="shared" si="12"/>
        <v>456.4549209099934</v>
      </c>
      <c r="BL133" s="19">
        <f t="shared" si="12"/>
        <v>10735.688104544435</v>
      </c>
      <c r="BM133" s="19">
        <f t="shared" si="12"/>
        <v>3793.8100062829913</v>
      </c>
      <c r="BN133" s="19">
        <f t="shared" si="12"/>
        <v>2388.3373226632211</v>
      </c>
      <c r="BO133" s="19">
        <f t="shared" si="12"/>
        <v>4786.0167243145779</v>
      </c>
      <c r="BP133" s="19">
        <f t="shared" si="12"/>
        <v>5492.6293324303724</v>
      </c>
      <c r="BQ133" s="19">
        <f t="shared" ref="BQ133:CB133" si="13">SUM(BQ5:BQ132)</f>
        <v>957.93600435028134</v>
      </c>
      <c r="BR133" s="19">
        <f t="shared" si="13"/>
        <v>8804.4855181712192</v>
      </c>
      <c r="BS133" s="19">
        <f t="shared" si="13"/>
        <v>0</v>
      </c>
      <c r="BT133" s="19">
        <f t="shared" si="13"/>
        <v>491037.41543447366</v>
      </c>
      <c r="BU133" s="19">
        <f t="shared" si="13"/>
        <v>0</v>
      </c>
      <c r="BV133" s="19">
        <f t="shared" si="13"/>
        <v>0</v>
      </c>
      <c r="BW133" s="19">
        <f t="shared" si="13"/>
        <v>0</v>
      </c>
      <c r="BX133" s="19">
        <f t="shared" si="13"/>
        <v>163511.73007605408</v>
      </c>
      <c r="BY133" s="19">
        <f t="shared" si="13"/>
        <v>88234.854489472142</v>
      </c>
      <c r="BZ133" s="19">
        <f t="shared" si="13"/>
        <v>0</v>
      </c>
      <c r="CA133" s="19">
        <f t="shared" si="13"/>
        <v>251746.58456552619</v>
      </c>
      <c r="CB133" s="19">
        <f t="shared" si="13"/>
        <v>742784</v>
      </c>
      <c r="CD133" s="19">
        <f t="shared" si="8"/>
        <v>0</v>
      </c>
      <c r="CE133" s="19">
        <f t="shared" si="9"/>
        <v>0</v>
      </c>
      <c r="CF133" s="19">
        <f t="shared" si="10"/>
        <v>0</v>
      </c>
      <c r="CH133" s="33">
        <f>SUM(CH5:CH132)</f>
        <v>742784</v>
      </c>
      <c r="CI133" s="33">
        <f t="shared" si="11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3.2" x14ac:dyDescent="0.25"/>
  <cols>
    <col min="1" max="1" width="13.44140625" customWidth="1"/>
    <col min="2" max="2" width="17.5546875" customWidth="1"/>
    <col min="3" max="3" width="6.88671875" customWidth="1"/>
  </cols>
  <sheetData>
    <row r="1" spans="1:87" ht="12.75" customHeight="1" x14ac:dyDescent="0.25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7" ht="12.75" customHeight="1" x14ac:dyDescent="0.25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7" ht="63.75" customHeight="1" x14ac:dyDescent="0.25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7" x14ac:dyDescent="0.25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7" x14ac:dyDescent="0.25">
      <c r="A5" s="24" t="s">
        <v>79</v>
      </c>
      <c r="B5" s="24" t="s">
        <v>207</v>
      </c>
      <c r="C5">
        <f>C4+1</f>
        <v>1</v>
      </c>
      <c r="D5" s="19">
        <v>1.1181249313865407</v>
      </c>
      <c r="E5" s="19">
        <v>1.0720166867932814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0.18443297837303765</v>
      </c>
      <c r="L5" s="19">
        <v>0</v>
      </c>
      <c r="M5" s="19">
        <v>59.464266110440228</v>
      </c>
      <c r="N5" s="19">
        <v>1.5907344384674498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2.5974311120869467</v>
      </c>
      <c r="AT5" s="19">
        <v>0</v>
      </c>
      <c r="AU5" s="19">
        <v>0</v>
      </c>
      <c r="AV5" s="19">
        <v>0</v>
      </c>
      <c r="AW5" s="19">
        <v>0</v>
      </c>
      <c r="AX5" s="19">
        <v>3.8423537161049511E-3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1.4139861675266219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67.444834778790209</v>
      </c>
      <c r="BU5" s="19">
        <v>0</v>
      </c>
      <c r="BV5" s="19">
        <v>0</v>
      </c>
      <c r="BW5" s="19">
        <v>0</v>
      </c>
      <c r="BX5" s="19">
        <v>2.5551652212097924</v>
      </c>
      <c r="BY5" s="19">
        <v>0</v>
      </c>
      <c r="BZ5" s="19">
        <v>0</v>
      </c>
      <c r="CA5" s="19">
        <v>2.5551652212097924</v>
      </c>
      <c r="CB5" s="19">
        <v>70</v>
      </c>
      <c r="CD5" s="19">
        <f>SUM(D5:BS5)-BT5</f>
        <v>0</v>
      </c>
      <c r="CE5" s="19">
        <f>SUM(BU5:BZ5)-CA5</f>
        <v>0</v>
      </c>
      <c r="CF5" s="19">
        <f>BT5+CA5-CB5</f>
        <v>0</v>
      </c>
      <c r="CH5" s="35">
        <v>70</v>
      </c>
      <c r="CI5" s="33">
        <f>CH5-CB5</f>
        <v>0</v>
      </c>
    </row>
    <row r="6" spans="1:87" x14ac:dyDescent="0.25">
      <c r="A6" s="24" t="s">
        <v>80</v>
      </c>
      <c r="B6" s="25" t="s">
        <v>50</v>
      </c>
      <c r="C6">
        <f t="shared" ref="C6:C69" si="2">C5+1</f>
        <v>2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0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0</v>
      </c>
      <c r="BM6" s="19">
        <v>0</v>
      </c>
      <c r="BN6" s="19">
        <v>0</v>
      </c>
      <c r="BO6" s="19">
        <v>0</v>
      </c>
      <c r="BP6" s="19">
        <v>0</v>
      </c>
      <c r="BQ6" s="19">
        <v>0</v>
      </c>
      <c r="BR6" s="19">
        <v>0</v>
      </c>
      <c r="BS6" s="19">
        <v>0</v>
      </c>
      <c r="BT6" s="19">
        <v>0</v>
      </c>
      <c r="BU6" s="19">
        <v>0</v>
      </c>
      <c r="BV6" s="19">
        <v>0</v>
      </c>
      <c r="BW6" s="19">
        <v>0</v>
      </c>
      <c r="BX6" s="19">
        <v>0</v>
      </c>
      <c r="BY6" s="19">
        <v>0</v>
      </c>
      <c r="BZ6" s="19">
        <v>0</v>
      </c>
      <c r="CA6" s="19">
        <v>0</v>
      </c>
      <c r="CB6" s="19">
        <v>0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  <c r="CH6" s="35">
        <v>0</v>
      </c>
      <c r="CI6" s="33">
        <f t="shared" ref="CI6:CI69" si="6">CH6-CB6</f>
        <v>0</v>
      </c>
    </row>
    <row r="7" spans="1:87" x14ac:dyDescent="0.25">
      <c r="A7" s="24" t="s">
        <v>81</v>
      </c>
      <c r="B7" s="24" t="s">
        <v>208</v>
      </c>
      <c r="C7">
        <f t="shared" si="2"/>
        <v>3</v>
      </c>
      <c r="D7" s="19">
        <v>3.775811209439528E-2</v>
      </c>
      <c r="E7" s="19">
        <v>3.5398230088495575E-3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0.10403146509341199</v>
      </c>
      <c r="N7" s="19">
        <v>0</v>
      </c>
      <c r="O7" s="19">
        <v>0</v>
      </c>
      <c r="P7" s="19">
        <v>0.80688298918387413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1.0029498525073746E-2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3.6578171091445427E-2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1.9665683382497542E-4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0.99901671583087515</v>
      </c>
      <c r="BU7" s="19">
        <v>0</v>
      </c>
      <c r="BV7" s="19">
        <v>0</v>
      </c>
      <c r="BW7" s="19">
        <v>0</v>
      </c>
      <c r="BX7" s="19">
        <v>9.8328416912487715E-4</v>
      </c>
      <c r="BY7" s="19">
        <v>0</v>
      </c>
      <c r="BZ7" s="19">
        <v>0</v>
      </c>
      <c r="CA7" s="19">
        <v>9.8328416912487715E-4</v>
      </c>
      <c r="CB7" s="19">
        <v>1</v>
      </c>
      <c r="CD7" s="19">
        <f t="shared" si="3"/>
        <v>0</v>
      </c>
      <c r="CE7" s="19">
        <f t="shared" si="4"/>
        <v>0</v>
      </c>
      <c r="CF7" s="19">
        <f t="shared" si="5"/>
        <v>0</v>
      </c>
      <c r="CH7" s="35">
        <v>1</v>
      </c>
      <c r="CI7" s="33">
        <f t="shared" si="6"/>
        <v>0</v>
      </c>
    </row>
    <row r="8" spans="1:87" x14ac:dyDescent="0.25">
      <c r="A8" s="24" t="s">
        <v>82</v>
      </c>
      <c r="B8" s="24" t="s">
        <v>51</v>
      </c>
      <c r="C8">
        <f t="shared" si="2"/>
        <v>4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D8" s="19">
        <f t="shared" si="3"/>
        <v>0</v>
      </c>
      <c r="CE8" s="19">
        <f t="shared" si="4"/>
        <v>0</v>
      </c>
      <c r="CF8" s="19">
        <f t="shared" si="5"/>
        <v>0</v>
      </c>
      <c r="CH8" s="35">
        <v>0</v>
      </c>
      <c r="CI8" s="33">
        <f t="shared" si="6"/>
        <v>0</v>
      </c>
    </row>
    <row r="9" spans="1:87" x14ac:dyDescent="0.25">
      <c r="A9" s="24" t="s">
        <v>83</v>
      </c>
      <c r="B9" s="24" t="s">
        <v>209</v>
      </c>
      <c r="C9">
        <f t="shared" si="2"/>
        <v>5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0</v>
      </c>
      <c r="BU9" s="19">
        <v>0</v>
      </c>
      <c r="BV9" s="19">
        <v>0</v>
      </c>
      <c r="BW9" s="19">
        <v>0</v>
      </c>
      <c r="BX9" s="19">
        <v>0</v>
      </c>
      <c r="BY9" s="19">
        <v>0</v>
      </c>
      <c r="BZ9" s="19">
        <v>0</v>
      </c>
      <c r="CA9" s="19">
        <v>0</v>
      </c>
      <c r="CB9" s="19">
        <v>0</v>
      </c>
      <c r="CD9" s="19">
        <f t="shared" si="3"/>
        <v>0</v>
      </c>
      <c r="CE9" s="19">
        <f t="shared" si="4"/>
        <v>0</v>
      </c>
      <c r="CF9" s="19">
        <f t="shared" si="5"/>
        <v>0</v>
      </c>
      <c r="CH9" s="35">
        <v>0</v>
      </c>
      <c r="CI9" s="33">
        <f t="shared" si="6"/>
        <v>0</v>
      </c>
    </row>
    <row r="10" spans="1:87" x14ac:dyDescent="0.25">
      <c r="A10" s="24" t="s">
        <v>84</v>
      </c>
      <c r="B10" s="24" t="s">
        <v>210</v>
      </c>
      <c r="C10">
        <f t="shared" si="2"/>
        <v>6</v>
      </c>
      <c r="D10" s="19">
        <v>9.8743175849145697</v>
      </c>
      <c r="E10" s="19">
        <v>2.6570808864756392</v>
      </c>
      <c r="F10" s="19">
        <v>0.19414524744002126</v>
      </c>
      <c r="G10" s="19">
        <v>0</v>
      </c>
      <c r="H10" s="19">
        <v>0</v>
      </c>
      <c r="I10" s="19">
        <v>0</v>
      </c>
      <c r="J10" s="19">
        <v>0</v>
      </c>
      <c r="K10" s="19">
        <v>6.3210080561867388E-2</v>
      </c>
      <c r="L10" s="19">
        <v>0</v>
      </c>
      <c r="M10" s="19">
        <v>10.163277953197392</v>
      </c>
      <c r="N10" s="19">
        <v>0</v>
      </c>
      <c r="O10" s="19">
        <v>12.863251394340013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0.50116563874052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7.6755097825124685E-2</v>
      </c>
      <c r="AQ10" s="19">
        <v>1.8060023017676397E-2</v>
      </c>
      <c r="AR10" s="19">
        <v>0</v>
      </c>
      <c r="AS10" s="19">
        <v>2.00466255496208</v>
      </c>
      <c r="AT10" s="19">
        <v>0</v>
      </c>
      <c r="AU10" s="19">
        <v>0</v>
      </c>
      <c r="AV10" s="19">
        <v>0</v>
      </c>
      <c r="AW10" s="19">
        <v>0</v>
      </c>
      <c r="AX10" s="19">
        <v>0.46053058695074811</v>
      </c>
      <c r="AY10" s="19">
        <v>5.5940921297252633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9.0300115088381983E-3</v>
      </c>
      <c r="BG10" s="19">
        <v>0</v>
      </c>
      <c r="BH10" s="19">
        <v>0</v>
      </c>
      <c r="BI10" s="19">
        <v>0</v>
      </c>
      <c r="BJ10" s="19">
        <v>0.31830790568654643</v>
      </c>
      <c r="BK10" s="19">
        <v>0</v>
      </c>
      <c r="BL10" s="19">
        <v>1.2461415882196714</v>
      </c>
      <c r="BM10" s="19">
        <v>0.88494112786614343</v>
      </c>
      <c r="BN10" s="19">
        <v>0.11287514386047746</v>
      </c>
      <c r="BO10" s="19">
        <v>0.36797296898515658</v>
      </c>
      <c r="BP10" s="19">
        <v>0.37926048337120427</v>
      </c>
      <c r="BQ10" s="19">
        <v>2.2575028772095496E-3</v>
      </c>
      <c r="BR10" s="19">
        <v>0.5372856847758728</v>
      </c>
      <c r="BS10" s="19">
        <v>0</v>
      </c>
      <c r="BT10" s="19">
        <v>48.328621595302039</v>
      </c>
      <c r="BU10" s="19">
        <v>0</v>
      </c>
      <c r="BV10" s="19">
        <v>0</v>
      </c>
      <c r="BW10" s="19">
        <v>0</v>
      </c>
      <c r="BX10" s="19">
        <v>104.67137840469798</v>
      </c>
      <c r="BY10" s="19">
        <v>0</v>
      </c>
      <c r="BZ10" s="19">
        <v>0</v>
      </c>
      <c r="CA10" s="19">
        <v>104.67137840469798</v>
      </c>
      <c r="CB10" s="19">
        <v>153</v>
      </c>
      <c r="CD10" s="19">
        <f t="shared" si="3"/>
        <v>0</v>
      </c>
      <c r="CE10" s="19">
        <f t="shared" si="4"/>
        <v>0</v>
      </c>
      <c r="CF10" s="19">
        <f t="shared" si="5"/>
        <v>0</v>
      </c>
      <c r="CH10" s="35">
        <v>153</v>
      </c>
      <c r="CI10" s="33">
        <f t="shared" si="6"/>
        <v>0</v>
      </c>
    </row>
    <row r="11" spans="1:87" x14ac:dyDescent="0.25">
      <c r="A11" s="24" t="s">
        <v>85</v>
      </c>
      <c r="B11" s="24" t="s">
        <v>211</v>
      </c>
      <c r="C11">
        <f t="shared" si="2"/>
        <v>7</v>
      </c>
      <c r="D11" s="19">
        <v>2.1245518523436463E-3</v>
      </c>
      <c r="E11" s="19">
        <v>1.8589828708006906E-3</v>
      </c>
      <c r="F11" s="19">
        <v>7.9670694462886731E-4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1.4622228123755145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1.8589828708006906E-2</v>
      </c>
      <c r="AY11" s="19">
        <v>6.5595538441110074E-2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2.390120833886602E-3</v>
      </c>
      <c r="BM11" s="19">
        <v>1.8589828708006906E-3</v>
      </c>
      <c r="BN11" s="19">
        <v>0</v>
      </c>
      <c r="BO11" s="19">
        <v>5.3113796308591158E-4</v>
      </c>
      <c r="BP11" s="19">
        <v>0</v>
      </c>
      <c r="BQ11" s="19">
        <v>0</v>
      </c>
      <c r="BR11" s="19">
        <v>1.0622759261718232E-3</v>
      </c>
      <c r="BS11" s="19">
        <v>0</v>
      </c>
      <c r="BT11" s="19">
        <v>1.5570309387863497</v>
      </c>
      <c r="BU11" s="19">
        <v>0</v>
      </c>
      <c r="BV11" s="19">
        <v>0</v>
      </c>
      <c r="BW11" s="19">
        <v>0</v>
      </c>
      <c r="BX11" s="19">
        <v>0.40207143805603507</v>
      </c>
      <c r="BY11" s="19">
        <v>4.0897623157615193E-2</v>
      </c>
      <c r="BZ11" s="19">
        <v>0</v>
      </c>
      <c r="CA11" s="19">
        <v>0.44296906121365026</v>
      </c>
      <c r="CB11" s="19">
        <v>2</v>
      </c>
      <c r="CD11" s="19">
        <f t="shared" si="3"/>
        <v>0</v>
      </c>
      <c r="CE11" s="19">
        <f t="shared" si="4"/>
        <v>0</v>
      </c>
      <c r="CF11" s="19">
        <f t="shared" si="5"/>
        <v>0</v>
      </c>
      <c r="CH11" s="35">
        <v>2</v>
      </c>
      <c r="CI11" s="33">
        <f t="shared" si="6"/>
        <v>0</v>
      </c>
    </row>
    <row r="12" spans="1:87" x14ac:dyDescent="0.25">
      <c r="A12" s="24" t="s">
        <v>86</v>
      </c>
      <c r="B12" s="25" t="s">
        <v>52</v>
      </c>
      <c r="C12">
        <f t="shared" si="2"/>
        <v>8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D12" s="19">
        <f t="shared" si="3"/>
        <v>0</v>
      </c>
      <c r="CE12" s="19">
        <f t="shared" si="4"/>
        <v>0</v>
      </c>
      <c r="CF12" s="19">
        <f t="shared" si="5"/>
        <v>0</v>
      </c>
      <c r="CH12" s="35">
        <v>0</v>
      </c>
      <c r="CI12" s="33">
        <f t="shared" si="6"/>
        <v>0</v>
      </c>
    </row>
    <row r="13" spans="1:87" x14ac:dyDescent="0.25">
      <c r="A13" s="24" t="s">
        <v>87</v>
      </c>
      <c r="B13" s="24" t="s">
        <v>212</v>
      </c>
      <c r="C13">
        <f t="shared" si="2"/>
        <v>9</v>
      </c>
      <c r="D13" s="19">
        <v>0.11705889525667601</v>
      </c>
      <c r="E13" s="19">
        <v>3.5117668577002804E-2</v>
      </c>
      <c r="F13" s="19">
        <v>1.950981587611267E-3</v>
      </c>
      <c r="G13" s="19">
        <v>0</v>
      </c>
      <c r="H13" s="19">
        <v>0</v>
      </c>
      <c r="I13" s="19">
        <v>0</v>
      </c>
      <c r="J13" s="19">
        <v>0</v>
      </c>
      <c r="K13" s="19">
        <v>1.950981587611267E-3</v>
      </c>
      <c r="L13" s="19">
        <v>0</v>
      </c>
      <c r="M13" s="19">
        <v>5.0725521277892938</v>
      </c>
      <c r="N13" s="19">
        <v>3.7068650164614067E-2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0.2126569930496281</v>
      </c>
      <c r="AT13" s="19">
        <v>0</v>
      </c>
      <c r="AU13" s="19">
        <v>0</v>
      </c>
      <c r="AV13" s="19">
        <v>0</v>
      </c>
      <c r="AW13" s="19">
        <v>0</v>
      </c>
      <c r="AX13" s="19">
        <v>4.0970613339836606E-2</v>
      </c>
      <c r="AY13" s="19">
        <v>1.0340202414339714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3.901963175222534E-3</v>
      </c>
      <c r="BH13" s="19">
        <v>0</v>
      </c>
      <c r="BI13" s="19">
        <v>0</v>
      </c>
      <c r="BJ13" s="19">
        <v>0</v>
      </c>
      <c r="BK13" s="19">
        <v>0</v>
      </c>
      <c r="BL13" s="19">
        <v>0.24582368003901964</v>
      </c>
      <c r="BM13" s="19">
        <v>0.17949030606023655</v>
      </c>
      <c r="BN13" s="19">
        <v>5.852944762833801E-3</v>
      </c>
      <c r="BO13" s="19">
        <v>6.43823923911718E-2</v>
      </c>
      <c r="BP13" s="19">
        <v>3.7068650164614067E-2</v>
      </c>
      <c r="BQ13" s="19">
        <v>0</v>
      </c>
      <c r="BR13" s="19">
        <v>7.803926350445068E-3</v>
      </c>
      <c r="BS13" s="19">
        <v>0</v>
      </c>
      <c r="BT13" s="19">
        <v>7.0976710157297891</v>
      </c>
      <c r="BU13" s="19">
        <v>0</v>
      </c>
      <c r="BV13" s="19">
        <v>0</v>
      </c>
      <c r="BW13" s="19">
        <v>0</v>
      </c>
      <c r="BX13" s="19">
        <v>40.679917083282525</v>
      </c>
      <c r="BY13" s="19">
        <v>0.22241190098768443</v>
      </c>
      <c r="BZ13" s="19">
        <v>0</v>
      </c>
      <c r="CA13" s="19">
        <v>40.902328984270213</v>
      </c>
      <c r="CB13" s="19">
        <v>48</v>
      </c>
      <c r="CD13" s="19">
        <f t="shared" si="3"/>
        <v>0</v>
      </c>
      <c r="CE13" s="19">
        <f t="shared" si="4"/>
        <v>0</v>
      </c>
      <c r="CF13" s="19">
        <f t="shared" si="5"/>
        <v>0</v>
      </c>
      <c r="CH13" s="35">
        <v>48</v>
      </c>
      <c r="CI13" s="33">
        <f t="shared" si="6"/>
        <v>0</v>
      </c>
    </row>
    <row r="14" spans="1:87" x14ac:dyDescent="0.25">
      <c r="A14" s="24" t="s">
        <v>88</v>
      </c>
      <c r="B14" s="24" t="s">
        <v>213</v>
      </c>
      <c r="C14">
        <f t="shared" si="2"/>
        <v>10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D14" s="19">
        <f t="shared" si="3"/>
        <v>0</v>
      </c>
      <c r="CE14" s="19">
        <f t="shared" si="4"/>
        <v>0</v>
      </c>
      <c r="CF14" s="19">
        <f t="shared" si="5"/>
        <v>0</v>
      </c>
      <c r="CH14" s="35">
        <v>0</v>
      </c>
      <c r="CI14" s="33">
        <f t="shared" si="6"/>
        <v>0</v>
      </c>
    </row>
    <row r="15" spans="1:87" x14ac:dyDescent="0.25">
      <c r="A15" s="25" t="s">
        <v>89</v>
      </c>
      <c r="B15" s="24" t="s">
        <v>54</v>
      </c>
      <c r="C15">
        <f t="shared" si="2"/>
        <v>11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D15" s="19">
        <f t="shared" si="3"/>
        <v>0</v>
      </c>
      <c r="CE15" s="19">
        <f t="shared" si="4"/>
        <v>0</v>
      </c>
      <c r="CF15" s="19">
        <f t="shared" si="5"/>
        <v>0</v>
      </c>
      <c r="CH15" s="35">
        <v>0</v>
      </c>
      <c r="CI15" s="33">
        <f t="shared" si="6"/>
        <v>0</v>
      </c>
    </row>
    <row r="16" spans="1:87" x14ac:dyDescent="0.25">
      <c r="A16" s="25" t="s">
        <v>90</v>
      </c>
      <c r="B16" s="24" t="s">
        <v>214</v>
      </c>
      <c r="C16">
        <f t="shared" si="2"/>
        <v>12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D16" s="19">
        <f t="shared" si="3"/>
        <v>0</v>
      </c>
      <c r="CE16" s="19">
        <f t="shared" si="4"/>
        <v>0</v>
      </c>
      <c r="CF16" s="19">
        <f t="shared" si="5"/>
        <v>0</v>
      </c>
      <c r="CH16" s="35">
        <v>0</v>
      </c>
      <c r="CI16" s="33">
        <f t="shared" si="6"/>
        <v>0</v>
      </c>
    </row>
    <row r="17" spans="1:87" x14ac:dyDescent="0.25">
      <c r="A17" s="24" t="s">
        <v>91</v>
      </c>
      <c r="B17" s="24" t="s">
        <v>215</v>
      </c>
      <c r="C17">
        <f t="shared" si="2"/>
        <v>13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D17" s="19">
        <f t="shared" si="3"/>
        <v>0</v>
      </c>
      <c r="CE17" s="19">
        <f t="shared" si="4"/>
        <v>0</v>
      </c>
      <c r="CF17" s="19">
        <f t="shared" si="5"/>
        <v>0</v>
      </c>
      <c r="CH17" s="35">
        <v>0</v>
      </c>
      <c r="CI17" s="33">
        <f t="shared" si="6"/>
        <v>0</v>
      </c>
    </row>
    <row r="18" spans="1:87" x14ac:dyDescent="0.25">
      <c r="A18" s="24" t="s">
        <v>92</v>
      </c>
      <c r="B18" s="24" t="s">
        <v>53</v>
      </c>
      <c r="C18">
        <f t="shared" si="2"/>
        <v>14</v>
      </c>
      <c r="D18" s="19">
        <v>2.8171183177846886</v>
      </c>
      <c r="E18" s="19">
        <v>3.5729305493854584</v>
      </c>
      <c r="F18" s="19">
        <v>4.9793425144380272</v>
      </c>
      <c r="G18" s="19">
        <v>4.2943876795498298E-3</v>
      </c>
      <c r="H18" s="19">
        <v>0</v>
      </c>
      <c r="I18" s="19">
        <v>0</v>
      </c>
      <c r="J18" s="19">
        <v>0</v>
      </c>
      <c r="K18" s="19">
        <v>0.92114615726343851</v>
      </c>
      <c r="L18" s="19">
        <v>0</v>
      </c>
      <c r="M18" s="19">
        <v>0.64845253961202431</v>
      </c>
      <c r="N18" s="19">
        <v>2.1471938397749149E-3</v>
      </c>
      <c r="O18" s="19">
        <v>2.1471938397749146E-2</v>
      </c>
      <c r="P18" s="19">
        <v>0.15889234414334372</v>
      </c>
      <c r="Q18" s="19">
        <v>4.0796682955723383E-2</v>
      </c>
      <c r="R18" s="19">
        <v>5.5827039834147787E-2</v>
      </c>
      <c r="S18" s="19">
        <v>8.3633200059232937</v>
      </c>
      <c r="T18" s="19">
        <v>8.5350955131052864</v>
      </c>
      <c r="U18" s="19">
        <v>0</v>
      </c>
      <c r="V18" s="19">
        <v>0</v>
      </c>
      <c r="W18" s="19">
        <v>2.1471938397749149E-3</v>
      </c>
      <c r="X18" s="19">
        <v>0.46808825707093149</v>
      </c>
      <c r="Y18" s="19">
        <v>0</v>
      </c>
      <c r="Z18" s="19">
        <v>0</v>
      </c>
      <c r="AA18" s="19">
        <v>0</v>
      </c>
      <c r="AB18" s="19">
        <v>4.010958092699541</v>
      </c>
      <c r="AC18" s="19">
        <v>0.23189693469569078</v>
      </c>
      <c r="AD18" s="19">
        <v>1.7800236931734044</v>
      </c>
      <c r="AE18" s="19">
        <v>0</v>
      </c>
      <c r="AF18" s="19">
        <v>3.4355101436398638E-2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6.4415815193247438E-3</v>
      </c>
      <c r="AN18" s="19">
        <v>0</v>
      </c>
      <c r="AO18" s="19">
        <v>0</v>
      </c>
      <c r="AP18" s="19">
        <v>0</v>
      </c>
      <c r="AQ18" s="19">
        <v>1.2646971716274247</v>
      </c>
      <c r="AR18" s="19">
        <v>0</v>
      </c>
      <c r="AS18" s="19">
        <v>0.88679105582703976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1.2883163038649488E-2</v>
      </c>
      <c r="BH18" s="19">
        <v>0</v>
      </c>
      <c r="BI18" s="19">
        <v>0</v>
      </c>
      <c r="BJ18" s="19">
        <v>0</v>
      </c>
      <c r="BK18" s="19">
        <v>0</v>
      </c>
      <c r="BL18" s="19">
        <v>4.5091070635273213E-2</v>
      </c>
      <c r="BM18" s="19">
        <v>1.9324744557974234E-2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38.883533244483935</v>
      </c>
      <c r="BU18" s="19">
        <v>0</v>
      </c>
      <c r="BV18" s="19">
        <v>0</v>
      </c>
      <c r="BW18" s="19">
        <v>0</v>
      </c>
      <c r="BX18" s="19">
        <v>17.469569080408707</v>
      </c>
      <c r="BY18" s="19">
        <v>1.6468976751073598</v>
      </c>
      <c r="BZ18" s="19">
        <v>0</v>
      </c>
      <c r="CA18" s="19">
        <v>19.116466755516068</v>
      </c>
      <c r="CB18" s="19">
        <v>58</v>
      </c>
      <c r="CD18" s="19">
        <f t="shared" si="3"/>
        <v>0</v>
      </c>
      <c r="CE18" s="19">
        <f t="shared" si="4"/>
        <v>0</v>
      </c>
      <c r="CF18" s="19">
        <f t="shared" si="5"/>
        <v>0</v>
      </c>
      <c r="CH18" s="35">
        <v>58</v>
      </c>
      <c r="CI18" s="33">
        <f t="shared" si="6"/>
        <v>0</v>
      </c>
    </row>
    <row r="19" spans="1:87" x14ac:dyDescent="0.25">
      <c r="A19" s="24" t="s">
        <v>93</v>
      </c>
      <c r="B19" s="25" t="s">
        <v>216</v>
      </c>
      <c r="C19">
        <f t="shared" si="2"/>
        <v>15</v>
      </c>
      <c r="D19" s="19">
        <v>1.2505517139914668E-3</v>
      </c>
      <c r="E19" s="19">
        <v>2.1332941003383847E-3</v>
      </c>
      <c r="F19" s="19">
        <v>4.2224510813594233E-2</v>
      </c>
      <c r="G19" s="19">
        <v>0</v>
      </c>
      <c r="H19" s="19">
        <v>0</v>
      </c>
      <c r="I19" s="19">
        <v>0</v>
      </c>
      <c r="J19" s="19">
        <v>0</v>
      </c>
      <c r="K19" s="19">
        <v>0.1101956745623069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3.8987788730322202E-3</v>
      </c>
      <c r="AY19" s="19">
        <v>3.8914226864793289E-2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5.6642636457260552E-3</v>
      </c>
      <c r="BM19" s="19">
        <v>6.694129763130793E-3</v>
      </c>
      <c r="BN19" s="19">
        <v>6.620567897601883E-4</v>
      </c>
      <c r="BO19" s="19">
        <v>2.8689127556274828E-3</v>
      </c>
      <c r="BP19" s="19">
        <v>1.2505517139914668E-3</v>
      </c>
      <c r="BQ19" s="19">
        <v>0</v>
      </c>
      <c r="BR19" s="19">
        <v>0</v>
      </c>
      <c r="BS19" s="19">
        <v>0</v>
      </c>
      <c r="BT19" s="19">
        <v>0.21575695159629249</v>
      </c>
      <c r="BU19" s="19">
        <v>0</v>
      </c>
      <c r="BV19" s="19">
        <v>0</v>
      </c>
      <c r="BW19" s="19">
        <v>0</v>
      </c>
      <c r="BX19" s="19">
        <v>0.78424304840370751</v>
      </c>
      <c r="BY19" s="19">
        <v>0</v>
      </c>
      <c r="BZ19" s="19">
        <v>0</v>
      </c>
      <c r="CA19" s="19">
        <v>0.78424304840370751</v>
      </c>
      <c r="CB19" s="19">
        <v>1</v>
      </c>
      <c r="CD19" s="19">
        <f t="shared" si="3"/>
        <v>0</v>
      </c>
      <c r="CE19" s="19">
        <f t="shared" si="4"/>
        <v>0</v>
      </c>
      <c r="CF19" s="19">
        <f t="shared" si="5"/>
        <v>0</v>
      </c>
      <c r="CH19" s="35">
        <v>1</v>
      </c>
      <c r="CI19" s="33">
        <f t="shared" si="6"/>
        <v>0</v>
      </c>
    </row>
    <row r="20" spans="1:87" x14ac:dyDescent="0.25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D20" s="19">
        <f t="shared" si="3"/>
        <v>0</v>
      </c>
      <c r="CE20" s="19">
        <f t="shared" si="4"/>
        <v>0</v>
      </c>
      <c r="CF20" s="19">
        <f t="shared" si="5"/>
        <v>0</v>
      </c>
      <c r="CH20" s="35">
        <v>0</v>
      </c>
      <c r="CI20" s="33">
        <f t="shared" si="6"/>
        <v>0</v>
      </c>
    </row>
    <row r="21" spans="1:87" x14ac:dyDescent="0.25">
      <c r="A21" s="24" t="s">
        <v>95</v>
      </c>
      <c r="B21" s="24" t="s">
        <v>57</v>
      </c>
      <c r="C21">
        <f t="shared" si="2"/>
        <v>17</v>
      </c>
      <c r="D21" s="19">
        <v>4.1154210028382217E-2</v>
      </c>
      <c r="E21" s="19">
        <v>0.29943235572374644</v>
      </c>
      <c r="F21" s="19">
        <v>9.2242194891201511E-3</v>
      </c>
      <c r="G21" s="19">
        <v>0.33703878902554402</v>
      </c>
      <c r="H21" s="19">
        <v>0.28240302743613999</v>
      </c>
      <c r="I21" s="19">
        <v>0</v>
      </c>
      <c r="J21" s="19">
        <v>0</v>
      </c>
      <c r="K21" s="19">
        <v>4.0444654683065275E-2</v>
      </c>
      <c r="L21" s="19">
        <v>1.2062440870387891E-2</v>
      </c>
      <c r="M21" s="19">
        <v>0.22138126773888364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2.8382213812677389E-3</v>
      </c>
      <c r="U21" s="19">
        <v>0</v>
      </c>
      <c r="V21" s="19">
        <v>0</v>
      </c>
      <c r="W21" s="19">
        <v>0.15823084200567644</v>
      </c>
      <c r="X21" s="19">
        <v>2.9765846736045409</v>
      </c>
      <c r="Y21" s="19">
        <v>7.8051087984862821E-2</v>
      </c>
      <c r="Z21" s="19">
        <v>0</v>
      </c>
      <c r="AA21" s="19">
        <v>0</v>
      </c>
      <c r="AB21" s="19">
        <v>0</v>
      </c>
      <c r="AC21" s="19">
        <v>5.1017029328287613</v>
      </c>
      <c r="AD21" s="19">
        <v>0.38528855250709554</v>
      </c>
      <c r="AE21" s="19">
        <v>0.24621570482497634</v>
      </c>
      <c r="AF21" s="19">
        <v>7.0955534531693472E-4</v>
      </c>
      <c r="AG21" s="19">
        <v>0</v>
      </c>
      <c r="AH21" s="19">
        <v>3.9025543992431411E-2</v>
      </c>
      <c r="AI21" s="19">
        <v>0</v>
      </c>
      <c r="AJ21" s="19">
        <v>0</v>
      </c>
      <c r="AK21" s="19">
        <v>2.7672658467360455E-2</v>
      </c>
      <c r="AL21" s="19">
        <v>0</v>
      </c>
      <c r="AM21" s="19">
        <v>2.696310312204352E-2</v>
      </c>
      <c r="AN21" s="19">
        <v>0</v>
      </c>
      <c r="AO21" s="19">
        <v>0</v>
      </c>
      <c r="AP21" s="19">
        <v>0.30794701986754969</v>
      </c>
      <c r="AQ21" s="19">
        <v>6.9614474929044459</v>
      </c>
      <c r="AR21" s="19">
        <v>0</v>
      </c>
      <c r="AS21" s="19">
        <v>5.747398297067171E-2</v>
      </c>
      <c r="AT21" s="19">
        <v>0</v>
      </c>
      <c r="AU21" s="19">
        <v>0</v>
      </c>
      <c r="AV21" s="19">
        <v>0</v>
      </c>
      <c r="AW21" s="19">
        <v>4.2573320719016088E-3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0.3107852412488174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5.2507095553453176E-2</v>
      </c>
      <c r="BM21" s="19">
        <v>1.5610217596972564E-2</v>
      </c>
      <c r="BN21" s="19">
        <v>0</v>
      </c>
      <c r="BO21" s="19">
        <v>2.8382213812677389E-3</v>
      </c>
      <c r="BP21" s="19">
        <v>7.0955534531693472E-4</v>
      </c>
      <c r="BQ21" s="19">
        <v>0</v>
      </c>
      <c r="BR21" s="19">
        <v>0</v>
      </c>
      <c r="BS21" s="19">
        <v>0</v>
      </c>
      <c r="BT21" s="19">
        <v>18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18</v>
      </c>
      <c r="CD21" s="19">
        <f t="shared" si="3"/>
        <v>0</v>
      </c>
      <c r="CE21" s="19">
        <f t="shared" si="4"/>
        <v>0</v>
      </c>
      <c r="CF21" s="19">
        <f t="shared" si="5"/>
        <v>0</v>
      </c>
      <c r="CH21" s="35">
        <v>18</v>
      </c>
      <c r="CI21" s="33">
        <f t="shared" si="6"/>
        <v>0</v>
      </c>
    </row>
    <row r="22" spans="1:87" x14ac:dyDescent="0.25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D22" s="19">
        <f t="shared" si="3"/>
        <v>0</v>
      </c>
      <c r="CE22" s="19">
        <f t="shared" si="4"/>
        <v>0</v>
      </c>
      <c r="CF22" s="19">
        <f t="shared" si="5"/>
        <v>0</v>
      </c>
      <c r="CH22" s="35">
        <v>0</v>
      </c>
      <c r="CI22" s="33">
        <f t="shared" si="6"/>
        <v>0</v>
      </c>
    </row>
    <row r="23" spans="1:87" x14ac:dyDescent="0.25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D23" s="19">
        <f t="shared" si="3"/>
        <v>0</v>
      </c>
      <c r="CE23" s="19">
        <f t="shared" si="4"/>
        <v>0</v>
      </c>
      <c r="CF23" s="19">
        <f t="shared" si="5"/>
        <v>0</v>
      </c>
      <c r="CH23" s="35">
        <v>0</v>
      </c>
      <c r="CI23" s="33">
        <f t="shared" si="6"/>
        <v>0</v>
      </c>
    </row>
    <row r="24" spans="1:87" x14ac:dyDescent="0.25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8.4645084645084655E-3</v>
      </c>
      <c r="I24" s="19">
        <v>2.0047520047520046E-3</v>
      </c>
      <c r="J24" s="19">
        <v>0.26640926640926643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1.0692010692010692E-2</v>
      </c>
      <c r="AD24" s="19">
        <v>0.47178497178497175</v>
      </c>
      <c r="AE24" s="19">
        <v>2.2370804870804872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3.3412533412533413E-3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2.2275022275022275E-4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3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3</v>
      </c>
      <c r="CD24" s="19">
        <f t="shared" si="3"/>
        <v>0</v>
      </c>
      <c r="CE24" s="19">
        <f t="shared" si="4"/>
        <v>0</v>
      </c>
      <c r="CF24" s="19">
        <f t="shared" si="5"/>
        <v>0</v>
      </c>
      <c r="CH24" s="35">
        <v>3</v>
      </c>
      <c r="CI24" s="33">
        <f t="shared" si="6"/>
        <v>0</v>
      </c>
    </row>
    <row r="25" spans="1:87" x14ac:dyDescent="0.25">
      <c r="A25" s="24" t="s">
        <v>99</v>
      </c>
      <c r="B25" s="25" t="s">
        <v>218</v>
      </c>
      <c r="C25">
        <f t="shared" si="2"/>
        <v>21</v>
      </c>
      <c r="D25" s="19">
        <v>1.409348679574511E-3</v>
      </c>
      <c r="E25" s="19">
        <v>0.35116271266064897</v>
      </c>
      <c r="F25" s="19">
        <v>2.3489144659575185E-4</v>
      </c>
      <c r="G25" s="19">
        <v>0</v>
      </c>
      <c r="H25" s="19">
        <v>0</v>
      </c>
      <c r="I25" s="19">
        <v>0</v>
      </c>
      <c r="J25" s="19">
        <v>0</v>
      </c>
      <c r="K25" s="19">
        <v>0.74765947451427806</v>
      </c>
      <c r="L25" s="19">
        <v>0</v>
      </c>
      <c r="M25" s="19">
        <v>7.5635045803832096E-2</v>
      </c>
      <c r="N25" s="19">
        <v>0</v>
      </c>
      <c r="O25" s="19">
        <v>0</v>
      </c>
      <c r="P25" s="19">
        <v>0</v>
      </c>
      <c r="Q25" s="19">
        <v>0</v>
      </c>
      <c r="R25" s="19">
        <v>0.82705278346364208</v>
      </c>
      <c r="S25" s="19">
        <v>0</v>
      </c>
      <c r="T25" s="19">
        <v>0</v>
      </c>
      <c r="U25" s="19">
        <v>0</v>
      </c>
      <c r="V25" s="19">
        <v>0</v>
      </c>
      <c r="W25" s="19">
        <v>0.16301466393745176</v>
      </c>
      <c r="X25" s="19">
        <v>0</v>
      </c>
      <c r="Y25" s="19">
        <v>0</v>
      </c>
      <c r="Z25" s="19">
        <v>0.36008858763128754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1.2919029562766351E-2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2.3489144659575185E-4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6.3185799134257245E-2</v>
      </c>
      <c r="AY25" s="19">
        <v>2.1995235059226199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0.25532700244958223</v>
      </c>
      <c r="BM25" s="19">
        <v>0.25133384785745444</v>
      </c>
      <c r="BN25" s="19">
        <v>2.8891647931277475E-2</v>
      </c>
      <c r="BO25" s="19">
        <v>0.10593604241468407</v>
      </c>
      <c r="BP25" s="19">
        <v>6.5534713600214761E-2</v>
      </c>
      <c r="BQ25" s="19">
        <v>1.174457232978759E-3</v>
      </c>
      <c r="BR25" s="19">
        <v>2.7247407805107211E-2</v>
      </c>
      <c r="BS25" s="19">
        <v>0</v>
      </c>
      <c r="BT25" s="19">
        <v>5.5375658534948489</v>
      </c>
      <c r="BU25" s="19">
        <v>0</v>
      </c>
      <c r="BV25" s="19">
        <v>0</v>
      </c>
      <c r="BW25" s="19">
        <v>0</v>
      </c>
      <c r="BX25" s="19">
        <v>22.462434146505149</v>
      </c>
      <c r="BY25" s="19">
        <v>0</v>
      </c>
      <c r="BZ25" s="19">
        <v>0</v>
      </c>
      <c r="CA25" s="19">
        <v>22.462434146505149</v>
      </c>
      <c r="CB25" s="19">
        <v>28</v>
      </c>
      <c r="CD25" s="19">
        <f t="shared" si="3"/>
        <v>0</v>
      </c>
      <c r="CE25" s="19">
        <f t="shared" si="4"/>
        <v>0</v>
      </c>
      <c r="CF25" s="19">
        <f t="shared" si="5"/>
        <v>0</v>
      </c>
      <c r="CH25" s="35">
        <v>28</v>
      </c>
      <c r="CI25" s="33">
        <f t="shared" si="6"/>
        <v>0</v>
      </c>
    </row>
    <row r="26" spans="1:87" x14ac:dyDescent="0.25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D26" s="19">
        <f t="shared" si="3"/>
        <v>0</v>
      </c>
      <c r="CE26" s="19">
        <f t="shared" si="4"/>
        <v>0</v>
      </c>
      <c r="CF26" s="19">
        <f t="shared" si="5"/>
        <v>0</v>
      </c>
      <c r="CH26" s="35">
        <v>0</v>
      </c>
      <c r="CI26" s="33">
        <f t="shared" si="6"/>
        <v>0</v>
      </c>
    </row>
    <row r="27" spans="1:87" x14ac:dyDescent="0.25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D27" s="19">
        <f t="shared" si="3"/>
        <v>0</v>
      </c>
      <c r="CE27" s="19">
        <f t="shared" si="4"/>
        <v>0</v>
      </c>
      <c r="CF27" s="19">
        <f t="shared" si="5"/>
        <v>0</v>
      </c>
      <c r="CH27" s="35">
        <v>0</v>
      </c>
      <c r="CI27" s="33">
        <f t="shared" si="6"/>
        <v>0</v>
      </c>
    </row>
    <row r="28" spans="1:87" x14ac:dyDescent="0.25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0.25847409590749348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0.14964289763065414</v>
      </c>
      <c r="AY28" s="19">
        <v>11.821788912821676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0.66659108944564105</v>
      </c>
      <c r="BM28" s="19">
        <v>0.70740278879945584</v>
      </c>
      <c r="BN28" s="19">
        <v>4.0811699353814755E-2</v>
      </c>
      <c r="BO28" s="19">
        <v>0.32649359483051804</v>
      </c>
      <c r="BP28" s="19">
        <v>9.5227298492234436E-2</v>
      </c>
      <c r="BQ28" s="19">
        <v>0</v>
      </c>
      <c r="BR28" s="19">
        <v>0.12243509806144429</v>
      </c>
      <c r="BS28" s="19">
        <v>0</v>
      </c>
      <c r="BT28" s="19">
        <v>14.188867475342931</v>
      </c>
      <c r="BU28" s="19">
        <v>0</v>
      </c>
      <c r="BV28" s="19">
        <v>0</v>
      </c>
      <c r="BW28" s="19">
        <v>0</v>
      </c>
      <c r="BX28" s="19">
        <v>105.81113252465707</v>
      </c>
      <c r="BY28" s="19">
        <v>0</v>
      </c>
      <c r="BZ28" s="19">
        <v>0</v>
      </c>
      <c r="CA28" s="19">
        <v>105.81113252465707</v>
      </c>
      <c r="CB28" s="19">
        <v>120</v>
      </c>
      <c r="CD28" s="19">
        <f t="shared" si="3"/>
        <v>0</v>
      </c>
      <c r="CE28" s="19">
        <f t="shared" si="4"/>
        <v>0</v>
      </c>
      <c r="CF28" s="19">
        <f t="shared" si="5"/>
        <v>0</v>
      </c>
      <c r="CH28" s="35">
        <v>120</v>
      </c>
      <c r="CI28" s="33">
        <f t="shared" si="6"/>
        <v>0</v>
      </c>
    </row>
    <row r="29" spans="1:87" x14ac:dyDescent="0.25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0</v>
      </c>
      <c r="BM29" s="19">
        <v>0</v>
      </c>
      <c r="BN29" s="19">
        <v>0</v>
      </c>
      <c r="BO29" s="19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D29" s="19">
        <f t="shared" si="3"/>
        <v>0</v>
      </c>
      <c r="CE29" s="19">
        <f t="shared" si="4"/>
        <v>0</v>
      </c>
      <c r="CF29" s="19">
        <f t="shared" si="5"/>
        <v>0</v>
      </c>
      <c r="CH29" s="35">
        <v>0</v>
      </c>
      <c r="CI29" s="33">
        <f t="shared" si="6"/>
        <v>0</v>
      </c>
    </row>
    <row r="30" spans="1:87" x14ac:dyDescent="0.25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4.4106335977507776</v>
      </c>
      <c r="L30" s="19">
        <v>0</v>
      </c>
      <c r="M30" s="19">
        <v>1.535378384710647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1.2835960772500585E-2</v>
      </c>
      <c r="Z30" s="19">
        <v>0</v>
      </c>
      <c r="AA30" s="19">
        <v>1.9747631957693205E-3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1.2835960772500585E-2</v>
      </c>
      <c r="AT30" s="19">
        <v>0</v>
      </c>
      <c r="AU30" s="19">
        <v>0</v>
      </c>
      <c r="AV30" s="19">
        <v>0</v>
      </c>
      <c r="AW30" s="19">
        <v>0</v>
      </c>
      <c r="AX30" s="19">
        <v>7.4053619841349533E-2</v>
      </c>
      <c r="AY30" s="19">
        <v>1.230277470964287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9.8738159788466025E-4</v>
      </c>
      <c r="BH30" s="19">
        <v>0</v>
      </c>
      <c r="BI30" s="19">
        <v>0</v>
      </c>
      <c r="BJ30" s="19">
        <v>0</v>
      </c>
      <c r="BK30" s="19">
        <v>0</v>
      </c>
      <c r="BL30" s="19">
        <v>0.159955818857315</v>
      </c>
      <c r="BM30" s="19">
        <v>0.15501891086789171</v>
      </c>
      <c r="BN30" s="19">
        <v>1.5798105566154564E-2</v>
      </c>
      <c r="BO30" s="19">
        <v>7.7015764635003509E-2</v>
      </c>
      <c r="BP30" s="19">
        <v>6.2205040666733609E-2</v>
      </c>
      <c r="BQ30" s="19">
        <v>0</v>
      </c>
      <c r="BR30" s="19">
        <v>5.1343843090002339E-2</v>
      </c>
      <c r="BS30" s="19">
        <v>0</v>
      </c>
      <c r="BT30" s="19">
        <v>7.8003146232888172</v>
      </c>
      <c r="BU30" s="19">
        <v>0</v>
      </c>
      <c r="BV30" s="19">
        <v>0</v>
      </c>
      <c r="BW30" s="19">
        <v>0</v>
      </c>
      <c r="BX30" s="19">
        <v>51.19968537671118</v>
      </c>
      <c r="BY30" s="19">
        <v>0</v>
      </c>
      <c r="BZ30" s="19">
        <v>0</v>
      </c>
      <c r="CA30" s="19">
        <v>51.19968537671118</v>
      </c>
      <c r="CB30" s="19">
        <v>59</v>
      </c>
      <c r="CD30" s="19">
        <f t="shared" si="3"/>
        <v>0</v>
      </c>
      <c r="CE30" s="19">
        <f t="shared" si="4"/>
        <v>0</v>
      </c>
      <c r="CF30" s="19">
        <f t="shared" si="5"/>
        <v>0</v>
      </c>
      <c r="CH30" s="35">
        <v>59</v>
      </c>
      <c r="CI30" s="33">
        <f t="shared" si="6"/>
        <v>0</v>
      </c>
    </row>
    <row r="31" spans="1:87" x14ac:dyDescent="0.25">
      <c r="A31" s="24" t="s">
        <v>105</v>
      </c>
      <c r="B31" s="24" t="s">
        <v>222</v>
      </c>
      <c r="C31">
        <f t="shared" si="2"/>
        <v>27</v>
      </c>
      <c r="D31" s="19">
        <v>9.0579710144927537E-4</v>
      </c>
      <c r="E31" s="19">
        <v>4.0307971014492752E-3</v>
      </c>
      <c r="F31" s="19">
        <v>4.5289855072463769E-5</v>
      </c>
      <c r="G31" s="19">
        <v>0</v>
      </c>
      <c r="H31" s="19">
        <v>0</v>
      </c>
      <c r="I31" s="19">
        <v>0</v>
      </c>
      <c r="J31" s="19">
        <v>0</v>
      </c>
      <c r="K31" s="19">
        <v>2.0606884057971016E-2</v>
      </c>
      <c r="L31" s="19">
        <v>0.10027173913043479</v>
      </c>
      <c r="M31" s="19">
        <v>0.29189311594202899</v>
      </c>
      <c r="N31" s="19">
        <v>5.7518115942028984E-2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3.2155797101449272E-2</v>
      </c>
      <c r="X31" s="19">
        <v>0</v>
      </c>
      <c r="Y31" s="19">
        <v>2.740036231884058E-2</v>
      </c>
      <c r="Z31" s="19">
        <v>0</v>
      </c>
      <c r="AA31" s="19">
        <v>4.5289855072463769E-5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5.8876811594202902E-4</v>
      </c>
      <c r="AT31" s="19">
        <v>0</v>
      </c>
      <c r="AU31" s="19">
        <v>0</v>
      </c>
      <c r="AV31" s="19">
        <v>0</v>
      </c>
      <c r="AW31" s="19">
        <v>0</v>
      </c>
      <c r="AX31" s="19">
        <v>9.0579710144927537E-5</v>
      </c>
      <c r="AY31" s="19">
        <v>5.2264492753623187E-2</v>
      </c>
      <c r="AZ31" s="19">
        <v>0</v>
      </c>
      <c r="BA31" s="19">
        <v>0</v>
      </c>
      <c r="BB31" s="19">
        <v>0</v>
      </c>
      <c r="BC31" s="19">
        <v>0</v>
      </c>
      <c r="BD31" s="19">
        <v>9.0579710144927537E-5</v>
      </c>
      <c r="BE31" s="19">
        <v>0</v>
      </c>
      <c r="BF31" s="19">
        <v>0</v>
      </c>
      <c r="BG31" s="19">
        <v>9.0579710144927537E-5</v>
      </c>
      <c r="BH31" s="19">
        <v>0</v>
      </c>
      <c r="BI31" s="19">
        <v>0</v>
      </c>
      <c r="BJ31" s="19">
        <v>4.5289855072463769E-5</v>
      </c>
      <c r="BK31" s="19">
        <v>0</v>
      </c>
      <c r="BL31" s="19">
        <v>4.1213768115942028E-3</v>
      </c>
      <c r="BM31" s="19">
        <v>4.2119565217391304E-3</v>
      </c>
      <c r="BN31" s="19">
        <v>3.6231884057971015E-4</v>
      </c>
      <c r="BO31" s="19">
        <v>1.8115942028985507E-3</v>
      </c>
      <c r="BP31" s="19">
        <v>1.0869565217391304E-3</v>
      </c>
      <c r="BQ31" s="19">
        <v>0</v>
      </c>
      <c r="BR31" s="19">
        <v>4.0760869565217389E-4</v>
      </c>
      <c r="BS31" s="19">
        <v>0</v>
      </c>
      <c r="BT31" s="19">
        <v>0.60004528985507244</v>
      </c>
      <c r="BU31" s="19">
        <v>0</v>
      </c>
      <c r="BV31" s="19">
        <v>0</v>
      </c>
      <c r="BW31" s="19">
        <v>0</v>
      </c>
      <c r="BX31" s="19">
        <v>0.39995471014492756</v>
      </c>
      <c r="BY31" s="19">
        <v>0</v>
      </c>
      <c r="BZ31" s="19">
        <v>0</v>
      </c>
      <c r="CA31" s="19">
        <v>0.39995471014492756</v>
      </c>
      <c r="CB31" s="19">
        <v>1</v>
      </c>
      <c r="CD31" s="19">
        <f t="shared" si="3"/>
        <v>0</v>
      </c>
      <c r="CE31" s="19">
        <f t="shared" si="4"/>
        <v>0</v>
      </c>
      <c r="CF31" s="19">
        <f t="shared" si="5"/>
        <v>0</v>
      </c>
      <c r="CH31" s="35">
        <v>1</v>
      </c>
      <c r="CI31" s="33">
        <f t="shared" si="6"/>
        <v>0</v>
      </c>
    </row>
    <row r="32" spans="1:87" x14ac:dyDescent="0.25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0.91125419932810747</v>
      </c>
      <c r="L32" s="19">
        <v>0</v>
      </c>
      <c r="M32" s="19">
        <v>17.170632698768195</v>
      </c>
      <c r="N32" s="19">
        <v>3.0982642777155656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5.2071668533034715E-2</v>
      </c>
      <c r="AU32" s="19">
        <v>0</v>
      </c>
      <c r="AV32" s="19">
        <v>0</v>
      </c>
      <c r="AW32" s="19">
        <v>0</v>
      </c>
      <c r="AX32" s="19">
        <v>1.3017917133258679E-2</v>
      </c>
      <c r="AY32" s="19">
        <v>8.9368001119820821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1.3017917133258679E-2</v>
      </c>
      <c r="BH32" s="19">
        <v>0</v>
      </c>
      <c r="BI32" s="19">
        <v>0</v>
      </c>
      <c r="BJ32" s="19">
        <v>0</v>
      </c>
      <c r="BK32" s="19">
        <v>0</v>
      </c>
      <c r="BL32" s="19">
        <v>2.5254759238521838</v>
      </c>
      <c r="BM32" s="19">
        <v>2.4603863381858901</v>
      </c>
      <c r="BN32" s="19">
        <v>0.22781354983202687</v>
      </c>
      <c r="BO32" s="19">
        <v>1.0284154535274357</v>
      </c>
      <c r="BP32" s="19">
        <v>0.47515397536394183</v>
      </c>
      <c r="BQ32" s="19">
        <v>0</v>
      </c>
      <c r="BR32" s="19">
        <v>6.5089585666293387E-2</v>
      </c>
      <c r="BS32" s="19">
        <v>0</v>
      </c>
      <c r="BT32" s="19">
        <v>36.977393617021278</v>
      </c>
      <c r="BU32" s="19">
        <v>0</v>
      </c>
      <c r="BV32" s="19">
        <v>0</v>
      </c>
      <c r="BW32" s="19">
        <v>0</v>
      </c>
      <c r="BX32" s="19">
        <v>149.02260638297872</v>
      </c>
      <c r="BY32" s="19">
        <v>0</v>
      </c>
      <c r="BZ32" s="19">
        <v>0</v>
      </c>
      <c r="CA32" s="19">
        <v>149.02260638297872</v>
      </c>
      <c r="CB32" s="19">
        <v>186</v>
      </c>
      <c r="CD32" s="19">
        <f t="shared" si="3"/>
        <v>0</v>
      </c>
      <c r="CE32" s="19">
        <f t="shared" si="4"/>
        <v>0</v>
      </c>
      <c r="CF32" s="19">
        <f t="shared" si="5"/>
        <v>0</v>
      </c>
      <c r="CH32" s="35">
        <v>186</v>
      </c>
      <c r="CI32" s="33">
        <f t="shared" si="6"/>
        <v>0</v>
      </c>
    </row>
    <row r="33" spans="1:87" x14ac:dyDescent="0.25">
      <c r="A33" s="24" t="s">
        <v>107</v>
      </c>
      <c r="B33" s="24" t="s">
        <v>224</v>
      </c>
      <c r="C33">
        <f t="shared" si="2"/>
        <v>29</v>
      </c>
      <c r="D33" s="19">
        <v>1.1623917491680962</v>
      </c>
      <c r="E33" s="19">
        <v>5.4569580224459004</v>
      </c>
      <c r="F33" s="19">
        <v>1.5707996610379679E-2</v>
      </c>
      <c r="G33" s="19">
        <v>0</v>
      </c>
      <c r="H33" s="19">
        <v>0</v>
      </c>
      <c r="I33" s="19">
        <v>0</v>
      </c>
      <c r="J33" s="19">
        <v>0</v>
      </c>
      <c r="K33" s="19">
        <v>21.017299464688008</v>
      </c>
      <c r="L33" s="19">
        <v>0</v>
      </c>
      <c r="M33" s="19">
        <v>42.810573961928775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5.315586052952483</v>
      </c>
      <c r="X33" s="19">
        <v>6.283198644151871E-3</v>
      </c>
      <c r="Y33" s="19">
        <v>0.33929272678420103</v>
      </c>
      <c r="Z33" s="19">
        <v>2.8305809891904183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1.8849595932455613E-2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1.2126573383213111</v>
      </c>
      <c r="AT33" s="19">
        <v>0</v>
      </c>
      <c r="AU33" s="19">
        <v>0</v>
      </c>
      <c r="AV33" s="19">
        <v>0</v>
      </c>
      <c r="AW33" s="19">
        <v>0</v>
      </c>
      <c r="AX33" s="19">
        <v>1.5707996610379679E-2</v>
      </c>
      <c r="AY33" s="19">
        <v>7.9576710828183455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3.1415993220759355E-3</v>
      </c>
      <c r="BH33" s="19">
        <v>0</v>
      </c>
      <c r="BI33" s="19">
        <v>0</v>
      </c>
      <c r="BJ33" s="19">
        <v>0</v>
      </c>
      <c r="BK33" s="19">
        <v>0</v>
      </c>
      <c r="BL33" s="19">
        <v>0.34871752475042889</v>
      </c>
      <c r="BM33" s="19">
        <v>0.36128392203873261</v>
      </c>
      <c r="BN33" s="19">
        <v>2.199119525453155E-2</v>
      </c>
      <c r="BO33" s="19">
        <v>0.16336316474794868</v>
      </c>
      <c r="BP33" s="19">
        <v>7.2256784407746522E-2</v>
      </c>
      <c r="BQ33" s="19">
        <v>0</v>
      </c>
      <c r="BR33" s="19">
        <v>4.7123989831139038E-2</v>
      </c>
      <c r="BS33" s="19">
        <v>0</v>
      </c>
      <c r="BT33" s="19">
        <v>89.17743835644751</v>
      </c>
      <c r="BU33" s="19">
        <v>0</v>
      </c>
      <c r="BV33" s="19">
        <v>0</v>
      </c>
      <c r="BW33" s="19">
        <v>0</v>
      </c>
      <c r="BX33" s="19">
        <v>62.822561643552483</v>
      </c>
      <c r="BY33" s="19">
        <v>0</v>
      </c>
      <c r="BZ33" s="19">
        <v>0</v>
      </c>
      <c r="CA33" s="19">
        <v>62.822561643552483</v>
      </c>
      <c r="CB33" s="19">
        <v>152</v>
      </c>
      <c r="CD33" s="19">
        <f t="shared" si="3"/>
        <v>0</v>
      </c>
      <c r="CE33" s="19">
        <f t="shared" si="4"/>
        <v>0</v>
      </c>
      <c r="CF33" s="19">
        <f t="shared" si="5"/>
        <v>0</v>
      </c>
      <c r="CH33" s="35">
        <v>152</v>
      </c>
      <c r="CI33" s="33">
        <f t="shared" si="6"/>
        <v>0</v>
      </c>
    </row>
    <row r="34" spans="1:87" x14ac:dyDescent="0.25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0.17321583357411155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7.7073100260040453E-2</v>
      </c>
      <c r="AS34" s="19">
        <v>1.5891360878358855E-2</v>
      </c>
      <c r="AT34" s="19">
        <v>0</v>
      </c>
      <c r="AU34" s="19">
        <v>0</v>
      </c>
      <c r="AV34" s="19">
        <v>2.5426177405374169E-2</v>
      </c>
      <c r="AW34" s="19">
        <v>0</v>
      </c>
      <c r="AX34" s="19">
        <v>5.6414331118173941E-2</v>
      </c>
      <c r="AY34" s="19">
        <v>1.4326061831840506</v>
      </c>
      <c r="AZ34" s="19">
        <v>0</v>
      </c>
      <c r="BA34" s="19">
        <v>0</v>
      </c>
      <c r="BB34" s="19">
        <v>0</v>
      </c>
      <c r="BC34" s="19">
        <v>0</v>
      </c>
      <c r="BD34" s="19">
        <v>0.16685928922276799</v>
      </c>
      <c r="BE34" s="19">
        <v>1.1918520658769142E-2</v>
      </c>
      <c r="BF34" s="19">
        <v>1.0329384570933256E-2</v>
      </c>
      <c r="BG34" s="19">
        <v>0</v>
      </c>
      <c r="BH34" s="19">
        <v>0</v>
      </c>
      <c r="BI34" s="19">
        <v>0</v>
      </c>
      <c r="BJ34" s="19">
        <v>7.945680439179428E-4</v>
      </c>
      <c r="BK34" s="19">
        <v>0</v>
      </c>
      <c r="BL34" s="19">
        <v>6.5154579601271301E-2</v>
      </c>
      <c r="BM34" s="19">
        <v>7.071655590869691E-2</v>
      </c>
      <c r="BN34" s="19">
        <v>6.3565443513435424E-3</v>
      </c>
      <c r="BO34" s="19">
        <v>2.7809881537127996E-2</v>
      </c>
      <c r="BP34" s="19">
        <v>3.8933834151979201E-2</v>
      </c>
      <c r="BQ34" s="19">
        <v>0</v>
      </c>
      <c r="BR34" s="19">
        <v>1.3507656746605028E-2</v>
      </c>
      <c r="BS34" s="19">
        <v>0</v>
      </c>
      <c r="BT34" s="19">
        <v>2.1930078012135223</v>
      </c>
      <c r="BU34" s="19">
        <v>0</v>
      </c>
      <c r="BV34" s="19">
        <v>0</v>
      </c>
      <c r="BW34" s="19">
        <v>0</v>
      </c>
      <c r="BX34" s="19">
        <v>8.8069921987864781</v>
      </c>
      <c r="BY34" s="19">
        <v>0</v>
      </c>
      <c r="BZ34" s="19">
        <v>0</v>
      </c>
      <c r="CA34" s="19">
        <v>8.8069921987864781</v>
      </c>
      <c r="CB34" s="19">
        <v>11</v>
      </c>
      <c r="CD34" s="19">
        <f t="shared" si="3"/>
        <v>0</v>
      </c>
      <c r="CE34" s="19">
        <f t="shared" si="4"/>
        <v>0</v>
      </c>
      <c r="CF34" s="19">
        <f t="shared" si="5"/>
        <v>0</v>
      </c>
      <c r="CH34" s="35">
        <v>11</v>
      </c>
      <c r="CI34" s="33">
        <f t="shared" si="6"/>
        <v>0</v>
      </c>
    </row>
    <row r="35" spans="1:87" x14ac:dyDescent="0.25">
      <c r="A35" s="25" t="s">
        <v>109</v>
      </c>
      <c r="B35" s="24" t="s">
        <v>226</v>
      </c>
      <c r="C35">
        <f t="shared" si="2"/>
        <v>31</v>
      </c>
      <c r="D35" s="19">
        <v>2.8129395218002813E-3</v>
      </c>
      <c r="E35" s="19">
        <v>6.5635255508673229E-3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6.4697609001406475E-2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1.3127051101734647E-3</v>
      </c>
      <c r="AY35" s="19">
        <v>0.22747304266291607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5.2133145804031882E-2</v>
      </c>
      <c r="BM35" s="19">
        <v>5.0632911392405063E-2</v>
      </c>
      <c r="BN35" s="19">
        <v>4.3131739334270978E-3</v>
      </c>
      <c r="BO35" s="19">
        <v>2.1003281762775435E-2</v>
      </c>
      <c r="BP35" s="19">
        <v>1.162681669010783E-2</v>
      </c>
      <c r="BQ35" s="19">
        <v>0</v>
      </c>
      <c r="BR35" s="19">
        <v>4.3131739334270978E-3</v>
      </c>
      <c r="BS35" s="19">
        <v>0</v>
      </c>
      <c r="BT35" s="19">
        <v>0.446882325363338</v>
      </c>
      <c r="BU35" s="19">
        <v>0</v>
      </c>
      <c r="BV35" s="19">
        <v>0</v>
      </c>
      <c r="BW35" s="19">
        <v>0</v>
      </c>
      <c r="BX35" s="19">
        <v>3.5531176746366619</v>
      </c>
      <c r="BY35" s="19">
        <v>0</v>
      </c>
      <c r="BZ35" s="19">
        <v>0</v>
      </c>
      <c r="CA35" s="19">
        <v>3.5531176746366619</v>
      </c>
      <c r="CB35" s="19">
        <v>4</v>
      </c>
      <c r="CD35" s="19">
        <f t="shared" si="3"/>
        <v>0</v>
      </c>
      <c r="CE35" s="19">
        <f t="shared" si="4"/>
        <v>0</v>
      </c>
      <c r="CF35" s="19">
        <f t="shared" si="5"/>
        <v>0</v>
      </c>
      <c r="CH35" s="35">
        <v>4</v>
      </c>
      <c r="CI35" s="33">
        <f t="shared" si="6"/>
        <v>0</v>
      </c>
    </row>
    <row r="36" spans="1:87" x14ac:dyDescent="0.25">
      <c r="A36" s="24" t="s">
        <v>110</v>
      </c>
      <c r="B36" s="24" t="s">
        <v>227</v>
      </c>
      <c r="C36">
        <f t="shared" si="2"/>
        <v>32</v>
      </c>
      <c r="D36" s="19">
        <v>8.7491765480895919E-3</v>
      </c>
      <c r="E36" s="19">
        <v>0.21409749670619235</v>
      </c>
      <c r="F36" s="19">
        <v>5.1465744400527012E-4</v>
      </c>
      <c r="G36" s="19">
        <v>1.3895750988142294E-2</v>
      </c>
      <c r="H36" s="19">
        <v>0</v>
      </c>
      <c r="I36" s="19">
        <v>1.5439723320158103E-3</v>
      </c>
      <c r="J36" s="19">
        <v>0</v>
      </c>
      <c r="K36" s="19">
        <v>1.9845191040843215</v>
      </c>
      <c r="L36" s="19">
        <v>0</v>
      </c>
      <c r="M36" s="19">
        <v>4.3426795125164688</v>
      </c>
      <c r="N36" s="19">
        <v>0.81573204874835303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0.32886610671936761</v>
      </c>
      <c r="U36" s="19">
        <v>0</v>
      </c>
      <c r="V36" s="19">
        <v>0</v>
      </c>
      <c r="W36" s="19">
        <v>0</v>
      </c>
      <c r="X36" s="19">
        <v>0</v>
      </c>
      <c r="Y36" s="19">
        <v>0.19865777338603424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1.5892621870882739</v>
      </c>
      <c r="AT36" s="19">
        <v>0</v>
      </c>
      <c r="AU36" s="19">
        <v>0</v>
      </c>
      <c r="AV36" s="19">
        <v>0</v>
      </c>
      <c r="AW36" s="19">
        <v>0</v>
      </c>
      <c r="AX36" s="19">
        <v>1.0293148880105402E-3</v>
      </c>
      <c r="AY36" s="19">
        <v>1.006155303030303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2.0586297760210805E-3</v>
      </c>
      <c r="BH36" s="19">
        <v>0</v>
      </c>
      <c r="BI36" s="19">
        <v>0</v>
      </c>
      <c r="BJ36" s="19">
        <v>0</v>
      </c>
      <c r="BK36" s="19">
        <v>0</v>
      </c>
      <c r="BL36" s="19">
        <v>4.2716567852437416E-2</v>
      </c>
      <c r="BM36" s="19">
        <v>4.580451251646904E-2</v>
      </c>
      <c r="BN36" s="19">
        <v>2.0586297760210805E-3</v>
      </c>
      <c r="BO36" s="19">
        <v>1.3895750988142294E-2</v>
      </c>
      <c r="BP36" s="19">
        <v>8.2345191040843219E-3</v>
      </c>
      <c r="BQ36" s="19">
        <v>0</v>
      </c>
      <c r="BR36" s="19">
        <v>2.1615612648221344E-2</v>
      </c>
      <c r="BS36" s="19">
        <v>0</v>
      </c>
      <c r="BT36" s="19">
        <v>10.642086627140975</v>
      </c>
      <c r="BU36" s="19">
        <v>0</v>
      </c>
      <c r="BV36" s="19">
        <v>0</v>
      </c>
      <c r="BW36" s="19">
        <v>0</v>
      </c>
      <c r="BX36" s="19">
        <v>14.357913372859024</v>
      </c>
      <c r="BY36" s="19">
        <v>0</v>
      </c>
      <c r="BZ36" s="19">
        <v>0</v>
      </c>
      <c r="CA36" s="19">
        <v>14.357913372859024</v>
      </c>
      <c r="CB36" s="19">
        <v>25</v>
      </c>
      <c r="CD36" s="19">
        <f t="shared" si="3"/>
        <v>0</v>
      </c>
      <c r="CE36" s="19">
        <f t="shared" si="4"/>
        <v>0</v>
      </c>
      <c r="CF36" s="19">
        <f t="shared" si="5"/>
        <v>0</v>
      </c>
      <c r="CH36" s="35">
        <v>25</v>
      </c>
      <c r="CI36" s="33">
        <f t="shared" si="6"/>
        <v>0</v>
      </c>
    </row>
    <row r="37" spans="1:87" x14ac:dyDescent="0.25">
      <c r="A37" s="24" t="s">
        <v>111</v>
      </c>
      <c r="B37" s="24" t="s">
        <v>228</v>
      </c>
      <c r="C37">
        <f t="shared" si="2"/>
        <v>33</v>
      </c>
      <c r="D37" s="19">
        <v>1.2215349769143653</v>
      </c>
      <c r="E37" s="19">
        <v>13.102331794291024</v>
      </c>
      <c r="F37" s="19">
        <v>1.0619972703777913</v>
      </c>
      <c r="G37" s="19">
        <v>0</v>
      </c>
      <c r="H37" s="19">
        <v>0</v>
      </c>
      <c r="I37" s="19">
        <v>0</v>
      </c>
      <c r="J37" s="19">
        <v>0</v>
      </c>
      <c r="K37" s="19">
        <v>11.765310567122571</v>
      </c>
      <c r="L37" s="19">
        <v>0</v>
      </c>
      <c r="M37" s="19">
        <v>0.7095856201178965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2.0239858291953423E-2</v>
      </c>
      <c r="BI37" s="19">
        <v>0</v>
      </c>
      <c r="BJ37" s="19">
        <v>0</v>
      </c>
      <c r="BK37" s="19">
        <v>0</v>
      </c>
      <c r="BL37" s="19">
        <v>7.0244214072073652E-2</v>
      </c>
      <c r="BM37" s="19">
        <v>7.7387693469233673E-2</v>
      </c>
      <c r="BN37" s="19">
        <v>0</v>
      </c>
      <c r="BO37" s="19">
        <v>5.9528994976333592E-3</v>
      </c>
      <c r="BP37" s="19">
        <v>4.7623195981066875E-3</v>
      </c>
      <c r="BQ37" s="19">
        <v>3.5717396985800155E-2</v>
      </c>
      <c r="BR37" s="19">
        <v>0.7822109939890235</v>
      </c>
      <c r="BS37" s="19">
        <v>0</v>
      </c>
      <c r="BT37" s="19">
        <v>28.857275604727473</v>
      </c>
      <c r="BU37" s="19">
        <v>0</v>
      </c>
      <c r="BV37" s="19">
        <v>0</v>
      </c>
      <c r="BW37" s="19">
        <v>0</v>
      </c>
      <c r="BX37" s="19">
        <v>12.142724395272525</v>
      </c>
      <c r="BY37" s="19">
        <v>0</v>
      </c>
      <c r="BZ37" s="19">
        <v>0</v>
      </c>
      <c r="CA37" s="19">
        <v>12.142724395272525</v>
      </c>
      <c r="CB37" s="19">
        <v>41</v>
      </c>
      <c r="CD37" s="19">
        <f t="shared" si="3"/>
        <v>0</v>
      </c>
      <c r="CE37" s="19">
        <f t="shared" si="4"/>
        <v>0</v>
      </c>
      <c r="CF37" s="19">
        <f t="shared" si="5"/>
        <v>0</v>
      </c>
      <c r="CH37" s="35">
        <v>41</v>
      </c>
      <c r="CI37" s="33">
        <f t="shared" si="6"/>
        <v>0</v>
      </c>
    </row>
    <row r="38" spans="1:87" x14ac:dyDescent="0.25">
      <c r="A38" s="25" t="s">
        <v>112</v>
      </c>
      <c r="B38" s="24" t="s">
        <v>60</v>
      </c>
      <c r="C38">
        <f t="shared" si="2"/>
        <v>34</v>
      </c>
      <c r="D38" s="19">
        <v>2.4049125259426728E-2</v>
      </c>
      <c r="E38" s="19">
        <v>0.21042984601998388</v>
      </c>
      <c r="F38" s="19">
        <v>1.002046885809447E-2</v>
      </c>
      <c r="G38" s="19">
        <v>0</v>
      </c>
      <c r="H38" s="19">
        <v>0</v>
      </c>
      <c r="I38" s="19">
        <v>0</v>
      </c>
      <c r="J38" s="19">
        <v>0</v>
      </c>
      <c r="K38" s="19">
        <v>6.2988667241981844</v>
      </c>
      <c r="L38" s="19">
        <v>0</v>
      </c>
      <c r="M38" s="19">
        <v>11.491473686462738</v>
      </c>
      <c r="N38" s="19">
        <v>0.60122813148566823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3.6073687889140095E-2</v>
      </c>
      <c r="Z38" s="19">
        <v>0</v>
      </c>
      <c r="AA38" s="19">
        <v>1.2024562629713364E-2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4.0081875432377879E-3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0.61525678788700056</v>
      </c>
      <c r="AT38" s="19">
        <v>4.0081875432377879E-3</v>
      </c>
      <c r="AU38" s="19">
        <v>0</v>
      </c>
      <c r="AV38" s="19">
        <v>0</v>
      </c>
      <c r="AW38" s="19">
        <v>4.0081875432377879E-2</v>
      </c>
      <c r="AX38" s="19">
        <v>0.49100297404662907</v>
      </c>
      <c r="AY38" s="19">
        <v>8.7639020632894233</v>
      </c>
      <c r="AZ38" s="19">
        <v>0</v>
      </c>
      <c r="BA38" s="19">
        <v>0</v>
      </c>
      <c r="BB38" s="19">
        <v>5.8118719376947924E-2</v>
      </c>
      <c r="BC38" s="19">
        <v>0</v>
      </c>
      <c r="BD38" s="19">
        <v>4.0081875432377879E-3</v>
      </c>
      <c r="BE38" s="19">
        <v>0</v>
      </c>
      <c r="BF38" s="19">
        <v>3.8077781660758994E-2</v>
      </c>
      <c r="BG38" s="19">
        <v>1.002046885809447E-2</v>
      </c>
      <c r="BH38" s="19">
        <v>3.6073687889140095E-2</v>
      </c>
      <c r="BI38" s="19">
        <v>0</v>
      </c>
      <c r="BJ38" s="19">
        <v>0</v>
      </c>
      <c r="BK38" s="19">
        <v>0</v>
      </c>
      <c r="BL38" s="19">
        <v>1.5391440166033106</v>
      </c>
      <c r="BM38" s="19">
        <v>2.0882657100268878</v>
      </c>
      <c r="BN38" s="19">
        <v>0.26253628408207513</v>
      </c>
      <c r="BO38" s="19">
        <v>2.5552195588140898</v>
      </c>
      <c r="BP38" s="19">
        <v>0.80364160241917648</v>
      </c>
      <c r="BQ38" s="19">
        <v>1.402865640133226E-2</v>
      </c>
      <c r="BR38" s="19">
        <v>7.8159657093136867E-2</v>
      </c>
      <c r="BS38" s="19">
        <v>0</v>
      </c>
      <c r="BT38" s="19">
        <v>36.089720639313043</v>
      </c>
      <c r="BU38" s="19">
        <v>0</v>
      </c>
      <c r="BV38" s="19">
        <v>0</v>
      </c>
      <c r="BW38" s="19">
        <v>0</v>
      </c>
      <c r="BX38" s="19">
        <v>244.91027936068696</v>
      </c>
      <c r="BY38" s="19">
        <v>0</v>
      </c>
      <c r="BZ38" s="19">
        <v>0</v>
      </c>
      <c r="CA38" s="19">
        <v>244.91027936068696</v>
      </c>
      <c r="CB38" s="19">
        <v>281</v>
      </c>
      <c r="CD38" s="19">
        <f t="shared" si="3"/>
        <v>0</v>
      </c>
      <c r="CE38" s="19">
        <f t="shared" si="4"/>
        <v>0</v>
      </c>
      <c r="CF38" s="19">
        <f t="shared" si="5"/>
        <v>0</v>
      </c>
      <c r="CH38" s="35">
        <v>281</v>
      </c>
      <c r="CI38" s="33">
        <f t="shared" si="6"/>
        <v>0</v>
      </c>
    </row>
    <row r="39" spans="1:87" x14ac:dyDescent="0.25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0.960222145088511</v>
      </c>
      <c r="L39" s="19">
        <v>0</v>
      </c>
      <c r="M39" s="19">
        <v>1.9437695244706702E-3</v>
      </c>
      <c r="N39" s="19">
        <v>20.322110378340856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1.9437695244706702E-3</v>
      </c>
      <c r="AS39" s="19">
        <v>2.526900381811871E-2</v>
      </c>
      <c r="AT39" s="19">
        <v>1.360638667129469E-2</v>
      </c>
      <c r="AU39" s="19">
        <v>0</v>
      </c>
      <c r="AV39" s="19">
        <v>1.9437695244706697E-2</v>
      </c>
      <c r="AW39" s="19">
        <v>0</v>
      </c>
      <c r="AX39" s="19">
        <v>1.3139881985421729</v>
      </c>
      <c r="AY39" s="19">
        <v>72.636723359944455</v>
      </c>
      <c r="AZ39" s="19">
        <v>0</v>
      </c>
      <c r="BA39" s="19">
        <v>0</v>
      </c>
      <c r="BB39" s="19">
        <v>0</v>
      </c>
      <c r="BC39" s="19">
        <v>0</v>
      </c>
      <c r="BD39" s="19">
        <v>0.35570982297813258</v>
      </c>
      <c r="BE39" s="19">
        <v>0</v>
      </c>
      <c r="BF39" s="19">
        <v>3.8875390489413403E-3</v>
      </c>
      <c r="BG39" s="19">
        <v>0</v>
      </c>
      <c r="BH39" s="19">
        <v>0</v>
      </c>
      <c r="BI39" s="19">
        <v>0</v>
      </c>
      <c r="BJ39" s="19">
        <v>1.9437695244706702E-3</v>
      </c>
      <c r="BK39" s="19">
        <v>0</v>
      </c>
      <c r="BL39" s="19">
        <v>0.19437695244706699</v>
      </c>
      <c r="BM39" s="19">
        <v>0.20603956959389103</v>
      </c>
      <c r="BN39" s="19">
        <v>1.9437695244706697E-2</v>
      </c>
      <c r="BO39" s="19">
        <v>8.7469628601180155E-2</v>
      </c>
      <c r="BP39" s="19">
        <v>0.33821589725789658</v>
      </c>
      <c r="BQ39" s="19">
        <v>7.1919472405414783E-2</v>
      </c>
      <c r="BR39" s="19">
        <v>3.4987851440472062E-2</v>
      </c>
      <c r="BS39" s="19">
        <v>0</v>
      </c>
      <c r="BT39" s="19">
        <v>96.609232905241242</v>
      </c>
      <c r="BU39" s="19">
        <v>0</v>
      </c>
      <c r="BV39" s="19">
        <v>0</v>
      </c>
      <c r="BW39" s="19">
        <v>0</v>
      </c>
      <c r="BX39" s="19">
        <v>127.39076709475876</v>
      </c>
      <c r="BY39" s="19">
        <v>0</v>
      </c>
      <c r="BZ39" s="19">
        <v>0</v>
      </c>
      <c r="CA39" s="19">
        <v>127.39076709475876</v>
      </c>
      <c r="CB39" s="19">
        <v>224</v>
      </c>
      <c r="CD39" s="19">
        <f t="shared" si="3"/>
        <v>0</v>
      </c>
      <c r="CE39" s="19">
        <f t="shared" si="4"/>
        <v>0</v>
      </c>
      <c r="CF39" s="19">
        <f t="shared" si="5"/>
        <v>0</v>
      </c>
      <c r="CH39" s="35">
        <v>224</v>
      </c>
      <c r="CI39" s="33">
        <f t="shared" si="6"/>
        <v>0</v>
      </c>
    </row>
    <row r="40" spans="1:87" x14ac:dyDescent="0.25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0.18140470567655034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0.18140470567655034</v>
      </c>
      <c r="BU40" s="19">
        <v>0</v>
      </c>
      <c r="BV40" s="19">
        <v>0</v>
      </c>
      <c r="BW40" s="19">
        <v>0</v>
      </c>
      <c r="BX40" s="19">
        <v>3.8185952943234498</v>
      </c>
      <c r="BY40" s="19">
        <v>0</v>
      </c>
      <c r="BZ40" s="19">
        <v>0</v>
      </c>
      <c r="CA40" s="19">
        <v>3.8185952943234498</v>
      </c>
      <c r="CB40" s="19">
        <v>4</v>
      </c>
      <c r="CD40" s="19">
        <f t="shared" si="3"/>
        <v>0</v>
      </c>
      <c r="CE40" s="19">
        <f t="shared" si="4"/>
        <v>0</v>
      </c>
      <c r="CF40" s="19">
        <f t="shared" si="5"/>
        <v>0</v>
      </c>
      <c r="CH40" s="35">
        <v>4</v>
      </c>
      <c r="CI40" s="33">
        <f t="shared" si="6"/>
        <v>0</v>
      </c>
    </row>
    <row r="41" spans="1:87" x14ac:dyDescent="0.25">
      <c r="A41" s="24" t="s">
        <v>115</v>
      </c>
      <c r="B41" s="24" t="s">
        <v>229</v>
      </c>
      <c r="C41">
        <f t="shared" si="2"/>
        <v>37</v>
      </c>
      <c r="D41" s="19">
        <v>2.1045476174291347</v>
      </c>
      <c r="E41" s="19">
        <v>7.0151587247637828E-2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186.43953504180544</v>
      </c>
      <c r="Q41" s="19">
        <v>145.49439195160085</v>
      </c>
      <c r="R41" s="19">
        <v>1.3562640201209979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2.7826796274896335</v>
      </c>
      <c r="AB41" s="19">
        <v>1.5901026442797905</v>
      </c>
      <c r="AC41" s="19">
        <v>0</v>
      </c>
      <c r="AD41" s="19">
        <v>0</v>
      </c>
      <c r="AE41" s="19">
        <v>0</v>
      </c>
      <c r="AF41" s="19">
        <v>0.42090952348582694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2.3383862415879274E-2</v>
      </c>
      <c r="AM41" s="19">
        <v>2.0811637550132556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7.0151587247637828E-2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342.43328121813607</v>
      </c>
      <c r="BU41" s="19">
        <v>0</v>
      </c>
      <c r="BV41" s="19">
        <v>0</v>
      </c>
      <c r="BW41" s="19">
        <v>0</v>
      </c>
      <c r="BX41" s="19">
        <v>1.5667187818639114</v>
      </c>
      <c r="BY41" s="19">
        <v>0</v>
      </c>
      <c r="BZ41" s="19">
        <v>0</v>
      </c>
      <c r="CA41" s="19">
        <v>1.5667187818639114</v>
      </c>
      <c r="CB41" s="19">
        <v>344</v>
      </c>
      <c r="CD41" s="19">
        <f t="shared" si="3"/>
        <v>0</v>
      </c>
      <c r="CE41" s="19">
        <f t="shared" si="4"/>
        <v>0</v>
      </c>
      <c r="CF41" s="19">
        <f t="shared" si="5"/>
        <v>0</v>
      </c>
      <c r="CH41" s="35">
        <v>344</v>
      </c>
      <c r="CI41" s="33">
        <f t="shared" si="6"/>
        <v>0</v>
      </c>
    </row>
    <row r="42" spans="1:87" x14ac:dyDescent="0.25">
      <c r="A42" s="24" t="s">
        <v>116</v>
      </c>
      <c r="B42" s="24" t="s">
        <v>230</v>
      </c>
      <c r="C42">
        <f t="shared" si="2"/>
        <v>38</v>
      </c>
      <c r="D42" s="19">
        <v>9.2198596491228066</v>
      </c>
      <c r="E42" s="19">
        <v>0</v>
      </c>
      <c r="F42" s="19">
        <v>0</v>
      </c>
      <c r="G42" s="19">
        <v>4.3070877192982451</v>
      </c>
      <c r="H42" s="19">
        <v>0</v>
      </c>
      <c r="I42" s="19">
        <v>0</v>
      </c>
      <c r="J42" s="19">
        <v>3.364912280701754E-2</v>
      </c>
      <c r="K42" s="19">
        <v>0</v>
      </c>
      <c r="L42" s="19">
        <v>1.6488070175438596</v>
      </c>
      <c r="M42" s="19">
        <v>3.3312631578947371</v>
      </c>
      <c r="N42" s="19">
        <v>0</v>
      </c>
      <c r="O42" s="19">
        <v>0</v>
      </c>
      <c r="P42" s="19">
        <v>118.51221052631578</v>
      </c>
      <c r="Q42" s="19">
        <v>536.1314736842105</v>
      </c>
      <c r="R42" s="19">
        <v>106.70136842105263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0.37014035087719299</v>
      </c>
      <c r="Z42" s="19">
        <v>0</v>
      </c>
      <c r="AA42" s="19">
        <v>0.57203508771929823</v>
      </c>
      <c r="AB42" s="19">
        <v>0.60568421052631582</v>
      </c>
      <c r="AC42" s="19">
        <v>0.1682456140350877</v>
      </c>
      <c r="AD42" s="19">
        <v>0</v>
      </c>
      <c r="AE42" s="19">
        <v>0</v>
      </c>
      <c r="AF42" s="19">
        <v>1.3796140350877193</v>
      </c>
      <c r="AG42" s="19">
        <v>0</v>
      </c>
      <c r="AH42" s="19">
        <v>0.10094736842105263</v>
      </c>
      <c r="AI42" s="19">
        <v>0</v>
      </c>
      <c r="AJ42" s="19">
        <v>0</v>
      </c>
      <c r="AK42" s="19">
        <v>70.932350877192988</v>
      </c>
      <c r="AL42" s="19">
        <v>1.7497543859649123</v>
      </c>
      <c r="AM42" s="19">
        <v>46.536736842105263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0.1682456140350877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0.1682456140350877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0.13459649122807016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1.4469122807017545</v>
      </c>
      <c r="BS42" s="19">
        <v>0</v>
      </c>
      <c r="BT42" s="19">
        <v>904.2192280701754</v>
      </c>
      <c r="BU42" s="19">
        <v>0</v>
      </c>
      <c r="BV42" s="19">
        <v>0</v>
      </c>
      <c r="BW42" s="19">
        <v>0</v>
      </c>
      <c r="BX42" s="19">
        <v>54.78077192982456</v>
      </c>
      <c r="BY42" s="19">
        <v>0</v>
      </c>
      <c r="BZ42" s="19">
        <v>0</v>
      </c>
      <c r="CA42" s="19">
        <v>54.78077192982456</v>
      </c>
      <c r="CB42" s="19">
        <v>959</v>
      </c>
      <c r="CD42" s="19">
        <f t="shared" si="3"/>
        <v>0</v>
      </c>
      <c r="CE42" s="19">
        <f t="shared" si="4"/>
        <v>0</v>
      </c>
      <c r="CF42" s="19">
        <f t="shared" si="5"/>
        <v>0</v>
      </c>
      <c r="CH42" s="35">
        <v>959</v>
      </c>
      <c r="CI42" s="33">
        <f t="shared" si="6"/>
        <v>0</v>
      </c>
    </row>
    <row r="43" spans="1:87" x14ac:dyDescent="0.25">
      <c r="A43" s="24" t="s">
        <v>117</v>
      </c>
      <c r="B43" s="24" t="s">
        <v>231</v>
      </c>
      <c r="C43">
        <f t="shared" si="2"/>
        <v>39</v>
      </c>
      <c r="D43" s="19">
        <v>6.2526315789473683</v>
      </c>
      <c r="E43" s="19">
        <v>0.13833255705635772</v>
      </c>
      <c r="F43" s="19">
        <v>5.5333022822543078E-2</v>
      </c>
      <c r="G43" s="19">
        <v>2.0058220773171866</v>
      </c>
      <c r="H43" s="19">
        <v>1.2588262692128551</v>
      </c>
      <c r="I43" s="19">
        <v>0</v>
      </c>
      <c r="J43" s="19">
        <v>8.299953423381462E-2</v>
      </c>
      <c r="K43" s="19">
        <v>0</v>
      </c>
      <c r="L43" s="19">
        <v>1.6599906846762926</v>
      </c>
      <c r="M43" s="19">
        <v>2.0473218444340939</v>
      </c>
      <c r="N43" s="19">
        <v>0</v>
      </c>
      <c r="O43" s="19">
        <v>0</v>
      </c>
      <c r="P43" s="19">
        <v>52.358872845831392</v>
      </c>
      <c r="Q43" s="19">
        <v>10.04294364229157</v>
      </c>
      <c r="R43" s="19">
        <v>17.250069864927806</v>
      </c>
      <c r="S43" s="19">
        <v>0</v>
      </c>
      <c r="T43" s="19">
        <v>2.0611551001397297</v>
      </c>
      <c r="U43" s="19">
        <v>0</v>
      </c>
      <c r="V43" s="19">
        <v>0</v>
      </c>
      <c r="W43" s="19">
        <v>0</v>
      </c>
      <c r="X43" s="19">
        <v>0</v>
      </c>
      <c r="Y43" s="19">
        <v>0.38733115975780158</v>
      </c>
      <c r="Z43" s="19">
        <v>0</v>
      </c>
      <c r="AA43" s="19">
        <v>1.3833255705635769E-2</v>
      </c>
      <c r="AB43" s="19">
        <v>8.8947834187238008</v>
      </c>
      <c r="AC43" s="19">
        <v>0.19366557987890079</v>
      </c>
      <c r="AD43" s="19">
        <v>0</v>
      </c>
      <c r="AE43" s="19">
        <v>0</v>
      </c>
      <c r="AF43" s="19">
        <v>2.7666511411271539E-2</v>
      </c>
      <c r="AG43" s="19">
        <v>0</v>
      </c>
      <c r="AH43" s="19">
        <v>6.9166278528178859E-2</v>
      </c>
      <c r="AI43" s="19">
        <v>0.11066604564508616</v>
      </c>
      <c r="AJ43" s="19">
        <v>8.299953423381462E-2</v>
      </c>
      <c r="AK43" s="19">
        <v>0</v>
      </c>
      <c r="AL43" s="19">
        <v>0.95449464368886816</v>
      </c>
      <c r="AM43" s="19">
        <v>6.8336283185840703</v>
      </c>
      <c r="AN43" s="19">
        <v>1.3833255705635769E-2</v>
      </c>
      <c r="AO43" s="19">
        <v>0.35966464834653006</v>
      </c>
      <c r="AP43" s="19">
        <v>0.17983232417326503</v>
      </c>
      <c r="AQ43" s="19">
        <v>13.487424312994875</v>
      </c>
      <c r="AR43" s="19">
        <v>4.149976711690731E-2</v>
      </c>
      <c r="AS43" s="19">
        <v>2.0334885887284582</v>
      </c>
      <c r="AT43" s="19">
        <v>0.69166278528178859</v>
      </c>
      <c r="AU43" s="19">
        <v>0.22133209129017231</v>
      </c>
      <c r="AV43" s="19">
        <v>0</v>
      </c>
      <c r="AW43" s="19">
        <v>0</v>
      </c>
      <c r="AX43" s="19">
        <v>5.5194690265486726</v>
      </c>
      <c r="AY43" s="19">
        <v>3.3753143921751283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5.5333022822543078E-2</v>
      </c>
      <c r="BH43" s="19">
        <v>0</v>
      </c>
      <c r="BI43" s="19">
        <v>0</v>
      </c>
      <c r="BJ43" s="19">
        <v>0.19366557987890079</v>
      </c>
      <c r="BK43" s="19">
        <v>0</v>
      </c>
      <c r="BL43" s="19">
        <v>0.62249650675360968</v>
      </c>
      <c r="BM43" s="19">
        <v>0.92682813227759664</v>
      </c>
      <c r="BN43" s="19">
        <v>0</v>
      </c>
      <c r="BO43" s="19">
        <v>0.33199813693525848</v>
      </c>
      <c r="BP43" s="19">
        <v>0.19366557987890079</v>
      </c>
      <c r="BQ43" s="19">
        <v>0</v>
      </c>
      <c r="BR43" s="19">
        <v>12.436096879366557</v>
      </c>
      <c r="BS43" s="19">
        <v>0</v>
      </c>
      <c r="BT43" s="19">
        <v>153.46613879832324</v>
      </c>
      <c r="BU43" s="19">
        <v>0</v>
      </c>
      <c r="BV43" s="19">
        <v>0</v>
      </c>
      <c r="BW43" s="19">
        <v>0</v>
      </c>
      <c r="BX43" s="19">
        <v>440.5338612016767</v>
      </c>
      <c r="BY43" s="19">
        <v>0</v>
      </c>
      <c r="BZ43" s="19">
        <v>0</v>
      </c>
      <c r="CA43" s="19">
        <v>440.5338612016767</v>
      </c>
      <c r="CB43" s="19">
        <v>594</v>
      </c>
      <c r="CD43" s="19">
        <f t="shared" si="3"/>
        <v>0</v>
      </c>
      <c r="CE43" s="19">
        <f t="shared" si="4"/>
        <v>0</v>
      </c>
      <c r="CF43" s="19">
        <f t="shared" si="5"/>
        <v>0</v>
      </c>
      <c r="CH43" s="35">
        <v>594</v>
      </c>
      <c r="CI43" s="33">
        <f t="shared" si="6"/>
        <v>0</v>
      </c>
    </row>
    <row r="44" spans="1:87" x14ac:dyDescent="0.25">
      <c r="A44" s="24" t="s">
        <v>118</v>
      </c>
      <c r="B44" s="25" t="s">
        <v>39</v>
      </c>
      <c r="C44">
        <f t="shared" si="2"/>
        <v>40</v>
      </c>
      <c r="D44" s="19">
        <v>4.4064631187379924E-2</v>
      </c>
      <c r="E44" s="19">
        <v>2.9376420791586619E-2</v>
      </c>
      <c r="F44" s="19">
        <v>0.26438778712427957</v>
      </c>
      <c r="G44" s="19">
        <v>8.8129262374759848E-2</v>
      </c>
      <c r="H44" s="19">
        <v>1.5128856707667109</v>
      </c>
      <c r="I44" s="19">
        <v>0</v>
      </c>
      <c r="J44" s="19">
        <v>0</v>
      </c>
      <c r="K44" s="19">
        <v>0.11750568316634648</v>
      </c>
      <c r="L44" s="19">
        <v>0</v>
      </c>
      <c r="M44" s="19">
        <v>0.13219389356213979</v>
      </c>
      <c r="N44" s="19">
        <v>0</v>
      </c>
      <c r="O44" s="19">
        <v>0</v>
      </c>
      <c r="P44" s="19">
        <v>0.19094673514531299</v>
      </c>
      <c r="Q44" s="19">
        <v>50.424626288758425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0.13219389356213979</v>
      </c>
      <c r="Z44" s="19">
        <v>0</v>
      </c>
      <c r="AA44" s="19">
        <v>0</v>
      </c>
      <c r="AB44" s="19">
        <v>0</v>
      </c>
      <c r="AC44" s="19">
        <v>0.33782883910324613</v>
      </c>
      <c r="AD44" s="19">
        <v>8.8129262374759848E-2</v>
      </c>
      <c r="AE44" s="19">
        <v>0</v>
      </c>
      <c r="AF44" s="19">
        <v>1.5275738811625039</v>
      </c>
      <c r="AG44" s="19">
        <v>0</v>
      </c>
      <c r="AH44" s="19">
        <v>2.9376420791586619E-2</v>
      </c>
      <c r="AI44" s="19">
        <v>2.9376420791586619E-2</v>
      </c>
      <c r="AJ44" s="19">
        <v>0</v>
      </c>
      <c r="AK44" s="19">
        <v>0</v>
      </c>
      <c r="AL44" s="19">
        <v>0</v>
      </c>
      <c r="AM44" s="19">
        <v>0</v>
      </c>
      <c r="AN44" s="19">
        <v>1.468821039579331E-2</v>
      </c>
      <c r="AO44" s="19">
        <v>2.1444787177858231</v>
      </c>
      <c r="AP44" s="19">
        <v>2.4382429257016893</v>
      </c>
      <c r="AQ44" s="19">
        <v>1.042862938101325</v>
      </c>
      <c r="AR44" s="19">
        <v>1.468821039579331E-2</v>
      </c>
      <c r="AS44" s="19">
        <v>7.99038645531156</v>
      </c>
      <c r="AT44" s="19">
        <v>4.4064631187379932</v>
      </c>
      <c r="AU44" s="19">
        <v>0.1762585247495197</v>
      </c>
      <c r="AV44" s="19">
        <v>3.8629993340936402</v>
      </c>
      <c r="AW44" s="19">
        <v>2.08572587620265</v>
      </c>
      <c r="AX44" s="19">
        <v>2.0416612450152698</v>
      </c>
      <c r="AY44" s="19">
        <v>4.1126989108221261</v>
      </c>
      <c r="AZ44" s="19">
        <v>0</v>
      </c>
      <c r="BA44" s="19">
        <v>2.8788892375754886</v>
      </c>
      <c r="BB44" s="19">
        <v>1.2191214628508447</v>
      </c>
      <c r="BC44" s="19">
        <v>0</v>
      </c>
      <c r="BD44" s="19">
        <v>17.243959004661345</v>
      </c>
      <c r="BE44" s="19">
        <v>0.80785157176863198</v>
      </c>
      <c r="BF44" s="19">
        <v>0.14688210395793308</v>
      </c>
      <c r="BG44" s="19">
        <v>4.4064631187379932</v>
      </c>
      <c r="BH44" s="19">
        <v>0.70503409899807878</v>
      </c>
      <c r="BI44" s="19">
        <v>0</v>
      </c>
      <c r="BJ44" s="19">
        <v>3.4957940741988076</v>
      </c>
      <c r="BK44" s="19">
        <v>4.7442919578412388</v>
      </c>
      <c r="BL44" s="19">
        <v>10.957404955261808</v>
      </c>
      <c r="BM44" s="19">
        <v>14.24756408391951</v>
      </c>
      <c r="BN44" s="19">
        <v>0</v>
      </c>
      <c r="BO44" s="19">
        <v>0.79316336137283872</v>
      </c>
      <c r="BP44" s="19">
        <v>0.55815199504014568</v>
      </c>
      <c r="BQ44" s="19">
        <v>2.8054481855965219</v>
      </c>
      <c r="BR44" s="19">
        <v>20.916011603609672</v>
      </c>
      <c r="BS44" s="19">
        <v>0</v>
      </c>
      <c r="BT44" s="19">
        <v>171.20578037336679</v>
      </c>
      <c r="BU44" s="19">
        <v>0</v>
      </c>
      <c r="BV44" s="19">
        <v>0</v>
      </c>
      <c r="BW44" s="19">
        <v>0</v>
      </c>
      <c r="BX44" s="19">
        <v>1747.7942196266333</v>
      </c>
      <c r="BY44" s="19">
        <v>0</v>
      </c>
      <c r="BZ44" s="19">
        <v>0</v>
      </c>
      <c r="CA44" s="19">
        <v>1747.7942196266333</v>
      </c>
      <c r="CB44" s="19">
        <v>1919</v>
      </c>
      <c r="CD44" s="19">
        <f t="shared" si="3"/>
        <v>0</v>
      </c>
      <c r="CE44" s="19">
        <f t="shared" si="4"/>
        <v>0</v>
      </c>
      <c r="CF44" s="19">
        <f t="shared" si="5"/>
        <v>0</v>
      </c>
      <c r="CH44" s="35">
        <v>1919</v>
      </c>
      <c r="CI44" s="33">
        <f t="shared" si="6"/>
        <v>0</v>
      </c>
    </row>
    <row r="45" spans="1:87" x14ac:dyDescent="0.25">
      <c r="A45" s="24" t="s">
        <v>119</v>
      </c>
      <c r="B45" s="24" t="s">
        <v>232</v>
      </c>
      <c r="C45">
        <f t="shared" si="2"/>
        <v>41</v>
      </c>
      <c r="D45" s="19">
        <v>4.2994858611825199E-2</v>
      </c>
      <c r="E45" s="19">
        <v>1.4331619537275063E-2</v>
      </c>
      <c r="F45" s="19">
        <v>0</v>
      </c>
      <c r="G45" s="19">
        <v>0</v>
      </c>
      <c r="H45" s="19">
        <v>5.7326478149100253E-2</v>
      </c>
      <c r="I45" s="19">
        <v>0</v>
      </c>
      <c r="J45" s="19">
        <v>0</v>
      </c>
      <c r="K45" s="19">
        <v>7.1658097686375322E-2</v>
      </c>
      <c r="L45" s="19">
        <v>0</v>
      </c>
      <c r="M45" s="19">
        <v>0.11465295629820051</v>
      </c>
      <c r="N45" s="19">
        <v>0</v>
      </c>
      <c r="O45" s="19">
        <v>0</v>
      </c>
      <c r="P45" s="19">
        <v>0</v>
      </c>
      <c r="Q45" s="19">
        <v>0</v>
      </c>
      <c r="R45" s="19">
        <v>90.776478149100257</v>
      </c>
      <c r="S45" s="19">
        <v>0</v>
      </c>
      <c r="T45" s="19">
        <v>1.4618251928020565</v>
      </c>
      <c r="U45" s="19">
        <v>0</v>
      </c>
      <c r="V45" s="19">
        <v>0</v>
      </c>
      <c r="W45" s="19">
        <v>0</v>
      </c>
      <c r="X45" s="19">
        <v>0</v>
      </c>
      <c r="Y45" s="19">
        <v>4.2994858611825199E-2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0.73091259640102824</v>
      </c>
      <c r="AG45" s="19">
        <v>0</v>
      </c>
      <c r="AH45" s="19">
        <v>0</v>
      </c>
      <c r="AI45" s="19">
        <v>0</v>
      </c>
      <c r="AJ45" s="19">
        <v>2.8663239074550127E-2</v>
      </c>
      <c r="AK45" s="19">
        <v>8.5989717223650397E-2</v>
      </c>
      <c r="AL45" s="19">
        <v>0</v>
      </c>
      <c r="AM45" s="19">
        <v>0.64492287917737789</v>
      </c>
      <c r="AN45" s="19">
        <v>0</v>
      </c>
      <c r="AO45" s="19">
        <v>2.1497429305912594</v>
      </c>
      <c r="AP45" s="19">
        <v>0</v>
      </c>
      <c r="AQ45" s="19">
        <v>0.63059125964010287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1.4331619537275063E-2</v>
      </c>
      <c r="AY45" s="19">
        <v>0</v>
      </c>
      <c r="AZ45" s="19">
        <v>0</v>
      </c>
      <c r="BA45" s="19">
        <v>0.55893316195372744</v>
      </c>
      <c r="BB45" s="19">
        <v>0</v>
      </c>
      <c r="BC45" s="19">
        <v>4.2994858611825199E-2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8.5989717223650397E-2</v>
      </c>
      <c r="BK45" s="19">
        <v>1.1608611825192801</v>
      </c>
      <c r="BL45" s="19">
        <v>0.48727506426735223</v>
      </c>
      <c r="BM45" s="19">
        <v>1.4331619537275063E-2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99.217802056555271</v>
      </c>
      <c r="BU45" s="19">
        <v>0</v>
      </c>
      <c r="BV45" s="19">
        <v>0</v>
      </c>
      <c r="BW45" s="19">
        <v>0</v>
      </c>
      <c r="BX45" s="19">
        <v>792.78219794344466</v>
      </c>
      <c r="BY45" s="19">
        <v>0</v>
      </c>
      <c r="BZ45" s="19">
        <v>0</v>
      </c>
      <c r="CA45" s="19">
        <v>792.78219794344466</v>
      </c>
      <c r="CB45" s="19">
        <v>892</v>
      </c>
      <c r="CD45" s="19">
        <f t="shared" si="3"/>
        <v>0</v>
      </c>
      <c r="CE45" s="19">
        <f t="shared" si="4"/>
        <v>0</v>
      </c>
      <c r="CF45" s="19">
        <f t="shared" si="5"/>
        <v>0</v>
      </c>
      <c r="CH45" s="35">
        <v>892</v>
      </c>
      <c r="CI45" s="33">
        <f t="shared" si="6"/>
        <v>0</v>
      </c>
    </row>
    <row r="46" spans="1:87" x14ac:dyDescent="0.25">
      <c r="A46" s="24" t="s">
        <v>120</v>
      </c>
      <c r="B46" s="24" t="s">
        <v>233</v>
      </c>
      <c r="C46">
        <f t="shared" si="2"/>
        <v>42</v>
      </c>
      <c r="D46" s="19">
        <v>0.49054092594353077</v>
      </c>
      <c r="E46" s="19">
        <v>0.32227398041638938</v>
      </c>
      <c r="F46" s="19">
        <v>2.0914535602243559E-2</v>
      </c>
      <c r="G46" s="19">
        <v>8.5559463827360027E-3</v>
      </c>
      <c r="H46" s="19">
        <v>0</v>
      </c>
      <c r="I46" s="19">
        <v>0</v>
      </c>
      <c r="J46" s="19">
        <v>0</v>
      </c>
      <c r="K46" s="19">
        <v>4.9434356878030231E-2</v>
      </c>
      <c r="L46" s="19">
        <v>0</v>
      </c>
      <c r="M46" s="19">
        <v>0.46677440821370852</v>
      </c>
      <c r="N46" s="19">
        <v>0.10457267801121781</v>
      </c>
      <c r="O46" s="19">
        <v>0</v>
      </c>
      <c r="P46" s="19">
        <v>3.802642836771556E-2</v>
      </c>
      <c r="Q46" s="19">
        <v>0</v>
      </c>
      <c r="R46" s="19">
        <v>0</v>
      </c>
      <c r="S46" s="19">
        <v>4.3026903698070154</v>
      </c>
      <c r="T46" s="19">
        <v>0.45061317615742941</v>
      </c>
      <c r="U46" s="19">
        <v>0</v>
      </c>
      <c r="V46" s="19">
        <v>0</v>
      </c>
      <c r="W46" s="19">
        <v>0</v>
      </c>
      <c r="X46" s="19">
        <v>2.4717178439015115E-2</v>
      </c>
      <c r="Y46" s="19">
        <v>5.7990303260766235E-2</v>
      </c>
      <c r="Z46" s="19">
        <v>0</v>
      </c>
      <c r="AA46" s="19">
        <v>0</v>
      </c>
      <c r="AB46" s="19">
        <v>0</v>
      </c>
      <c r="AC46" s="19">
        <v>5.3236999714801787E-2</v>
      </c>
      <c r="AD46" s="19">
        <v>1.9963874893050671E-2</v>
      </c>
      <c r="AE46" s="19">
        <v>0</v>
      </c>
      <c r="AF46" s="19">
        <v>0.30611274836011027</v>
      </c>
      <c r="AG46" s="19">
        <v>0</v>
      </c>
      <c r="AH46" s="19">
        <v>3.8026428367715567E-3</v>
      </c>
      <c r="AI46" s="19">
        <v>0.52191272934689603</v>
      </c>
      <c r="AJ46" s="19">
        <v>0.37551098013119116</v>
      </c>
      <c r="AK46" s="19">
        <v>0.11693126723072535</v>
      </c>
      <c r="AL46" s="19">
        <v>0.41353740849890674</v>
      </c>
      <c r="AM46" s="19">
        <v>7.507367620496245</v>
      </c>
      <c r="AN46" s="19">
        <v>0</v>
      </c>
      <c r="AO46" s="19">
        <v>0.46011978324935826</v>
      </c>
      <c r="AP46" s="19">
        <v>6.6546249643502234E-3</v>
      </c>
      <c r="AQ46" s="19">
        <v>7.2592451753969014</v>
      </c>
      <c r="AR46" s="19">
        <v>0</v>
      </c>
      <c r="AS46" s="19">
        <v>2.762620020914536</v>
      </c>
      <c r="AT46" s="19">
        <v>0</v>
      </c>
      <c r="AU46" s="19">
        <v>0</v>
      </c>
      <c r="AV46" s="19">
        <v>0</v>
      </c>
      <c r="AW46" s="19">
        <v>0.10837532084798936</v>
      </c>
      <c r="AX46" s="19">
        <v>0</v>
      </c>
      <c r="AY46" s="19">
        <v>0</v>
      </c>
      <c r="AZ46" s="19">
        <v>0</v>
      </c>
      <c r="BA46" s="19">
        <v>0.21104667744082137</v>
      </c>
      <c r="BB46" s="19">
        <v>0</v>
      </c>
      <c r="BC46" s="19">
        <v>0</v>
      </c>
      <c r="BD46" s="19">
        <v>0</v>
      </c>
      <c r="BE46" s="19">
        <v>0.5561365148778401</v>
      </c>
      <c r="BF46" s="19">
        <v>0</v>
      </c>
      <c r="BG46" s="19">
        <v>0</v>
      </c>
      <c r="BH46" s="19">
        <v>0</v>
      </c>
      <c r="BI46" s="19">
        <v>0</v>
      </c>
      <c r="BJ46" s="19">
        <v>0.14545108850651203</v>
      </c>
      <c r="BK46" s="19">
        <v>0</v>
      </c>
      <c r="BL46" s="19">
        <v>6.4644928225116458E-2</v>
      </c>
      <c r="BM46" s="19">
        <v>2.9470481984979556E-2</v>
      </c>
      <c r="BN46" s="19">
        <v>0</v>
      </c>
      <c r="BO46" s="19">
        <v>2.8519821275786671E-3</v>
      </c>
      <c r="BP46" s="19">
        <v>0</v>
      </c>
      <c r="BQ46" s="19">
        <v>0</v>
      </c>
      <c r="BR46" s="19">
        <v>0.22625724878790759</v>
      </c>
      <c r="BS46" s="19">
        <v>0</v>
      </c>
      <c r="BT46" s="19">
        <v>27.488354406312389</v>
      </c>
      <c r="BU46" s="19">
        <v>0</v>
      </c>
      <c r="BV46" s="19">
        <v>0</v>
      </c>
      <c r="BW46" s="19">
        <v>0</v>
      </c>
      <c r="BX46" s="19">
        <v>2.4108755585131667</v>
      </c>
      <c r="BY46" s="19">
        <v>0.10077003517444624</v>
      </c>
      <c r="BZ46" s="19">
        <v>0</v>
      </c>
      <c r="CA46" s="19">
        <v>2.511645593687613</v>
      </c>
      <c r="CB46" s="19">
        <v>30</v>
      </c>
      <c r="CD46" s="19">
        <f t="shared" si="3"/>
        <v>0</v>
      </c>
      <c r="CE46" s="19">
        <f t="shared" si="4"/>
        <v>0</v>
      </c>
      <c r="CF46" s="19">
        <f t="shared" si="5"/>
        <v>0</v>
      </c>
      <c r="CH46" s="35">
        <v>30</v>
      </c>
      <c r="CI46" s="33">
        <f t="shared" si="6"/>
        <v>0</v>
      </c>
    </row>
    <row r="47" spans="1:87" x14ac:dyDescent="0.25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19.925803792250619</v>
      </c>
      <c r="U47" s="19">
        <v>0</v>
      </c>
      <c r="V47" s="19">
        <v>0</v>
      </c>
      <c r="W47" s="19">
        <v>0</v>
      </c>
      <c r="X47" s="19">
        <v>7.4196207749381696E-2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20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20</v>
      </c>
      <c r="CD47" s="19">
        <f t="shared" si="3"/>
        <v>0</v>
      </c>
      <c r="CE47" s="19">
        <f t="shared" si="4"/>
        <v>0</v>
      </c>
      <c r="CF47" s="19">
        <f t="shared" si="5"/>
        <v>0</v>
      </c>
      <c r="CH47" s="35">
        <v>20</v>
      </c>
      <c r="CI47" s="33">
        <f t="shared" si="6"/>
        <v>0</v>
      </c>
    </row>
    <row r="48" spans="1:87" x14ac:dyDescent="0.25">
      <c r="A48" s="24" t="s">
        <v>122</v>
      </c>
      <c r="B48" s="24" t="s">
        <v>235</v>
      </c>
      <c r="C48">
        <f t="shared" si="2"/>
        <v>44</v>
      </c>
      <c r="D48" s="19">
        <v>1.4960133677174885</v>
      </c>
      <c r="E48" s="19">
        <v>0.50857849586863846</v>
      </c>
      <c r="F48" s="19">
        <v>6.604915530761539E-2</v>
      </c>
      <c r="G48" s="19">
        <v>1.6512288826903847E-2</v>
      </c>
      <c r="H48" s="19">
        <v>0.12549339508446924</v>
      </c>
      <c r="I48" s="19">
        <v>0.26089416346508082</v>
      </c>
      <c r="J48" s="19">
        <v>8.2561444134519227E-2</v>
      </c>
      <c r="K48" s="19">
        <v>10.594284511341508</v>
      </c>
      <c r="L48" s="19">
        <v>9.577127519604231E-2</v>
      </c>
      <c r="M48" s="19">
        <v>12.674832903531394</v>
      </c>
      <c r="N48" s="19">
        <v>0.83552181464133468</v>
      </c>
      <c r="O48" s="19">
        <v>3.4642781958844271</v>
      </c>
      <c r="P48" s="19">
        <v>2.480145781800958</v>
      </c>
      <c r="Q48" s="19">
        <v>2.4173990842587232</v>
      </c>
      <c r="R48" s="19">
        <v>2.5924293458239038</v>
      </c>
      <c r="S48" s="19">
        <v>2.3216278090626812</v>
      </c>
      <c r="T48" s="19">
        <v>30.29014262407242</v>
      </c>
      <c r="U48" s="19">
        <v>5.8354428714278193</v>
      </c>
      <c r="V48" s="19">
        <v>0.40950476290721538</v>
      </c>
      <c r="W48" s="19">
        <v>0.16182043050365769</v>
      </c>
      <c r="X48" s="19">
        <v>0.25428924793431923</v>
      </c>
      <c r="Y48" s="19">
        <v>0.73314562391453086</v>
      </c>
      <c r="Z48" s="19">
        <v>5.7462765117625381</v>
      </c>
      <c r="AA48" s="19">
        <v>3.0646808062733539</v>
      </c>
      <c r="AB48" s="19">
        <v>8.0150649965791274</v>
      </c>
      <c r="AC48" s="19">
        <v>7.6385848113257193</v>
      </c>
      <c r="AD48" s="19">
        <v>0.11228356402294616</v>
      </c>
      <c r="AE48" s="19">
        <v>4.9536866480711546E-2</v>
      </c>
      <c r="AF48" s="19">
        <v>5.1155070785748125</v>
      </c>
      <c r="AG48" s="19">
        <v>5.267420135782328</v>
      </c>
      <c r="AH48" s="19">
        <v>1.733790326824904</v>
      </c>
      <c r="AI48" s="19">
        <v>0.75956528603757689</v>
      </c>
      <c r="AJ48" s="19">
        <v>1.9418451660438925</v>
      </c>
      <c r="AK48" s="19">
        <v>3.0778906373348773</v>
      </c>
      <c r="AL48" s="19">
        <v>0.25428924793431923</v>
      </c>
      <c r="AM48" s="19">
        <v>3.4180437871690961</v>
      </c>
      <c r="AN48" s="19">
        <v>5.2839324246092313E-2</v>
      </c>
      <c r="AO48" s="19">
        <v>0.22456712804589232</v>
      </c>
      <c r="AP48" s="19">
        <v>0.22456712804589232</v>
      </c>
      <c r="AQ48" s="19">
        <v>1.7767222777748541</v>
      </c>
      <c r="AR48" s="19">
        <v>2.6981079943160888</v>
      </c>
      <c r="AS48" s="19">
        <v>20.326627545918633</v>
      </c>
      <c r="AT48" s="19">
        <v>0.65388663754539234</v>
      </c>
      <c r="AU48" s="19">
        <v>0.21465975474975002</v>
      </c>
      <c r="AV48" s="19">
        <v>7.2654070838376938E-2</v>
      </c>
      <c r="AW48" s="19">
        <v>0.98413241408346919</v>
      </c>
      <c r="AX48" s="19">
        <v>0.73975053944529234</v>
      </c>
      <c r="AY48" s="19">
        <v>4.2370533129835266</v>
      </c>
      <c r="AZ48" s="19">
        <v>5.6339929477395927</v>
      </c>
      <c r="BA48" s="19">
        <v>0.4028998473764539</v>
      </c>
      <c r="BB48" s="19">
        <v>0.17503026156518076</v>
      </c>
      <c r="BC48" s="19">
        <v>1.2747486974369771</v>
      </c>
      <c r="BD48" s="19">
        <v>6.4695147623809275</v>
      </c>
      <c r="BE48" s="19">
        <v>0.95441029419504231</v>
      </c>
      <c r="BF48" s="19">
        <v>5.8651649913162469</v>
      </c>
      <c r="BG48" s="19">
        <v>1.9022156728593231</v>
      </c>
      <c r="BH48" s="19">
        <v>1.7436977001210461</v>
      </c>
      <c r="BI48" s="19">
        <v>1.7172780379980002</v>
      </c>
      <c r="BJ48" s="19">
        <v>6.9648834271880427</v>
      </c>
      <c r="BK48" s="19">
        <v>0.17172780379980002</v>
      </c>
      <c r="BL48" s="19">
        <v>2.6848981632545654</v>
      </c>
      <c r="BM48" s="19">
        <v>3.0415636019156884</v>
      </c>
      <c r="BN48" s="19">
        <v>1.5092231987790117</v>
      </c>
      <c r="BO48" s="19">
        <v>0.41941213620335771</v>
      </c>
      <c r="BP48" s="19">
        <v>2.433911373085627</v>
      </c>
      <c r="BQ48" s="19">
        <v>0.12549339508446924</v>
      </c>
      <c r="BR48" s="19">
        <v>2.0012894058207462</v>
      </c>
      <c r="BS48" s="19">
        <v>0</v>
      </c>
      <c r="BT48" s="19">
        <v>201.60844166096521</v>
      </c>
      <c r="BU48" s="19">
        <v>0</v>
      </c>
      <c r="BV48" s="19">
        <v>0</v>
      </c>
      <c r="BW48" s="19">
        <v>0</v>
      </c>
      <c r="BX48" s="19">
        <v>49.391558339034788</v>
      </c>
      <c r="BY48" s="19">
        <v>0</v>
      </c>
      <c r="BZ48" s="19">
        <v>0</v>
      </c>
      <c r="CA48" s="19">
        <v>49.391558339034788</v>
      </c>
      <c r="CB48" s="19">
        <v>251</v>
      </c>
      <c r="CD48" s="19">
        <f t="shared" si="3"/>
        <v>0</v>
      </c>
      <c r="CE48" s="19">
        <f t="shared" si="4"/>
        <v>0</v>
      </c>
      <c r="CF48" s="19">
        <f t="shared" si="5"/>
        <v>0</v>
      </c>
      <c r="CH48" s="35">
        <v>251</v>
      </c>
      <c r="CI48" s="33">
        <f t="shared" si="6"/>
        <v>0</v>
      </c>
    </row>
    <row r="49" spans="1:87" x14ac:dyDescent="0.25">
      <c r="A49" s="25" t="s">
        <v>123</v>
      </c>
      <c r="B49" s="24" t="s">
        <v>236</v>
      </c>
      <c r="C49">
        <f t="shared" si="2"/>
        <v>45</v>
      </c>
      <c r="D49" s="19">
        <v>3.4182191078448131E-3</v>
      </c>
      <c r="E49" s="19">
        <v>0</v>
      </c>
      <c r="F49" s="19">
        <v>2.7345752862758502E-3</v>
      </c>
      <c r="G49" s="19">
        <v>0</v>
      </c>
      <c r="H49" s="19">
        <v>4.1018629294137755E-3</v>
      </c>
      <c r="I49" s="19">
        <v>8.8873696803965126E-3</v>
      </c>
      <c r="J49" s="19">
        <v>4.1018629294137755E-3</v>
      </c>
      <c r="K49" s="19">
        <v>4.306956075884464E-2</v>
      </c>
      <c r="L49" s="19">
        <v>1.3672876431379252E-2</v>
      </c>
      <c r="M49" s="19">
        <v>6.9731669800034188E-2</v>
      </c>
      <c r="N49" s="19">
        <v>0.22423517347461974</v>
      </c>
      <c r="O49" s="19">
        <v>0</v>
      </c>
      <c r="P49" s="19">
        <v>1.0254657323534439E-2</v>
      </c>
      <c r="Q49" s="19">
        <v>1.1621944966672364E-2</v>
      </c>
      <c r="R49" s="19">
        <v>4.1018629294137755E-3</v>
      </c>
      <c r="S49" s="19">
        <v>1.2989232609810289E-2</v>
      </c>
      <c r="T49" s="19">
        <v>0.12920868227653393</v>
      </c>
      <c r="U49" s="19">
        <v>1.49581268159289</v>
      </c>
      <c r="V49" s="19">
        <v>4.1018629294137755E-3</v>
      </c>
      <c r="W49" s="19">
        <v>6.1527943941206628E-3</v>
      </c>
      <c r="X49" s="19">
        <v>6.8364382156896255E-4</v>
      </c>
      <c r="Y49" s="19">
        <v>1.6407451717655102E-2</v>
      </c>
      <c r="Z49" s="19">
        <v>0</v>
      </c>
      <c r="AA49" s="19">
        <v>7.5200820372585877E-3</v>
      </c>
      <c r="AB49" s="19">
        <v>2.1876602290206801E-2</v>
      </c>
      <c r="AC49" s="19">
        <v>1.0938301145103401E-2</v>
      </c>
      <c r="AD49" s="19">
        <v>1.2989232609810289E-2</v>
      </c>
      <c r="AE49" s="19">
        <v>1.3672876431379251E-3</v>
      </c>
      <c r="AF49" s="19">
        <v>2.1192958468637842E-2</v>
      </c>
      <c r="AG49" s="19">
        <v>0.17569646214322338</v>
      </c>
      <c r="AH49" s="19">
        <v>1.2305588788241326E-2</v>
      </c>
      <c r="AI49" s="19">
        <v>2.1876602290206801E-2</v>
      </c>
      <c r="AJ49" s="19">
        <v>3.2131259613741241E-2</v>
      </c>
      <c r="AK49" s="19">
        <v>1.8458383182361988E-2</v>
      </c>
      <c r="AL49" s="19">
        <v>5.4691505725517004E-3</v>
      </c>
      <c r="AM49" s="19">
        <v>2.6662109041189538E-2</v>
      </c>
      <c r="AN49" s="19">
        <v>0</v>
      </c>
      <c r="AO49" s="19">
        <v>1.9825670825499915E-2</v>
      </c>
      <c r="AP49" s="19">
        <v>7.5200820372585877E-3</v>
      </c>
      <c r="AQ49" s="19">
        <v>4.0334985472568793E-2</v>
      </c>
      <c r="AR49" s="19">
        <v>0.10117928559220646</v>
      </c>
      <c r="AS49" s="19">
        <v>6.1391215176892837</v>
      </c>
      <c r="AT49" s="19">
        <v>5.5375149547085965E-2</v>
      </c>
      <c r="AU49" s="19">
        <v>6.8364382156896255E-4</v>
      </c>
      <c r="AV49" s="19">
        <v>3.760041018629294E-2</v>
      </c>
      <c r="AW49" s="19">
        <v>4.3753204580413603E-2</v>
      </c>
      <c r="AX49" s="19">
        <v>2.0509314647068877E-3</v>
      </c>
      <c r="AY49" s="19">
        <v>4.7855067509827383E-2</v>
      </c>
      <c r="AZ49" s="19">
        <v>2.387967868740386</v>
      </c>
      <c r="BA49" s="19">
        <v>0.39172790975901556</v>
      </c>
      <c r="BB49" s="19">
        <v>0.84361647581609978</v>
      </c>
      <c r="BC49" s="19">
        <v>0.80943428473765167</v>
      </c>
      <c r="BD49" s="19">
        <v>2.0078619039480428</v>
      </c>
      <c r="BE49" s="19">
        <v>0.28986498034524011</v>
      </c>
      <c r="BF49" s="19">
        <v>0.49905998974534271</v>
      </c>
      <c r="BG49" s="19">
        <v>0.30353785677661937</v>
      </c>
      <c r="BH49" s="19">
        <v>3.4407793539565885</v>
      </c>
      <c r="BI49" s="19">
        <v>5.4691505725517009E-2</v>
      </c>
      <c r="BJ49" s="19">
        <v>1.3310545205947701</v>
      </c>
      <c r="BK49" s="19">
        <v>1.3672876431379251E-3</v>
      </c>
      <c r="BL49" s="19">
        <v>1.093146470688771</v>
      </c>
      <c r="BM49" s="19">
        <v>0.29396684327465389</v>
      </c>
      <c r="BN49" s="19">
        <v>1.0938301145103401E-2</v>
      </c>
      <c r="BO49" s="19">
        <v>0.10117928559220646</v>
      </c>
      <c r="BP49" s="19">
        <v>1.5723807896086139E-2</v>
      </c>
      <c r="BQ49" s="19">
        <v>0.36301486925311915</v>
      </c>
      <c r="BR49" s="19">
        <v>0.42385916937275681</v>
      </c>
      <c r="BS49" s="19">
        <v>0</v>
      </c>
      <c r="BT49" s="19">
        <v>23.591864638523329</v>
      </c>
      <c r="BU49" s="19">
        <v>0</v>
      </c>
      <c r="BV49" s="19">
        <v>0</v>
      </c>
      <c r="BW49" s="19">
        <v>0</v>
      </c>
      <c r="BX49" s="19">
        <v>0.40813536147667068</v>
      </c>
      <c r="BY49" s="19">
        <v>0</v>
      </c>
      <c r="BZ49" s="19">
        <v>0</v>
      </c>
      <c r="CA49" s="19">
        <v>0.40813536147667068</v>
      </c>
      <c r="CB49" s="19">
        <v>24</v>
      </c>
      <c r="CD49" s="19">
        <f t="shared" si="3"/>
        <v>0</v>
      </c>
      <c r="CE49" s="19">
        <f t="shared" si="4"/>
        <v>0</v>
      </c>
      <c r="CF49" s="19">
        <f t="shared" si="5"/>
        <v>0</v>
      </c>
      <c r="CH49" s="35">
        <v>24</v>
      </c>
      <c r="CI49" s="33">
        <f t="shared" si="6"/>
        <v>0</v>
      </c>
    </row>
    <row r="50" spans="1:87" x14ac:dyDescent="0.25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0</v>
      </c>
      <c r="BY50" s="19">
        <v>0</v>
      </c>
      <c r="BZ50" s="19">
        <v>0</v>
      </c>
      <c r="CA50" s="19">
        <v>0</v>
      </c>
      <c r="CB50" s="19">
        <v>0</v>
      </c>
      <c r="CD50" s="19">
        <f t="shared" si="3"/>
        <v>0</v>
      </c>
      <c r="CE50" s="19">
        <f t="shared" si="4"/>
        <v>0</v>
      </c>
      <c r="CF50" s="19">
        <f t="shared" si="5"/>
        <v>0</v>
      </c>
      <c r="CH50" s="35">
        <v>0</v>
      </c>
      <c r="CI50" s="33">
        <f t="shared" si="6"/>
        <v>0</v>
      </c>
    </row>
    <row r="51" spans="1:87" x14ac:dyDescent="0.25">
      <c r="A51" s="24" t="s">
        <v>125</v>
      </c>
      <c r="B51" s="25" t="s">
        <v>62</v>
      </c>
      <c r="C51">
        <f t="shared" si="2"/>
        <v>47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D51" s="19">
        <f t="shared" si="3"/>
        <v>0</v>
      </c>
      <c r="CE51" s="19">
        <f t="shared" si="4"/>
        <v>0</v>
      </c>
      <c r="CF51" s="19">
        <f t="shared" si="5"/>
        <v>0</v>
      </c>
      <c r="CH51" s="35">
        <v>0</v>
      </c>
      <c r="CI51" s="33">
        <f t="shared" si="6"/>
        <v>0</v>
      </c>
    </row>
    <row r="52" spans="1:87" x14ac:dyDescent="0.25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D52" s="19">
        <f t="shared" si="3"/>
        <v>0</v>
      </c>
      <c r="CE52" s="19">
        <f t="shared" si="4"/>
        <v>0</v>
      </c>
      <c r="CF52" s="19">
        <f t="shared" si="5"/>
        <v>0</v>
      </c>
      <c r="CH52" s="35">
        <v>0</v>
      </c>
      <c r="CI52" s="33">
        <f t="shared" si="6"/>
        <v>0</v>
      </c>
    </row>
    <row r="53" spans="1:87" x14ac:dyDescent="0.25">
      <c r="A53" s="25" t="s">
        <v>127</v>
      </c>
      <c r="B53" s="24" t="s">
        <v>239</v>
      </c>
      <c r="C53">
        <f t="shared" si="2"/>
        <v>49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D53" s="19">
        <f t="shared" si="3"/>
        <v>0</v>
      </c>
      <c r="CE53" s="19">
        <f t="shared" si="4"/>
        <v>0</v>
      </c>
      <c r="CF53" s="19">
        <f t="shared" si="5"/>
        <v>0</v>
      </c>
      <c r="CH53" s="35">
        <v>0</v>
      </c>
      <c r="CI53" s="33">
        <f t="shared" si="6"/>
        <v>0</v>
      </c>
    </row>
    <row r="54" spans="1:87" x14ac:dyDescent="0.25">
      <c r="A54" s="25" t="s">
        <v>128</v>
      </c>
      <c r="B54" s="24" t="s">
        <v>240</v>
      </c>
      <c r="C54">
        <f t="shared" si="2"/>
        <v>50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D54" s="19">
        <f t="shared" si="3"/>
        <v>0</v>
      </c>
      <c r="CE54" s="19">
        <f t="shared" si="4"/>
        <v>0</v>
      </c>
      <c r="CF54" s="19">
        <f t="shared" si="5"/>
        <v>0</v>
      </c>
      <c r="CH54" s="35">
        <v>0</v>
      </c>
      <c r="CI54" s="33">
        <f t="shared" si="6"/>
        <v>0</v>
      </c>
    </row>
    <row r="55" spans="1:87" x14ac:dyDescent="0.25">
      <c r="A55" s="24" t="s">
        <v>129</v>
      </c>
      <c r="B55" s="24" t="s">
        <v>241</v>
      </c>
      <c r="C55">
        <f t="shared" si="2"/>
        <v>51</v>
      </c>
      <c r="D55" s="19">
        <v>0.14420684486635024</v>
      </c>
      <c r="E55" s="19">
        <v>0.11614788908318763</v>
      </c>
      <c r="F55" s="19">
        <v>7.0147389457906571E-3</v>
      </c>
      <c r="G55" s="19">
        <v>2.1583812140894328E-3</v>
      </c>
      <c r="H55" s="19">
        <v>7.7701723707219589E-2</v>
      </c>
      <c r="I55" s="19">
        <v>5.0856857356982262E-2</v>
      </c>
      <c r="J55" s="19">
        <v>1.9290532100924306E-2</v>
      </c>
      <c r="K55" s="19">
        <v>9.7127154634024486E-3</v>
      </c>
      <c r="L55" s="19">
        <v>1.3489882588058955E-4</v>
      </c>
      <c r="M55" s="19">
        <v>7.4059455408443678E-2</v>
      </c>
      <c r="N55" s="19">
        <v>8.7684236822383205E-3</v>
      </c>
      <c r="O55" s="19">
        <v>5.3959530352235821E-4</v>
      </c>
      <c r="P55" s="19">
        <v>1.2275793155133649E-2</v>
      </c>
      <c r="Q55" s="19">
        <v>0</v>
      </c>
      <c r="R55" s="19">
        <v>1.7671746190357232E-2</v>
      </c>
      <c r="S55" s="19">
        <v>0</v>
      </c>
      <c r="T55" s="19">
        <v>5.6657506869847621E-2</v>
      </c>
      <c r="U55" s="19">
        <v>0</v>
      </c>
      <c r="V55" s="19">
        <v>19.425161129153135</v>
      </c>
      <c r="W55" s="19">
        <v>0</v>
      </c>
      <c r="X55" s="19">
        <v>0.21394953784661505</v>
      </c>
      <c r="Y55" s="19">
        <v>0.12127404446665001</v>
      </c>
      <c r="Z55" s="19">
        <v>4.5730701973519861E-2</v>
      </c>
      <c r="AA55" s="19">
        <v>1.2140894329253061E-3</v>
      </c>
      <c r="AB55" s="19">
        <v>0.21219585311016739</v>
      </c>
      <c r="AC55" s="19">
        <v>0.4504271796152885</v>
      </c>
      <c r="AD55" s="19">
        <v>0.3238920809392955</v>
      </c>
      <c r="AE55" s="19">
        <v>2.6035473394953785E-2</v>
      </c>
      <c r="AF55" s="19">
        <v>2.0369722707969024E-2</v>
      </c>
      <c r="AG55" s="19">
        <v>1.3489882588058955E-4</v>
      </c>
      <c r="AH55" s="19">
        <v>9.7127154634024479E-2</v>
      </c>
      <c r="AI55" s="19">
        <v>3.8041468898326256E-2</v>
      </c>
      <c r="AJ55" s="19">
        <v>2.7384461653759684E-2</v>
      </c>
      <c r="AK55" s="19">
        <v>4.4921309018236322E-2</v>
      </c>
      <c r="AL55" s="19">
        <v>1.7536847364476643E-3</v>
      </c>
      <c r="AM55" s="19">
        <v>1.0926804896327753E-2</v>
      </c>
      <c r="AN55" s="19">
        <v>2.2932800399700224E-2</v>
      </c>
      <c r="AO55" s="19">
        <v>2.684486635023732E-2</v>
      </c>
      <c r="AP55" s="19">
        <v>2.0369722707969024E-2</v>
      </c>
      <c r="AQ55" s="19">
        <v>0.39484886335248565</v>
      </c>
      <c r="AR55" s="19">
        <v>6.7449412940294776E-4</v>
      </c>
      <c r="AS55" s="19">
        <v>0.62700974269298027</v>
      </c>
      <c r="AT55" s="19">
        <v>0.53581813639770171</v>
      </c>
      <c r="AU55" s="19">
        <v>8.0939295528353744E-3</v>
      </c>
      <c r="AV55" s="19">
        <v>0</v>
      </c>
      <c r="AW55" s="19">
        <v>1.3759680239820136E-2</v>
      </c>
      <c r="AX55" s="19">
        <v>2.1583812140894328E-3</v>
      </c>
      <c r="AY55" s="19">
        <v>0.25199100674494129</v>
      </c>
      <c r="AZ55" s="19">
        <v>0</v>
      </c>
      <c r="BA55" s="19">
        <v>5.3959530352235821E-4</v>
      </c>
      <c r="BB55" s="19">
        <v>0</v>
      </c>
      <c r="BC55" s="19">
        <v>0</v>
      </c>
      <c r="BD55" s="19">
        <v>0</v>
      </c>
      <c r="BE55" s="19">
        <v>4.0469647764176866E-4</v>
      </c>
      <c r="BF55" s="19">
        <v>0</v>
      </c>
      <c r="BG55" s="19">
        <v>2.6440169872595554E-2</v>
      </c>
      <c r="BH55" s="19">
        <v>2.697976517611791E-3</v>
      </c>
      <c r="BI55" s="19">
        <v>2.8598551086684985E-2</v>
      </c>
      <c r="BJ55" s="19">
        <v>2.697976517611791E-4</v>
      </c>
      <c r="BK55" s="19">
        <v>0</v>
      </c>
      <c r="BL55" s="19">
        <v>6.9203097676742445E-2</v>
      </c>
      <c r="BM55" s="19">
        <v>1.794154384211841E-2</v>
      </c>
      <c r="BN55" s="19">
        <v>0</v>
      </c>
      <c r="BO55" s="19">
        <v>2.4281788658506121E-3</v>
      </c>
      <c r="BP55" s="19">
        <v>3.7771671246565074E-3</v>
      </c>
      <c r="BQ55" s="19">
        <v>4.0469647764176866E-4</v>
      </c>
      <c r="BR55" s="19">
        <v>2.684486635023732E-2</v>
      </c>
      <c r="BS55" s="19">
        <v>0</v>
      </c>
      <c r="BT55" s="19">
        <v>23.74178865850612</v>
      </c>
      <c r="BU55" s="19">
        <v>0</v>
      </c>
      <c r="BV55" s="19">
        <v>0</v>
      </c>
      <c r="BW55" s="19">
        <v>0</v>
      </c>
      <c r="BX55" s="19">
        <v>3.2582113414938796</v>
      </c>
      <c r="BY55" s="19">
        <v>0</v>
      </c>
      <c r="BZ55" s="19">
        <v>0</v>
      </c>
      <c r="CA55" s="19">
        <v>3.2582113414938796</v>
      </c>
      <c r="CB55" s="19">
        <v>27</v>
      </c>
      <c r="CD55" s="19">
        <f t="shared" si="3"/>
        <v>0</v>
      </c>
      <c r="CE55" s="19">
        <f t="shared" si="4"/>
        <v>0</v>
      </c>
      <c r="CF55" s="19">
        <f t="shared" si="5"/>
        <v>0</v>
      </c>
      <c r="CH55" s="35">
        <v>27</v>
      </c>
      <c r="CI55" s="33">
        <f t="shared" si="6"/>
        <v>0</v>
      </c>
    </row>
    <row r="56" spans="1:87" x14ac:dyDescent="0.25">
      <c r="A56" s="24" t="s">
        <v>130</v>
      </c>
      <c r="B56" s="24" t="s">
        <v>242</v>
      </c>
      <c r="C56">
        <f t="shared" si="2"/>
        <v>52</v>
      </c>
      <c r="D56" s="19">
        <v>2.939085091253852E-2</v>
      </c>
      <c r="E56" s="19">
        <v>2.1095046219483292E-2</v>
      </c>
      <c r="F56" s="19">
        <v>1.4221379473808959E-3</v>
      </c>
      <c r="G56" s="19">
        <v>1.1851149561507466E-3</v>
      </c>
      <c r="H56" s="19">
        <v>9.8838587342972267E-2</v>
      </c>
      <c r="I56" s="19">
        <v>0</v>
      </c>
      <c r="J56" s="19">
        <v>0</v>
      </c>
      <c r="K56" s="19">
        <v>0</v>
      </c>
      <c r="L56" s="19">
        <v>2.9864896894998817E-2</v>
      </c>
      <c r="M56" s="19">
        <v>1.7065655368570749E-2</v>
      </c>
      <c r="N56" s="19">
        <v>8.0587817018250782E-3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2.3702299123014932E-4</v>
      </c>
      <c r="U56" s="19">
        <v>0</v>
      </c>
      <c r="V56" s="19">
        <v>5.0912538516236072</v>
      </c>
      <c r="W56" s="19">
        <v>8.3906138895472854E-2</v>
      </c>
      <c r="X56" s="19">
        <v>8.4380184877933168E-2</v>
      </c>
      <c r="Y56" s="19">
        <v>8.6039345816544197E-2</v>
      </c>
      <c r="Z56" s="19">
        <v>0.36785968238919176</v>
      </c>
      <c r="AA56" s="19">
        <v>0.21948328987911828</v>
      </c>
      <c r="AB56" s="19">
        <v>0</v>
      </c>
      <c r="AC56" s="19">
        <v>0</v>
      </c>
      <c r="AD56" s="19">
        <v>0</v>
      </c>
      <c r="AE56" s="19">
        <v>0</v>
      </c>
      <c r="AF56" s="19">
        <v>1.1851149561507467E-2</v>
      </c>
      <c r="AG56" s="19">
        <v>0</v>
      </c>
      <c r="AH56" s="19">
        <v>7.1106897369044796E-4</v>
      </c>
      <c r="AI56" s="19">
        <v>2.3702299123014932E-4</v>
      </c>
      <c r="AJ56" s="19">
        <v>4.0293908509125391E-3</v>
      </c>
      <c r="AK56" s="19">
        <v>2.3702299123014932E-4</v>
      </c>
      <c r="AL56" s="19">
        <v>0</v>
      </c>
      <c r="AM56" s="19">
        <v>7.1106897369044796E-4</v>
      </c>
      <c r="AN56" s="19">
        <v>0</v>
      </c>
      <c r="AO56" s="19">
        <v>1.1851149561507466E-3</v>
      </c>
      <c r="AP56" s="19">
        <v>9.4809196492059728E-4</v>
      </c>
      <c r="AQ56" s="19">
        <v>0.11590424271154301</v>
      </c>
      <c r="AR56" s="19">
        <v>3.5079402702062099E-2</v>
      </c>
      <c r="AS56" s="19">
        <v>4.6219483289879119E-2</v>
      </c>
      <c r="AT56" s="19">
        <v>0.20383977245792845</v>
      </c>
      <c r="AU56" s="19">
        <v>0</v>
      </c>
      <c r="AV56" s="19">
        <v>0</v>
      </c>
      <c r="AW56" s="19">
        <v>1.2799241526428062E-2</v>
      </c>
      <c r="AX56" s="19">
        <v>0</v>
      </c>
      <c r="AY56" s="19">
        <v>4.7404598246029864E-4</v>
      </c>
      <c r="AZ56" s="19">
        <v>0</v>
      </c>
      <c r="BA56" s="19">
        <v>2.3702299123014932E-4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2.1569092201943588E-2</v>
      </c>
      <c r="BH56" s="19">
        <v>5.2145058070632855E-3</v>
      </c>
      <c r="BI56" s="19">
        <v>0</v>
      </c>
      <c r="BJ56" s="19">
        <v>0</v>
      </c>
      <c r="BK56" s="19">
        <v>2.0858023228253142E-2</v>
      </c>
      <c r="BL56" s="19">
        <v>0.19341076084380185</v>
      </c>
      <c r="BM56" s="19">
        <v>3.3657264754681206E-2</v>
      </c>
      <c r="BN56" s="19">
        <v>0</v>
      </c>
      <c r="BO56" s="19">
        <v>9.2438966579758228E-3</v>
      </c>
      <c r="BP56" s="19">
        <v>1.0191988622896421E-2</v>
      </c>
      <c r="BQ56" s="19">
        <v>0</v>
      </c>
      <c r="BR56" s="19">
        <v>3.0101919886228963E-2</v>
      </c>
      <c r="BS56" s="19">
        <v>0</v>
      </c>
      <c r="BT56" s="19">
        <v>6.898791182744727</v>
      </c>
      <c r="BU56" s="19">
        <v>0</v>
      </c>
      <c r="BV56" s="19">
        <v>0</v>
      </c>
      <c r="BW56" s="19">
        <v>0</v>
      </c>
      <c r="BX56" s="19">
        <v>6.101208817255273</v>
      </c>
      <c r="BY56" s="19">
        <v>0</v>
      </c>
      <c r="BZ56" s="19">
        <v>0</v>
      </c>
      <c r="CA56" s="19">
        <v>6.101208817255273</v>
      </c>
      <c r="CB56" s="19">
        <v>13</v>
      </c>
      <c r="CD56" s="19">
        <f t="shared" si="3"/>
        <v>0</v>
      </c>
      <c r="CE56" s="19">
        <f t="shared" si="4"/>
        <v>0</v>
      </c>
      <c r="CF56" s="19">
        <f t="shared" si="5"/>
        <v>0</v>
      </c>
      <c r="CH56" s="35">
        <v>13</v>
      </c>
      <c r="CI56" s="33">
        <f t="shared" si="6"/>
        <v>0</v>
      </c>
    </row>
    <row r="57" spans="1:87" x14ac:dyDescent="0.25">
      <c r="A57" s="25" t="s">
        <v>131</v>
      </c>
      <c r="B57" s="25" t="s">
        <v>63</v>
      </c>
      <c r="C57">
        <f t="shared" si="2"/>
        <v>53</v>
      </c>
      <c r="D57" s="19">
        <v>28.540488114551739</v>
      </c>
      <c r="E57" s="19">
        <v>6.3193552937857094</v>
      </c>
      <c r="F57" s="19">
        <v>0.38329688932778444</v>
      </c>
      <c r="G57" s="19">
        <v>0.59007547435987862</v>
      </c>
      <c r="H57" s="19">
        <v>5.7595401001622353</v>
      </c>
      <c r="I57" s="19">
        <v>5.0433801227340053E-3</v>
      </c>
      <c r="J57" s="19">
        <v>0.55477181350074067</v>
      </c>
      <c r="K57" s="19">
        <v>5.0433801227340053E-3</v>
      </c>
      <c r="L57" s="19">
        <v>0.82711434012837692</v>
      </c>
      <c r="M57" s="19">
        <v>3.4748889045637301</v>
      </c>
      <c r="N57" s="19">
        <v>0.64050927558721871</v>
      </c>
      <c r="O57" s="19">
        <v>0</v>
      </c>
      <c r="P57" s="19">
        <v>1.3465824927699797</v>
      </c>
      <c r="Q57" s="19">
        <v>0</v>
      </c>
      <c r="R57" s="19">
        <v>1.4524934753473937</v>
      </c>
      <c r="S57" s="19">
        <v>0</v>
      </c>
      <c r="T57" s="19">
        <v>14.181984905128026</v>
      </c>
      <c r="U57" s="19">
        <v>7.0607321718276092E-2</v>
      </c>
      <c r="V57" s="19">
        <v>0</v>
      </c>
      <c r="W57" s="19">
        <v>6.0520561472808071E-2</v>
      </c>
      <c r="X57" s="19">
        <v>138.34496014671652</v>
      </c>
      <c r="Y57" s="19">
        <v>23.068420681385344</v>
      </c>
      <c r="Z57" s="19">
        <v>7.4440290611553932</v>
      </c>
      <c r="AA57" s="19">
        <v>1.2658884108062356</v>
      </c>
      <c r="AB57" s="19">
        <v>3.5404528461592721</v>
      </c>
      <c r="AC57" s="19">
        <v>11.473689779219862</v>
      </c>
      <c r="AD57" s="19">
        <v>4.221309162728363</v>
      </c>
      <c r="AE57" s="19">
        <v>5.8251040417577764</v>
      </c>
      <c r="AF57" s="19">
        <v>2.8595965295901813</v>
      </c>
      <c r="AG57" s="19">
        <v>0</v>
      </c>
      <c r="AH57" s="19">
        <v>1.3011920716653735</v>
      </c>
      <c r="AI57" s="19">
        <v>0.1664315440502222</v>
      </c>
      <c r="AJ57" s="19">
        <v>6.0520561472808071E-2</v>
      </c>
      <c r="AK57" s="19">
        <v>8.5737462086478103E-2</v>
      </c>
      <c r="AL57" s="19">
        <v>2.0930027509346125</v>
      </c>
      <c r="AM57" s="19">
        <v>1.4676236157155955</v>
      </c>
      <c r="AN57" s="19">
        <v>1.3163222120335754</v>
      </c>
      <c r="AO57" s="19">
        <v>1.1246737673696834</v>
      </c>
      <c r="AP57" s="19">
        <v>5.4972843337800663</v>
      </c>
      <c r="AQ57" s="19">
        <v>5.0433801227340053E-3</v>
      </c>
      <c r="AR57" s="19">
        <v>0</v>
      </c>
      <c r="AS57" s="19">
        <v>2.7435987867672993</v>
      </c>
      <c r="AT57" s="19">
        <v>5.0433801227340053E-3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7.0607321718276092E-2</v>
      </c>
      <c r="BH57" s="19">
        <v>1.5130140368202018E-2</v>
      </c>
      <c r="BI57" s="19">
        <v>0</v>
      </c>
      <c r="BJ57" s="19">
        <v>0</v>
      </c>
      <c r="BK57" s="19">
        <v>0</v>
      </c>
      <c r="BL57" s="19">
        <v>4.0347040981872043E-2</v>
      </c>
      <c r="BM57" s="19">
        <v>0.16138816392748817</v>
      </c>
      <c r="BN57" s="19">
        <v>0</v>
      </c>
      <c r="BO57" s="19">
        <v>1.2255413698243633</v>
      </c>
      <c r="BP57" s="19">
        <v>3.9741835367143965</v>
      </c>
      <c r="BQ57" s="19">
        <v>0</v>
      </c>
      <c r="BR57" s="19">
        <v>2.2796078154757704</v>
      </c>
      <c r="BS57" s="19">
        <v>0</v>
      </c>
      <c r="BT57" s="19">
        <v>285.88904563729983</v>
      </c>
      <c r="BU57" s="19">
        <v>0</v>
      </c>
      <c r="BV57" s="19">
        <v>0</v>
      </c>
      <c r="BW57" s="19">
        <v>0</v>
      </c>
      <c r="BX57" s="19">
        <v>0.11095436270014812</v>
      </c>
      <c r="BY57" s="19">
        <v>0</v>
      </c>
      <c r="BZ57" s="19">
        <v>0</v>
      </c>
      <c r="CA57" s="19">
        <v>0.11095436270014812</v>
      </c>
      <c r="CB57" s="19">
        <v>286</v>
      </c>
      <c r="CD57" s="19">
        <f t="shared" si="3"/>
        <v>0</v>
      </c>
      <c r="CE57" s="19">
        <f t="shared" si="4"/>
        <v>0</v>
      </c>
      <c r="CF57" s="19">
        <f t="shared" si="5"/>
        <v>0</v>
      </c>
      <c r="CH57" s="35">
        <v>286</v>
      </c>
      <c r="CI57" s="33">
        <f t="shared" si="6"/>
        <v>0</v>
      </c>
    </row>
    <row r="58" spans="1:87" x14ac:dyDescent="0.25">
      <c r="A58" s="24" t="s">
        <v>132</v>
      </c>
      <c r="B58" s="24" t="s">
        <v>243</v>
      </c>
      <c r="C58">
        <f t="shared" si="2"/>
        <v>54</v>
      </c>
      <c r="D58" s="19">
        <v>20.521675122900184</v>
      </c>
      <c r="E58" s="19">
        <v>2.0315991482425932</v>
      </c>
      <c r="F58" s="19">
        <v>0.15773285312442492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0.13123373379952155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1.1426167880333342</v>
      </c>
      <c r="Y58" s="19">
        <v>1.3249559662451693E-2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1.8927942374930993E-3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24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24</v>
      </c>
      <c r="CD58" s="19">
        <f t="shared" si="3"/>
        <v>0</v>
      </c>
      <c r="CE58" s="19">
        <f t="shared" si="4"/>
        <v>0</v>
      </c>
      <c r="CF58" s="19">
        <f t="shared" si="5"/>
        <v>0</v>
      </c>
      <c r="CH58" s="35">
        <v>24</v>
      </c>
      <c r="CI58" s="33">
        <f t="shared" si="6"/>
        <v>0</v>
      </c>
    </row>
    <row r="59" spans="1:87" x14ac:dyDescent="0.25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4.4670014854636765E-2</v>
      </c>
      <c r="F59" s="19">
        <v>0</v>
      </c>
      <c r="G59" s="19">
        <v>0</v>
      </c>
      <c r="H59" s="19">
        <v>18.404046120110348</v>
      </c>
      <c r="I59" s="19">
        <v>3.8565112824503074</v>
      </c>
      <c r="J59" s="19">
        <v>1.7868005941854705</v>
      </c>
      <c r="K59" s="19">
        <v>6.2240220697460567</v>
      </c>
      <c r="L59" s="19">
        <v>0</v>
      </c>
      <c r="M59" s="19">
        <v>5.4795218221687776</v>
      </c>
      <c r="N59" s="19">
        <v>0.40203013369173091</v>
      </c>
      <c r="O59" s="19">
        <v>0</v>
      </c>
      <c r="P59" s="19">
        <v>20.131286694489638</v>
      </c>
      <c r="Q59" s="19">
        <v>3.4544811487585765</v>
      </c>
      <c r="R59" s="19">
        <v>11.74821390676947</v>
      </c>
      <c r="S59" s="19">
        <v>0</v>
      </c>
      <c r="T59" s="19">
        <v>22.960387635283301</v>
      </c>
      <c r="U59" s="19">
        <v>0</v>
      </c>
      <c r="V59" s="19">
        <v>0</v>
      </c>
      <c r="W59" s="19">
        <v>12.343814104831294</v>
      </c>
      <c r="X59" s="19">
        <v>343.31884416778666</v>
      </c>
      <c r="Y59" s="19">
        <v>215.19035155973683</v>
      </c>
      <c r="Z59" s="19">
        <v>63.773891207469767</v>
      </c>
      <c r="AA59" s="19">
        <v>34.991511636132138</v>
      </c>
      <c r="AB59" s="19">
        <v>41.096413666265825</v>
      </c>
      <c r="AC59" s="19">
        <v>0</v>
      </c>
      <c r="AD59" s="19">
        <v>8.0108226639315259</v>
      </c>
      <c r="AE59" s="19">
        <v>4.9732616538162269</v>
      </c>
      <c r="AF59" s="19">
        <v>9.1275730352974449</v>
      </c>
      <c r="AG59" s="19">
        <v>0</v>
      </c>
      <c r="AH59" s="19">
        <v>1.7272405743792882</v>
      </c>
      <c r="AI59" s="19">
        <v>0.16379005446700148</v>
      </c>
      <c r="AJ59" s="19">
        <v>0.5509301832071869</v>
      </c>
      <c r="AK59" s="19">
        <v>0</v>
      </c>
      <c r="AL59" s="19">
        <v>2.9780009903091178E-2</v>
      </c>
      <c r="AM59" s="19">
        <v>4.541451510221405</v>
      </c>
      <c r="AN59" s="19">
        <v>0</v>
      </c>
      <c r="AO59" s="19">
        <v>0.14890004951545591</v>
      </c>
      <c r="AP59" s="19">
        <v>2.5015208318596591</v>
      </c>
      <c r="AQ59" s="19">
        <v>0</v>
      </c>
      <c r="AR59" s="19">
        <v>0</v>
      </c>
      <c r="AS59" s="19">
        <v>1.0720803565112824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0.77428025748037066</v>
      </c>
      <c r="BH59" s="19">
        <v>0</v>
      </c>
      <c r="BI59" s="19">
        <v>0</v>
      </c>
      <c r="BJ59" s="19">
        <v>0</v>
      </c>
      <c r="BK59" s="19">
        <v>0</v>
      </c>
      <c r="BL59" s="19">
        <v>0.11912003961236471</v>
      </c>
      <c r="BM59" s="19">
        <v>0.56582018815873236</v>
      </c>
      <c r="BN59" s="19">
        <v>0</v>
      </c>
      <c r="BO59" s="19">
        <v>1.3847704604937399</v>
      </c>
      <c r="BP59" s="19">
        <v>1.1018603664143738</v>
      </c>
      <c r="BQ59" s="19">
        <v>0</v>
      </c>
      <c r="BR59" s="19">
        <v>0</v>
      </c>
      <c r="BS59" s="19">
        <v>0</v>
      </c>
      <c r="BT59" s="19">
        <v>842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842</v>
      </c>
      <c r="CD59" s="19">
        <f t="shared" si="3"/>
        <v>0</v>
      </c>
      <c r="CE59" s="19">
        <f t="shared" si="4"/>
        <v>0</v>
      </c>
      <c r="CF59" s="19">
        <f t="shared" si="5"/>
        <v>0</v>
      </c>
      <c r="CH59" s="35">
        <v>842</v>
      </c>
      <c r="CI59" s="33">
        <f t="shared" si="6"/>
        <v>0</v>
      </c>
    </row>
    <row r="60" spans="1:87" x14ac:dyDescent="0.25">
      <c r="A60" s="24" t="s">
        <v>134</v>
      </c>
      <c r="B60" s="24" t="s">
        <v>244</v>
      </c>
      <c r="C60">
        <f t="shared" si="2"/>
        <v>56</v>
      </c>
      <c r="D60" s="19">
        <v>5.9430916768617541</v>
      </c>
      <c r="E60" s="19">
        <v>0.3283476064564505</v>
      </c>
      <c r="F60" s="19">
        <v>0</v>
      </c>
      <c r="G60" s="19">
        <v>0</v>
      </c>
      <c r="H60" s="19">
        <v>28.40206795848297</v>
      </c>
      <c r="I60" s="19">
        <v>0</v>
      </c>
      <c r="J60" s="19">
        <v>0</v>
      </c>
      <c r="K60" s="19">
        <v>6.5669521291290112E-2</v>
      </c>
      <c r="L60" s="19">
        <v>0.13133904258258022</v>
      </c>
      <c r="M60" s="19">
        <v>0.29551284581080545</v>
      </c>
      <c r="N60" s="19">
        <v>0</v>
      </c>
      <c r="O60" s="19">
        <v>1.1163818619519319</v>
      </c>
      <c r="P60" s="19">
        <v>154.6517226409882</v>
      </c>
      <c r="Q60" s="19">
        <v>0</v>
      </c>
      <c r="R60" s="19">
        <v>48.890958601365483</v>
      </c>
      <c r="S60" s="19">
        <v>21.769446308062669</v>
      </c>
      <c r="T60" s="19">
        <v>57.427996369233192</v>
      </c>
      <c r="U60" s="19">
        <v>1.8387465961561229</v>
      </c>
      <c r="V60" s="19">
        <v>0</v>
      </c>
      <c r="W60" s="19">
        <v>0</v>
      </c>
      <c r="X60" s="19">
        <v>76.045305655313953</v>
      </c>
      <c r="Y60" s="19">
        <v>80.740676427641176</v>
      </c>
      <c r="Z60" s="19">
        <v>41.89715458384309</v>
      </c>
      <c r="AA60" s="19">
        <v>2.5611113303603141</v>
      </c>
      <c r="AB60" s="19">
        <v>708.24578712656387</v>
      </c>
      <c r="AC60" s="19">
        <v>72.137969138482177</v>
      </c>
      <c r="AD60" s="19">
        <v>3.2834760645645056E-2</v>
      </c>
      <c r="AE60" s="19">
        <v>8.9638896562610988</v>
      </c>
      <c r="AF60" s="19">
        <v>42.126997908362604</v>
      </c>
      <c r="AG60" s="19">
        <v>8.0445163581830386</v>
      </c>
      <c r="AH60" s="19">
        <v>137.38063854137891</v>
      </c>
      <c r="AI60" s="19">
        <v>8.0445163581830386</v>
      </c>
      <c r="AJ60" s="19">
        <v>3.6446584316666009</v>
      </c>
      <c r="AK60" s="19">
        <v>68.066458818422191</v>
      </c>
      <c r="AL60" s="19">
        <v>13.330912822131891</v>
      </c>
      <c r="AM60" s="19">
        <v>71.349934882986702</v>
      </c>
      <c r="AN60" s="19">
        <v>0</v>
      </c>
      <c r="AO60" s="19">
        <v>0</v>
      </c>
      <c r="AP60" s="19">
        <v>0</v>
      </c>
      <c r="AQ60" s="19">
        <v>3.2834760645645056E-2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0.49252140968467578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1664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1664</v>
      </c>
      <c r="CD60" s="19">
        <f t="shared" si="3"/>
        <v>0</v>
      </c>
      <c r="CE60" s="19">
        <f t="shared" si="4"/>
        <v>0</v>
      </c>
      <c r="CF60" s="19">
        <f t="shared" si="5"/>
        <v>0</v>
      </c>
      <c r="CH60" s="35">
        <v>1664</v>
      </c>
      <c r="CI60" s="33">
        <f t="shared" si="6"/>
        <v>0</v>
      </c>
    </row>
    <row r="61" spans="1:87" x14ac:dyDescent="0.25">
      <c r="A61" s="24" t="s">
        <v>135</v>
      </c>
      <c r="B61" s="24" t="s">
        <v>245</v>
      </c>
      <c r="C61">
        <f t="shared" si="2"/>
        <v>57</v>
      </c>
      <c r="D61" s="19">
        <v>250.37298387096772</v>
      </c>
      <c r="E61" s="19">
        <v>27.872983870967744</v>
      </c>
      <c r="F61" s="19">
        <v>0.9375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0.36290322580645162</v>
      </c>
      <c r="M61" s="19">
        <v>1.0080645161290322E-2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55.97782258064516</v>
      </c>
      <c r="Z61" s="19">
        <v>6.834677419354839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0.4838709677419355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8.0645161290322578E-2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0.22177419354838709</v>
      </c>
      <c r="BH61" s="19">
        <v>0.12096774193548387</v>
      </c>
      <c r="BI61" s="19">
        <v>0</v>
      </c>
      <c r="BJ61" s="19">
        <v>11.58266129032258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5.040322580645161E-2</v>
      </c>
      <c r="BR61" s="19">
        <v>0</v>
      </c>
      <c r="BS61" s="19">
        <v>0</v>
      </c>
      <c r="BT61" s="19">
        <v>354.90927419354836</v>
      </c>
      <c r="BU61" s="19">
        <v>0</v>
      </c>
      <c r="BV61" s="19">
        <v>0</v>
      </c>
      <c r="BW61" s="19">
        <v>0</v>
      </c>
      <c r="BX61" s="19">
        <v>5.090725806451613</v>
      </c>
      <c r="BY61" s="19">
        <v>0</v>
      </c>
      <c r="BZ61" s="19">
        <v>0</v>
      </c>
      <c r="CA61" s="19">
        <v>5.090725806451613</v>
      </c>
      <c r="CB61" s="19">
        <v>360</v>
      </c>
      <c r="CD61" s="19">
        <f t="shared" si="3"/>
        <v>0</v>
      </c>
      <c r="CE61" s="19">
        <f t="shared" si="4"/>
        <v>0</v>
      </c>
      <c r="CF61" s="19">
        <f t="shared" si="5"/>
        <v>0</v>
      </c>
      <c r="CH61" s="35">
        <v>360</v>
      </c>
      <c r="CI61" s="33">
        <f t="shared" si="6"/>
        <v>0</v>
      </c>
    </row>
    <row r="62" spans="1:87" x14ac:dyDescent="0.25">
      <c r="A62" s="24" t="s">
        <v>136</v>
      </c>
      <c r="B62" s="25" t="s">
        <v>246</v>
      </c>
      <c r="C62">
        <f t="shared" si="2"/>
        <v>58</v>
      </c>
      <c r="D62" s="19">
        <v>0</v>
      </c>
      <c r="E62" s="19">
        <v>0.53174975632648636</v>
      </c>
      <c r="F62" s="19">
        <v>0</v>
      </c>
      <c r="G62" s="19">
        <v>55.975524349301466</v>
      </c>
      <c r="H62" s="19">
        <v>4.271723042489441</v>
      </c>
      <c r="I62" s="19">
        <v>4.8211977906934766</v>
      </c>
      <c r="J62" s="19">
        <v>3.5449983755099095</v>
      </c>
      <c r="K62" s="19">
        <v>20.560990577957472</v>
      </c>
      <c r="L62" s="19">
        <v>0.3367748456734414</v>
      </c>
      <c r="M62" s="19">
        <v>57.818923504566627</v>
      </c>
      <c r="N62" s="19">
        <v>2.7650987328977292</v>
      </c>
      <c r="O62" s="19">
        <v>0.15952492689794592</v>
      </c>
      <c r="P62" s="19">
        <v>3.6336233348976572</v>
      </c>
      <c r="Q62" s="19">
        <v>0</v>
      </c>
      <c r="R62" s="19">
        <v>2.5346738384895855</v>
      </c>
      <c r="S62" s="19">
        <v>7.6394714992238555</v>
      </c>
      <c r="T62" s="19">
        <v>11.255369842243962</v>
      </c>
      <c r="U62" s="19">
        <v>6.8772968484892241</v>
      </c>
      <c r="V62" s="19">
        <v>5.3352225551424137</v>
      </c>
      <c r="W62" s="19">
        <v>2.7650987328977292</v>
      </c>
      <c r="X62" s="19">
        <v>15.20804303093751</v>
      </c>
      <c r="Y62" s="19">
        <v>66.823219378361799</v>
      </c>
      <c r="Z62" s="19">
        <v>23.290639327100106</v>
      </c>
      <c r="AA62" s="19">
        <v>19.444316089671851</v>
      </c>
      <c r="AB62" s="19">
        <v>28.430886971589477</v>
      </c>
      <c r="AC62" s="19">
        <v>11.202194866611315</v>
      </c>
      <c r="AD62" s="19">
        <v>8.8624959387747744</v>
      </c>
      <c r="AE62" s="19">
        <v>1.0280495288978737</v>
      </c>
      <c r="AF62" s="19">
        <v>4.3957979856322869</v>
      </c>
      <c r="AG62" s="19">
        <v>8.862495938774774E-2</v>
      </c>
      <c r="AH62" s="19">
        <v>2.6232987978773332</v>
      </c>
      <c r="AI62" s="19">
        <v>5.1047976607342695</v>
      </c>
      <c r="AJ62" s="19">
        <v>1.9320241146529005</v>
      </c>
      <c r="AK62" s="19">
        <v>0.38994982130609002</v>
      </c>
      <c r="AL62" s="19">
        <v>0.58492473195913508</v>
      </c>
      <c r="AM62" s="19">
        <v>7.9053463773870982</v>
      </c>
      <c r="AN62" s="19">
        <v>5.4061225226526126</v>
      </c>
      <c r="AO62" s="19">
        <v>0.35449983755099096</v>
      </c>
      <c r="AP62" s="19">
        <v>4.2894480343669903</v>
      </c>
      <c r="AQ62" s="19">
        <v>16.750117324284322</v>
      </c>
      <c r="AR62" s="19">
        <v>0.85079961012237826</v>
      </c>
      <c r="AS62" s="19">
        <v>36.79708313779286</v>
      </c>
      <c r="AT62" s="19">
        <v>0.14179993502039637</v>
      </c>
      <c r="AU62" s="19">
        <v>0</v>
      </c>
      <c r="AV62" s="19">
        <v>0</v>
      </c>
      <c r="AW62" s="19">
        <v>0.85079961012237826</v>
      </c>
      <c r="AX62" s="19">
        <v>0</v>
      </c>
      <c r="AY62" s="19">
        <v>0</v>
      </c>
      <c r="AZ62" s="19">
        <v>0</v>
      </c>
      <c r="BA62" s="19">
        <v>0</v>
      </c>
      <c r="BB62" s="19">
        <v>1.7724991877549546E-2</v>
      </c>
      <c r="BC62" s="19">
        <v>1.7724991877549546E-2</v>
      </c>
      <c r="BD62" s="19">
        <v>0.58492473195913508</v>
      </c>
      <c r="BE62" s="19">
        <v>0.60264972383668458</v>
      </c>
      <c r="BF62" s="19">
        <v>0</v>
      </c>
      <c r="BG62" s="19">
        <v>0.35449983755099096</v>
      </c>
      <c r="BH62" s="19">
        <v>0.30132486191834229</v>
      </c>
      <c r="BI62" s="19">
        <v>0</v>
      </c>
      <c r="BJ62" s="19">
        <v>1.5420742933468106</v>
      </c>
      <c r="BK62" s="19">
        <v>1.7724991877549546E-2</v>
      </c>
      <c r="BL62" s="19">
        <v>1.0812245045305224</v>
      </c>
      <c r="BM62" s="19">
        <v>6.7354969134688281</v>
      </c>
      <c r="BN62" s="19">
        <v>0</v>
      </c>
      <c r="BO62" s="19">
        <v>16.431067470488429</v>
      </c>
      <c r="BP62" s="19">
        <v>0</v>
      </c>
      <c r="BQ62" s="19">
        <v>0.24814988628569362</v>
      </c>
      <c r="BR62" s="19">
        <v>0.17724991877549548</v>
      </c>
      <c r="BS62" s="19">
        <v>0</v>
      </c>
      <c r="BT62" s="19">
        <v>481.69437926428651</v>
      </c>
      <c r="BU62" s="19">
        <v>0</v>
      </c>
      <c r="BV62" s="19">
        <v>0</v>
      </c>
      <c r="BW62" s="19">
        <v>0</v>
      </c>
      <c r="BX62" s="19">
        <v>9.3056207357135126</v>
      </c>
      <c r="BY62" s="19">
        <v>0</v>
      </c>
      <c r="BZ62" s="19">
        <v>0</v>
      </c>
      <c r="CA62" s="19">
        <v>9.3056207357135126</v>
      </c>
      <c r="CB62" s="19">
        <v>491</v>
      </c>
      <c r="CD62" s="19">
        <f t="shared" si="3"/>
        <v>0</v>
      </c>
      <c r="CE62" s="19">
        <f t="shared" si="4"/>
        <v>0</v>
      </c>
      <c r="CF62" s="19">
        <f t="shared" si="5"/>
        <v>0</v>
      </c>
      <c r="CH62" s="35">
        <v>491</v>
      </c>
      <c r="CI62" s="33">
        <f t="shared" si="6"/>
        <v>0</v>
      </c>
    </row>
    <row r="63" spans="1:87" x14ac:dyDescent="0.25">
      <c r="A63" s="24" t="s">
        <v>137</v>
      </c>
      <c r="B63" s="24" t="s">
        <v>41</v>
      </c>
      <c r="C63">
        <f t="shared" si="2"/>
        <v>59</v>
      </c>
      <c r="D63" s="19">
        <v>0.12594923431927837</v>
      </c>
      <c r="E63" s="19">
        <v>0.26515628277742814</v>
      </c>
      <c r="F63" s="19">
        <v>1.3257814138871407E-2</v>
      </c>
      <c r="G63" s="19">
        <v>0</v>
      </c>
      <c r="H63" s="19">
        <v>0</v>
      </c>
      <c r="I63" s="19">
        <v>0</v>
      </c>
      <c r="J63" s="19">
        <v>0</v>
      </c>
      <c r="K63" s="19">
        <v>1.3257814138871407E-2</v>
      </c>
      <c r="L63" s="19">
        <v>0</v>
      </c>
      <c r="M63" s="19">
        <v>0.31818753933291377</v>
      </c>
      <c r="N63" s="19">
        <v>0</v>
      </c>
      <c r="O63" s="19">
        <v>0</v>
      </c>
      <c r="P63" s="19">
        <v>0.42425005244388503</v>
      </c>
      <c r="Q63" s="19">
        <v>0.3778477029578351</v>
      </c>
      <c r="R63" s="19">
        <v>0.65626179987413469</v>
      </c>
      <c r="S63" s="19">
        <v>1.9422697713446611</v>
      </c>
      <c r="T63" s="19">
        <v>8.2397314873085801</v>
      </c>
      <c r="U63" s="19">
        <v>6.5029578351164252</v>
      </c>
      <c r="V63" s="19">
        <v>0</v>
      </c>
      <c r="W63" s="19">
        <v>0</v>
      </c>
      <c r="X63" s="19">
        <v>0</v>
      </c>
      <c r="Y63" s="19">
        <v>1.1666876442206839</v>
      </c>
      <c r="Z63" s="19">
        <v>0.10606251311097126</v>
      </c>
      <c r="AA63" s="19">
        <v>6.6289070694357036E-3</v>
      </c>
      <c r="AB63" s="19">
        <v>10.84489196559681</v>
      </c>
      <c r="AC63" s="19">
        <v>5.3362701908957417</v>
      </c>
      <c r="AD63" s="19">
        <v>0</v>
      </c>
      <c r="AE63" s="19">
        <v>0</v>
      </c>
      <c r="AF63" s="19">
        <v>4.2027270820222364</v>
      </c>
      <c r="AG63" s="19">
        <v>2.5919026641493601</v>
      </c>
      <c r="AH63" s="19">
        <v>0.16572267673589261</v>
      </c>
      <c r="AI63" s="19">
        <v>0.46402349486049926</v>
      </c>
      <c r="AJ63" s="19">
        <v>5.7141178938535768</v>
      </c>
      <c r="AK63" s="19">
        <v>1.7367736521921544</v>
      </c>
      <c r="AL63" s="19">
        <v>1.0805118523180197</v>
      </c>
      <c r="AM63" s="19">
        <v>2.1610237046360394</v>
      </c>
      <c r="AN63" s="19">
        <v>3.4602894902454371</v>
      </c>
      <c r="AO63" s="19">
        <v>0.88827354730438435</v>
      </c>
      <c r="AP63" s="19">
        <v>1.0142227816236626</v>
      </c>
      <c r="AQ63" s="19">
        <v>68.264485001048868</v>
      </c>
      <c r="AR63" s="19">
        <v>8.1867002307530949</v>
      </c>
      <c r="AS63" s="19">
        <v>0</v>
      </c>
      <c r="AT63" s="19">
        <v>1.7632892804698972</v>
      </c>
      <c r="AU63" s="19">
        <v>0</v>
      </c>
      <c r="AV63" s="19">
        <v>0</v>
      </c>
      <c r="AW63" s="19">
        <v>0</v>
      </c>
      <c r="AX63" s="19">
        <v>7.2917977763792746E-2</v>
      </c>
      <c r="AY63" s="19">
        <v>0</v>
      </c>
      <c r="AZ63" s="19">
        <v>1.4915040906230335</v>
      </c>
      <c r="BA63" s="19">
        <v>1.0539962240402769</v>
      </c>
      <c r="BB63" s="19">
        <v>0</v>
      </c>
      <c r="BC63" s="19">
        <v>0</v>
      </c>
      <c r="BD63" s="19">
        <v>6.6289070694357036E-3</v>
      </c>
      <c r="BE63" s="19">
        <v>9.1213761275435274</v>
      </c>
      <c r="BF63" s="19">
        <v>0</v>
      </c>
      <c r="BG63" s="19">
        <v>2.6515628277742814E-2</v>
      </c>
      <c r="BH63" s="19">
        <v>6.6289070694357036E-3</v>
      </c>
      <c r="BI63" s="19">
        <v>0.13257814138871407</v>
      </c>
      <c r="BJ63" s="19">
        <v>3.5265785609397944</v>
      </c>
      <c r="BK63" s="19">
        <v>0</v>
      </c>
      <c r="BL63" s="19">
        <v>1.1070274805957625</v>
      </c>
      <c r="BM63" s="19">
        <v>0.55682819383259918</v>
      </c>
      <c r="BN63" s="19">
        <v>0</v>
      </c>
      <c r="BO63" s="19">
        <v>3.3144535347178518E-2</v>
      </c>
      <c r="BP63" s="19">
        <v>0</v>
      </c>
      <c r="BQ63" s="19">
        <v>3.3144535347178518E-2</v>
      </c>
      <c r="BR63" s="19">
        <v>0.69603524229074898</v>
      </c>
      <c r="BS63" s="19">
        <v>0</v>
      </c>
      <c r="BT63" s="19">
        <v>155.89863645898888</v>
      </c>
      <c r="BU63" s="19">
        <v>0</v>
      </c>
      <c r="BV63" s="19">
        <v>0</v>
      </c>
      <c r="BW63" s="19">
        <v>0</v>
      </c>
      <c r="BX63" s="19">
        <v>2.1013635410111182</v>
      </c>
      <c r="BY63" s="19">
        <v>0</v>
      </c>
      <c r="BZ63" s="19">
        <v>0</v>
      </c>
      <c r="CA63" s="19">
        <v>2.1013635410111182</v>
      </c>
      <c r="CB63" s="19">
        <v>158</v>
      </c>
      <c r="CD63" s="19">
        <f t="shared" si="3"/>
        <v>0</v>
      </c>
      <c r="CE63" s="19">
        <f t="shared" si="4"/>
        <v>0</v>
      </c>
      <c r="CF63" s="19">
        <f t="shared" si="5"/>
        <v>0</v>
      </c>
      <c r="CH63" s="35">
        <v>158</v>
      </c>
      <c r="CI63" s="33">
        <f t="shared" si="6"/>
        <v>0</v>
      </c>
    </row>
    <row r="64" spans="1:87" x14ac:dyDescent="0.25">
      <c r="A64" s="24" t="s">
        <v>138</v>
      </c>
      <c r="B64" s="24" t="s">
        <v>65</v>
      </c>
      <c r="C64">
        <f t="shared" si="2"/>
        <v>60</v>
      </c>
      <c r="D64" s="19">
        <v>1.4767211321528679E-2</v>
      </c>
      <c r="E64" s="19">
        <v>0.15874752170643333</v>
      </c>
      <c r="F64" s="19">
        <v>0</v>
      </c>
      <c r="G64" s="19">
        <v>0</v>
      </c>
      <c r="H64" s="19">
        <v>0.26211800095713411</v>
      </c>
      <c r="I64" s="19">
        <v>0.23996718397484104</v>
      </c>
      <c r="J64" s="19">
        <v>6.6452450946879058E-2</v>
      </c>
      <c r="K64" s="19">
        <v>0.23258357831407669</v>
      </c>
      <c r="L64" s="19">
        <v>8.1219662268407739E-2</v>
      </c>
      <c r="M64" s="19">
        <v>0.95248513023859982</v>
      </c>
      <c r="N64" s="19">
        <v>9.5986873589936419E-2</v>
      </c>
      <c r="O64" s="19">
        <v>0</v>
      </c>
      <c r="P64" s="19">
        <v>0.19935735284063716</v>
      </c>
      <c r="Q64" s="19">
        <v>0.20674095850140153</v>
      </c>
      <c r="R64" s="19">
        <v>3.6918028303821698E-3</v>
      </c>
      <c r="S64" s="19">
        <v>8.1219662268407739E-2</v>
      </c>
      <c r="T64" s="19">
        <v>0.16982293019757982</v>
      </c>
      <c r="U64" s="19">
        <v>3.6918028303821698E-3</v>
      </c>
      <c r="V64" s="19">
        <v>0.1107540849114651</v>
      </c>
      <c r="W64" s="19">
        <v>3.6918028303821698E-3</v>
      </c>
      <c r="X64" s="19">
        <v>0.25473439529636971</v>
      </c>
      <c r="Y64" s="19">
        <v>0.63129828399535104</v>
      </c>
      <c r="Z64" s="19">
        <v>7.0919532371641489</v>
      </c>
      <c r="AA64" s="19">
        <v>7.7527859438025579E-2</v>
      </c>
      <c r="AB64" s="19">
        <v>0.14028850755452246</v>
      </c>
      <c r="AC64" s="19">
        <v>0.29534422643057362</v>
      </c>
      <c r="AD64" s="19">
        <v>8.4911465098789912E-2</v>
      </c>
      <c r="AE64" s="19">
        <v>0.2215081698229302</v>
      </c>
      <c r="AF64" s="19">
        <v>2.5104259246598755</v>
      </c>
      <c r="AG64" s="19">
        <v>0.35072126888630611</v>
      </c>
      <c r="AH64" s="19">
        <v>5.9068845286114717E-2</v>
      </c>
      <c r="AI64" s="19">
        <v>0.16982293019757982</v>
      </c>
      <c r="AJ64" s="19">
        <v>0.12921309906337594</v>
      </c>
      <c r="AK64" s="19">
        <v>0.16243932453681548</v>
      </c>
      <c r="AL64" s="19">
        <v>1.8459014151910851E-2</v>
      </c>
      <c r="AM64" s="19">
        <v>2.9534422643057359E-2</v>
      </c>
      <c r="AN64" s="19">
        <v>0</v>
      </c>
      <c r="AO64" s="19">
        <v>7.0144253777261231E-2</v>
      </c>
      <c r="AP64" s="19">
        <v>0.24365898680522324</v>
      </c>
      <c r="AQ64" s="19">
        <v>0.64237369248649756</v>
      </c>
      <c r="AR64" s="19">
        <v>1.0521638066589185</v>
      </c>
      <c r="AS64" s="19">
        <v>11.093867505298421</v>
      </c>
      <c r="AT64" s="19">
        <v>1.65023586518083</v>
      </c>
      <c r="AU64" s="19">
        <v>4.799343679496821E-2</v>
      </c>
      <c r="AV64" s="19">
        <v>3.6918028303821698E-3</v>
      </c>
      <c r="AW64" s="19">
        <v>0.50946879059273942</v>
      </c>
      <c r="AX64" s="19">
        <v>0.41717371983318519</v>
      </c>
      <c r="AY64" s="19">
        <v>0.35072126888630611</v>
      </c>
      <c r="AZ64" s="19">
        <v>5.9068845286114717E-2</v>
      </c>
      <c r="BA64" s="19">
        <v>0.24735078963560536</v>
      </c>
      <c r="BB64" s="19">
        <v>0.76789498871949136</v>
      </c>
      <c r="BC64" s="19">
        <v>4.4301633964586043E-2</v>
      </c>
      <c r="BD64" s="19">
        <v>9.9678676420318579E-2</v>
      </c>
      <c r="BE64" s="19">
        <v>0</v>
      </c>
      <c r="BF64" s="19">
        <v>1.391809667054078</v>
      </c>
      <c r="BG64" s="19">
        <v>0.6645245094687906</v>
      </c>
      <c r="BH64" s="19">
        <v>1.2921309906337595</v>
      </c>
      <c r="BI64" s="19">
        <v>0.58699665003076507</v>
      </c>
      <c r="BJ64" s="19">
        <v>9.5470021193682921</v>
      </c>
      <c r="BK64" s="19">
        <v>7.3836056607643396E-3</v>
      </c>
      <c r="BL64" s="19">
        <v>0.98201955288165721</v>
      </c>
      <c r="BM64" s="19">
        <v>1.0004785670335681</v>
      </c>
      <c r="BN64" s="19">
        <v>0.72359335475490527</v>
      </c>
      <c r="BO64" s="19">
        <v>0.25473439529636971</v>
      </c>
      <c r="BP64" s="19">
        <v>2.477199699186436</v>
      </c>
      <c r="BQ64" s="19">
        <v>1.0447802009981542</v>
      </c>
      <c r="BR64" s="19">
        <v>5.7112189786012166</v>
      </c>
      <c r="BS64" s="19">
        <v>0</v>
      </c>
      <c r="BT64" s="19">
        <v>58.094209338893826</v>
      </c>
      <c r="BU64" s="19">
        <v>0</v>
      </c>
      <c r="BV64" s="19">
        <v>0</v>
      </c>
      <c r="BW64" s="19">
        <v>0</v>
      </c>
      <c r="BX64" s="19">
        <v>265.90579066110615</v>
      </c>
      <c r="BY64" s="19">
        <v>0</v>
      </c>
      <c r="BZ64" s="19">
        <v>0</v>
      </c>
      <c r="CA64" s="19">
        <v>265.90579066110615</v>
      </c>
      <c r="CB64" s="19">
        <v>324</v>
      </c>
      <c r="CD64" s="19">
        <f t="shared" si="3"/>
        <v>0</v>
      </c>
      <c r="CE64" s="19">
        <f t="shared" si="4"/>
        <v>0</v>
      </c>
      <c r="CF64" s="19">
        <f t="shared" si="5"/>
        <v>0</v>
      </c>
      <c r="CH64" s="35">
        <v>324</v>
      </c>
      <c r="CI64" s="33">
        <f t="shared" si="6"/>
        <v>0</v>
      </c>
    </row>
    <row r="65" spans="1:87" x14ac:dyDescent="0.25">
      <c r="A65" s="24" t="s">
        <v>139</v>
      </c>
      <c r="B65" s="24" t="s">
        <v>40</v>
      </c>
      <c r="C65">
        <f t="shared" si="2"/>
        <v>61</v>
      </c>
      <c r="D65" s="19">
        <v>3.5030995967338168</v>
      </c>
      <c r="E65" s="19">
        <v>28.912073407189609</v>
      </c>
      <c r="F65" s="19">
        <v>0.15116564863954557</v>
      </c>
      <c r="G65" s="19">
        <v>0</v>
      </c>
      <c r="H65" s="19">
        <v>1.6759669740471357</v>
      </c>
      <c r="I65" s="19">
        <v>0</v>
      </c>
      <c r="J65" s="19">
        <v>0</v>
      </c>
      <c r="K65" s="19">
        <v>0</v>
      </c>
      <c r="L65" s="19">
        <v>0</v>
      </c>
      <c r="M65" s="19">
        <v>2.5698160268722745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1.9717258518201598E-2</v>
      </c>
      <c r="Y65" s="19">
        <v>2.5632436073662075</v>
      </c>
      <c r="Z65" s="19">
        <v>0</v>
      </c>
      <c r="AA65" s="19">
        <v>40.821297552183374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2.4909469927994681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0.15773806814561278</v>
      </c>
      <c r="BH65" s="19">
        <v>0.44692452641256952</v>
      </c>
      <c r="BI65" s="19">
        <v>0</v>
      </c>
      <c r="BJ65" s="19">
        <v>0</v>
      </c>
      <c r="BK65" s="19">
        <v>0</v>
      </c>
      <c r="BL65" s="19">
        <v>4.9556043075746681</v>
      </c>
      <c r="BM65" s="19">
        <v>4.3115071959800826</v>
      </c>
      <c r="BN65" s="19">
        <v>1.8731395592291515</v>
      </c>
      <c r="BO65" s="19">
        <v>39.473951553439598</v>
      </c>
      <c r="BP65" s="19">
        <v>75.017596242251017</v>
      </c>
      <c r="BQ65" s="19">
        <v>8.5441453578873588E-2</v>
      </c>
      <c r="BR65" s="19">
        <v>6.9864819349494329</v>
      </c>
      <c r="BS65" s="19">
        <v>0</v>
      </c>
      <c r="BT65" s="19">
        <v>216.01571190591065</v>
      </c>
      <c r="BU65" s="19">
        <v>0</v>
      </c>
      <c r="BV65" s="19">
        <v>0</v>
      </c>
      <c r="BW65" s="19">
        <v>0</v>
      </c>
      <c r="BX65" s="19">
        <v>505.98428809408938</v>
      </c>
      <c r="BY65" s="19">
        <v>0</v>
      </c>
      <c r="BZ65" s="19">
        <v>0</v>
      </c>
      <c r="CA65" s="19">
        <v>505.98428809408938</v>
      </c>
      <c r="CB65" s="19">
        <v>722</v>
      </c>
      <c r="CD65" s="19">
        <f t="shared" si="3"/>
        <v>0</v>
      </c>
      <c r="CE65" s="19">
        <f t="shared" si="4"/>
        <v>0</v>
      </c>
      <c r="CF65" s="19">
        <f t="shared" si="5"/>
        <v>0</v>
      </c>
      <c r="CH65" s="35">
        <v>722</v>
      </c>
      <c r="CI65" s="33">
        <f t="shared" si="6"/>
        <v>0</v>
      </c>
    </row>
    <row r="66" spans="1:87" x14ac:dyDescent="0.25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0.47368012623192524</v>
      </c>
      <c r="H66" s="19">
        <v>1.5563775576191832</v>
      </c>
      <c r="I66" s="19">
        <v>11.571328797951319</v>
      </c>
      <c r="J66" s="19">
        <v>2.1879510592617502</v>
      </c>
      <c r="K66" s="19">
        <v>0</v>
      </c>
      <c r="L66" s="19">
        <v>0</v>
      </c>
      <c r="M66" s="19">
        <v>9.0224785948938152E-2</v>
      </c>
      <c r="N66" s="19">
        <v>0</v>
      </c>
      <c r="O66" s="19">
        <v>0</v>
      </c>
      <c r="P66" s="19">
        <v>0.78946687705320873</v>
      </c>
      <c r="Q66" s="19">
        <v>0</v>
      </c>
      <c r="R66" s="19">
        <v>12.383351871491762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9.0224785948938152E-2</v>
      </c>
      <c r="Z66" s="19">
        <v>0</v>
      </c>
      <c r="AA66" s="19">
        <v>2.2556196487234538E-2</v>
      </c>
      <c r="AB66" s="19">
        <v>45.766522672598875</v>
      </c>
      <c r="AC66" s="19">
        <v>2.0075014873638737</v>
      </c>
      <c r="AD66" s="19">
        <v>5.796942497219276</v>
      </c>
      <c r="AE66" s="19">
        <v>0.47368012623192524</v>
      </c>
      <c r="AF66" s="19">
        <v>0.13533717892340724</v>
      </c>
      <c r="AG66" s="19">
        <v>0</v>
      </c>
      <c r="AH66" s="19">
        <v>3.4285418660596498</v>
      </c>
      <c r="AI66" s="19">
        <v>36.766600274192292</v>
      </c>
      <c r="AJ66" s="19">
        <v>254.07299723220984</v>
      </c>
      <c r="AK66" s="19">
        <v>47.977029928347868</v>
      </c>
      <c r="AL66" s="19">
        <v>19.556222354432343</v>
      </c>
      <c r="AM66" s="19">
        <v>0.96991644895108509</v>
      </c>
      <c r="AN66" s="19">
        <v>14.16529139398329</v>
      </c>
      <c r="AO66" s="19">
        <v>0</v>
      </c>
      <c r="AP66" s="19">
        <v>0.36089914379575261</v>
      </c>
      <c r="AQ66" s="19">
        <v>1.1052536278744922</v>
      </c>
      <c r="AR66" s="19">
        <v>16.420911042706745</v>
      </c>
      <c r="AS66" s="19">
        <v>7.1954266794278183</v>
      </c>
      <c r="AT66" s="19">
        <v>166.82562921958663</v>
      </c>
      <c r="AU66" s="19">
        <v>0</v>
      </c>
      <c r="AV66" s="19">
        <v>23.887012079981375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9.0224785948938152E-2</v>
      </c>
      <c r="BH66" s="19">
        <v>0</v>
      </c>
      <c r="BI66" s="19">
        <v>9.8345016684342585</v>
      </c>
      <c r="BJ66" s="19">
        <v>0</v>
      </c>
      <c r="BK66" s="19">
        <v>0</v>
      </c>
      <c r="BL66" s="19">
        <v>2.2556196487234538E-2</v>
      </c>
      <c r="BM66" s="19">
        <v>0.13533717892340724</v>
      </c>
      <c r="BN66" s="19">
        <v>0</v>
      </c>
      <c r="BO66" s="19">
        <v>0.27067435784681448</v>
      </c>
      <c r="BP66" s="19">
        <v>0.13533717892340724</v>
      </c>
      <c r="BQ66" s="19">
        <v>0</v>
      </c>
      <c r="BR66" s="19">
        <v>0.45112392974469073</v>
      </c>
      <c r="BS66" s="19">
        <v>0</v>
      </c>
      <c r="BT66" s="19">
        <v>687.01663260818952</v>
      </c>
      <c r="BU66" s="19">
        <v>0</v>
      </c>
      <c r="BV66" s="19">
        <v>0</v>
      </c>
      <c r="BW66" s="19">
        <v>0</v>
      </c>
      <c r="BX66" s="19">
        <v>184.98336739181045</v>
      </c>
      <c r="BY66" s="19">
        <v>0</v>
      </c>
      <c r="BZ66" s="19">
        <v>0</v>
      </c>
      <c r="CA66" s="19">
        <v>184.98336739181045</v>
      </c>
      <c r="CB66" s="19">
        <v>872</v>
      </c>
      <c r="CD66" s="19">
        <f t="shared" si="3"/>
        <v>0</v>
      </c>
      <c r="CE66" s="19">
        <f t="shared" si="4"/>
        <v>0</v>
      </c>
      <c r="CF66" s="19">
        <f t="shared" si="5"/>
        <v>0</v>
      </c>
      <c r="CH66" s="35">
        <v>872</v>
      </c>
      <c r="CI66" s="33">
        <f t="shared" si="6"/>
        <v>0</v>
      </c>
    </row>
    <row r="67" spans="1:87" x14ac:dyDescent="0.25">
      <c r="A67" s="24" t="s">
        <v>141</v>
      </c>
      <c r="B67" s="24" t="s">
        <v>67</v>
      </c>
      <c r="C67">
        <f t="shared" si="2"/>
        <v>63</v>
      </c>
      <c r="D67" s="19">
        <v>6.2621837521718859</v>
      </c>
      <c r="E67" s="19">
        <v>2.0873945840572956</v>
      </c>
      <c r="F67" s="19">
        <v>0.48999872865194727</v>
      </c>
      <c r="G67" s="19">
        <v>1.6953956011357376</v>
      </c>
      <c r="H67" s="19">
        <v>0.81339788956223247</v>
      </c>
      <c r="I67" s="19">
        <v>0</v>
      </c>
      <c r="J67" s="19">
        <v>0</v>
      </c>
      <c r="K67" s="19">
        <v>28.419926261812943</v>
      </c>
      <c r="L67" s="19">
        <v>2.0971945586303344</v>
      </c>
      <c r="M67" s="19">
        <v>77.106199940670422</v>
      </c>
      <c r="N67" s="19">
        <v>32.604515404500575</v>
      </c>
      <c r="O67" s="19">
        <v>0</v>
      </c>
      <c r="P67" s="19">
        <v>0.93099758443869984</v>
      </c>
      <c r="Q67" s="19">
        <v>0.97999745730389454</v>
      </c>
      <c r="R67" s="19">
        <v>3.9493897529346951</v>
      </c>
      <c r="S67" s="19">
        <v>2.1265944823494509</v>
      </c>
      <c r="T67" s="19">
        <v>7.8889795312963509</v>
      </c>
      <c r="U67" s="19">
        <v>13.210365724456498</v>
      </c>
      <c r="V67" s="19">
        <v>0.77419799127007671</v>
      </c>
      <c r="W67" s="19">
        <v>0.33319913548332414</v>
      </c>
      <c r="X67" s="19">
        <v>13.161365851591304</v>
      </c>
      <c r="Y67" s="19">
        <v>7.3891808280713649</v>
      </c>
      <c r="Z67" s="19">
        <v>19.031550620841632</v>
      </c>
      <c r="AA67" s="19">
        <v>4.5961880747552657</v>
      </c>
      <c r="AB67" s="19">
        <v>167.32476586006695</v>
      </c>
      <c r="AC67" s="19">
        <v>25.881732847395856</v>
      </c>
      <c r="AD67" s="19">
        <v>2.8615925753273723</v>
      </c>
      <c r="AE67" s="19">
        <v>0</v>
      </c>
      <c r="AF67" s="19">
        <v>8.927776836038479</v>
      </c>
      <c r="AG67" s="19">
        <v>15.944558630334363</v>
      </c>
      <c r="AH67" s="19">
        <v>25.313334322159594</v>
      </c>
      <c r="AI67" s="19">
        <v>15.875958808323093</v>
      </c>
      <c r="AJ67" s="19">
        <v>36.59310505572742</v>
      </c>
      <c r="AK67" s="19">
        <v>31.781317540365301</v>
      </c>
      <c r="AL67" s="19">
        <v>2.6067932364283597</v>
      </c>
      <c r="AM67" s="19">
        <v>28.498326058397254</v>
      </c>
      <c r="AN67" s="19">
        <v>7.3107810314870525</v>
      </c>
      <c r="AO67" s="19">
        <v>1.8325952451582828</v>
      </c>
      <c r="AP67" s="19">
        <v>3.3711912531253976</v>
      </c>
      <c r="AQ67" s="19">
        <v>145.28462304530237</v>
      </c>
      <c r="AR67" s="19">
        <v>11.671769716489383</v>
      </c>
      <c r="AS67" s="19">
        <v>57.075051913378822</v>
      </c>
      <c r="AT67" s="19">
        <v>0.66639827096664828</v>
      </c>
      <c r="AU67" s="19">
        <v>0</v>
      </c>
      <c r="AV67" s="19">
        <v>7.8399796584311565E-2</v>
      </c>
      <c r="AW67" s="19">
        <v>1.2151968470568293</v>
      </c>
      <c r="AX67" s="19">
        <v>9.7999745730389456E-2</v>
      </c>
      <c r="AY67" s="19">
        <v>4.9587871339577063</v>
      </c>
      <c r="AZ67" s="19">
        <v>0</v>
      </c>
      <c r="BA67" s="19">
        <v>0</v>
      </c>
      <c r="BB67" s="19">
        <v>0</v>
      </c>
      <c r="BC67" s="19">
        <v>2.9399923719116837E-2</v>
      </c>
      <c r="BD67" s="19">
        <v>0.3233991609102852</v>
      </c>
      <c r="BE67" s="19">
        <v>0.93099758443869984</v>
      </c>
      <c r="BF67" s="19">
        <v>5.6349853794973939</v>
      </c>
      <c r="BG67" s="19">
        <v>0.12739966944950629</v>
      </c>
      <c r="BH67" s="19">
        <v>0</v>
      </c>
      <c r="BI67" s="19">
        <v>0</v>
      </c>
      <c r="BJ67" s="19">
        <v>6.1543840318684584</v>
      </c>
      <c r="BK67" s="19">
        <v>0</v>
      </c>
      <c r="BL67" s="19">
        <v>1.5287960333940755</v>
      </c>
      <c r="BM67" s="19">
        <v>2.3715938466754247</v>
      </c>
      <c r="BN67" s="19">
        <v>0</v>
      </c>
      <c r="BO67" s="19">
        <v>5.1841865491376025</v>
      </c>
      <c r="BP67" s="19">
        <v>3.821990083485189</v>
      </c>
      <c r="BQ67" s="19">
        <v>0</v>
      </c>
      <c r="BR67" s="19">
        <v>0.99959740644997253</v>
      </c>
      <c r="BS67" s="19">
        <v>0</v>
      </c>
      <c r="BT67" s="19">
        <v>848.22699919481295</v>
      </c>
      <c r="BU67" s="19">
        <v>0</v>
      </c>
      <c r="BV67" s="19">
        <v>0</v>
      </c>
      <c r="BW67" s="19">
        <v>0</v>
      </c>
      <c r="BX67" s="19">
        <v>76.773000805187095</v>
      </c>
      <c r="BY67" s="19">
        <v>0</v>
      </c>
      <c r="BZ67" s="19">
        <v>0</v>
      </c>
      <c r="CA67" s="19">
        <v>76.773000805187095</v>
      </c>
      <c r="CB67" s="19">
        <v>925</v>
      </c>
      <c r="CD67" s="19">
        <f t="shared" si="3"/>
        <v>0</v>
      </c>
      <c r="CE67" s="19">
        <f t="shared" si="4"/>
        <v>0</v>
      </c>
      <c r="CF67" s="19">
        <f t="shared" si="5"/>
        <v>0</v>
      </c>
      <c r="CH67" s="35">
        <v>925</v>
      </c>
      <c r="CI67" s="33">
        <f t="shared" si="6"/>
        <v>0</v>
      </c>
    </row>
    <row r="68" spans="1:87" x14ac:dyDescent="0.25">
      <c r="A68" s="24" t="s">
        <v>142</v>
      </c>
      <c r="B68" s="24" t="s">
        <v>42</v>
      </c>
      <c r="C68">
        <f t="shared" si="2"/>
        <v>64</v>
      </c>
      <c r="D68" s="19">
        <v>4.0400412981999367E-2</v>
      </c>
      <c r="E68" s="19">
        <v>9.1574269425865246E-2</v>
      </c>
      <c r="F68" s="19">
        <v>6.7334021636665624E-3</v>
      </c>
      <c r="G68" s="19">
        <v>0</v>
      </c>
      <c r="H68" s="19">
        <v>5.4540557525699154E-2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5.0123445706333882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0.39053732549266063</v>
      </c>
      <c r="AP68" s="19">
        <v>9.1574269425865246E-2</v>
      </c>
      <c r="AQ68" s="19">
        <v>8.6382816357678323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0.61408627732639043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4.4440454280199305E-2</v>
      </c>
      <c r="BM68" s="19">
        <v>1.3466804327333125E-2</v>
      </c>
      <c r="BN68" s="19">
        <v>0</v>
      </c>
      <c r="BO68" s="19">
        <v>2.0200206490999686E-3</v>
      </c>
      <c r="BP68" s="19">
        <v>0</v>
      </c>
      <c r="BQ68" s="19">
        <v>0</v>
      </c>
      <c r="BR68" s="19">
        <v>0</v>
      </c>
      <c r="BS68" s="19">
        <v>0</v>
      </c>
      <c r="BT68" s="19">
        <v>15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15</v>
      </c>
      <c r="CD68" s="19">
        <f t="shared" si="3"/>
        <v>0</v>
      </c>
      <c r="CE68" s="19">
        <f t="shared" si="4"/>
        <v>0</v>
      </c>
      <c r="CF68" s="19">
        <f t="shared" si="5"/>
        <v>0</v>
      </c>
      <c r="CH68" s="35">
        <v>15</v>
      </c>
      <c r="CI68" s="33">
        <f t="shared" si="6"/>
        <v>0</v>
      </c>
    </row>
    <row r="69" spans="1:87" x14ac:dyDescent="0.25">
      <c r="A69" s="24" t="s">
        <v>143</v>
      </c>
      <c r="B69" s="24" t="s">
        <v>247</v>
      </c>
      <c r="C69">
        <f t="shared" si="2"/>
        <v>65</v>
      </c>
      <c r="D69" s="19">
        <v>7.4405294222858159E-2</v>
      </c>
      <c r="E69" s="19">
        <v>0.13330948548262089</v>
      </c>
      <c r="F69" s="19">
        <v>1.0075716926012043E-2</v>
      </c>
      <c r="G69" s="19">
        <v>0</v>
      </c>
      <c r="H69" s="19">
        <v>2.7126930185417036E-2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1.3175937518631135E-2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0.79985691289572525</v>
      </c>
      <c r="AP69" s="19">
        <v>0.55571454122697195</v>
      </c>
      <c r="AQ69" s="19">
        <v>23.486496154534073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6.2004411852381808E-3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0.70917546056161695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4.185297800035772E-2</v>
      </c>
      <c r="BM69" s="19">
        <v>8.5256066297024983E-3</v>
      </c>
      <c r="BN69" s="19">
        <v>0</v>
      </c>
      <c r="BO69" s="19">
        <v>2.3251654444643175E-3</v>
      </c>
      <c r="BP69" s="19">
        <v>0</v>
      </c>
      <c r="BQ69" s="19">
        <v>0</v>
      </c>
      <c r="BR69" s="19">
        <v>0.13175937518631134</v>
      </c>
      <c r="BS69" s="19">
        <v>0</v>
      </c>
      <c r="BT69" s="19">
        <v>26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26</v>
      </c>
      <c r="CD69" s="19">
        <f t="shared" si="3"/>
        <v>0</v>
      </c>
      <c r="CE69" s="19">
        <f t="shared" si="4"/>
        <v>0</v>
      </c>
      <c r="CF69" s="19">
        <f t="shared" si="5"/>
        <v>0</v>
      </c>
      <c r="CH69" s="35">
        <v>26</v>
      </c>
      <c r="CI69" s="33">
        <f t="shared" si="6"/>
        <v>0</v>
      </c>
    </row>
    <row r="70" spans="1:87" x14ac:dyDescent="0.25">
      <c r="A70" s="25" t="s">
        <v>144</v>
      </c>
      <c r="B70" s="24" t="s">
        <v>248</v>
      </c>
      <c r="C70">
        <f t="shared" ref="C70:C133" si="7">C69+1</f>
        <v>66</v>
      </c>
      <c r="D70" s="19">
        <v>41.039878337276107</v>
      </c>
      <c r="E70" s="19">
        <v>25.085727160076601</v>
      </c>
      <c r="F70" s="19">
        <v>0.68457812323983336</v>
      </c>
      <c r="G70" s="19">
        <v>0.74259321842964965</v>
      </c>
      <c r="H70" s="19">
        <v>0.33648755210093501</v>
      </c>
      <c r="I70" s="19">
        <v>2.3206038075926552E-2</v>
      </c>
      <c r="J70" s="19">
        <v>0.15083924749352259</v>
      </c>
      <c r="K70" s="19">
        <v>1.1603019037963276E-2</v>
      </c>
      <c r="L70" s="19">
        <v>2.0769404077954263</v>
      </c>
      <c r="M70" s="19">
        <v>20.688182944688521</v>
      </c>
      <c r="N70" s="19">
        <v>21.628027486763546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2.2045736172130224</v>
      </c>
      <c r="U70" s="19">
        <v>0</v>
      </c>
      <c r="V70" s="19">
        <v>0</v>
      </c>
      <c r="W70" s="19">
        <v>0</v>
      </c>
      <c r="X70" s="19">
        <v>5.4418159288047763</v>
      </c>
      <c r="Y70" s="19">
        <v>2.390221921820435</v>
      </c>
      <c r="Z70" s="19">
        <v>4.4439562915399344</v>
      </c>
      <c r="AA70" s="19">
        <v>0.74259321842964965</v>
      </c>
      <c r="AB70" s="19">
        <v>6.230821223386279</v>
      </c>
      <c r="AC70" s="19">
        <v>47.57237805564943</v>
      </c>
      <c r="AD70" s="19">
        <v>4.1074687394389997</v>
      </c>
      <c r="AE70" s="19">
        <v>6.9618114227779665E-2</v>
      </c>
      <c r="AF70" s="19">
        <v>2.3322068266306184</v>
      </c>
      <c r="AG70" s="19">
        <v>1.1603019037963276E-2</v>
      </c>
      <c r="AH70" s="19">
        <v>4.3627351582741918</v>
      </c>
      <c r="AI70" s="19">
        <v>4.9544891292103186</v>
      </c>
      <c r="AJ70" s="19">
        <v>35.621268446547255</v>
      </c>
      <c r="AK70" s="19">
        <v>1.4503773797454096</v>
      </c>
      <c r="AL70" s="19">
        <v>2.1233524839472793</v>
      </c>
      <c r="AM70" s="19">
        <v>6.938605384702039</v>
      </c>
      <c r="AN70" s="19">
        <v>2.7963275881491496</v>
      </c>
      <c r="AO70" s="19">
        <v>1.7984679508843078</v>
      </c>
      <c r="AP70" s="19">
        <v>0.83541737073335576</v>
      </c>
      <c r="AQ70" s="19">
        <v>397.06691449814127</v>
      </c>
      <c r="AR70" s="19">
        <v>2.610679283541737</v>
      </c>
      <c r="AS70" s="19">
        <v>4.6412076151853103E-2</v>
      </c>
      <c r="AT70" s="19">
        <v>0</v>
      </c>
      <c r="AU70" s="19">
        <v>0</v>
      </c>
      <c r="AV70" s="19">
        <v>0</v>
      </c>
      <c r="AW70" s="19">
        <v>0</v>
      </c>
      <c r="AX70" s="19">
        <v>2.6570913596935903</v>
      </c>
      <c r="AY70" s="19">
        <v>7.9828770981187329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13.877210769404078</v>
      </c>
      <c r="BF70" s="19">
        <v>0</v>
      </c>
      <c r="BG70" s="19">
        <v>4.6412076151853103E-2</v>
      </c>
      <c r="BH70" s="19">
        <v>0</v>
      </c>
      <c r="BI70" s="19">
        <v>0</v>
      </c>
      <c r="BJ70" s="19">
        <v>1.1486988847583643</v>
      </c>
      <c r="BK70" s="19">
        <v>0</v>
      </c>
      <c r="BL70" s="19">
        <v>3.3996845781232397</v>
      </c>
      <c r="BM70" s="19">
        <v>2.0073222935676469</v>
      </c>
      <c r="BN70" s="19">
        <v>0</v>
      </c>
      <c r="BO70" s="19">
        <v>1.6476287033907853</v>
      </c>
      <c r="BP70" s="19">
        <v>0.83541737073335576</v>
      </c>
      <c r="BQ70" s="19">
        <v>1.1603019037963276E-2</v>
      </c>
      <c r="BR70" s="19">
        <v>0.74259321842964965</v>
      </c>
      <c r="BS70" s="19">
        <v>0</v>
      </c>
      <c r="BT70" s="19">
        <v>682.97690661259435</v>
      </c>
      <c r="BU70" s="19">
        <v>0</v>
      </c>
      <c r="BV70" s="19">
        <v>0</v>
      </c>
      <c r="BW70" s="19">
        <v>0</v>
      </c>
      <c r="BX70" s="19">
        <v>38.023093387405659</v>
      </c>
      <c r="BY70" s="19">
        <v>0</v>
      </c>
      <c r="BZ70" s="19">
        <v>0</v>
      </c>
      <c r="CA70" s="19">
        <v>38.023093387405659</v>
      </c>
      <c r="CB70" s="19">
        <v>721</v>
      </c>
      <c r="CD70" s="19">
        <f t="shared" ref="CD70:CD133" si="8">SUM(D70:BS70)-BT70</f>
        <v>0</v>
      </c>
      <c r="CE70" s="19">
        <f t="shared" ref="CE70:CE133" si="9">SUM(BU70:BZ70)-CA70</f>
        <v>0</v>
      </c>
      <c r="CF70" s="19">
        <f t="shared" ref="CF70:CF133" si="10">BT70+CA70-CB70</f>
        <v>0</v>
      </c>
      <c r="CH70" s="35">
        <v>721</v>
      </c>
      <c r="CI70" s="33">
        <f t="shared" ref="CI70:CI133" si="11">CH70-CB70</f>
        <v>0</v>
      </c>
    </row>
    <row r="71" spans="1:87" x14ac:dyDescent="0.25">
      <c r="A71" s="25" t="s">
        <v>145</v>
      </c>
      <c r="B71" s="24" t="s">
        <v>249</v>
      </c>
      <c r="C71">
        <f t="shared" si="7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0.12359550561797752</v>
      </c>
      <c r="AD71" s="19">
        <v>12.379213483146069</v>
      </c>
      <c r="AE71" s="19">
        <v>2.3735955056179776</v>
      </c>
      <c r="AF71" s="19">
        <v>0</v>
      </c>
      <c r="AG71" s="19">
        <v>0</v>
      </c>
      <c r="AH71" s="19">
        <v>0</v>
      </c>
      <c r="AI71" s="19">
        <v>3.0898876404494381E-2</v>
      </c>
      <c r="AJ71" s="19">
        <v>8.1460674157303375E-2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1.1235955056179775E-2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15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15</v>
      </c>
      <c r="CD71" s="19">
        <f t="shared" si="8"/>
        <v>0</v>
      </c>
      <c r="CE71" s="19">
        <f t="shared" si="9"/>
        <v>0</v>
      </c>
      <c r="CF71" s="19">
        <f t="shared" si="10"/>
        <v>0</v>
      </c>
      <c r="CH71" s="35">
        <v>15</v>
      </c>
      <c r="CI71" s="33">
        <f t="shared" si="11"/>
        <v>0</v>
      </c>
    </row>
    <row r="72" spans="1:87" x14ac:dyDescent="0.25">
      <c r="A72" s="24" t="s">
        <v>146</v>
      </c>
      <c r="B72" s="25" t="s">
        <v>68</v>
      </c>
      <c r="C72">
        <f t="shared" si="7"/>
        <v>68</v>
      </c>
      <c r="D72" s="19">
        <v>2.2165769071432799</v>
      </c>
      <c r="E72" s="19">
        <v>3.9405811682547198</v>
      </c>
      <c r="F72" s="19">
        <v>0.18764672229784382</v>
      </c>
      <c r="G72" s="19">
        <v>1.3487108165157524</v>
      </c>
      <c r="H72" s="19">
        <v>25.473042551932295</v>
      </c>
      <c r="I72" s="19">
        <v>0</v>
      </c>
      <c r="J72" s="19">
        <v>0.98514529206367996</v>
      </c>
      <c r="K72" s="19">
        <v>2.2400327474305106</v>
      </c>
      <c r="L72" s="19">
        <v>0</v>
      </c>
      <c r="M72" s="19">
        <v>0.48084472588822474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1.6888205006805941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1.1727920143615239E-2</v>
      </c>
      <c r="AB72" s="19">
        <v>11.000789094711093</v>
      </c>
      <c r="AC72" s="19">
        <v>11.258803337870628</v>
      </c>
      <c r="AD72" s="19">
        <v>112.48248209741375</v>
      </c>
      <c r="AE72" s="19">
        <v>1.5598133791008266</v>
      </c>
      <c r="AF72" s="19">
        <v>261.59125880333784</v>
      </c>
      <c r="AG72" s="19">
        <v>0.6567635280424533</v>
      </c>
      <c r="AH72" s="19">
        <v>41.868674912706396</v>
      </c>
      <c r="AI72" s="19">
        <v>136.54817423211222</v>
      </c>
      <c r="AJ72" s="19">
        <v>109.69123710323332</v>
      </c>
      <c r="AK72" s="19">
        <v>114.45277268154109</v>
      </c>
      <c r="AL72" s="19">
        <v>18.365922944901463</v>
      </c>
      <c r="AM72" s="19">
        <v>16.899932926949557</v>
      </c>
      <c r="AN72" s="19">
        <v>13.029719279556529</v>
      </c>
      <c r="AO72" s="19">
        <v>2.5918703517389678</v>
      </c>
      <c r="AP72" s="19">
        <v>1.137608253930678</v>
      </c>
      <c r="AQ72" s="19">
        <v>272.07601941172987</v>
      </c>
      <c r="AR72" s="19">
        <v>0</v>
      </c>
      <c r="AS72" s="19">
        <v>14.003136651476593</v>
      </c>
      <c r="AT72" s="19">
        <v>0.30492592373399618</v>
      </c>
      <c r="AU72" s="19">
        <v>0</v>
      </c>
      <c r="AV72" s="19">
        <v>0</v>
      </c>
      <c r="AW72" s="19">
        <v>5.8639600718076189E-2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0.21110256258507426</v>
      </c>
      <c r="BD72" s="19">
        <v>0</v>
      </c>
      <c r="BE72" s="19">
        <v>0</v>
      </c>
      <c r="BF72" s="19">
        <v>0</v>
      </c>
      <c r="BG72" s="19">
        <v>0.43393304531376375</v>
      </c>
      <c r="BH72" s="19">
        <v>0</v>
      </c>
      <c r="BI72" s="19">
        <v>3.2838176402122663</v>
      </c>
      <c r="BJ72" s="19">
        <v>0</v>
      </c>
      <c r="BK72" s="19">
        <v>0</v>
      </c>
      <c r="BL72" s="19">
        <v>1.6770925805369787</v>
      </c>
      <c r="BM72" s="19">
        <v>0.5160284863190705</v>
      </c>
      <c r="BN72" s="19">
        <v>0</v>
      </c>
      <c r="BO72" s="19">
        <v>5.8639600718076189E-2</v>
      </c>
      <c r="BP72" s="19">
        <v>0</v>
      </c>
      <c r="BQ72" s="19">
        <v>0</v>
      </c>
      <c r="BR72" s="19">
        <v>0</v>
      </c>
      <c r="BS72" s="19">
        <v>0</v>
      </c>
      <c r="BT72" s="19">
        <v>1184.3322877828411</v>
      </c>
      <c r="BU72" s="19">
        <v>0</v>
      </c>
      <c r="BV72" s="19">
        <v>0</v>
      </c>
      <c r="BW72" s="19">
        <v>0</v>
      </c>
      <c r="BX72" s="19">
        <v>3.1899942790633449</v>
      </c>
      <c r="BY72" s="19">
        <v>1.4777179380955199</v>
      </c>
      <c r="BZ72" s="19">
        <v>0</v>
      </c>
      <c r="CA72" s="19">
        <v>4.667712217158865</v>
      </c>
      <c r="CB72" s="19">
        <v>1189</v>
      </c>
      <c r="CD72" s="19">
        <f t="shared" si="8"/>
        <v>0</v>
      </c>
      <c r="CE72" s="19">
        <f t="shared" si="9"/>
        <v>0</v>
      </c>
      <c r="CF72" s="19">
        <f t="shared" si="10"/>
        <v>0</v>
      </c>
      <c r="CH72" s="35">
        <v>1189</v>
      </c>
      <c r="CI72" s="33">
        <f t="shared" si="11"/>
        <v>0</v>
      </c>
    </row>
    <row r="73" spans="1:87" x14ac:dyDescent="0.25">
      <c r="A73" s="24" t="s">
        <v>147</v>
      </c>
      <c r="B73" s="24" t="s">
        <v>69</v>
      </c>
      <c r="C73">
        <f t="shared" si="7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2.7351050736199114E-2</v>
      </c>
      <c r="K73" s="19">
        <v>1.4496056890185531</v>
      </c>
      <c r="L73" s="19">
        <v>0</v>
      </c>
      <c r="M73" s="19">
        <v>2.3521903633131238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1.1533026393763961</v>
      </c>
      <c r="U73" s="19">
        <v>1.5362173496831837</v>
      </c>
      <c r="V73" s="19">
        <v>0</v>
      </c>
      <c r="W73" s="19">
        <v>0</v>
      </c>
      <c r="X73" s="19">
        <v>0.10940420294479646</v>
      </c>
      <c r="Y73" s="19">
        <v>1.0575739617996991</v>
      </c>
      <c r="Z73" s="19">
        <v>0</v>
      </c>
      <c r="AA73" s="19">
        <v>3.646806764826549E-2</v>
      </c>
      <c r="AB73" s="19">
        <v>0.4148242694990199</v>
      </c>
      <c r="AC73" s="19">
        <v>0.53334548935588277</v>
      </c>
      <c r="AD73" s="19">
        <v>7.2844965127410317</v>
      </c>
      <c r="AE73" s="19">
        <v>52.755618361672063</v>
      </c>
      <c r="AF73" s="19">
        <v>11.628755071340658</v>
      </c>
      <c r="AG73" s="19">
        <v>1.0849250125358982</v>
      </c>
      <c r="AH73" s="19">
        <v>42.631171080822355</v>
      </c>
      <c r="AI73" s="19">
        <v>8.2372247800519673</v>
      </c>
      <c r="AJ73" s="19">
        <v>4.3807266262478919</v>
      </c>
      <c r="AK73" s="19">
        <v>18.899576058713588</v>
      </c>
      <c r="AL73" s="19">
        <v>4.4764553038245882</v>
      </c>
      <c r="AM73" s="19">
        <v>12.581483338651594</v>
      </c>
      <c r="AN73" s="19">
        <v>2.0695628390390666</v>
      </c>
      <c r="AO73" s="19">
        <v>5.4702101472398228E-2</v>
      </c>
      <c r="AP73" s="19">
        <v>0.55613803163604869</v>
      </c>
      <c r="AQ73" s="19">
        <v>22.195377672425582</v>
      </c>
      <c r="AR73" s="19">
        <v>0</v>
      </c>
      <c r="AS73" s="19">
        <v>0.11396271140082966</v>
      </c>
      <c r="AT73" s="19">
        <v>5.4702101472398228E-2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0.32365410037835618</v>
      </c>
      <c r="BF73" s="19">
        <v>0</v>
      </c>
      <c r="BG73" s="19">
        <v>4.5585084560331862E-3</v>
      </c>
      <c r="BH73" s="19">
        <v>0</v>
      </c>
      <c r="BI73" s="19">
        <v>0</v>
      </c>
      <c r="BJ73" s="19">
        <v>0</v>
      </c>
      <c r="BK73" s="19">
        <v>0</v>
      </c>
      <c r="BL73" s="19">
        <v>6.8377626840497793E-2</v>
      </c>
      <c r="BM73" s="19">
        <v>1.8234033824132745E-2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198.08998495692208</v>
      </c>
      <c r="BU73" s="19">
        <v>0</v>
      </c>
      <c r="BV73" s="19">
        <v>0</v>
      </c>
      <c r="BW73" s="19">
        <v>0</v>
      </c>
      <c r="BX73" s="19">
        <v>1.9100150430779048</v>
      </c>
      <c r="BY73" s="19">
        <v>0</v>
      </c>
      <c r="BZ73" s="19">
        <v>0</v>
      </c>
      <c r="CA73" s="19">
        <v>1.9100150430779048</v>
      </c>
      <c r="CB73" s="19">
        <v>200</v>
      </c>
      <c r="CD73" s="19">
        <f t="shared" si="8"/>
        <v>0</v>
      </c>
      <c r="CE73" s="19">
        <f t="shared" si="9"/>
        <v>0</v>
      </c>
      <c r="CF73" s="19">
        <f t="shared" si="10"/>
        <v>0</v>
      </c>
      <c r="CH73" s="35">
        <v>200</v>
      </c>
      <c r="CI73" s="33">
        <f t="shared" si="11"/>
        <v>0</v>
      </c>
    </row>
    <row r="74" spans="1:87" x14ac:dyDescent="0.25">
      <c r="A74" s="24" t="s">
        <v>148</v>
      </c>
      <c r="B74" s="24" t="s">
        <v>250</v>
      </c>
      <c r="C74">
        <f t="shared" si="7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0.17310329067641683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1.7138939670932358E-3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0.26051188299817185</v>
      </c>
      <c r="AE74" s="19">
        <v>0.89293875685557589</v>
      </c>
      <c r="AF74" s="19">
        <v>0</v>
      </c>
      <c r="AG74" s="19">
        <v>0</v>
      </c>
      <c r="AH74" s="19">
        <v>2.4234460694698354</v>
      </c>
      <c r="AI74" s="19">
        <v>2.1715036563071299</v>
      </c>
      <c r="AJ74" s="19">
        <v>0</v>
      </c>
      <c r="AK74" s="19">
        <v>4.9857175502742228</v>
      </c>
      <c r="AL74" s="19">
        <v>4.2847349177330893E-2</v>
      </c>
      <c r="AM74" s="19">
        <v>0</v>
      </c>
      <c r="AN74" s="19">
        <v>2.3051873857404019</v>
      </c>
      <c r="AO74" s="19">
        <v>0</v>
      </c>
      <c r="AP74" s="19">
        <v>0</v>
      </c>
      <c r="AQ74" s="19">
        <v>0.73183272394881171</v>
      </c>
      <c r="AR74" s="19">
        <v>1.011197440585009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15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15</v>
      </c>
      <c r="CD74" s="19">
        <f t="shared" si="8"/>
        <v>0</v>
      </c>
      <c r="CE74" s="19">
        <f t="shared" si="9"/>
        <v>0</v>
      </c>
      <c r="CF74" s="19">
        <f t="shared" si="10"/>
        <v>0</v>
      </c>
      <c r="CH74" s="35">
        <v>15</v>
      </c>
      <c r="CI74" s="33">
        <f t="shared" si="11"/>
        <v>0</v>
      </c>
    </row>
    <row r="75" spans="1:87" x14ac:dyDescent="0.25">
      <c r="A75" s="24" t="s">
        <v>149</v>
      </c>
      <c r="B75" s="24" t="s">
        <v>251</v>
      </c>
      <c r="C75">
        <f t="shared" si="7"/>
        <v>71</v>
      </c>
      <c r="D75" s="19">
        <v>5.5015883030467538</v>
      </c>
      <c r="E75" s="19">
        <v>8.6365023586116845</v>
      </c>
      <c r="F75" s="19">
        <v>0.73106691414360014</v>
      </c>
      <c r="G75" s="19">
        <v>0.89214945454812233</v>
      </c>
      <c r="H75" s="19">
        <v>14.249609343476953</v>
      </c>
      <c r="I75" s="19">
        <v>7.7443529040635619</v>
      </c>
      <c r="J75" s="19">
        <v>3.5066429949599804</v>
      </c>
      <c r="K75" s="19">
        <v>30.357863383929164</v>
      </c>
      <c r="L75" s="19">
        <v>1.4249609343476952</v>
      </c>
      <c r="M75" s="19">
        <v>30.308299525343156</v>
      </c>
      <c r="N75" s="19">
        <v>49.09300192943973</v>
      </c>
      <c r="O75" s="19">
        <v>0.37172893939505092</v>
      </c>
      <c r="P75" s="19">
        <v>1.115186818185153</v>
      </c>
      <c r="Q75" s="19">
        <v>1.2886603232361766</v>
      </c>
      <c r="R75" s="19">
        <v>0.87975848990162064</v>
      </c>
      <c r="S75" s="19">
        <v>5.5263702323397572</v>
      </c>
      <c r="T75" s="19">
        <v>1.6232163686917225</v>
      </c>
      <c r="U75" s="19">
        <v>0.33455604545554585</v>
      </c>
      <c r="V75" s="19">
        <v>3.1844779141509365</v>
      </c>
      <c r="W75" s="19">
        <v>0.71867594949709845</v>
      </c>
      <c r="X75" s="19">
        <v>5.8361443485022999</v>
      </c>
      <c r="Y75" s="19">
        <v>11.610333873772092</v>
      </c>
      <c r="Z75" s="19">
        <v>12.725520691957245</v>
      </c>
      <c r="AA75" s="19">
        <v>1.9453814495007666</v>
      </c>
      <c r="AB75" s="19">
        <v>2.3666742474818245</v>
      </c>
      <c r="AC75" s="19">
        <v>3.0481773030394179</v>
      </c>
      <c r="AD75" s="19">
        <v>38.139389181932231</v>
      </c>
      <c r="AE75" s="19">
        <v>2.7507941515233769</v>
      </c>
      <c r="AF75" s="19">
        <v>139.03901429839556</v>
      </c>
      <c r="AG75" s="19">
        <v>15.501096772773623</v>
      </c>
      <c r="AH75" s="19">
        <v>37.185284904151601</v>
      </c>
      <c r="AI75" s="19">
        <v>101.25896309121188</v>
      </c>
      <c r="AJ75" s="19">
        <v>78.286114636597731</v>
      </c>
      <c r="AK75" s="19">
        <v>37.557013843546649</v>
      </c>
      <c r="AL75" s="19">
        <v>41.906242434468744</v>
      </c>
      <c r="AM75" s="19">
        <v>20.544219383899815</v>
      </c>
      <c r="AN75" s="19">
        <v>42.773609959723863</v>
      </c>
      <c r="AO75" s="19">
        <v>32.613018949592465</v>
      </c>
      <c r="AP75" s="19">
        <v>7.7691348333565644</v>
      </c>
      <c r="AQ75" s="19">
        <v>424.8613957992502</v>
      </c>
      <c r="AR75" s="19">
        <v>4.262491838396584</v>
      </c>
      <c r="AS75" s="19">
        <v>18.412973464701523</v>
      </c>
      <c r="AT75" s="19">
        <v>1.0780139242456477</v>
      </c>
      <c r="AU75" s="19">
        <v>1.2390964646501699E-2</v>
      </c>
      <c r="AV75" s="19">
        <v>0</v>
      </c>
      <c r="AW75" s="19">
        <v>7.4345787879010194E-2</v>
      </c>
      <c r="AX75" s="19">
        <v>2.0692910959657835</v>
      </c>
      <c r="AY75" s="19">
        <v>27.346858974829246</v>
      </c>
      <c r="AZ75" s="19">
        <v>0</v>
      </c>
      <c r="BA75" s="19">
        <v>0.14869157575802039</v>
      </c>
      <c r="BB75" s="19">
        <v>0.30977411616254247</v>
      </c>
      <c r="BC75" s="19">
        <v>3.7172893939505097E-2</v>
      </c>
      <c r="BD75" s="19">
        <v>0</v>
      </c>
      <c r="BE75" s="19">
        <v>6.0220088181998257</v>
      </c>
      <c r="BF75" s="19">
        <v>0</v>
      </c>
      <c r="BG75" s="19">
        <v>0.45846569192056286</v>
      </c>
      <c r="BH75" s="19">
        <v>0</v>
      </c>
      <c r="BI75" s="19">
        <v>0</v>
      </c>
      <c r="BJ75" s="19">
        <v>3.742071323243513</v>
      </c>
      <c r="BK75" s="19">
        <v>1.2514874292966716</v>
      </c>
      <c r="BL75" s="19">
        <v>14.348737060648967</v>
      </c>
      <c r="BM75" s="19">
        <v>1.6479982979847259</v>
      </c>
      <c r="BN75" s="19">
        <v>0</v>
      </c>
      <c r="BO75" s="19">
        <v>2.2551555656633093</v>
      </c>
      <c r="BP75" s="19">
        <v>0</v>
      </c>
      <c r="BQ75" s="19">
        <v>0</v>
      </c>
      <c r="BR75" s="19">
        <v>1.3010512878826783</v>
      </c>
      <c r="BS75" s="19">
        <v>0</v>
      </c>
      <c r="BT75" s="19">
        <v>1309.985173392806</v>
      </c>
      <c r="BU75" s="19">
        <v>0</v>
      </c>
      <c r="BV75" s="19">
        <v>0</v>
      </c>
      <c r="BW75" s="19">
        <v>0</v>
      </c>
      <c r="BX75" s="19">
        <v>232.21906844008834</v>
      </c>
      <c r="BY75" s="19">
        <v>146.79575816710562</v>
      </c>
      <c r="BZ75" s="19">
        <v>0</v>
      </c>
      <c r="CA75" s="19">
        <v>379.01482660719392</v>
      </c>
      <c r="CB75" s="19">
        <v>1689</v>
      </c>
      <c r="CD75" s="19">
        <f t="shared" si="8"/>
        <v>0</v>
      </c>
      <c r="CE75" s="19">
        <f t="shared" si="9"/>
        <v>0</v>
      </c>
      <c r="CF75" s="19">
        <f t="shared" si="10"/>
        <v>0</v>
      </c>
      <c r="CH75" s="35">
        <v>1689</v>
      </c>
      <c r="CI75" s="33">
        <f t="shared" si="11"/>
        <v>0</v>
      </c>
    </row>
    <row r="76" spans="1:87" x14ac:dyDescent="0.25">
      <c r="A76" s="24" t="s">
        <v>150</v>
      </c>
      <c r="B76" s="24" t="s">
        <v>252</v>
      </c>
      <c r="C76">
        <f t="shared" si="7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3.1484234811586775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173.36670084593695</v>
      </c>
      <c r="AH76" s="19">
        <v>7.1458600358882345</v>
      </c>
      <c r="AI76" s="19">
        <v>1.2735196103563189</v>
      </c>
      <c r="AJ76" s="19">
        <v>0.4421943091514996</v>
      </c>
      <c r="AK76" s="19">
        <v>3.8028710587028969</v>
      </c>
      <c r="AL76" s="19">
        <v>7.0751089464239941E-2</v>
      </c>
      <c r="AM76" s="19">
        <v>0.40681876441937964</v>
      </c>
      <c r="AN76" s="19">
        <v>5.3063317098179947</v>
      </c>
      <c r="AO76" s="19">
        <v>1.6980261471417586</v>
      </c>
      <c r="AP76" s="19">
        <v>0</v>
      </c>
      <c r="AQ76" s="19">
        <v>0</v>
      </c>
      <c r="AR76" s="19">
        <v>0</v>
      </c>
      <c r="AS76" s="19">
        <v>0.42450653678543965</v>
      </c>
      <c r="AT76" s="19">
        <v>0</v>
      </c>
      <c r="AU76" s="19">
        <v>0</v>
      </c>
      <c r="AV76" s="19">
        <v>0</v>
      </c>
      <c r="AW76" s="19">
        <v>2.3170981799538581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4.6518841322737758</v>
      </c>
      <c r="BD76" s="19">
        <v>0</v>
      </c>
      <c r="BE76" s="19">
        <v>0</v>
      </c>
      <c r="BF76" s="19">
        <v>0</v>
      </c>
      <c r="BG76" s="19">
        <v>9.7282748013329909E-2</v>
      </c>
      <c r="BH76" s="19">
        <v>0</v>
      </c>
      <c r="BI76" s="19">
        <v>0</v>
      </c>
      <c r="BJ76" s="19">
        <v>0</v>
      </c>
      <c r="BK76" s="19">
        <v>0</v>
      </c>
      <c r="BL76" s="19">
        <v>0.68097923609330946</v>
      </c>
      <c r="BM76" s="19">
        <v>0.42450653678543965</v>
      </c>
      <c r="BN76" s="19">
        <v>0</v>
      </c>
      <c r="BO76" s="19">
        <v>4.421943091514996E-2</v>
      </c>
      <c r="BP76" s="19">
        <v>8.8438861830299927E-3</v>
      </c>
      <c r="BQ76" s="19">
        <v>0.15034606511150986</v>
      </c>
      <c r="BR76" s="19">
        <v>1.5388361958472188</v>
      </c>
      <c r="BS76" s="19">
        <v>0</v>
      </c>
      <c r="BT76" s="19">
        <v>207</v>
      </c>
      <c r="BU76" s="19">
        <v>0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0</v>
      </c>
      <c r="CB76" s="19">
        <v>207</v>
      </c>
      <c r="CD76" s="19">
        <f t="shared" si="8"/>
        <v>0</v>
      </c>
      <c r="CE76" s="19">
        <f t="shared" si="9"/>
        <v>0</v>
      </c>
      <c r="CF76" s="19">
        <f t="shared" si="10"/>
        <v>0</v>
      </c>
      <c r="CH76" s="35">
        <v>207</v>
      </c>
      <c r="CI76" s="33">
        <f t="shared" si="11"/>
        <v>0</v>
      </c>
    </row>
    <row r="77" spans="1:87" x14ac:dyDescent="0.25">
      <c r="A77" s="24" t="s">
        <v>151</v>
      </c>
      <c r="B77" s="24" t="s">
        <v>253</v>
      </c>
      <c r="C77">
        <f t="shared" si="7"/>
        <v>73</v>
      </c>
      <c r="D77" s="19">
        <v>1.1835140997830803E-2</v>
      </c>
      <c r="E77" s="19">
        <v>0</v>
      </c>
      <c r="F77" s="19">
        <v>0</v>
      </c>
      <c r="G77" s="19">
        <v>0</v>
      </c>
      <c r="H77" s="19">
        <v>0.79295444685466376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69.211904555314533</v>
      </c>
      <c r="AH77" s="19">
        <v>0</v>
      </c>
      <c r="AI77" s="19">
        <v>0.40239479392624727</v>
      </c>
      <c r="AJ77" s="19">
        <v>0</v>
      </c>
      <c r="AK77" s="19">
        <v>2.3670281995661607E-2</v>
      </c>
      <c r="AL77" s="19">
        <v>0.39055965292841649</v>
      </c>
      <c r="AM77" s="19">
        <v>0</v>
      </c>
      <c r="AN77" s="19">
        <v>2.1895010845986986</v>
      </c>
      <c r="AO77" s="19">
        <v>0.41422993492407806</v>
      </c>
      <c r="AP77" s="19">
        <v>0.20119739696312364</v>
      </c>
      <c r="AQ77" s="19">
        <v>0</v>
      </c>
      <c r="AR77" s="19">
        <v>4.7340563991323213E-2</v>
      </c>
      <c r="AS77" s="19">
        <v>2.0119739696312364</v>
      </c>
      <c r="AT77" s="19">
        <v>0</v>
      </c>
      <c r="AU77" s="19">
        <v>0</v>
      </c>
      <c r="AV77" s="19">
        <v>0</v>
      </c>
      <c r="AW77" s="19">
        <v>0.6746030368763557</v>
      </c>
      <c r="AX77" s="19">
        <v>1.1835140997830803E-2</v>
      </c>
      <c r="AY77" s="19">
        <v>0</v>
      </c>
      <c r="AZ77" s="19">
        <v>0</v>
      </c>
      <c r="BA77" s="19">
        <v>5.4323297180043379</v>
      </c>
      <c r="BB77" s="19">
        <v>0.15385683297180044</v>
      </c>
      <c r="BC77" s="19">
        <v>41.813553145336229</v>
      </c>
      <c r="BD77" s="19">
        <v>7.0419088937093273</v>
      </c>
      <c r="BE77" s="19">
        <v>1.1835140997830803E-2</v>
      </c>
      <c r="BF77" s="19">
        <v>6.4264815618221256</v>
      </c>
      <c r="BG77" s="19">
        <v>7.7756876355748377</v>
      </c>
      <c r="BH77" s="19">
        <v>2.4972147505422995</v>
      </c>
      <c r="BI77" s="19">
        <v>0.97048156182212586</v>
      </c>
      <c r="BJ77" s="19">
        <v>9.278750542299349</v>
      </c>
      <c r="BK77" s="19">
        <v>0.60359219088937088</v>
      </c>
      <c r="BL77" s="19">
        <v>5.7163731019522777</v>
      </c>
      <c r="BM77" s="19">
        <v>16.604702819956614</v>
      </c>
      <c r="BN77" s="19">
        <v>2.5090498915401303</v>
      </c>
      <c r="BO77" s="19">
        <v>1.7634360086767895</v>
      </c>
      <c r="BP77" s="19">
        <v>1.4083817787418655</v>
      </c>
      <c r="BQ77" s="19">
        <v>8.2845986984815614E-2</v>
      </c>
      <c r="BR77" s="19">
        <v>8.8645206073752707</v>
      </c>
      <c r="BS77" s="19">
        <v>0</v>
      </c>
      <c r="BT77" s="19">
        <v>195.33900216919741</v>
      </c>
      <c r="BU77" s="19">
        <v>0</v>
      </c>
      <c r="BV77" s="19">
        <v>0</v>
      </c>
      <c r="BW77" s="19">
        <v>0</v>
      </c>
      <c r="BX77" s="19">
        <v>238.38340997830804</v>
      </c>
      <c r="BY77" s="19">
        <v>248.27758785249458</v>
      </c>
      <c r="BZ77" s="19">
        <v>0</v>
      </c>
      <c r="CA77" s="19">
        <v>486.66099783080261</v>
      </c>
      <c r="CB77" s="19">
        <v>682</v>
      </c>
      <c r="CD77" s="19">
        <f t="shared" si="8"/>
        <v>0</v>
      </c>
      <c r="CE77" s="19">
        <f t="shared" si="9"/>
        <v>0</v>
      </c>
      <c r="CF77" s="19">
        <f t="shared" si="10"/>
        <v>0</v>
      </c>
      <c r="CH77" s="35">
        <v>682</v>
      </c>
      <c r="CI77" s="33">
        <f t="shared" si="11"/>
        <v>0</v>
      </c>
    </row>
    <row r="78" spans="1:87" x14ac:dyDescent="0.25">
      <c r="A78" s="25" t="s">
        <v>152</v>
      </c>
      <c r="B78" s="24" t="s">
        <v>254</v>
      </c>
      <c r="C78">
        <f t="shared" si="7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277.27740801205573</v>
      </c>
      <c r="AH78" s="19">
        <v>0.16236632888648461</v>
      </c>
      <c r="AI78" s="19">
        <v>0</v>
      </c>
      <c r="AJ78" s="19">
        <v>4.8267081405345884</v>
      </c>
      <c r="AK78" s="19">
        <v>0</v>
      </c>
      <c r="AL78" s="19">
        <v>0.60518358948598805</v>
      </c>
      <c r="AM78" s="19">
        <v>0.5018595620127706</v>
      </c>
      <c r="AN78" s="19">
        <v>4.4281726059950351E-2</v>
      </c>
      <c r="AO78" s="19">
        <v>0</v>
      </c>
      <c r="AP78" s="19">
        <v>0</v>
      </c>
      <c r="AQ78" s="19">
        <v>0.2509297810063853</v>
      </c>
      <c r="AR78" s="19">
        <v>0</v>
      </c>
      <c r="AS78" s="19">
        <v>0.39853553453955315</v>
      </c>
      <c r="AT78" s="19">
        <v>5.9042301413267134E-2</v>
      </c>
      <c r="AU78" s="19">
        <v>0</v>
      </c>
      <c r="AV78" s="19">
        <v>0.19188747959311819</v>
      </c>
      <c r="AW78" s="19">
        <v>0.59042301413267129</v>
      </c>
      <c r="AX78" s="19">
        <v>0</v>
      </c>
      <c r="AY78" s="19">
        <v>0</v>
      </c>
      <c r="AZ78" s="19">
        <v>0</v>
      </c>
      <c r="BA78" s="19">
        <v>2.4797766593572197</v>
      </c>
      <c r="BB78" s="19">
        <v>6.302765675866266</v>
      </c>
      <c r="BC78" s="19">
        <v>0</v>
      </c>
      <c r="BD78" s="19">
        <v>2.6569035635970208</v>
      </c>
      <c r="BE78" s="19">
        <v>0</v>
      </c>
      <c r="BF78" s="19">
        <v>2.5831006868304369</v>
      </c>
      <c r="BG78" s="19">
        <v>2.8192698924835051</v>
      </c>
      <c r="BH78" s="19">
        <v>4.4281726059950351E-2</v>
      </c>
      <c r="BI78" s="19">
        <v>0</v>
      </c>
      <c r="BJ78" s="19">
        <v>20.738608371410081</v>
      </c>
      <c r="BK78" s="19">
        <v>3.409692906616177</v>
      </c>
      <c r="BL78" s="19">
        <v>0.30997208241965246</v>
      </c>
      <c r="BM78" s="19">
        <v>0.13284517817985103</v>
      </c>
      <c r="BN78" s="19">
        <v>4.4281726059950351E-2</v>
      </c>
      <c r="BO78" s="19">
        <v>2.9521150706633567E-2</v>
      </c>
      <c r="BP78" s="19">
        <v>4.4281726059950351E-2</v>
      </c>
      <c r="BQ78" s="19">
        <v>1.7269873163380638</v>
      </c>
      <c r="BR78" s="19">
        <v>9.756740308542394</v>
      </c>
      <c r="BS78" s="19">
        <v>0</v>
      </c>
      <c r="BT78" s="19">
        <v>337.9876544402477</v>
      </c>
      <c r="BU78" s="19">
        <v>0</v>
      </c>
      <c r="BV78" s="19">
        <v>0</v>
      </c>
      <c r="BW78" s="19">
        <v>0</v>
      </c>
      <c r="BX78" s="19">
        <v>771.77144292352136</v>
      </c>
      <c r="BY78" s="19">
        <v>418.240902636231</v>
      </c>
      <c r="BZ78" s="19">
        <v>0</v>
      </c>
      <c r="CA78" s="19">
        <v>1190.0123455597522</v>
      </c>
      <c r="CB78" s="19">
        <v>1528</v>
      </c>
      <c r="CD78" s="19">
        <f t="shared" si="8"/>
        <v>0</v>
      </c>
      <c r="CE78" s="19">
        <f t="shared" si="9"/>
        <v>0</v>
      </c>
      <c r="CF78" s="19">
        <f t="shared" si="10"/>
        <v>0</v>
      </c>
      <c r="CH78" s="35">
        <v>1528</v>
      </c>
      <c r="CI78" s="33">
        <f t="shared" si="11"/>
        <v>0</v>
      </c>
    </row>
    <row r="79" spans="1:87" x14ac:dyDescent="0.25">
      <c r="A79" s="24" t="s">
        <v>153</v>
      </c>
      <c r="B79" s="24" t="s">
        <v>255</v>
      </c>
      <c r="C79">
        <f t="shared" si="7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7.6878628697815872</v>
      </c>
      <c r="I79" s="19">
        <v>0</v>
      </c>
      <c r="J79" s="19">
        <v>0</v>
      </c>
      <c r="K79" s="19">
        <v>0.82278131047829695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7.944982029306054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70.424937793751724</v>
      </c>
      <c r="AH79" s="19">
        <v>1.1570362178601052</v>
      </c>
      <c r="AI79" s="19">
        <v>23.989217583632843</v>
      </c>
      <c r="AJ79" s="19">
        <v>7.096488802875311</v>
      </c>
      <c r="AK79" s="19">
        <v>5.1423831904893559E-2</v>
      </c>
      <c r="AL79" s="19">
        <v>1.1570362178601052</v>
      </c>
      <c r="AM79" s="19">
        <v>1.414155377384573</v>
      </c>
      <c r="AN79" s="19">
        <v>9.5905446502626486</v>
      </c>
      <c r="AO79" s="19">
        <v>0.20569532761957424</v>
      </c>
      <c r="AP79" s="19">
        <v>0.10284766380978712</v>
      </c>
      <c r="AQ79" s="19">
        <v>25.583356372684545</v>
      </c>
      <c r="AR79" s="19">
        <v>0</v>
      </c>
      <c r="AS79" s="19">
        <v>3.3425490738180814</v>
      </c>
      <c r="AT79" s="19">
        <v>0</v>
      </c>
      <c r="AU79" s="19">
        <v>0</v>
      </c>
      <c r="AV79" s="19">
        <v>0</v>
      </c>
      <c r="AW79" s="19">
        <v>1.0284766380978712</v>
      </c>
      <c r="AX79" s="19">
        <v>0</v>
      </c>
      <c r="AY79" s="19">
        <v>0</v>
      </c>
      <c r="AZ79" s="19">
        <v>0</v>
      </c>
      <c r="BA79" s="19">
        <v>1.3884434614321259</v>
      </c>
      <c r="BB79" s="19">
        <v>0</v>
      </c>
      <c r="BC79" s="19">
        <v>0.82278131047829695</v>
      </c>
      <c r="BD79" s="19">
        <v>0</v>
      </c>
      <c r="BE79" s="19">
        <v>0</v>
      </c>
      <c r="BF79" s="19">
        <v>0</v>
      </c>
      <c r="BG79" s="19">
        <v>50.626762510367712</v>
      </c>
      <c r="BH79" s="19">
        <v>0.17998341166712745</v>
      </c>
      <c r="BI79" s="19">
        <v>0</v>
      </c>
      <c r="BJ79" s="19">
        <v>0</v>
      </c>
      <c r="BK79" s="19">
        <v>0</v>
      </c>
      <c r="BL79" s="19">
        <v>2.4683439314348909</v>
      </c>
      <c r="BM79" s="19">
        <v>4.4224495438208455</v>
      </c>
      <c r="BN79" s="19">
        <v>0</v>
      </c>
      <c r="BO79" s="19">
        <v>10.259054465026265</v>
      </c>
      <c r="BP79" s="19">
        <v>5.7337572573956317</v>
      </c>
      <c r="BQ79" s="19">
        <v>0</v>
      </c>
      <c r="BR79" s="19">
        <v>1.0284766380978712</v>
      </c>
      <c r="BS79" s="19">
        <v>0</v>
      </c>
      <c r="BT79" s="19">
        <v>238.52944429084877</v>
      </c>
      <c r="BU79" s="19">
        <v>0</v>
      </c>
      <c r="BV79" s="19">
        <v>0</v>
      </c>
      <c r="BW79" s="19">
        <v>0</v>
      </c>
      <c r="BX79" s="19">
        <v>169.49294995852918</v>
      </c>
      <c r="BY79" s="19">
        <v>428.9776057506221</v>
      </c>
      <c r="BZ79" s="19">
        <v>0</v>
      </c>
      <c r="CA79" s="19">
        <v>598.47055570915131</v>
      </c>
      <c r="CB79" s="19">
        <v>837</v>
      </c>
      <c r="CD79" s="19">
        <f t="shared" si="8"/>
        <v>0</v>
      </c>
      <c r="CE79" s="19">
        <f t="shared" si="9"/>
        <v>0</v>
      </c>
      <c r="CF79" s="19">
        <f t="shared" si="10"/>
        <v>0</v>
      </c>
      <c r="CH79" s="35">
        <v>837</v>
      </c>
      <c r="CI79" s="33">
        <f t="shared" si="11"/>
        <v>0</v>
      </c>
    </row>
    <row r="80" spans="1:87" x14ac:dyDescent="0.25">
      <c r="A80" s="24" t="s">
        <v>154</v>
      </c>
      <c r="B80" s="24" t="s">
        <v>44</v>
      </c>
      <c r="C80">
        <f t="shared" si="7"/>
        <v>76</v>
      </c>
      <c r="D80" s="19">
        <v>1.6475192173305382</v>
      </c>
      <c r="E80" s="19">
        <v>3.7657582110412298</v>
      </c>
      <c r="F80" s="19">
        <v>0.23535988819007686</v>
      </c>
      <c r="G80" s="19">
        <v>1.0591194968553459</v>
      </c>
      <c r="H80" s="19">
        <v>5.0896575821104122</v>
      </c>
      <c r="I80" s="19">
        <v>0.82375960866526909</v>
      </c>
      <c r="J80" s="19">
        <v>0.64723969252271141</v>
      </c>
      <c r="K80" s="19">
        <v>1.9122990915443745</v>
      </c>
      <c r="L80" s="19">
        <v>1.0591194968553459</v>
      </c>
      <c r="M80" s="19">
        <v>3.0302585604472396</v>
      </c>
      <c r="N80" s="19">
        <v>0.79433962264150937</v>
      </c>
      <c r="O80" s="19">
        <v>8.8259958071278816E-2</v>
      </c>
      <c r="P80" s="19">
        <v>1.794619147449336</v>
      </c>
      <c r="Q80" s="19">
        <v>0.26477987421383647</v>
      </c>
      <c r="R80" s="19">
        <v>0.35303983228511526</v>
      </c>
      <c r="S80" s="19">
        <v>0.85317959468902871</v>
      </c>
      <c r="T80" s="19">
        <v>2.2947589098532495</v>
      </c>
      <c r="U80" s="19">
        <v>0.23535988819007686</v>
      </c>
      <c r="V80" s="19">
        <v>0.14709993011879804</v>
      </c>
      <c r="W80" s="19">
        <v>0.26477987421383647</v>
      </c>
      <c r="X80" s="19">
        <v>4.0599580712788264</v>
      </c>
      <c r="Y80" s="19">
        <v>0.70607966457023053</v>
      </c>
      <c r="Z80" s="19">
        <v>0.29419986023759609</v>
      </c>
      <c r="AA80" s="19">
        <v>0.35303983228511526</v>
      </c>
      <c r="AB80" s="19">
        <v>3.2067784765897973</v>
      </c>
      <c r="AC80" s="19">
        <v>5.7663172606568827</v>
      </c>
      <c r="AD80" s="19">
        <v>0.88259958071278821</v>
      </c>
      <c r="AE80" s="19">
        <v>3.4715583508036336</v>
      </c>
      <c r="AF80" s="19">
        <v>1.5298392732354997</v>
      </c>
      <c r="AG80" s="19">
        <v>80.434241788958772</v>
      </c>
      <c r="AH80" s="19">
        <v>335.59378057302587</v>
      </c>
      <c r="AI80" s="19">
        <v>129.27141858839971</v>
      </c>
      <c r="AJ80" s="19">
        <v>51.455555555555563</v>
      </c>
      <c r="AK80" s="19">
        <v>45.395038434661082</v>
      </c>
      <c r="AL80" s="19">
        <v>15.063032844164919</v>
      </c>
      <c r="AM80" s="19">
        <v>10.149895178197065</v>
      </c>
      <c r="AN80" s="19">
        <v>87.377358490566039</v>
      </c>
      <c r="AO80" s="19">
        <v>202.64486373165622</v>
      </c>
      <c r="AP80" s="19">
        <v>7.0902166317260651</v>
      </c>
      <c r="AQ80" s="19">
        <v>465.68895877009084</v>
      </c>
      <c r="AR80" s="19">
        <v>18.564011180992313</v>
      </c>
      <c r="AS80" s="19">
        <v>37.422222222222224</v>
      </c>
      <c r="AT80" s="19">
        <v>49.92571628232006</v>
      </c>
      <c r="AU80" s="19">
        <v>0.73549965059399025</v>
      </c>
      <c r="AV80" s="19">
        <v>2.9419986023759608E-2</v>
      </c>
      <c r="AW80" s="19">
        <v>3.0890985324947589</v>
      </c>
      <c r="AX80" s="19">
        <v>1.2944793850454228</v>
      </c>
      <c r="AY80" s="19">
        <v>0.79433962264150937</v>
      </c>
      <c r="AZ80" s="19">
        <v>0.26477987421383647</v>
      </c>
      <c r="BA80" s="19">
        <v>2.4418588399720473</v>
      </c>
      <c r="BB80" s="19">
        <v>36.657302585604469</v>
      </c>
      <c r="BC80" s="19">
        <v>0.50013976240391333</v>
      </c>
      <c r="BD80" s="19">
        <v>1.794619147449336</v>
      </c>
      <c r="BE80" s="19">
        <v>19.652550663871416</v>
      </c>
      <c r="BF80" s="19">
        <v>27.919566736547868</v>
      </c>
      <c r="BG80" s="19">
        <v>2.4712788259958072</v>
      </c>
      <c r="BH80" s="19">
        <v>1.5004192872117401</v>
      </c>
      <c r="BI80" s="19">
        <v>1.3827393431167017</v>
      </c>
      <c r="BJ80" s="19">
        <v>25.095248078266945</v>
      </c>
      <c r="BK80" s="19">
        <v>5.8839972047519215E-2</v>
      </c>
      <c r="BL80" s="19">
        <v>3.5598183088749122</v>
      </c>
      <c r="BM80" s="19">
        <v>2.7654786862334033</v>
      </c>
      <c r="BN80" s="19">
        <v>0</v>
      </c>
      <c r="BO80" s="19">
        <v>0.26477987421383647</v>
      </c>
      <c r="BP80" s="19">
        <v>8.8259958071278816E-2</v>
      </c>
      <c r="BQ80" s="19">
        <v>2.7948986722571627</v>
      </c>
      <c r="BR80" s="19">
        <v>22.447449336128582</v>
      </c>
      <c r="BS80" s="19">
        <v>0</v>
      </c>
      <c r="BT80" s="19">
        <v>1740.309853249476</v>
      </c>
      <c r="BU80" s="19">
        <v>0</v>
      </c>
      <c r="BV80" s="19">
        <v>0</v>
      </c>
      <c r="BW80" s="19">
        <v>0</v>
      </c>
      <c r="BX80" s="19">
        <v>133.12543675751223</v>
      </c>
      <c r="BY80" s="19">
        <v>652.56470999301189</v>
      </c>
      <c r="BZ80" s="19">
        <v>0</v>
      </c>
      <c r="CA80" s="19">
        <v>785.69014675052415</v>
      </c>
      <c r="CB80" s="19">
        <v>2526</v>
      </c>
      <c r="CD80" s="19">
        <f t="shared" si="8"/>
        <v>0</v>
      </c>
      <c r="CE80" s="19">
        <f t="shared" si="9"/>
        <v>0</v>
      </c>
      <c r="CF80" s="19">
        <f t="shared" si="10"/>
        <v>0</v>
      </c>
      <c r="CH80" s="35">
        <v>2526</v>
      </c>
      <c r="CI80" s="33">
        <f t="shared" si="11"/>
        <v>0</v>
      </c>
    </row>
    <row r="81" spans="1:87" x14ac:dyDescent="0.25">
      <c r="A81" s="24" t="s">
        <v>155</v>
      </c>
      <c r="B81" s="25" t="s">
        <v>43</v>
      </c>
      <c r="C81">
        <f t="shared" si="7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7.1712248397869841E-2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1.0244606913981406E-2</v>
      </c>
      <c r="AG81" s="19">
        <v>0</v>
      </c>
      <c r="AH81" s="19">
        <v>13.266765953605921</v>
      </c>
      <c r="AI81" s="19">
        <v>0.14342449679573968</v>
      </c>
      <c r="AJ81" s="19">
        <v>0.21513674519360951</v>
      </c>
      <c r="AK81" s="19">
        <v>0</v>
      </c>
      <c r="AL81" s="19">
        <v>3.0733820741944216E-2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3.0733820741944216E-2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2.0489213827962812E-2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5.5628215542919035</v>
      </c>
      <c r="BS81" s="19">
        <v>0</v>
      </c>
      <c r="BT81" s="19">
        <v>19.352062460510879</v>
      </c>
      <c r="BU81" s="19">
        <v>0</v>
      </c>
      <c r="BV81" s="19">
        <v>0</v>
      </c>
      <c r="BW81" s="19">
        <v>0</v>
      </c>
      <c r="BX81" s="19">
        <v>416.39204801877423</v>
      </c>
      <c r="BY81" s="19">
        <v>18.255889520714867</v>
      </c>
      <c r="BZ81" s="19">
        <v>0</v>
      </c>
      <c r="CA81" s="19">
        <v>434.64793753948913</v>
      </c>
      <c r="CB81" s="19">
        <v>454</v>
      </c>
      <c r="CD81" s="19">
        <f t="shared" si="8"/>
        <v>0</v>
      </c>
      <c r="CE81" s="19">
        <f t="shared" si="9"/>
        <v>0</v>
      </c>
      <c r="CF81" s="19">
        <f t="shared" si="10"/>
        <v>0</v>
      </c>
      <c r="CH81" s="35">
        <v>454</v>
      </c>
      <c r="CI81" s="33">
        <f t="shared" si="11"/>
        <v>0</v>
      </c>
    </row>
    <row r="82" spans="1:87" x14ac:dyDescent="0.25">
      <c r="A82" s="24" t="s">
        <v>156</v>
      </c>
      <c r="B82" s="25" t="s">
        <v>256</v>
      </c>
      <c r="C82">
        <f t="shared" si="7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16.836433676314055</v>
      </c>
      <c r="AJ82" s="19">
        <v>0</v>
      </c>
      <c r="AK82" s="19">
        <v>0</v>
      </c>
      <c r="AL82" s="19">
        <v>0</v>
      </c>
      <c r="AM82" s="19">
        <v>0</v>
      </c>
      <c r="AN82" s="19">
        <v>5.5742815145217692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22.410715190835823</v>
      </c>
      <c r="BU82" s="19">
        <v>0</v>
      </c>
      <c r="BV82" s="19">
        <v>0</v>
      </c>
      <c r="BW82" s="19">
        <v>0</v>
      </c>
      <c r="BX82" s="19">
        <v>1.1358913274874549</v>
      </c>
      <c r="BY82" s="19">
        <v>142.45339348167673</v>
      </c>
      <c r="BZ82" s="19">
        <v>0</v>
      </c>
      <c r="CA82" s="19">
        <v>143.58928480916418</v>
      </c>
      <c r="CB82" s="19">
        <v>166</v>
      </c>
      <c r="CD82" s="19">
        <f t="shared" si="8"/>
        <v>0</v>
      </c>
      <c r="CE82" s="19">
        <f t="shared" si="9"/>
        <v>0</v>
      </c>
      <c r="CF82" s="19">
        <f t="shared" si="10"/>
        <v>0</v>
      </c>
      <c r="CH82" s="35">
        <v>166</v>
      </c>
      <c r="CI82" s="33">
        <f t="shared" si="11"/>
        <v>0</v>
      </c>
    </row>
    <row r="83" spans="1:87" x14ac:dyDescent="0.25">
      <c r="A83" s="24" t="s">
        <v>157</v>
      </c>
      <c r="B83" s="25" t="s">
        <v>257</v>
      </c>
      <c r="C83">
        <f t="shared" si="7"/>
        <v>79</v>
      </c>
      <c r="D83" s="19">
        <v>0</v>
      </c>
      <c r="E83" s="19">
        <v>0</v>
      </c>
      <c r="F83" s="19">
        <v>0</v>
      </c>
      <c r="G83" s="19">
        <v>2.7718983090561173</v>
      </c>
      <c r="H83" s="19">
        <v>32.180263209278714</v>
      </c>
      <c r="I83" s="19">
        <v>17.599093997734993</v>
      </c>
      <c r="J83" s="19">
        <v>8.086070215175539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0.14761588628109501</v>
      </c>
      <c r="AF83" s="19">
        <v>0</v>
      </c>
      <c r="AG83" s="19">
        <v>0</v>
      </c>
      <c r="AH83" s="19">
        <v>0</v>
      </c>
      <c r="AI83" s="19">
        <v>44.071542937478036</v>
      </c>
      <c r="AJ83" s="19">
        <v>0</v>
      </c>
      <c r="AK83" s="19">
        <v>0</v>
      </c>
      <c r="AL83" s="19">
        <v>0</v>
      </c>
      <c r="AM83" s="19">
        <v>0</v>
      </c>
      <c r="AN83" s="19">
        <v>17.730308118873747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0.11481235599640724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122.70160502987464</v>
      </c>
      <c r="BU83" s="19">
        <v>0</v>
      </c>
      <c r="BV83" s="19">
        <v>0</v>
      </c>
      <c r="BW83" s="19">
        <v>0</v>
      </c>
      <c r="BX83" s="19">
        <v>0</v>
      </c>
      <c r="BY83" s="19">
        <v>297.29839497012534</v>
      </c>
      <c r="BZ83" s="19">
        <v>0</v>
      </c>
      <c r="CA83" s="19">
        <v>297.29839497012534</v>
      </c>
      <c r="CB83" s="19">
        <v>420</v>
      </c>
      <c r="CD83" s="19">
        <f t="shared" si="8"/>
        <v>0</v>
      </c>
      <c r="CE83" s="19">
        <f t="shared" si="9"/>
        <v>0</v>
      </c>
      <c r="CF83" s="19">
        <f t="shared" si="10"/>
        <v>0</v>
      </c>
      <c r="CH83" s="35">
        <v>420</v>
      </c>
      <c r="CI83" s="33">
        <f t="shared" si="11"/>
        <v>0</v>
      </c>
    </row>
    <row r="84" spans="1:87" x14ac:dyDescent="0.25">
      <c r="A84" s="24" t="s">
        <v>158</v>
      </c>
      <c r="B84" s="24" t="s">
        <v>258</v>
      </c>
      <c r="C84">
        <f t="shared" si="7"/>
        <v>80</v>
      </c>
      <c r="D84" s="19">
        <v>0.40909003567608421</v>
      </c>
      <c r="E84" s="19">
        <v>1.0090887546676743</v>
      </c>
      <c r="F84" s="19">
        <v>0.35454469758593965</v>
      </c>
      <c r="G84" s="19">
        <v>2.0454501783804209</v>
      </c>
      <c r="H84" s="19">
        <v>64.254408270190297</v>
      </c>
      <c r="I84" s="19">
        <v>65.01804300345232</v>
      </c>
      <c r="J84" s="19">
        <v>19.527231036271754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2.5636308902367944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3.0545389330480957</v>
      </c>
      <c r="AC84" s="19">
        <v>5.4545338090144564E-2</v>
      </c>
      <c r="AD84" s="19">
        <v>0</v>
      </c>
      <c r="AE84" s="19">
        <v>0.49090804281130107</v>
      </c>
      <c r="AF84" s="19">
        <v>2.2363588616959271</v>
      </c>
      <c r="AG84" s="19">
        <v>2.3181768688311437</v>
      </c>
      <c r="AH84" s="19">
        <v>22.799951321680425</v>
      </c>
      <c r="AI84" s="19">
        <v>739.06205845241368</v>
      </c>
      <c r="AJ84" s="19">
        <v>75.054385212038923</v>
      </c>
      <c r="AK84" s="19">
        <v>0.95454341657752984</v>
      </c>
      <c r="AL84" s="19">
        <v>34.036290968250206</v>
      </c>
      <c r="AM84" s="19">
        <v>0</v>
      </c>
      <c r="AN84" s="19">
        <v>300.16299551006551</v>
      </c>
      <c r="AO84" s="19">
        <v>0.81818007135216841</v>
      </c>
      <c r="AP84" s="19">
        <v>2.7818122425973724</v>
      </c>
      <c r="AQ84" s="19">
        <v>178.79961825949385</v>
      </c>
      <c r="AR84" s="19">
        <v>13.063608472589623</v>
      </c>
      <c r="AS84" s="19">
        <v>16.090874736592646</v>
      </c>
      <c r="AT84" s="19">
        <v>1.1181794308479636</v>
      </c>
      <c r="AU84" s="19">
        <v>5.4272611399693833</v>
      </c>
      <c r="AV84" s="19">
        <v>0</v>
      </c>
      <c r="AW84" s="19">
        <v>7.3363479731244432</v>
      </c>
      <c r="AX84" s="19">
        <v>0.24545402140565054</v>
      </c>
      <c r="AY84" s="19">
        <v>0</v>
      </c>
      <c r="AZ84" s="19">
        <v>0</v>
      </c>
      <c r="BA84" s="19">
        <v>0</v>
      </c>
      <c r="BB84" s="19">
        <v>2.5636308902367944</v>
      </c>
      <c r="BC84" s="19">
        <v>0</v>
      </c>
      <c r="BD84" s="19">
        <v>0.16363601427043367</v>
      </c>
      <c r="BE84" s="19">
        <v>0</v>
      </c>
      <c r="BF84" s="19">
        <v>0</v>
      </c>
      <c r="BG84" s="19">
        <v>0.16363601427043367</v>
      </c>
      <c r="BH84" s="19">
        <v>5.4545338090144564E-2</v>
      </c>
      <c r="BI84" s="19">
        <v>0</v>
      </c>
      <c r="BJ84" s="19">
        <v>53.127159299800802</v>
      </c>
      <c r="BK84" s="19">
        <v>0</v>
      </c>
      <c r="BL84" s="19">
        <v>2.945448256867806</v>
      </c>
      <c r="BM84" s="19">
        <v>0.40909003567608421</v>
      </c>
      <c r="BN84" s="19">
        <v>0</v>
      </c>
      <c r="BO84" s="19">
        <v>4.227263701986204</v>
      </c>
      <c r="BP84" s="19">
        <v>0</v>
      </c>
      <c r="BQ84" s="19">
        <v>0.13636334522536142</v>
      </c>
      <c r="BR84" s="19">
        <v>0</v>
      </c>
      <c r="BS84" s="19">
        <v>0</v>
      </c>
      <c r="BT84" s="19">
        <v>1624.8783490363614</v>
      </c>
      <c r="BU84" s="19">
        <v>0</v>
      </c>
      <c r="BV84" s="19">
        <v>0</v>
      </c>
      <c r="BW84" s="19">
        <v>0</v>
      </c>
      <c r="BX84" s="19">
        <v>155.8633035925881</v>
      </c>
      <c r="BY84" s="19">
        <v>2477.2583473710506</v>
      </c>
      <c r="BZ84" s="19">
        <v>0</v>
      </c>
      <c r="CA84" s="19">
        <v>2633.1216509636383</v>
      </c>
      <c r="CB84" s="19">
        <v>4258</v>
      </c>
      <c r="CD84" s="19">
        <f t="shared" si="8"/>
        <v>0</v>
      </c>
      <c r="CE84" s="19">
        <f t="shared" si="9"/>
        <v>0</v>
      </c>
      <c r="CF84" s="19">
        <f t="shared" si="10"/>
        <v>0</v>
      </c>
      <c r="CH84" s="35">
        <v>4258</v>
      </c>
      <c r="CI84" s="33">
        <f t="shared" si="11"/>
        <v>0</v>
      </c>
    </row>
    <row r="85" spans="1:87" x14ac:dyDescent="0.25">
      <c r="A85" s="24" t="s">
        <v>159</v>
      </c>
      <c r="B85" s="24" t="s">
        <v>45</v>
      </c>
      <c r="C85">
        <f t="shared" si="7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34.487492370598467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2.4130753027667766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0.41966527004639598</v>
      </c>
      <c r="BH85" s="19">
        <v>0</v>
      </c>
      <c r="BI85" s="19">
        <v>0</v>
      </c>
      <c r="BJ85" s="19">
        <v>0</v>
      </c>
      <c r="BK85" s="19">
        <v>0</v>
      </c>
      <c r="BL85" s="19">
        <v>0.25479677109959753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37.575029714511238</v>
      </c>
      <c r="BU85" s="19">
        <v>0</v>
      </c>
      <c r="BV85" s="19">
        <v>0</v>
      </c>
      <c r="BW85" s="19">
        <v>0</v>
      </c>
      <c r="BX85" s="19">
        <v>2269.1900673222981</v>
      </c>
      <c r="BY85" s="19">
        <v>959.23490296319062</v>
      </c>
      <c r="BZ85" s="19">
        <v>0</v>
      </c>
      <c r="CA85" s="19">
        <v>3228.4249702854891</v>
      </c>
      <c r="CB85" s="19">
        <v>3266</v>
      </c>
      <c r="CD85" s="19">
        <f t="shared" si="8"/>
        <v>0</v>
      </c>
      <c r="CE85" s="19">
        <f t="shared" si="9"/>
        <v>0</v>
      </c>
      <c r="CF85" s="19">
        <f t="shared" si="10"/>
        <v>0</v>
      </c>
      <c r="CH85" s="35">
        <v>3266</v>
      </c>
      <c r="CI85" s="33">
        <f t="shared" si="11"/>
        <v>0</v>
      </c>
    </row>
    <row r="86" spans="1:87" x14ac:dyDescent="0.25">
      <c r="A86" s="23" t="s">
        <v>160</v>
      </c>
      <c r="B86" s="23" t="s">
        <v>259</v>
      </c>
      <c r="C86">
        <f t="shared" si="7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0.24791869247265996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9.0152251808239978E-2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31.211460844777751</v>
      </c>
      <c r="AK86" s="19">
        <v>0.13522837771235996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0.85269004835293649</v>
      </c>
      <c r="AS86" s="19">
        <v>0</v>
      </c>
      <c r="AT86" s="19">
        <v>2.5543138012334659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35.091764016357409</v>
      </c>
      <c r="BU86" s="19">
        <v>0</v>
      </c>
      <c r="BV86" s="19">
        <v>0</v>
      </c>
      <c r="BW86" s="19">
        <v>0</v>
      </c>
      <c r="BX86" s="19">
        <v>5.4842619850012655</v>
      </c>
      <c r="BY86" s="19">
        <v>241.42397399864132</v>
      </c>
      <c r="BZ86" s="19">
        <v>0</v>
      </c>
      <c r="CA86" s="19">
        <v>246.90823598364258</v>
      </c>
      <c r="CB86" s="19">
        <v>282</v>
      </c>
      <c r="CD86" s="19">
        <f t="shared" si="8"/>
        <v>0</v>
      </c>
      <c r="CE86" s="19">
        <f t="shared" si="9"/>
        <v>0</v>
      </c>
      <c r="CF86" s="19">
        <f t="shared" si="10"/>
        <v>0</v>
      </c>
      <c r="CH86" s="35">
        <v>282</v>
      </c>
      <c r="CI86" s="33">
        <f t="shared" si="11"/>
        <v>0</v>
      </c>
    </row>
    <row r="87" spans="1:87" x14ac:dyDescent="0.25">
      <c r="A87" s="23" t="s">
        <v>161</v>
      </c>
      <c r="B87" s="23" t="s">
        <v>46</v>
      </c>
      <c r="C87">
        <f t="shared" si="7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1678.5683651485547</v>
      </c>
      <c r="AK87" s="19">
        <v>406.08420595554219</v>
      </c>
      <c r="AL87" s="19">
        <v>0.64004542645757134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462.38358635202167</v>
      </c>
      <c r="AS87" s="19">
        <v>0</v>
      </c>
      <c r="AT87" s="19">
        <v>351.26185346627256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1.5262621707834394</v>
      </c>
      <c r="BH87" s="19">
        <v>0</v>
      </c>
      <c r="BI87" s="19">
        <v>5.8588773652654611</v>
      </c>
      <c r="BJ87" s="19">
        <v>0</v>
      </c>
      <c r="BK87" s="19">
        <v>0</v>
      </c>
      <c r="BL87" s="19">
        <v>27.817358919117524</v>
      </c>
      <c r="BM87" s="19">
        <v>10.31457821868163</v>
      </c>
      <c r="BN87" s="19">
        <v>0</v>
      </c>
      <c r="BO87" s="19">
        <v>3.5448669773034722</v>
      </c>
      <c r="BP87" s="19">
        <v>0</v>
      </c>
      <c r="BQ87" s="19">
        <v>0</v>
      </c>
      <c r="BR87" s="19">
        <v>0</v>
      </c>
      <c r="BS87" s="19">
        <v>0</v>
      </c>
      <c r="BT87" s="19">
        <v>2948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2948</v>
      </c>
      <c r="CD87" s="19">
        <f t="shared" si="8"/>
        <v>0</v>
      </c>
      <c r="CE87" s="19">
        <f t="shared" si="9"/>
        <v>0</v>
      </c>
      <c r="CF87" s="19">
        <f t="shared" si="10"/>
        <v>0</v>
      </c>
      <c r="CH87" s="35">
        <v>2948</v>
      </c>
      <c r="CI87" s="33">
        <f t="shared" si="11"/>
        <v>0</v>
      </c>
    </row>
    <row r="88" spans="1:87" x14ac:dyDescent="0.25">
      <c r="A88" s="23" t="s">
        <v>162</v>
      </c>
      <c r="B88" s="23" t="s">
        <v>260</v>
      </c>
      <c r="C88">
        <f t="shared" si="7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117.58852790300017</v>
      </c>
      <c r="AM88" s="19">
        <v>0</v>
      </c>
      <c r="AN88" s="19">
        <v>16.405331882480958</v>
      </c>
      <c r="AO88" s="19">
        <v>0</v>
      </c>
      <c r="AP88" s="19">
        <v>0</v>
      </c>
      <c r="AQ88" s="19">
        <v>0</v>
      </c>
      <c r="AR88" s="19">
        <v>1.5369384424063424</v>
      </c>
      <c r="AS88" s="19">
        <v>0</v>
      </c>
      <c r="AT88" s="19">
        <v>11.437878905642778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2.8700839421731699</v>
      </c>
      <c r="BM88" s="19">
        <v>8.4913726099797911E-3</v>
      </c>
      <c r="BN88" s="19">
        <v>0</v>
      </c>
      <c r="BO88" s="19">
        <v>0</v>
      </c>
      <c r="BP88" s="19">
        <v>0</v>
      </c>
      <c r="BQ88" s="19">
        <v>0</v>
      </c>
      <c r="BR88" s="19">
        <v>0.81517177055806</v>
      </c>
      <c r="BS88" s="19">
        <v>0</v>
      </c>
      <c r="BT88" s="19">
        <v>150.66242421887145</v>
      </c>
      <c r="BU88" s="19">
        <v>0</v>
      </c>
      <c r="BV88" s="19">
        <v>0</v>
      </c>
      <c r="BW88" s="19">
        <v>0</v>
      </c>
      <c r="BX88" s="19">
        <v>149.0915202860252</v>
      </c>
      <c r="BY88" s="19">
        <v>137.24605549510338</v>
      </c>
      <c r="BZ88" s="19">
        <v>0</v>
      </c>
      <c r="CA88" s="19">
        <v>286.33757578112852</v>
      </c>
      <c r="CB88" s="19">
        <v>437</v>
      </c>
      <c r="CD88" s="19">
        <f t="shared" si="8"/>
        <v>0</v>
      </c>
      <c r="CE88" s="19">
        <f t="shared" si="9"/>
        <v>0</v>
      </c>
      <c r="CF88" s="19">
        <f t="shared" si="10"/>
        <v>0</v>
      </c>
      <c r="CH88" s="35">
        <v>437</v>
      </c>
      <c r="CI88" s="33">
        <f t="shared" si="11"/>
        <v>0</v>
      </c>
    </row>
    <row r="89" spans="1:87" x14ac:dyDescent="0.25">
      <c r="A89" s="23" t="s">
        <v>163</v>
      </c>
      <c r="B89" s="23" t="s">
        <v>261</v>
      </c>
      <c r="C89">
        <f t="shared" si="7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2.3969169377101158</v>
      </c>
      <c r="AL89" s="19">
        <v>0</v>
      </c>
      <c r="AM89" s="19">
        <v>10.324650832262824</v>
      </c>
      <c r="AN89" s="19">
        <v>0</v>
      </c>
      <c r="AO89" s="19">
        <v>0</v>
      </c>
      <c r="AP89" s="19">
        <v>0</v>
      </c>
      <c r="AQ89" s="19">
        <v>3.4438461748708556E-3</v>
      </c>
      <c r="AR89" s="19">
        <v>5.1657692623062836E-2</v>
      </c>
      <c r="AS89" s="19">
        <v>0.42703692568398616</v>
      </c>
      <c r="AT89" s="19">
        <v>0</v>
      </c>
      <c r="AU89" s="19">
        <v>0</v>
      </c>
      <c r="AV89" s="19">
        <v>0</v>
      </c>
      <c r="AW89" s="19">
        <v>0.15841692404405935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0.46836307978243641</v>
      </c>
      <c r="BM89" s="19">
        <v>0.38571077158553585</v>
      </c>
      <c r="BN89" s="19">
        <v>0</v>
      </c>
      <c r="BO89" s="19">
        <v>0.16874846256867193</v>
      </c>
      <c r="BP89" s="19">
        <v>8.60961543717714E-2</v>
      </c>
      <c r="BQ89" s="19">
        <v>5.510153879793369E-2</v>
      </c>
      <c r="BR89" s="19">
        <v>0</v>
      </c>
      <c r="BS89" s="19">
        <v>0</v>
      </c>
      <c r="BT89" s="19">
        <v>14.526143165605271</v>
      </c>
      <c r="BU89" s="19">
        <v>0</v>
      </c>
      <c r="BV89" s="19">
        <v>0</v>
      </c>
      <c r="BW89" s="19">
        <v>0</v>
      </c>
      <c r="BX89" s="19">
        <v>187.25224806625306</v>
      </c>
      <c r="BY89" s="19">
        <v>50.221608768141692</v>
      </c>
      <c r="BZ89" s="19">
        <v>0</v>
      </c>
      <c r="CA89" s="19">
        <v>237.47385683439472</v>
      </c>
      <c r="CB89" s="19">
        <v>252</v>
      </c>
      <c r="CD89" s="19">
        <f t="shared" si="8"/>
        <v>0</v>
      </c>
      <c r="CE89" s="19">
        <f t="shared" si="9"/>
        <v>0</v>
      </c>
      <c r="CF89" s="19">
        <f t="shared" si="10"/>
        <v>0</v>
      </c>
      <c r="CH89" s="35">
        <v>252</v>
      </c>
      <c r="CI89" s="33">
        <f t="shared" si="11"/>
        <v>0</v>
      </c>
    </row>
    <row r="90" spans="1:87" x14ac:dyDescent="0.25">
      <c r="A90" s="23" t="s">
        <v>164</v>
      </c>
      <c r="B90" s="23" t="s">
        <v>262</v>
      </c>
      <c r="C90">
        <f t="shared" si="7"/>
        <v>86</v>
      </c>
      <c r="D90" s="19">
        <v>0.18522313880207</v>
      </c>
      <c r="E90" s="19">
        <v>5.5566941640620995E-2</v>
      </c>
      <c r="F90" s="19">
        <v>0.333401649843726</v>
      </c>
      <c r="G90" s="19">
        <v>0</v>
      </c>
      <c r="H90" s="19">
        <v>1.0187272634113851</v>
      </c>
      <c r="I90" s="19">
        <v>0.59271404416662388</v>
      </c>
      <c r="J90" s="19">
        <v>0.11113388328124199</v>
      </c>
      <c r="K90" s="19">
        <v>0.25931239432289799</v>
      </c>
      <c r="L90" s="19">
        <v>0.166700824921863</v>
      </c>
      <c r="M90" s="19">
        <v>0.46305784700517494</v>
      </c>
      <c r="N90" s="19">
        <v>0.14817851104165597</v>
      </c>
      <c r="O90" s="19">
        <v>0</v>
      </c>
      <c r="P90" s="19">
        <v>0.25931239432289799</v>
      </c>
      <c r="Q90" s="19">
        <v>43.583004560127065</v>
      </c>
      <c r="R90" s="19">
        <v>7.4830148076036274</v>
      </c>
      <c r="S90" s="19">
        <v>0.20374545268227698</v>
      </c>
      <c r="T90" s="19">
        <v>3.7044627760413992E-2</v>
      </c>
      <c r="U90" s="19">
        <v>0</v>
      </c>
      <c r="V90" s="19">
        <v>9.2611569401035002E-2</v>
      </c>
      <c r="W90" s="19">
        <v>3.7044627760413992E-2</v>
      </c>
      <c r="X90" s="19">
        <v>2.2597222933852539</v>
      </c>
      <c r="Y90" s="19">
        <v>1.1298611466926269</v>
      </c>
      <c r="Z90" s="19">
        <v>0</v>
      </c>
      <c r="AA90" s="19">
        <v>1.7410975047394581</v>
      </c>
      <c r="AB90" s="19">
        <v>3.7044627760413992E-2</v>
      </c>
      <c r="AC90" s="19">
        <v>3.9822974842445049</v>
      </c>
      <c r="AD90" s="19">
        <v>0.18522313880207</v>
      </c>
      <c r="AE90" s="19">
        <v>1.8522313880206996E-2</v>
      </c>
      <c r="AF90" s="19">
        <v>9.2611569401035002E-2</v>
      </c>
      <c r="AG90" s="19">
        <v>0.79645949684890083</v>
      </c>
      <c r="AH90" s="19">
        <v>5.5566941640620995E-2</v>
      </c>
      <c r="AI90" s="19">
        <v>16.392247783983194</v>
      </c>
      <c r="AJ90" s="19">
        <v>11.03929907260337</v>
      </c>
      <c r="AK90" s="19">
        <v>0.81498181072910791</v>
      </c>
      <c r="AL90" s="19">
        <v>0.166700824921863</v>
      </c>
      <c r="AM90" s="19">
        <v>21.504406414920329</v>
      </c>
      <c r="AN90" s="19">
        <v>2.9265255930727059</v>
      </c>
      <c r="AO90" s="19">
        <v>1.48178511041656</v>
      </c>
      <c r="AP90" s="19">
        <v>0.90759338013014301</v>
      </c>
      <c r="AQ90" s="19">
        <v>24.30127581083158</v>
      </c>
      <c r="AR90" s="19">
        <v>0.55566941640620993</v>
      </c>
      <c r="AS90" s="19">
        <v>9.1129784290618439</v>
      </c>
      <c r="AT90" s="19">
        <v>2.8339140236716709</v>
      </c>
      <c r="AU90" s="19">
        <v>2.6301685709893938</v>
      </c>
      <c r="AV90" s="19">
        <v>3.7044627760413992E-2</v>
      </c>
      <c r="AW90" s="19">
        <v>3.6674181482809858</v>
      </c>
      <c r="AX90" s="19">
        <v>0.11113388328124199</v>
      </c>
      <c r="AY90" s="19">
        <v>0.166700824921863</v>
      </c>
      <c r="AZ90" s="19">
        <v>3.7044627760413992E-2</v>
      </c>
      <c r="BA90" s="19">
        <v>1.574396679817595</v>
      </c>
      <c r="BB90" s="19">
        <v>5.5566941640620995E-2</v>
      </c>
      <c r="BC90" s="19">
        <v>2.1485884101040118</v>
      </c>
      <c r="BD90" s="19">
        <v>6.834733821796382</v>
      </c>
      <c r="BE90" s="19">
        <v>3.5007173233591229</v>
      </c>
      <c r="BF90" s="19">
        <v>7.0384792744786591</v>
      </c>
      <c r="BG90" s="19">
        <v>12.261771788697033</v>
      </c>
      <c r="BH90" s="19">
        <v>7.7238048880463177</v>
      </c>
      <c r="BI90" s="19">
        <v>15.392042834452015</v>
      </c>
      <c r="BJ90" s="19">
        <v>5.6122611057027205</v>
      </c>
      <c r="BK90" s="19">
        <v>0.51862478864579598</v>
      </c>
      <c r="BL90" s="19">
        <v>22.374955167290054</v>
      </c>
      <c r="BM90" s="19">
        <v>28.005738586872983</v>
      </c>
      <c r="BN90" s="19">
        <v>0.75941486908848688</v>
      </c>
      <c r="BO90" s="19">
        <v>61.642260593328892</v>
      </c>
      <c r="BP90" s="19">
        <v>274.37103550750629</v>
      </c>
      <c r="BQ90" s="19">
        <v>4.9269354921350619</v>
      </c>
      <c r="BR90" s="19">
        <v>2.7783470820310496</v>
      </c>
      <c r="BS90" s="19">
        <v>0</v>
      </c>
      <c r="BT90" s="19">
        <v>621.53476456422607</v>
      </c>
      <c r="BU90" s="19">
        <v>0</v>
      </c>
      <c r="BV90" s="19">
        <v>0</v>
      </c>
      <c r="BW90" s="19">
        <v>0</v>
      </c>
      <c r="BX90" s="19">
        <v>658.0792898498745</v>
      </c>
      <c r="BY90" s="19">
        <v>166.38594558589946</v>
      </c>
      <c r="BZ90" s="19">
        <v>0</v>
      </c>
      <c r="CA90" s="19">
        <v>824.46523543577393</v>
      </c>
      <c r="CB90" s="19">
        <v>1446</v>
      </c>
      <c r="CD90" s="19">
        <f t="shared" si="8"/>
        <v>0</v>
      </c>
      <c r="CE90" s="19">
        <f t="shared" si="9"/>
        <v>0</v>
      </c>
      <c r="CF90" s="19">
        <f t="shared" si="10"/>
        <v>0</v>
      </c>
      <c r="CH90" s="35">
        <v>1446</v>
      </c>
      <c r="CI90" s="33">
        <f t="shared" si="11"/>
        <v>0</v>
      </c>
    </row>
    <row r="91" spans="1:87" x14ac:dyDescent="0.25">
      <c r="A91" s="23" t="s">
        <v>165</v>
      </c>
      <c r="B91" s="23" t="s">
        <v>263</v>
      </c>
      <c r="C91">
        <f t="shared" si="7"/>
        <v>87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0</v>
      </c>
      <c r="BM91" s="19">
        <v>0</v>
      </c>
      <c r="BN91" s="19">
        <v>0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D91" s="19">
        <f t="shared" si="8"/>
        <v>0</v>
      </c>
      <c r="CE91" s="19">
        <f t="shared" si="9"/>
        <v>0</v>
      </c>
      <c r="CF91" s="19">
        <f t="shared" si="10"/>
        <v>0</v>
      </c>
      <c r="CH91" s="35">
        <v>0</v>
      </c>
      <c r="CI91" s="33">
        <f t="shared" si="11"/>
        <v>0</v>
      </c>
    </row>
    <row r="92" spans="1:87" x14ac:dyDescent="0.25">
      <c r="A92" s="23" t="s">
        <v>166</v>
      </c>
      <c r="B92" s="23" t="s">
        <v>264</v>
      </c>
      <c r="C92">
        <f t="shared" si="7"/>
        <v>88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19">
        <v>0</v>
      </c>
      <c r="AS92" s="19">
        <v>0</v>
      </c>
      <c r="AT92" s="19">
        <v>0</v>
      </c>
      <c r="AU92" s="19">
        <v>0</v>
      </c>
      <c r="AV92" s="19">
        <v>0</v>
      </c>
      <c r="AW92" s="19">
        <v>0</v>
      </c>
      <c r="AX92" s="19">
        <v>0</v>
      </c>
      <c r="AY92" s="19">
        <v>0</v>
      </c>
      <c r="AZ92" s="19">
        <v>0</v>
      </c>
      <c r="BA92" s="19">
        <v>0</v>
      </c>
      <c r="BB92" s="19">
        <v>0</v>
      </c>
      <c r="BC92" s="19">
        <v>0</v>
      </c>
      <c r="BD92" s="19">
        <v>0</v>
      </c>
      <c r="BE92" s="19">
        <v>0</v>
      </c>
      <c r="BF92" s="19">
        <v>0</v>
      </c>
      <c r="BG92" s="19">
        <v>0</v>
      </c>
      <c r="BH92" s="19">
        <v>0</v>
      </c>
      <c r="BI92" s="19">
        <v>0</v>
      </c>
      <c r="BJ92" s="19">
        <v>0</v>
      </c>
      <c r="BK92" s="19">
        <v>0</v>
      </c>
      <c r="BL92" s="19">
        <v>0</v>
      </c>
      <c r="BM92" s="19">
        <v>0</v>
      </c>
      <c r="BN92" s="19">
        <v>0</v>
      </c>
      <c r="BO92" s="19">
        <v>0</v>
      </c>
      <c r="BP92" s="19">
        <v>0</v>
      </c>
      <c r="BQ92" s="19">
        <v>0</v>
      </c>
      <c r="BR92" s="19">
        <v>0</v>
      </c>
      <c r="BS92" s="19">
        <v>0</v>
      </c>
      <c r="BT92" s="19">
        <v>0</v>
      </c>
      <c r="BU92" s="19">
        <v>0</v>
      </c>
      <c r="BV92" s="19">
        <v>0</v>
      </c>
      <c r="BW92" s="19">
        <v>0</v>
      </c>
      <c r="BX92" s="19">
        <v>0</v>
      </c>
      <c r="BY92" s="19">
        <v>0</v>
      </c>
      <c r="BZ92" s="19">
        <v>0</v>
      </c>
      <c r="CA92" s="19">
        <v>0</v>
      </c>
      <c r="CB92" s="19">
        <v>0</v>
      </c>
      <c r="CD92" s="19">
        <f t="shared" si="8"/>
        <v>0</v>
      </c>
      <c r="CE92" s="19">
        <f t="shared" si="9"/>
        <v>0</v>
      </c>
      <c r="CF92" s="19">
        <f t="shared" si="10"/>
        <v>0</v>
      </c>
      <c r="CH92" s="35">
        <v>0</v>
      </c>
      <c r="CI92" s="33">
        <f t="shared" si="11"/>
        <v>0</v>
      </c>
    </row>
    <row r="93" spans="1:87" x14ac:dyDescent="0.25">
      <c r="A93" s="23" t="s">
        <v>167</v>
      </c>
      <c r="B93" s="23" t="s">
        <v>265</v>
      </c>
      <c r="C93">
        <f t="shared" si="7"/>
        <v>89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9">
        <v>0</v>
      </c>
      <c r="BA93" s="19">
        <v>0</v>
      </c>
      <c r="BB93" s="19">
        <v>0</v>
      </c>
      <c r="BC93" s="19">
        <v>0</v>
      </c>
      <c r="BD93" s="19">
        <v>0</v>
      </c>
      <c r="BE93" s="19">
        <v>0</v>
      </c>
      <c r="BF93" s="19">
        <v>0</v>
      </c>
      <c r="BG93" s="19">
        <v>0</v>
      </c>
      <c r="BH93" s="19">
        <v>0</v>
      </c>
      <c r="BI93" s="19">
        <v>0</v>
      </c>
      <c r="BJ93" s="19">
        <v>0</v>
      </c>
      <c r="BK93" s="19">
        <v>0</v>
      </c>
      <c r="BL93" s="19">
        <v>0</v>
      </c>
      <c r="BM93" s="19">
        <v>0</v>
      </c>
      <c r="BN93" s="19">
        <v>0</v>
      </c>
      <c r="BO93" s="19">
        <v>0</v>
      </c>
      <c r="BP93" s="19">
        <v>0</v>
      </c>
      <c r="BQ93" s="19">
        <v>0</v>
      </c>
      <c r="BR93" s="19">
        <v>0</v>
      </c>
      <c r="BS93" s="19">
        <v>0</v>
      </c>
      <c r="BT93" s="19">
        <v>0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0</v>
      </c>
      <c r="CD93" s="19">
        <f t="shared" si="8"/>
        <v>0</v>
      </c>
      <c r="CE93" s="19">
        <f t="shared" si="9"/>
        <v>0</v>
      </c>
      <c r="CF93" s="19">
        <f t="shared" si="10"/>
        <v>0</v>
      </c>
      <c r="CH93" s="35">
        <v>0</v>
      </c>
      <c r="CI93" s="33">
        <f t="shared" si="11"/>
        <v>0</v>
      </c>
    </row>
    <row r="94" spans="1:87" x14ac:dyDescent="0.25">
      <c r="A94" s="23" t="s">
        <v>168</v>
      </c>
      <c r="B94" s="23" t="s">
        <v>266</v>
      </c>
      <c r="C94">
        <f t="shared" si="7"/>
        <v>90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D94" s="19">
        <f t="shared" si="8"/>
        <v>0</v>
      </c>
      <c r="CE94" s="19">
        <f t="shared" si="9"/>
        <v>0</v>
      </c>
      <c r="CF94" s="19">
        <f t="shared" si="10"/>
        <v>0</v>
      </c>
      <c r="CH94" s="35">
        <v>0</v>
      </c>
      <c r="CI94" s="33">
        <f t="shared" si="11"/>
        <v>0</v>
      </c>
    </row>
    <row r="95" spans="1:87" x14ac:dyDescent="0.25">
      <c r="A95" s="23" t="s">
        <v>169</v>
      </c>
      <c r="B95" s="23" t="s">
        <v>267</v>
      </c>
      <c r="C95">
        <f t="shared" si="7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D95" s="19">
        <f t="shared" si="8"/>
        <v>0</v>
      </c>
      <c r="CE95" s="19">
        <f t="shared" si="9"/>
        <v>0</v>
      </c>
      <c r="CF95" s="19">
        <f t="shared" si="10"/>
        <v>0</v>
      </c>
      <c r="CH95" s="35">
        <v>0</v>
      </c>
      <c r="CI95" s="33">
        <f t="shared" si="11"/>
        <v>0</v>
      </c>
    </row>
    <row r="96" spans="1:87" x14ac:dyDescent="0.25">
      <c r="A96" s="23" t="s">
        <v>170</v>
      </c>
      <c r="B96" s="23" t="s">
        <v>268</v>
      </c>
      <c r="C96">
        <f t="shared" si="7"/>
        <v>92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0</v>
      </c>
      <c r="BE96" s="19">
        <v>0</v>
      </c>
      <c r="BF96" s="19">
        <v>0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0</v>
      </c>
      <c r="BM96" s="19">
        <v>0</v>
      </c>
      <c r="BN96" s="19">
        <v>0</v>
      </c>
      <c r="BO96" s="19">
        <v>0</v>
      </c>
      <c r="BP96" s="19">
        <v>0</v>
      </c>
      <c r="BQ96" s="19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0</v>
      </c>
      <c r="CD96" s="19">
        <f t="shared" si="8"/>
        <v>0</v>
      </c>
      <c r="CE96" s="19">
        <f t="shared" si="9"/>
        <v>0</v>
      </c>
      <c r="CF96" s="19">
        <f t="shared" si="10"/>
        <v>0</v>
      </c>
      <c r="CH96" s="35">
        <v>0</v>
      </c>
      <c r="CI96" s="33">
        <f t="shared" si="11"/>
        <v>0</v>
      </c>
    </row>
    <row r="97" spans="1:87" x14ac:dyDescent="0.25">
      <c r="A97" s="23" t="s">
        <v>171</v>
      </c>
      <c r="B97" s="23" t="s">
        <v>269</v>
      </c>
      <c r="C97">
        <f t="shared" si="7"/>
        <v>93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D97" s="19">
        <f t="shared" si="8"/>
        <v>0</v>
      </c>
      <c r="CE97" s="19">
        <f t="shared" si="9"/>
        <v>0</v>
      </c>
      <c r="CF97" s="19">
        <f t="shared" si="10"/>
        <v>0</v>
      </c>
      <c r="CH97" s="35">
        <v>0</v>
      </c>
      <c r="CI97" s="33">
        <f t="shared" si="11"/>
        <v>0</v>
      </c>
    </row>
    <row r="98" spans="1:87" x14ac:dyDescent="0.25">
      <c r="A98" s="23" t="s">
        <v>172</v>
      </c>
      <c r="B98" s="23" t="s">
        <v>270</v>
      </c>
      <c r="C98">
        <f t="shared" si="7"/>
        <v>94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D98" s="19">
        <f t="shared" si="8"/>
        <v>0</v>
      </c>
      <c r="CE98" s="19">
        <f t="shared" si="9"/>
        <v>0</v>
      </c>
      <c r="CF98" s="19">
        <f t="shared" si="10"/>
        <v>0</v>
      </c>
      <c r="CH98" s="35">
        <v>0</v>
      </c>
      <c r="CI98" s="33">
        <f t="shared" si="11"/>
        <v>0</v>
      </c>
    </row>
    <row r="99" spans="1:87" x14ac:dyDescent="0.25">
      <c r="A99" s="23" t="s">
        <v>173</v>
      </c>
      <c r="B99" s="23" t="s">
        <v>271</v>
      </c>
      <c r="C99">
        <f t="shared" si="7"/>
        <v>95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19">
        <v>0</v>
      </c>
      <c r="BJ99" s="19">
        <v>0</v>
      </c>
      <c r="BK99" s="19">
        <v>0</v>
      </c>
      <c r="BL99" s="19">
        <v>0</v>
      </c>
      <c r="BM99" s="19">
        <v>0</v>
      </c>
      <c r="BN99" s="19">
        <v>0</v>
      </c>
      <c r="BO99" s="19">
        <v>0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19">
        <v>0</v>
      </c>
      <c r="CA99" s="19">
        <v>0</v>
      </c>
      <c r="CB99" s="19">
        <v>0</v>
      </c>
      <c r="CD99" s="19">
        <f t="shared" si="8"/>
        <v>0</v>
      </c>
      <c r="CE99" s="19">
        <f t="shared" si="9"/>
        <v>0</v>
      </c>
      <c r="CF99" s="19">
        <f t="shared" si="10"/>
        <v>0</v>
      </c>
      <c r="CH99" s="35">
        <v>0</v>
      </c>
      <c r="CI99" s="33">
        <f t="shared" si="11"/>
        <v>0</v>
      </c>
    </row>
    <row r="100" spans="1:87" x14ac:dyDescent="0.25">
      <c r="A100" s="23" t="s">
        <v>174</v>
      </c>
      <c r="B100" s="23" t="s">
        <v>272</v>
      </c>
      <c r="C100">
        <f t="shared" si="7"/>
        <v>96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  <c r="AT100" s="19">
        <v>0</v>
      </c>
      <c r="AU100" s="19">
        <v>0</v>
      </c>
      <c r="AV100" s="19">
        <v>0</v>
      </c>
      <c r="AW100" s="19">
        <v>0</v>
      </c>
      <c r="AX100" s="19">
        <v>0</v>
      </c>
      <c r="AY100" s="19">
        <v>0</v>
      </c>
      <c r="AZ100" s="19">
        <v>0</v>
      </c>
      <c r="BA100" s="19">
        <v>0</v>
      </c>
      <c r="BB100" s="19">
        <v>0</v>
      </c>
      <c r="BC100" s="19">
        <v>0</v>
      </c>
      <c r="BD100" s="19">
        <v>0</v>
      </c>
      <c r="BE100" s="19">
        <v>0</v>
      </c>
      <c r="BF100" s="19">
        <v>0</v>
      </c>
      <c r="BG100" s="19">
        <v>0</v>
      </c>
      <c r="BH100" s="19">
        <v>0</v>
      </c>
      <c r="BI100" s="19">
        <v>0</v>
      </c>
      <c r="BJ100" s="19">
        <v>0</v>
      </c>
      <c r="BK100" s="19">
        <v>0</v>
      </c>
      <c r="BL100" s="19">
        <v>0</v>
      </c>
      <c r="BM100" s="19">
        <v>0</v>
      </c>
      <c r="BN100" s="19">
        <v>0</v>
      </c>
      <c r="BO100" s="19">
        <v>0</v>
      </c>
      <c r="BP100" s="19">
        <v>0</v>
      </c>
      <c r="BQ100" s="19">
        <v>0</v>
      </c>
      <c r="BR100" s="19">
        <v>0</v>
      </c>
      <c r="BS100" s="19">
        <v>0</v>
      </c>
      <c r="BT100" s="19">
        <v>0</v>
      </c>
      <c r="BU100" s="19">
        <v>0</v>
      </c>
      <c r="BV100" s="19">
        <v>0</v>
      </c>
      <c r="BW100" s="19">
        <v>0</v>
      </c>
      <c r="BX100" s="19">
        <v>0</v>
      </c>
      <c r="BY100" s="19">
        <v>0</v>
      </c>
      <c r="BZ100" s="19">
        <v>0</v>
      </c>
      <c r="CA100" s="19">
        <v>0</v>
      </c>
      <c r="CB100" s="19">
        <v>0</v>
      </c>
      <c r="CD100" s="19">
        <f t="shared" si="8"/>
        <v>0</v>
      </c>
      <c r="CE100" s="19">
        <f t="shared" si="9"/>
        <v>0</v>
      </c>
      <c r="CF100" s="19">
        <f t="shared" si="10"/>
        <v>0</v>
      </c>
      <c r="CH100" s="35">
        <v>0</v>
      </c>
      <c r="CI100" s="33">
        <f t="shared" si="11"/>
        <v>0</v>
      </c>
    </row>
    <row r="101" spans="1:87" x14ac:dyDescent="0.25">
      <c r="A101" s="23" t="s">
        <v>175</v>
      </c>
      <c r="B101" s="23" t="s">
        <v>273</v>
      </c>
      <c r="C101">
        <f t="shared" si="7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D101" s="19">
        <f t="shared" si="8"/>
        <v>0</v>
      </c>
      <c r="CE101" s="19">
        <f t="shared" si="9"/>
        <v>0</v>
      </c>
      <c r="CF101" s="19">
        <f t="shared" si="10"/>
        <v>0</v>
      </c>
      <c r="CH101" s="35">
        <v>0</v>
      </c>
      <c r="CI101" s="33">
        <f t="shared" si="11"/>
        <v>0</v>
      </c>
    </row>
    <row r="102" spans="1:87" x14ac:dyDescent="0.25">
      <c r="A102" s="23" t="s">
        <v>176</v>
      </c>
      <c r="B102" s="23" t="s">
        <v>274</v>
      </c>
      <c r="C102">
        <f t="shared" si="7"/>
        <v>98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v>0</v>
      </c>
      <c r="AZ102" s="19">
        <v>0</v>
      </c>
      <c r="BA102" s="19">
        <v>0</v>
      </c>
      <c r="BB102" s="19">
        <v>0</v>
      </c>
      <c r="BC102" s="19">
        <v>0</v>
      </c>
      <c r="BD102" s="19">
        <v>0</v>
      </c>
      <c r="BE102" s="19">
        <v>0</v>
      </c>
      <c r="BF102" s="19">
        <v>0</v>
      </c>
      <c r="BG102" s="19">
        <v>0</v>
      </c>
      <c r="BH102" s="19">
        <v>0</v>
      </c>
      <c r="BI102" s="19">
        <v>0</v>
      </c>
      <c r="BJ102" s="19">
        <v>0</v>
      </c>
      <c r="BK102" s="19">
        <v>0</v>
      </c>
      <c r="BL102" s="19">
        <v>0</v>
      </c>
      <c r="BM102" s="19">
        <v>0</v>
      </c>
      <c r="BN102" s="19">
        <v>0</v>
      </c>
      <c r="BO102" s="19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0</v>
      </c>
      <c r="BV102" s="19">
        <v>0</v>
      </c>
      <c r="BW102" s="19">
        <v>0</v>
      </c>
      <c r="BX102" s="19">
        <v>0</v>
      </c>
      <c r="BY102" s="19">
        <v>0</v>
      </c>
      <c r="BZ102" s="19">
        <v>0</v>
      </c>
      <c r="CA102" s="19">
        <v>0</v>
      </c>
      <c r="CB102" s="19">
        <v>0</v>
      </c>
      <c r="CD102" s="19">
        <f t="shared" si="8"/>
        <v>0</v>
      </c>
      <c r="CE102" s="19">
        <f t="shared" si="9"/>
        <v>0</v>
      </c>
      <c r="CF102" s="19">
        <f t="shared" si="10"/>
        <v>0</v>
      </c>
      <c r="CH102" s="35">
        <v>0</v>
      </c>
      <c r="CI102" s="33">
        <f t="shared" si="11"/>
        <v>0</v>
      </c>
    </row>
    <row r="103" spans="1:87" x14ac:dyDescent="0.25">
      <c r="A103" s="23" t="s">
        <v>177</v>
      </c>
      <c r="B103" s="23" t="s">
        <v>275</v>
      </c>
      <c r="C103">
        <f t="shared" si="7"/>
        <v>99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D103" s="19">
        <f t="shared" si="8"/>
        <v>0</v>
      </c>
      <c r="CE103" s="19">
        <f t="shared" si="9"/>
        <v>0</v>
      </c>
      <c r="CF103" s="19">
        <f t="shared" si="10"/>
        <v>0</v>
      </c>
      <c r="CH103" s="35">
        <v>0</v>
      </c>
      <c r="CI103" s="33">
        <f t="shared" si="11"/>
        <v>0</v>
      </c>
    </row>
    <row r="104" spans="1:87" x14ac:dyDescent="0.25">
      <c r="A104" s="23" t="s">
        <v>178</v>
      </c>
      <c r="B104" s="23" t="s">
        <v>276</v>
      </c>
      <c r="C104">
        <f t="shared" si="7"/>
        <v>100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0</v>
      </c>
      <c r="BL104" s="19">
        <v>0</v>
      </c>
      <c r="BM104" s="19">
        <v>0</v>
      </c>
      <c r="BN104" s="19"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D104" s="19">
        <f t="shared" si="8"/>
        <v>0</v>
      </c>
      <c r="CE104" s="19">
        <f t="shared" si="9"/>
        <v>0</v>
      </c>
      <c r="CF104" s="19">
        <f t="shared" si="10"/>
        <v>0</v>
      </c>
      <c r="CH104" s="35">
        <v>0</v>
      </c>
      <c r="CI104" s="33">
        <f t="shared" si="11"/>
        <v>0</v>
      </c>
    </row>
    <row r="105" spans="1:87" x14ac:dyDescent="0.25">
      <c r="A105" s="23" t="s">
        <v>179</v>
      </c>
      <c r="B105" s="23" t="s">
        <v>277</v>
      </c>
      <c r="C105">
        <f t="shared" si="7"/>
        <v>101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D105" s="19">
        <f t="shared" si="8"/>
        <v>0</v>
      </c>
      <c r="CE105" s="19">
        <f t="shared" si="9"/>
        <v>0</v>
      </c>
      <c r="CF105" s="19">
        <f t="shared" si="10"/>
        <v>0</v>
      </c>
      <c r="CH105" s="35">
        <v>0</v>
      </c>
      <c r="CI105" s="33">
        <f t="shared" si="11"/>
        <v>0</v>
      </c>
    </row>
    <row r="106" spans="1:87" x14ac:dyDescent="0.25">
      <c r="A106" s="23" t="s">
        <v>180</v>
      </c>
      <c r="B106" s="23" t="s">
        <v>278</v>
      </c>
      <c r="C106">
        <f t="shared" si="7"/>
        <v>102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19">
        <v>0</v>
      </c>
      <c r="AS106" s="19">
        <v>0</v>
      </c>
      <c r="AT106" s="19">
        <v>0</v>
      </c>
      <c r="AU106" s="19">
        <v>0</v>
      </c>
      <c r="AV106" s="19">
        <v>0</v>
      </c>
      <c r="AW106" s="19">
        <v>0</v>
      </c>
      <c r="AX106" s="19">
        <v>0</v>
      </c>
      <c r="AY106" s="19">
        <v>0</v>
      </c>
      <c r="AZ106" s="19">
        <v>0</v>
      </c>
      <c r="BA106" s="19">
        <v>0</v>
      </c>
      <c r="BB106" s="19">
        <v>0</v>
      </c>
      <c r="BC106" s="19">
        <v>0</v>
      </c>
      <c r="BD106" s="19">
        <v>0</v>
      </c>
      <c r="BE106" s="19">
        <v>0</v>
      </c>
      <c r="BF106" s="19">
        <v>0</v>
      </c>
      <c r="BG106" s="19">
        <v>0</v>
      </c>
      <c r="BH106" s="19">
        <v>0</v>
      </c>
      <c r="BI106" s="19">
        <v>0</v>
      </c>
      <c r="BJ106" s="19">
        <v>0</v>
      </c>
      <c r="BK106" s="19">
        <v>0</v>
      </c>
      <c r="BL106" s="19">
        <v>0</v>
      </c>
      <c r="BM106" s="19">
        <v>0</v>
      </c>
      <c r="BN106" s="19">
        <v>0</v>
      </c>
      <c r="BO106" s="19">
        <v>0</v>
      </c>
      <c r="BP106" s="19">
        <v>0</v>
      </c>
      <c r="BQ106" s="19">
        <v>0</v>
      </c>
      <c r="BR106" s="19">
        <v>0</v>
      </c>
      <c r="BS106" s="19">
        <v>0</v>
      </c>
      <c r="BT106" s="19">
        <v>0</v>
      </c>
      <c r="BU106" s="19">
        <v>0</v>
      </c>
      <c r="BV106" s="19">
        <v>0</v>
      </c>
      <c r="BW106" s="19">
        <v>0</v>
      </c>
      <c r="BX106" s="19">
        <v>0</v>
      </c>
      <c r="BY106" s="19">
        <v>0</v>
      </c>
      <c r="BZ106" s="19">
        <v>0</v>
      </c>
      <c r="CA106" s="19">
        <v>0</v>
      </c>
      <c r="CB106" s="19">
        <v>0</v>
      </c>
      <c r="CD106" s="19">
        <f t="shared" si="8"/>
        <v>0</v>
      </c>
      <c r="CE106" s="19">
        <f t="shared" si="9"/>
        <v>0</v>
      </c>
      <c r="CF106" s="19">
        <f t="shared" si="10"/>
        <v>0</v>
      </c>
      <c r="CH106" s="35">
        <v>0</v>
      </c>
      <c r="CI106" s="33">
        <f t="shared" si="11"/>
        <v>0</v>
      </c>
    </row>
    <row r="107" spans="1:87" x14ac:dyDescent="0.25">
      <c r="A107" s="23" t="s">
        <v>181</v>
      </c>
      <c r="B107" s="23" t="s">
        <v>279</v>
      </c>
      <c r="C107">
        <f t="shared" si="7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2.1131329358336681E-2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3.7072507646204701E-4</v>
      </c>
      <c r="AL107" s="19">
        <v>0</v>
      </c>
      <c r="AM107" s="19">
        <v>0</v>
      </c>
      <c r="AN107" s="19">
        <v>2.1007754332849331E-3</v>
      </c>
      <c r="AO107" s="19">
        <v>1.3840402854583088E-2</v>
      </c>
      <c r="AP107" s="19">
        <v>6.1787512743674501E-4</v>
      </c>
      <c r="AQ107" s="19">
        <v>0</v>
      </c>
      <c r="AR107" s="19">
        <v>0</v>
      </c>
      <c r="AS107" s="19">
        <v>3.4971732212919771E-2</v>
      </c>
      <c r="AT107" s="19">
        <v>0</v>
      </c>
      <c r="AU107" s="19">
        <v>0</v>
      </c>
      <c r="AV107" s="19">
        <v>0</v>
      </c>
      <c r="AW107" s="19">
        <v>0</v>
      </c>
      <c r="AX107" s="19">
        <v>8.897401835089129E-3</v>
      </c>
      <c r="AY107" s="19">
        <v>0</v>
      </c>
      <c r="AZ107" s="19">
        <v>3.7072507646204703E-3</v>
      </c>
      <c r="BA107" s="19">
        <v>3.7072507646204701E-4</v>
      </c>
      <c r="BB107" s="19">
        <v>2.2737804689672216E-2</v>
      </c>
      <c r="BC107" s="19">
        <v>1.23575025487349E-4</v>
      </c>
      <c r="BD107" s="19">
        <v>0.27866168247397199</v>
      </c>
      <c r="BE107" s="19">
        <v>6.3023262998547994E-3</v>
      </c>
      <c r="BF107" s="19">
        <v>4.38691340480089E-2</v>
      </c>
      <c r="BG107" s="19">
        <v>2.7062930581729431E-2</v>
      </c>
      <c r="BH107" s="19">
        <v>0.3976644320182891</v>
      </c>
      <c r="BI107" s="19">
        <v>3.0893756371837252E-3</v>
      </c>
      <c r="BJ107" s="19">
        <v>4.9430010194939601E-4</v>
      </c>
      <c r="BK107" s="19">
        <v>0</v>
      </c>
      <c r="BL107" s="19">
        <v>0.10269084617998703</v>
      </c>
      <c r="BM107" s="19">
        <v>0.41718928604529026</v>
      </c>
      <c r="BN107" s="19">
        <v>0.25629460286076183</v>
      </c>
      <c r="BO107" s="19">
        <v>4.5722759430319136E-3</v>
      </c>
      <c r="BP107" s="19">
        <v>1.8536253823102353E-2</v>
      </c>
      <c r="BQ107" s="19">
        <v>0</v>
      </c>
      <c r="BR107" s="19">
        <v>2.7557230683678827E-2</v>
      </c>
      <c r="BS107" s="19">
        <v>0</v>
      </c>
      <c r="BT107" s="19">
        <v>1.692854274151194</v>
      </c>
      <c r="BU107" s="19">
        <v>0</v>
      </c>
      <c r="BV107" s="19">
        <v>0</v>
      </c>
      <c r="BW107" s="19">
        <v>0</v>
      </c>
      <c r="BX107" s="19">
        <v>2.3071457258488062</v>
      </c>
      <c r="BY107" s="19">
        <v>0</v>
      </c>
      <c r="BZ107" s="19">
        <v>0</v>
      </c>
      <c r="CA107" s="19">
        <v>2.3071457258488062</v>
      </c>
      <c r="CB107" s="19">
        <v>4</v>
      </c>
      <c r="CD107" s="19">
        <f t="shared" si="8"/>
        <v>0</v>
      </c>
      <c r="CE107" s="19">
        <f t="shared" si="9"/>
        <v>0</v>
      </c>
      <c r="CF107" s="19">
        <f t="shared" si="10"/>
        <v>0</v>
      </c>
      <c r="CH107" s="35">
        <v>4</v>
      </c>
      <c r="CI107" s="33">
        <f t="shared" si="11"/>
        <v>0</v>
      </c>
    </row>
    <row r="108" spans="1:87" x14ac:dyDescent="0.25">
      <c r="A108" s="23" t="s">
        <v>182</v>
      </c>
      <c r="B108" s="23" t="s">
        <v>280</v>
      </c>
      <c r="C108">
        <f t="shared" si="7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2.8019052956010089E-4</v>
      </c>
      <c r="AU108" s="19">
        <v>0</v>
      </c>
      <c r="AV108" s="19">
        <v>0</v>
      </c>
      <c r="AW108" s="19">
        <v>0</v>
      </c>
      <c r="AX108" s="19">
        <v>1.1207621182404036E-3</v>
      </c>
      <c r="AY108" s="19">
        <v>0</v>
      </c>
      <c r="AZ108" s="19">
        <v>3.6424768842813118E-3</v>
      </c>
      <c r="BA108" s="19">
        <v>1.3199775847576354</v>
      </c>
      <c r="BB108" s="19">
        <v>1.3561221630708882</v>
      </c>
      <c r="BC108" s="19">
        <v>2.8019052956010089E-4</v>
      </c>
      <c r="BD108" s="19">
        <v>5.6038105912020178E-4</v>
      </c>
      <c r="BE108" s="19">
        <v>0</v>
      </c>
      <c r="BF108" s="19">
        <v>0</v>
      </c>
      <c r="BG108" s="19">
        <v>0</v>
      </c>
      <c r="BH108" s="19">
        <v>8.7839731017091616</v>
      </c>
      <c r="BI108" s="19">
        <v>0</v>
      </c>
      <c r="BJ108" s="19">
        <v>4.7632390025217144E-3</v>
      </c>
      <c r="BK108" s="19">
        <v>8.4057158868030266E-4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2.493695713084898E-2</v>
      </c>
      <c r="BR108" s="19">
        <v>0</v>
      </c>
      <c r="BS108" s="19">
        <v>0</v>
      </c>
      <c r="BT108" s="19">
        <v>11.496497618380499</v>
      </c>
      <c r="BU108" s="19">
        <v>0</v>
      </c>
      <c r="BV108" s="19">
        <v>0</v>
      </c>
      <c r="BW108" s="19">
        <v>0</v>
      </c>
      <c r="BX108" s="19">
        <v>0.50350238161950123</v>
      </c>
      <c r="BY108" s="19">
        <v>0</v>
      </c>
      <c r="BZ108" s="19">
        <v>0</v>
      </c>
      <c r="CA108" s="19">
        <v>0.50350238161950123</v>
      </c>
      <c r="CB108" s="19">
        <v>12</v>
      </c>
      <c r="CD108" s="19">
        <f t="shared" si="8"/>
        <v>0</v>
      </c>
      <c r="CE108" s="19">
        <f t="shared" si="9"/>
        <v>0</v>
      </c>
      <c r="CF108" s="19">
        <f t="shared" si="10"/>
        <v>0</v>
      </c>
      <c r="CH108" s="35">
        <v>12</v>
      </c>
      <c r="CI108" s="33">
        <f t="shared" si="11"/>
        <v>0</v>
      </c>
    </row>
    <row r="109" spans="1:87" x14ac:dyDescent="0.25">
      <c r="A109" s="23" t="s">
        <v>183</v>
      </c>
      <c r="B109" s="23" t="s">
        <v>281</v>
      </c>
      <c r="C109">
        <f t="shared" si="7"/>
        <v>105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  <c r="AT109" s="19">
        <v>0</v>
      </c>
      <c r="AU109" s="19">
        <v>0</v>
      </c>
      <c r="AV109" s="19">
        <v>0</v>
      </c>
      <c r="AW109" s="19">
        <v>0</v>
      </c>
      <c r="AX109" s="19">
        <v>0</v>
      </c>
      <c r="AY109" s="19">
        <v>0</v>
      </c>
      <c r="AZ109" s="19">
        <v>0</v>
      </c>
      <c r="BA109" s="19">
        <v>0</v>
      </c>
      <c r="BB109" s="19">
        <v>0</v>
      </c>
      <c r="BC109" s="19">
        <v>0</v>
      </c>
      <c r="BD109" s="19">
        <v>0</v>
      </c>
      <c r="BE109" s="19">
        <v>0</v>
      </c>
      <c r="BF109" s="19">
        <v>0</v>
      </c>
      <c r="BG109" s="19">
        <v>0</v>
      </c>
      <c r="BH109" s="19">
        <v>0</v>
      </c>
      <c r="BI109" s="19">
        <v>0</v>
      </c>
      <c r="BJ109" s="19">
        <v>0</v>
      </c>
      <c r="BK109" s="19">
        <v>0</v>
      </c>
      <c r="BL109" s="19">
        <v>0</v>
      </c>
      <c r="BM109" s="19">
        <v>0</v>
      </c>
      <c r="BN109" s="19">
        <v>0</v>
      </c>
      <c r="BO109" s="19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19">
        <v>0</v>
      </c>
      <c r="CA109" s="19">
        <v>0</v>
      </c>
      <c r="CB109" s="19">
        <v>0</v>
      </c>
      <c r="CD109" s="19">
        <f t="shared" si="8"/>
        <v>0</v>
      </c>
      <c r="CE109" s="19">
        <f t="shared" si="9"/>
        <v>0</v>
      </c>
      <c r="CF109" s="19">
        <f t="shared" si="10"/>
        <v>0</v>
      </c>
      <c r="CH109" s="35">
        <v>0</v>
      </c>
      <c r="CI109" s="33">
        <f t="shared" si="11"/>
        <v>0</v>
      </c>
    </row>
    <row r="110" spans="1:87" x14ac:dyDescent="0.25">
      <c r="A110" s="23" t="s">
        <v>184</v>
      </c>
      <c r="B110" s="23" t="s">
        <v>282</v>
      </c>
      <c r="C110">
        <f t="shared" si="7"/>
        <v>106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  <c r="AT110" s="19">
        <v>0</v>
      </c>
      <c r="AU110" s="19">
        <v>0</v>
      </c>
      <c r="AV110" s="19">
        <v>0</v>
      </c>
      <c r="AW110" s="19">
        <v>0</v>
      </c>
      <c r="AX110" s="19">
        <v>0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  <c r="BE110" s="19">
        <v>0</v>
      </c>
      <c r="BF110" s="19">
        <v>0</v>
      </c>
      <c r="BG110" s="19">
        <v>0</v>
      </c>
      <c r="BH110" s="19">
        <v>0</v>
      </c>
      <c r="BI110" s="19">
        <v>0</v>
      </c>
      <c r="BJ110" s="19">
        <v>0</v>
      </c>
      <c r="BK110" s="19">
        <v>0</v>
      </c>
      <c r="BL110" s="19">
        <v>0</v>
      </c>
      <c r="BM110" s="19">
        <v>0</v>
      </c>
      <c r="BN110" s="19">
        <v>0</v>
      </c>
      <c r="BO110" s="19">
        <v>0</v>
      </c>
      <c r="BP110" s="19">
        <v>0</v>
      </c>
      <c r="BQ110" s="19">
        <v>0</v>
      </c>
      <c r="BR110" s="19">
        <v>0</v>
      </c>
      <c r="BS110" s="19">
        <v>0</v>
      </c>
      <c r="BT110" s="19">
        <v>0</v>
      </c>
      <c r="BU110" s="19">
        <v>0</v>
      </c>
      <c r="BV110" s="19">
        <v>0</v>
      </c>
      <c r="BW110" s="19">
        <v>0</v>
      </c>
      <c r="BX110" s="19">
        <v>0</v>
      </c>
      <c r="BY110" s="19">
        <v>0</v>
      </c>
      <c r="BZ110" s="19">
        <v>0</v>
      </c>
      <c r="CA110" s="19">
        <v>0</v>
      </c>
      <c r="CB110" s="19">
        <v>0</v>
      </c>
      <c r="CD110" s="19">
        <f t="shared" si="8"/>
        <v>0</v>
      </c>
      <c r="CE110" s="19">
        <f t="shared" si="9"/>
        <v>0</v>
      </c>
      <c r="CF110" s="19">
        <f t="shared" si="10"/>
        <v>0</v>
      </c>
      <c r="CH110" s="35">
        <v>0</v>
      </c>
      <c r="CI110" s="33">
        <f t="shared" si="11"/>
        <v>0</v>
      </c>
    </row>
    <row r="111" spans="1:87" x14ac:dyDescent="0.25">
      <c r="A111" s="23" t="s">
        <v>185</v>
      </c>
      <c r="B111" s="23" t="s">
        <v>283</v>
      </c>
      <c r="C111">
        <f t="shared" si="7"/>
        <v>107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D111" s="19">
        <f t="shared" si="8"/>
        <v>0</v>
      </c>
      <c r="CE111" s="19">
        <f t="shared" si="9"/>
        <v>0</v>
      </c>
      <c r="CF111" s="19">
        <f t="shared" si="10"/>
        <v>0</v>
      </c>
      <c r="CH111" s="35">
        <v>0</v>
      </c>
      <c r="CI111" s="33">
        <f t="shared" si="11"/>
        <v>0</v>
      </c>
    </row>
    <row r="112" spans="1:87" x14ac:dyDescent="0.25">
      <c r="A112" s="23" t="s">
        <v>186</v>
      </c>
      <c r="B112" s="23" t="s">
        <v>284</v>
      </c>
      <c r="C112">
        <f t="shared" si="7"/>
        <v>108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0</v>
      </c>
      <c r="BJ112" s="19">
        <v>0</v>
      </c>
      <c r="BK112" s="19">
        <v>0</v>
      </c>
      <c r="BL112" s="19">
        <v>0</v>
      </c>
      <c r="BM112" s="19">
        <v>0</v>
      </c>
      <c r="BN112" s="19">
        <v>0</v>
      </c>
      <c r="BO112" s="19">
        <v>0</v>
      </c>
      <c r="BP112" s="19">
        <v>0</v>
      </c>
      <c r="BQ112" s="19">
        <v>0</v>
      </c>
      <c r="BR112" s="19">
        <v>0</v>
      </c>
      <c r="BS112" s="19">
        <v>0</v>
      </c>
      <c r="BT112" s="19">
        <v>0</v>
      </c>
      <c r="BU112" s="19">
        <v>0</v>
      </c>
      <c r="BV112" s="19">
        <v>0</v>
      </c>
      <c r="BW112" s="19">
        <v>0</v>
      </c>
      <c r="BX112" s="19">
        <v>0</v>
      </c>
      <c r="BY112" s="19">
        <v>0</v>
      </c>
      <c r="BZ112" s="19">
        <v>0</v>
      </c>
      <c r="CA112" s="19">
        <v>0</v>
      </c>
      <c r="CB112" s="19">
        <v>0</v>
      </c>
      <c r="CD112" s="19">
        <f t="shared" si="8"/>
        <v>0</v>
      </c>
      <c r="CE112" s="19">
        <f t="shared" si="9"/>
        <v>0</v>
      </c>
      <c r="CF112" s="19">
        <f t="shared" si="10"/>
        <v>0</v>
      </c>
      <c r="CH112" s="35">
        <v>0</v>
      </c>
      <c r="CI112" s="33">
        <f t="shared" si="11"/>
        <v>0</v>
      </c>
    </row>
    <row r="113" spans="1:87" x14ac:dyDescent="0.25">
      <c r="A113" s="23" t="s">
        <v>187</v>
      </c>
      <c r="B113" s="23" t="s">
        <v>70</v>
      </c>
      <c r="C113">
        <f t="shared" si="7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8"/>
        <v>0</v>
      </c>
      <c r="CE113" s="19">
        <f t="shared" si="9"/>
        <v>0</v>
      </c>
      <c r="CF113" s="19">
        <f t="shared" si="10"/>
        <v>0</v>
      </c>
      <c r="CH113" s="35">
        <v>0</v>
      </c>
      <c r="CI113" s="33">
        <f t="shared" si="11"/>
        <v>0</v>
      </c>
    </row>
    <row r="114" spans="1:87" x14ac:dyDescent="0.25">
      <c r="A114" s="23" t="s">
        <v>188</v>
      </c>
      <c r="B114" s="23" t="s">
        <v>285</v>
      </c>
      <c r="C114">
        <f t="shared" si="7"/>
        <v>110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v>0</v>
      </c>
      <c r="BL114" s="19">
        <v>0</v>
      </c>
      <c r="BM114" s="19">
        <v>0</v>
      </c>
      <c r="BN114" s="19">
        <v>0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v>0</v>
      </c>
      <c r="CA114" s="19">
        <v>0</v>
      </c>
      <c r="CB114" s="19">
        <v>0</v>
      </c>
      <c r="CD114" s="19">
        <f t="shared" si="8"/>
        <v>0</v>
      </c>
      <c r="CE114" s="19">
        <f t="shared" si="9"/>
        <v>0</v>
      </c>
      <c r="CF114" s="19">
        <f t="shared" si="10"/>
        <v>0</v>
      </c>
      <c r="CH114" s="35">
        <v>0</v>
      </c>
      <c r="CI114" s="33">
        <f t="shared" si="11"/>
        <v>0</v>
      </c>
    </row>
    <row r="115" spans="1:87" x14ac:dyDescent="0.25">
      <c r="A115" s="23" t="s">
        <v>189</v>
      </c>
      <c r="B115" s="23" t="s">
        <v>286</v>
      </c>
      <c r="C115">
        <f t="shared" si="7"/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D115" s="19">
        <f t="shared" si="8"/>
        <v>0</v>
      </c>
      <c r="CE115" s="19">
        <f t="shared" si="9"/>
        <v>0</v>
      </c>
      <c r="CF115" s="19">
        <f t="shared" si="10"/>
        <v>0</v>
      </c>
      <c r="CH115" s="35">
        <v>0</v>
      </c>
      <c r="CI115" s="33">
        <f t="shared" si="11"/>
        <v>0</v>
      </c>
    </row>
    <row r="116" spans="1:87" x14ac:dyDescent="0.25">
      <c r="A116" s="23" t="s">
        <v>190</v>
      </c>
      <c r="B116" s="23" t="s">
        <v>287</v>
      </c>
      <c r="C116">
        <f t="shared" si="7"/>
        <v>112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  <c r="BG116" s="19">
        <v>0</v>
      </c>
      <c r="BH116" s="19">
        <v>0</v>
      </c>
      <c r="BI116" s="19">
        <v>0</v>
      </c>
      <c r="BJ116" s="19">
        <v>0</v>
      </c>
      <c r="BK116" s="19">
        <v>0</v>
      </c>
      <c r="BL116" s="19">
        <v>0</v>
      </c>
      <c r="BM116" s="19">
        <v>0</v>
      </c>
      <c r="BN116" s="19">
        <v>0</v>
      </c>
      <c r="BO116" s="19">
        <v>0</v>
      </c>
      <c r="BP116" s="19">
        <v>0</v>
      </c>
      <c r="BQ116" s="19">
        <v>0</v>
      </c>
      <c r="BR116" s="19">
        <v>0</v>
      </c>
      <c r="BS116" s="19">
        <v>0</v>
      </c>
      <c r="BT116" s="19">
        <v>0</v>
      </c>
      <c r="BU116" s="19">
        <v>0</v>
      </c>
      <c r="BV116" s="19">
        <v>0</v>
      </c>
      <c r="BW116" s="19">
        <v>0</v>
      </c>
      <c r="BX116" s="19">
        <v>0</v>
      </c>
      <c r="BY116" s="19">
        <v>0</v>
      </c>
      <c r="BZ116" s="19">
        <v>0</v>
      </c>
      <c r="CA116" s="19">
        <v>0</v>
      </c>
      <c r="CB116" s="19">
        <v>0</v>
      </c>
      <c r="CD116" s="19">
        <f t="shared" si="8"/>
        <v>0</v>
      </c>
      <c r="CE116" s="19">
        <f t="shared" si="9"/>
        <v>0</v>
      </c>
      <c r="CF116" s="19">
        <f t="shared" si="10"/>
        <v>0</v>
      </c>
      <c r="CH116" s="35">
        <v>0</v>
      </c>
      <c r="CI116" s="33">
        <f t="shared" si="11"/>
        <v>0</v>
      </c>
    </row>
    <row r="117" spans="1:87" x14ac:dyDescent="0.25">
      <c r="A117" s="23" t="s">
        <v>191</v>
      </c>
      <c r="B117" s="23" t="s">
        <v>288</v>
      </c>
      <c r="C117">
        <f t="shared" si="7"/>
        <v>113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0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v>0</v>
      </c>
      <c r="CA117" s="19">
        <v>0</v>
      </c>
      <c r="CB117" s="19">
        <v>0</v>
      </c>
      <c r="CD117" s="19">
        <f t="shared" si="8"/>
        <v>0</v>
      </c>
      <c r="CE117" s="19">
        <f t="shared" si="9"/>
        <v>0</v>
      </c>
      <c r="CF117" s="19">
        <f t="shared" si="10"/>
        <v>0</v>
      </c>
      <c r="CH117" s="34">
        <v>0</v>
      </c>
      <c r="CI117" s="33">
        <f t="shared" si="11"/>
        <v>0</v>
      </c>
    </row>
    <row r="118" spans="1:87" x14ac:dyDescent="0.25">
      <c r="A118" s="23" t="s">
        <v>192</v>
      </c>
      <c r="B118" s="23" t="s">
        <v>289</v>
      </c>
      <c r="C118">
        <f t="shared" si="7"/>
        <v>114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D118" s="19">
        <f t="shared" si="8"/>
        <v>0</v>
      </c>
      <c r="CE118" s="19">
        <f t="shared" si="9"/>
        <v>0</v>
      </c>
      <c r="CF118" s="19">
        <f t="shared" si="10"/>
        <v>0</v>
      </c>
      <c r="CH118" s="34">
        <v>0</v>
      </c>
      <c r="CI118" s="33">
        <f t="shared" si="11"/>
        <v>0</v>
      </c>
    </row>
    <row r="119" spans="1:87" x14ac:dyDescent="0.25">
      <c r="A119" s="23" t="s">
        <v>193</v>
      </c>
      <c r="B119" s="23" t="s">
        <v>290</v>
      </c>
      <c r="C119">
        <f t="shared" si="7"/>
        <v>115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v>0</v>
      </c>
      <c r="BL119" s="19">
        <v>0</v>
      </c>
      <c r="BM119" s="19">
        <v>0</v>
      </c>
      <c r="BN119" s="19"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v>0</v>
      </c>
      <c r="CA119" s="19">
        <v>0</v>
      </c>
      <c r="CB119" s="19">
        <v>0</v>
      </c>
      <c r="CD119" s="19">
        <f t="shared" si="8"/>
        <v>0</v>
      </c>
      <c r="CE119" s="19">
        <f t="shared" si="9"/>
        <v>0</v>
      </c>
      <c r="CF119" s="19">
        <f t="shared" si="10"/>
        <v>0</v>
      </c>
      <c r="CH119" s="34">
        <v>0</v>
      </c>
      <c r="CI119" s="33">
        <f t="shared" si="11"/>
        <v>0</v>
      </c>
    </row>
    <row r="120" spans="1:87" x14ac:dyDescent="0.25">
      <c r="A120" s="23" t="s">
        <v>194</v>
      </c>
      <c r="B120" s="23" t="s">
        <v>291</v>
      </c>
      <c r="C120">
        <f t="shared" si="7"/>
        <v>116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0</v>
      </c>
      <c r="BF120" s="19"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v>0</v>
      </c>
      <c r="BL120" s="19">
        <v>0</v>
      </c>
      <c r="BM120" s="19">
        <v>0</v>
      </c>
      <c r="BN120" s="19">
        <v>0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19">
        <v>0</v>
      </c>
      <c r="BY120" s="19">
        <v>0</v>
      </c>
      <c r="BZ120" s="19">
        <v>0</v>
      </c>
      <c r="CA120" s="19">
        <v>0</v>
      </c>
      <c r="CB120" s="19">
        <v>0</v>
      </c>
      <c r="CD120" s="19">
        <f t="shared" si="8"/>
        <v>0</v>
      </c>
      <c r="CE120" s="19">
        <f t="shared" si="9"/>
        <v>0</v>
      </c>
      <c r="CF120" s="19">
        <f t="shared" si="10"/>
        <v>0</v>
      </c>
      <c r="CH120" s="34">
        <v>0</v>
      </c>
      <c r="CI120" s="33">
        <f t="shared" si="11"/>
        <v>0</v>
      </c>
    </row>
    <row r="121" spans="1:87" x14ac:dyDescent="0.25">
      <c r="A121" s="23" t="s">
        <v>195</v>
      </c>
      <c r="B121" s="23" t="s">
        <v>292</v>
      </c>
      <c r="C121">
        <f t="shared" si="7"/>
        <v>117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D121" s="19">
        <f t="shared" si="8"/>
        <v>0</v>
      </c>
      <c r="CE121" s="19">
        <f t="shared" si="9"/>
        <v>0</v>
      </c>
      <c r="CF121" s="19">
        <f t="shared" si="10"/>
        <v>0</v>
      </c>
      <c r="CH121" s="34">
        <v>0</v>
      </c>
      <c r="CI121" s="33">
        <f t="shared" si="11"/>
        <v>0</v>
      </c>
    </row>
    <row r="122" spans="1:87" x14ac:dyDescent="0.25">
      <c r="A122" s="23" t="s">
        <v>196</v>
      </c>
      <c r="B122" s="23" t="s">
        <v>293</v>
      </c>
      <c r="C122">
        <f t="shared" si="7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8"/>
        <v>0</v>
      </c>
      <c r="CE122" s="19">
        <f t="shared" si="9"/>
        <v>0</v>
      </c>
      <c r="CF122" s="19">
        <f t="shared" si="10"/>
        <v>0</v>
      </c>
      <c r="CH122" s="34">
        <v>0</v>
      </c>
      <c r="CI122" s="33">
        <f t="shared" si="11"/>
        <v>0</v>
      </c>
    </row>
    <row r="123" spans="1:87" x14ac:dyDescent="0.25">
      <c r="A123" s="23" t="s">
        <v>197</v>
      </c>
      <c r="B123" s="23" t="s">
        <v>294</v>
      </c>
      <c r="C123">
        <f t="shared" si="7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8"/>
        <v>0</v>
      </c>
      <c r="CE123" s="19">
        <f t="shared" si="9"/>
        <v>0</v>
      </c>
      <c r="CF123" s="19">
        <f t="shared" si="10"/>
        <v>0</v>
      </c>
      <c r="CH123" s="34">
        <v>0</v>
      </c>
      <c r="CI123" s="33">
        <f t="shared" si="11"/>
        <v>0</v>
      </c>
    </row>
    <row r="124" spans="1:87" x14ac:dyDescent="0.25">
      <c r="A124" s="23" t="s">
        <v>198</v>
      </c>
      <c r="B124" s="23" t="s">
        <v>48</v>
      </c>
      <c r="C124">
        <f t="shared" si="7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8"/>
        <v>0</v>
      </c>
      <c r="CE124" s="19">
        <f t="shared" si="9"/>
        <v>0</v>
      </c>
      <c r="CF124" s="19">
        <f t="shared" si="10"/>
        <v>0</v>
      </c>
      <c r="CH124" s="34">
        <v>0</v>
      </c>
      <c r="CI124" s="33">
        <f t="shared" si="11"/>
        <v>0</v>
      </c>
    </row>
    <row r="125" spans="1:87" x14ac:dyDescent="0.25">
      <c r="A125" s="23" t="s">
        <v>199</v>
      </c>
      <c r="B125" s="23" t="s">
        <v>295</v>
      </c>
      <c r="C125">
        <f t="shared" si="7"/>
        <v>121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19">
        <v>0</v>
      </c>
      <c r="BJ125" s="19">
        <v>0</v>
      </c>
      <c r="BK125" s="19">
        <v>0</v>
      </c>
      <c r="BL125" s="19">
        <v>0</v>
      </c>
      <c r="BM125" s="19">
        <v>0</v>
      </c>
      <c r="BN125" s="19">
        <v>0</v>
      </c>
      <c r="BO125" s="19">
        <v>0</v>
      </c>
      <c r="BP125" s="19">
        <v>0</v>
      </c>
      <c r="BQ125" s="19">
        <v>0</v>
      </c>
      <c r="BR125" s="19">
        <v>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19">
        <v>0</v>
      </c>
      <c r="BY125" s="19">
        <v>0</v>
      </c>
      <c r="BZ125" s="19">
        <v>0</v>
      </c>
      <c r="CA125" s="19">
        <v>0</v>
      </c>
      <c r="CB125" s="19">
        <v>0</v>
      </c>
      <c r="CD125" s="19">
        <f t="shared" si="8"/>
        <v>0</v>
      </c>
      <c r="CE125" s="19">
        <f t="shared" si="9"/>
        <v>0</v>
      </c>
      <c r="CF125" s="19">
        <f t="shared" si="10"/>
        <v>0</v>
      </c>
      <c r="CH125" s="34">
        <v>0</v>
      </c>
      <c r="CI125" s="33">
        <f t="shared" si="11"/>
        <v>0</v>
      </c>
    </row>
    <row r="126" spans="1:87" x14ac:dyDescent="0.25">
      <c r="A126" s="23" t="s">
        <v>200</v>
      </c>
      <c r="B126" s="23" t="s">
        <v>49</v>
      </c>
      <c r="C126">
        <f t="shared" si="7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8"/>
        <v>0</v>
      </c>
      <c r="CE126" s="19">
        <f t="shared" si="9"/>
        <v>0</v>
      </c>
      <c r="CF126" s="19">
        <f t="shared" si="10"/>
        <v>0</v>
      </c>
      <c r="CH126" s="34">
        <v>0</v>
      </c>
      <c r="CI126" s="33">
        <f t="shared" si="11"/>
        <v>0</v>
      </c>
    </row>
    <row r="127" spans="1:87" x14ac:dyDescent="0.25">
      <c r="A127" s="23" t="s">
        <v>201</v>
      </c>
      <c r="B127" s="23" t="s">
        <v>296</v>
      </c>
      <c r="C127">
        <f t="shared" si="7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0</v>
      </c>
      <c r="BM127" s="19">
        <v>0</v>
      </c>
      <c r="BN127" s="19">
        <v>0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0</v>
      </c>
      <c r="CA127" s="19">
        <v>0</v>
      </c>
      <c r="CB127" s="19">
        <v>0</v>
      </c>
      <c r="CD127" s="19">
        <f t="shared" si="8"/>
        <v>0</v>
      </c>
      <c r="CE127" s="19">
        <f t="shared" si="9"/>
        <v>0</v>
      </c>
      <c r="CF127" s="19">
        <f t="shared" si="10"/>
        <v>0</v>
      </c>
      <c r="CH127" s="34">
        <v>0</v>
      </c>
      <c r="CI127" s="33">
        <f t="shared" si="11"/>
        <v>0</v>
      </c>
    </row>
    <row r="128" spans="1:87" x14ac:dyDescent="0.25">
      <c r="A128" s="23" t="s">
        <v>202</v>
      </c>
      <c r="B128" s="23" t="s">
        <v>297</v>
      </c>
      <c r="C128">
        <f t="shared" si="7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1.9259782364459282E-4</v>
      </c>
      <c r="AT128" s="19">
        <v>0</v>
      </c>
      <c r="AU128" s="19">
        <v>0</v>
      </c>
      <c r="AV128" s="19">
        <v>0</v>
      </c>
      <c r="AW128" s="19">
        <v>0</v>
      </c>
      <c r="AX128" s="19">
        <v>2.3111738837351139E-3</v>
      </c>
      <c r="AY128" s="19">
        <v>0</v>
      </c>
      <c r="AZ128" s="19">
        <v>0</v>
      </c>
      <c r="BA128" s="19">
        <v>0.42487079895997171</v>
      </c>
      <c r="BB128" s="19">
        <v>7.2994575161300673E-2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1.0592880300452604E-2</v>
      </c>
      <c r="BI128" s="19">
        <v>0</v>
      </c>
      <c r="BJ128" s="19">
        <v>4.0445542965364487E-3</v>
      </c>
      <c r="BK128" s="19">
        <v>0</v>
      </c>
      <c r="BL128" s="19">
        <v>0.13058132443103393</v>
      </c>
      <c r="BM128" s="19">
        <v>1.6370815009790388E-2</v>
      </c>
      <c r="BN128" s="19">
        <v>0</v>
      </c>
      <c r="BO128" s="19">
        <v>1.0207684653163419E-2</v>
      </c>
      <c r="BP128" s="19">
        <v>0</v>
      </c>
      <c r="BQ128" s="19">
        <v>0.12769235707636503</v>
      </c>
      <c r="BR128" s="19">
        <v>0.18624209546432124</v>
      </c>
      <c r="BS128" s="19">
        <v>0</v>
      </c>
      <c r="BT128" s="19">
        <v>0.98610085706031514</v>
      </c>
      <c r="BU128" s="19">
        <v>0</v>
      </c>
      <c r="BV128" s="19">
        <v>0</v>
      </c>
      <c r="BW128" s="19">
        <v>0</v>
      </c>
      <c r="BX128" s="19">
        <v>5.0138991429396844</v>
      </c>
      <c r="BY128" s="19">
        <v>0</v>
      </c>
      <c r="BZ128" s="19">
        <v>0</v>
      </c>
      <c r="CA128" s="19">
        <v>5.0138991429396844</v>
      </c>
      <c r="CB128" s="19">
        <v>6</v>
      </c>
      <c r="CD128" s="19">
        <f t="shared" si="8"/>
        <v>0</v>
      </c>
      <c r="CE128" s="19">
        <f t="shared" si="9"/>
        <v>0</v>
      </c>
      <c r="CF128" s="19">
        <f t="shared" si="10"/>
        <v>0</v>
      </c>
      <c r="CH128" s="34">
        <v>6</v>
      </c>
      <c r="CI128" s="33">
        <f t="shared" si="11"/>
        <v>0</v>
      </c>
    </row>
    <row r="129" spans="1:87" x14ac:dyDescent="0.25">
      <c r="A129" s="23" t="s">
        <v>203</v>
      </c>
      <c r="B129" s="23" t="s">
        <v>298</v>
      </c>
      <c r="C129">
        <f t="shared" si="7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8"/>
        <v>0</v>
      </c>
      <c r="CE129" s="19">
        <f t="shared" si="9"/>
        <v>0</v>
      </c>
      <c r="CF129" s="19">
        <f t="shared" si="10"/>
        <v>0</v>
      </c>
      <c r="CH129" s="34">
        <v>0</v>
      </c>
      <c r="CI129" s="33">
        <f t="shared" si="11"/>
        <v>0</v>
      </c>
    </row>
    <row r="130" spans="1:87" x14ac:dyDescent="0.25">
      <c r="A130" s="23" t="s">
        <v>204</v>
      </c>
      <c r="B130" s="23" t="s">
        <v>299</v>
      </c>
      <c r="C130">
        <f t="shared" si="7"/>
        <v>126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D130" s="19">
        <f t="shared" si="8"/>
        <v>0</v>
      </c>
      <c r="CE130" s="19">
        <f t="shared" si="9"/>
        <v>0</v>
      </c>
      <c r="CF130" s="19">
        <f t="shared" si="10"/>
        <v>0</v>
      </c>
      <c r="CH130" s="34">
        <v>0</v>
      </c>
      <c r="CI130" s="33">
        <f t="shared" si="11"/>
        <v>0</v>
      </c>
    </row>
    <row r="131" spans="1:87" x14ac:dyDescent="0.25">
      <c r="A131" s="23" t="s">
        <v>205</v>
      </c>
      <c r="B131" s="23" t="s">
        <v>300</v>
      </c>
      <c r="C131">
        <f t="shared" si="7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D131" s="19">
        <f t="shared" si="8"/>
        <v>0</v>
      </c>
      <c r="CE131" s="19">
        <f t="shared" si="9"/>
        <v>0</v>
      </c>
      <c r="CF131" s="19">
        <f t="shared" si="10"/>
        <v>0</v>
      </c>
      <c r="CH131" s="34">
        <v>0</v>
      </c>
      <c r="CI131" s="33">
        <f t="shared" si="11"/>
        <v>0</v>
      </c>
    </row>
    <row r="132" spans="1:87" x14ac:dyDescent="0.25">
      <c r="A132" s="23" t="s">
        <v>206</v>
      </c>
      <c r="B132" s="23" t="s">
        <v>71</v>
      </c>
      <c r="C132">
        <f t="shared" si="7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8"/>
        <v>0</v>
      </c>
      <c r="CE132" s="19">
        <f t="shared" si="9"/>
        <v>0</v>
      </c>
      <c r="CF132" s="19">
        <f t="shared" si="10"/>
        <v>0</v>
      </c>
      <c r="CH132" s="34">
        <v>0</v>
      </c>
      <c r="CI132" s="33">
        <f t="shared" si="11"/>
        <v>0</v>
      </c>
    </row>
    <row r="133" spans="1:87" x14ac:dyDescent="0.25">
      <c r="A133" s="1"/>
      <c r="B133" s="7" t="s">
        <v>6</v>
      </c>
      <c r="C133">
        <f t="shared" si="7"/>
        <v>129</v>
      </c>
      <c r="D133" s="19">
        <f>SUM(D5:D132)</f>
        <v>402.66918417937609</v>
      </c>
      <c r="E133" s="19">
        <f t="shared" ref="E133:BP133" si="12">SUM(E5:E132)</f>
        <v>139.48015787349715</v>
      </c>
      <c r="F133" s="19">
        <f t="shared" si="12"/>
        <v>11.410419756614342</v>
      </c>
      <c r="G133" s="19">
        <f t="shared" si="12"/>
        <v>74.379276742877707</v>
      </c>
      <c r="H133" s="19">
        <f t="shared" si="12"/>
        <v>215.7359597433724</v>
      </c>
      <c r="I133" s="19">
        <f t="shared" si="12"/>
        <v>112.6194051461906</v>
      </c>
      <c r="J133" s="19">
        <f t="shared" si="12"/>
        <v>41.844742759200749</v>
      </c>
      <c r="K133" s="19">
        <f t="shared" si="12"/>
        <v>152.89840845230376</v>
      </c>
      <c r="L133" s="19">
        <f t="shared" si="12"/>
        <v>12.50399559485138</v>
      </c>
      <c r="M133" s="19">
        <f t="shared" si="12"/>
        <v>380.42893866703599</v>
      </c>
      <c r="N133" s="19">
        <f t="shared" si="12"/>
        <v>135.87764807636918</v>
      </c>
      <c r="O133" s="19">
        <f t="shared" si="12"/>
        <v>18.266841515918468</v>
      </c>
      <c r="P133" s="19">
        <f t="shared" si="12"/>
        <v>546.28616242691896</v>
      </c>
      <c r="Q133" s="19">
        <f t="shared" si="12"/>
        <v>794.71876530414113</v>
      </c>
      <c r="R133" s="19">
        <f t="shared" si="12"/>
        <v>309.91611141233642</v>
      </c>
      <c r="S133" s="19">
        <f t="shared" si="12"/>
        <v>57.706555310599711</v>
      </c>
      <c r="T133" s="19">
        <f t="shared" si="12"/>
        <v>194.36843230303214</v>
      </c>
      <c r="U133" s="19">
        <f t="shared" si="12"/>
        <v>49.03446047558117</v>
      </c>
      <c r="V133" s="19">
        <f t="shared" si="12"/>
        <v>34.574385651608104</v>
      </c>
      <c r="W133" s="19">
        <f t="shared" si="12"/>
        <v>22.961033839882564</v>
      </c>
      <c r="X133" s="19">
        <f t="shared" si="12"/>
        <v>609.32693559845666</v>
      </c>
      <c r="Y133" s="19">
        <f t="shared" si="12"/>
        <v>473.2784267886193</v>
      </c>
      <c r="Z133" s="19">
        <f t="shared" si="12"/>
        <v>196.35588353511955</v>
      </c>
      <c r="AA133" s="19">
        <f t="shared" si="12"/>
        <v>115.29282490386852</v>
      </c>
      <c r="AB133" s="19">
        <f t="shared" si="12"/>
        <v>1055.0521463070811</v>
      </c>
      <c r="AC133" s="19">
        <f t="shared" si="12"/>
        <v>219.89690202211091</v>
      </c>
      <c r="AD133" s="19">
        <f t="shared" si="12"/>
        <v>208.78664891321623</v>
      </c>
      <c r="AE133" s="19">
        <f t="shared" si="12"/>
        <v>88.576711858985945</v>
      </c>
      <c r="AF133" s="19">
        <f t="shared" si="12"/>
        <v>502.84008665078539</v>
      </c>
      <c r="AG133" s="19">
        <f t="shared" si="12"/>
        <v>723.54779307177989</v>
      </c>
      <c r="AH133" s="19">
        <f t="shared" si="12"/>
        <v>682.73792958734521</v>
      </c>
      <c r="AI133" s="19">
        <f t="shared" si="12"/>
        <v>1292.8811283896068</v>
      </c>
      <c r="AJ133" s="19">
        <f t="shared" si="12"/>
        <v>2427.648024292123</v>
      </c>
      <c r="AK133" s="19">
        <f t="shared" si="12"/>
        <v>861.51621620521598</v>
      </c>
      <c r="AL133" s="19">
        <f t="shared" si="12"/>
        <v>279.36697200966609</v>
      </c>
      <c r="AM133" s="19">
        <f t="shared" si="12"/>
        <v>285.30183654181508</v>
      </c>
      <c r="AN133" s="19">
        <f t="shared" si="12"/>
        <v>542.04706834911156</v>
      </c>
      <c r="AO133" s="19">
        <f t="shared" si="12"/>
        <v>255.33058987886827</v>
      </c>
      <c r="AP133" s="19">
        <f t="shared" si="12"/>
        <v>42.57093487330819</v>
      </c>
      <c r="AQ133" s="19">
        <f t="shared" si="12"/>
        <v>2108.7607703108388</v>
      </c>
      <c r="AR133" s="19">
        <f t="shared" si="12"/>
        <v>548.50553646544108</v>
      </c>
      <c r="AS133" s="19">
        <f t="shared" si="12"/>
        <v>269.67145627952806</v>
      </c>
      <c r="AT133" s="19">
        <f t="shared" si="12"/>
        <v>598.29794814544607</v>
      </c>
      <c r="AU133" s="19">
        <f t="shared" si="12"/>
        <v>9.474341707158084</v>
      </c>
      <c r="AV133" s="19">
        <f t="shared" si="12"/>
        <v>28.245573460541749</v>
      </c>
      <c r="AW133" s="19">
        <f t="shared" si="12"/>
        <v>24.869418469544325</v>
      </c>
      <c r="AX133" s="19">
        <f t="shared" si="12"/>
        <v>18.127784888164456</v>
      </c>
      <c r="AY133" s="19">
        <f t="shared" si="12"/>
        <v>176.62347932541226</v>
      </c>
      <c r="AZ133" s="19">
        <f t="shared" si="12"/>
        <v>9.8817079820122782</v>
      </c>
      <c r="BA133" s="19">
        <f t="shared" si="12"/>
        <v>21.124582123246647</v>
      </c>
      <c r="BB133" s="19">
        <f t="shared" si="12"/>
        <v>50.576258485610467</v>
      </c>
      <c r="BC133" s="19">
        <f t="shared" si="12"/>
        <v>52.404230373023559</v>
      </c>
      <c r="BD133" s="19">
        <f t="shared" si="12"/>
        <v>46.033658531159368</v>
      </c>
      <c r="BE133" s="19">
        <f t="shared" si="12"/>
        <v>58.303936135789385</v>
      </c>
      <c r="BF133" s="19">
        <f t="shared" si="12"/>
        <v>57.610724242087571</v>
      </c>
      <c r="BG133" s="19">
        <f t="shared" si="12"/>
        <v>89.070218074335074</v>
      </c>
      <c r="BH133" s="19">
        <f t="shared" si="12"/>
        <v>29.349813379392721</v>
      </c>
      <c r="BI133" s="19">
        <f t="shared" si="12"/>
        <v>39.245692675169686</v>
      </c>
      <c r="BJ133" s="19">
        <f t="shared" si="12"/>
        <v>163.64299973308118</v>
      </c>
      <c r="BK133" s="19">
        <f t="shared" si="12"/>
        <v>11.96729271165424</v>
      </c>
      <c r="BL133" s="19">
        <f t="shared" si="12"/>
        <v>124.36137349047678</v>
      </c>
      <c r="BM133" s="19">
        <f t="shared" si="12"/>
        <v>110.1489054195107</v>
      </c>
      <c r="BN133" s="19">
        <f t="shared" si="12"/>
        <v>8.4356964930365326</v>
      </c>
      <c r="BO133" s="19">
        <f t="shared" si="12"/>
        <v>156.69602759985273</v>
      </c>
      <c r="BP133" s="19">
        <f t="shared" si="12"/>
        <v>374.73336791037855</v>
      </c>
      <c r="BQ133" s="19">
        <f t="shared" ref="BQ133:CB133" si="13">SUM(BQ5:BQ132)</f>
        <v>14.919088684425924</v>
      </c>
      <c r="BR133" s="19">
        <f t="shared" si="13"/>
        <v>111.78484966675519</v>
      </c>
      <c r="BS133" s="19">
        <f t="shared" si="13"/>
        <v>0</v>
      </c>
      <c r="BT133" s="19">
        <f t="shared" si="13"/>
        <v>19882.902677771865</v>
      </c>
      <c r="BU133" s="19">
        <f t="shared" si="13"/>
        <v>0</v>
      </c>
      <c r="BV133" s="19">
        <f t="shared" si="13"/>
        <v>0</v>
      </c>
      <c r="BW133" s="19">
        <f t="shared" si="13"/>
        <v>0</v>
      </c>
      <c r="BX133" s="19">
        <f t="shared" si="13"/>
        <v>10560.973550501601</v>
      </c>
      <c r="BY133" s="19">
        <f t="shared" si="13"/>
        <v>6388.1237717265312</v>
      </c>
      <c r="BZ133" s="19">
        <f t="shared" si="13"/>
        <v>0</v>
      </c>
      <c r="CA133" s="19">
        <f t="shared" si="13"/>
        <v>16949.097322228135</v>
      </c>
      <c r="CB133" s="19">
        <f t="shared" si="13"/>
        <v>36832</v>
      </c>
      <c r="CD133" s="19">
        <f t="shared" si="8"/>
        <v>0</v>
      </c>
      <c r="CE133" s="19">
        <f t="shared" si="9"/>
        <v>0</v>
      </c>
      <c r="CF133" s="19">
        <f t="shared" si="10"/>
        <v>0</v>
      </c>
      <c r="CH133" s="34">
        <f>SUM(CH5:CH132)</f>
        <v>36832</v>
      </c>
      <c r="CI133" s="33">
        <f t="shared" si="11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3.2" x14ac:dyDescent="0.25"/>
  <cols>
    <col min="1" max="1" width="13.44140625" customWidth="1"/>
    <col min="2" max="2" width="17.5546875" customWidth="1"/>
    <col min="3" max="3" width="6.88671875" customWidth="1"/>
  </cols>
  <sheetData>
    <row r="1" spans="1:87" ht="12.75" customHeight="1" x14ac:dyDescent="0.25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7" ht="12.75" customHeight="1" x14ac:dyDescent="0.25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7" ht="63.75" customHeight="1" x14ac:dyDescent="0.25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7" x14ac:dyDescent="0.25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7" x14ac:dyDescent="0.25">
      <c r="A5" s="24" t="s">
        <v>79</v>
      </c>
      <c r="B5" s="24" t="s">
        <v>207</v>
      </c>
      <c r="C5">
        <f>C4+1</f>
        <v>1</v>
      </c>
      <c r="D5" s="19">
        <v>0.51114282577670433</v>
      </c>
      <c r="E5" s="19">
        <v>0.49006477110550006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8.4312218684817211E-2</v>
      </c>
      <c r="L5" s="19">
        <v>0</v>
      </c>
      <c r="M5" s="19">
        <v>27.183664507629818</v>
      </c>
      <c r="N5" s="19">
        <v>0.72719288615654842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1.1873970798111757</v>
      </c>
      <c r="AT5" s="19">
        <v>0</v>
      </c>
      <c r="AU5" s="19">
        <v>0</v>
      </c>
      <c r="AV5" s="19">
        <v>0</v>
      </c>
      <c r="AW5" s="19">
        <v>0</v>
      </c>
      <c r="AX5" s="19">
        <v>1.756504555933692E-3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0.64639367658359859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30.831924470304095</v>
      </c>
      <c r="BU5" s="19">
        <v>0</v>
      </c>
      <c r="BV5" s="19">
        <v>0</v>
      </c>
      <c r="BW5" s="19">
        <v>0</v>
      </c>
      <c r="BX5" s="19">
        <v>1.1680755296959051</v>
      </c>
      <c r="BY5" s="19">
        <v>0</v>
      </c>
      <c r="BZ5" s="19">
        <v>0</v>
      </c>
      <c r="CA5" s="19">
        <v>1.1680755296959051</v>
      </c>
      <c r="CB5" s="19">
        <v>32</v>
      </c>
      <c r="CD5" s="19">
        <f>SUM(D5:BS5)-BT5</f>
        <v>0</v>
      </c>
      <c r="CE5" s="19">
        <f>SUM(BU5:BZ5)-CA5</f>
        <v>0</v>
      </c>
      <c r="CF5" s="19">
        <f>BT5+CA5-CB5</f>
        <v>0</v>
      </c>
      <c r="CH5" s="35">
        <v>32</v>
      </c>
      <c r="CI5" s="33">
        <f>CH5-CB5</f>
        <v>0</v>
      </c>
    </row>
    <row r="6" spans="1:87" x14ac:dyDescent="0.25">
      <c r="A6" s="24" t="s">
        <v>80</v>
      </c>
      <c r="B6" s="25" t="s">
        <v>50</v>
      </c>
      <c r="C6">
        <f t="shared" ref="C6:C69" si="2">C5+1</f>
        <v>2</v>
      </c>
      <c r="D6" s="19">
        <v>6.0630616427557937</v>
      </c>
      <c r="E6" s="19">
        <v>21.731252299122392</v>
      </c>
      <c r="F6" s="19">
        <v>9.1544484733827314E-2</v>
      </c>
      <c r="G6" s="19">
        <v>0</v>
      </c>
      <c r="H6" s="19">
        <v>0</v>
      </c>
      <c r="I6" s="19">
        <v>0</v>
      </c>
      <c r="J6" s="19">
        <v>0</v>
      </c>
      <c r="K6" s="19">
        <v>4.154711230227548</v>
      </c>
      <c r="L6" s="19">
        <v>0</v>
      </c>
      <c r="M6" s="19">
        <v>65.172631247043981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3.2110988491250194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1.1759945346576277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2.4576173209312104</v>
      </c>
      <c r="BM6" s="19">
        <v>7.0418834410636393E-3</v>
      </c>
      <c r="BN6" s="19">
        <v>0</v>
      </c>
      <c r="BO6" s="19">
        <v>0</v>
      </c>
      <c r="BP6" s="19">
        <v>1.4083766882127279E-2</v>
      </c>
      <c r="BQ6" s="19">
        <v>0</v>
      </c>
      <c r="BR6" s="19">
        <v>0</v>
      </c>
      <c r="BS6" s="19">
        <v>0</v>
      </c>
      <c r="BT6" s="19">
        <v>104.07903725892061</v>
      </c>
      <c r="BU6" s="19">
        <v>0</v>
      </c>
      <c r="BV6" s="19">
        <v>0</v>
      </c>
      <c r="BW6" s="19">
        <v>0</v>
      </c>
      <c r="BX6" s="19">
        <v>29.920962741079407</v>
      </c>
      <c r="BY6" s="19">
        <v>0</v>
      </c>
      <c r="BZ6" s="19">
        <v>0</v>
      </c>
      <c r="CA6" s="19">
        <v>29.920962741079407</v>
      </c>
      <c r="CB6" s="19">
        <v>134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  <c r="CH6" s="35">
        <v>134</v>
      </c>
      <c r="CI6" s="33">
        <f t="shared" ref="CI6:CI69" si="6">CH6-CB6</f>
        <v>0</v>
      </c>
    </row>
    <row r="7" spans="1:87" x14ac:dyDescent="0.25">
      <c r="A7" s="24" t="s">
        <v>81</v>
      </c>
      <c r="B7" s="24" t="s">
        <v>208</v>
      </c>
      <c r="C7">
        <f t="shared" si="2"/>
        <v>3</v>
      </c>
      <c r="D7" s="19">
        <v>1.0572271386430678</v>
      </c>
      <c r="E7" s="19">
        <v>9.9115044247787609E-2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2.9128810226155357</v>
      </c>
      <c r="N7" s="19">
        <v>0</v>
      </c>
      <c r="O7" s="19">
        <v>0</v>
      </c>
      <c r="P7" s="19">
        <v>22.592723697148475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0.28082595870206489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1.0241887905604719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5.5063913470993122E-3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27.972468043264506</v>
      </c>
      <c r="BU7" s="19">
        <v>0</v>
      </c>
      <c r="BV7" s="19">
        <v>0</v>
      </c>
      <c r="BW7" s="19">
        <v>0</v>
      </c>
      <c r="BX7" s="19">
        <v>2.7531956735496559E-2</v>
      </c>
      <c r="BY7" s="19">
        <v>0</v>
      </c>
      <c r="BZ7" s="19">
        <v>0</v>
      </c>
      <c r="CA7" s="19">
        <v>2.7531956735496559E-2</v>
      </c>
      <c r="CB7" s="19">
        <v>28</v>
      </c>
      <c r="CD7" s="19">
        <f t="shared" si="3"/>
        <v>0</v>
      </c>
      <c r="CE7" s="19">
        <f t="shared" si="4"/>
        <v>0</v>
      </c>
      <c r="CF7" s="19">
        <f t="shared" si="5"/>
        <v>0</v>
      </c>
      <c r="CH7" s="35">
        <v>28</v>
      </c>
      <c r="CI7" s="33">
        <f t="shared" si="6"/>
        <v>0</v>
      </c>
    </row>
    <row r="8" spans="1:87" x14ac:dyDescent="0.25">
      <c r="A8" s="24" t="s">
        <v>82</v>
      </c>
      <c r="B8" s="24" t="s">
        <v>51</v>
      </c>
      <c r="C8">
        <f t="shared" si="2"/>
        <v>4</v>
      </c>
      <c r="D8" s="19">
        <v>0.62705614253159314</v>
      </c>
      <c r="E8" s="19">
        <v>0.15286927698363373</v>
      </c>
      <c r="F8" s="19">
        <v>2.9210689869484151E-3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28.326579656101099</v>
      </c>
      <c r="M8" s="19">
        <v>0</v>
      </c>
      <c r="N8" s="19">
        <v>1.6338512533664802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14.051315516884193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0.94740004143360257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45.741992956287547</v>
      </c>
      <c r="BU8" s="19">
        <v>0</v>
      </c>
      <c r="BV8" s="19">
        <v>0</v>
      </c>
      <c r="BW8" s="19">
        <v>0</v>
      </c>
      <c r="BX8" s="19">
        <v>1.2580070437124509</v>
      </c>
      <c r="BY8" s="19">
        <v>0</v>
      </c>
      <c r="BZ8" s="19">
        <v>0</v>
      </c>
      <c r="CA8" s="19">
        <v>1.2580070437124509</v>
      </c>
      <c r="CB8" s="19">
        <v>47</v>
      </c>
      <c r="CD8" s="19">
        <f t="shared" si="3"/>
        <v>0</v>
      </c>
      <c r="CE8" s="19">
        <f t="shared" si="4"/>
        <v>0</v>
      </c>
      <c r="CF8" s="19">
        <f t="shared" si="5"/>
        <v>0</v>
      </c>
      <c r="CH8" s="35">
        <v>47</v>
      </c>
      <c r="CI8" s="33">
        <f t="shared" si="6"/>
        <v>0</v>
      </c>
    </row>
    <row r="9" spans="1:87" x14ac:dyDescent="0.25">
      <c r="A9" s="24" t="s">
        <v>83</v>
      </c>
      <c r="B9" s="24" t="s">
        <v>209</v>
      </c>
      <c r="C9">
        <f t="shared" si="2"/>
        <v>5</v>
      </c>
      <c r="D9" s="19">
        <v>4.1349170663469224</v>
      </c>
      <c r="E9" s="19">
        <v>0.34779676258992809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0.96837529976019188</v>
      </c>
      <c r="L9" s="19">
        <v>0</v>
      </c>
      <c r="M9" s="19">
        <v>61.441821542765787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2.4573091526778579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21.490657474020786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90.840877298161473</v>
      </c>
      <c r="BU9" s="19">
        <v>0</v>
      </c>
      <c r="BV9" s="19">
        <v>0</v>
      </c>
      <c r="BW9" s="19">
        <v>0</v>
      </c>
      <c r="BX9" s="19">
        <v>0.15912270183852917</v>
      </c>
      <c r="BY9" s="19">
        <v>0</v>
      </c>
      <c r="BZ9" s="19">
        <v>0</v>
      </c>
      <c r="CA9" s="19">
        <v>0.15912270183852917</v>
      </c>
      <c r="CB9" s="19">
        <v>91</v>
      </c>
      <c r="CD9" s="19">
        <f t="shared" si="3"/>
        <v>0</v>
      </c>
      <c r="CE9" s="19">
        <f t="shared" si="4"/>
        <v>0</v>
      </c>
      <c r="CF9" s="19">
        <f t="shared" si="5"/>
        <v>0</v>
      </c>
      <c r="CH9" s="35">
        <v>91</v>
      </c>
      <c r="CI9" s="33">
        <f t="shared" si="6"/>
        <v>0</v>
      </c>
    </row>
    <row r="10" spans="1:87" x14ac:dyDescent="0.25">
      <c r="A10" s="24" t="s">
        <v>84</v>
      </c>
      <c r="B10" s="24" t="s">
        <v>210</v>
      </c>
      <c r="C10">
        <f t="shared" si="2"/>
        <v>6</v>
      </c>
      <c r="D10" s="19">
        <v>106.16504854368932</v>
      </c>
      <c r="E10" s="19">
        <v>28.567961165048541</v>
      </c>
      <c r="F10" s="19">
        <v>2.087378640776699</v>
      </c>
      <c r="G10" s="19">
        <v>0</v>
      </c>
      <c r="H10" s="19">
        <v>0</v>
      </c>
      <c r="I10" s="19">
        <v>0</v>
      </c>
      <c r="J10" s="19">
        <v>0</v>
      </c>
      <c r="K10" s="19">
        <v>0.67961165048543692</v>
      </c>
      <c r="L10" s="19">
        <v>0</v>
      </c>
      <c r="M10" s="19">
        <v>109.27184466019419</v>
      </c>
      <c r="N10" s="19">
        <v>0</v>
      </c>
      <c r="O10" s="19">
        <v>138.30097087378641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5.3883495145631066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0.82524271844660202</v>
      </c>
      <c r="AQ10" s="19">
        <v>0.1941747572815534</v>
      </c>
      <c r="AR10" s="19">
        <v>0</v>
      </c>
      <c r="AS10" s="19">
        <v>21.553398058252426</v>
      </c>
      <c r="AT10" s="19">
        <v>0</v>
      </c>
      <c r="AU10" s="19">
        <v>0</v>
      </c>
      <c r="AV10" s="19">
        <v>0</v>
      </c>
      <c r="AW10" s="19">
        <v>0</v>
      </c>
      <c r="AX10" s="19">
        <v>4.9514563106796121</v>
      </c>
      <c r="AY10" s="19">
        <v>60.145631067961162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9.7087378640776698E-2</v>
      </c>
      <c r="BG10" s="19">
        <v>0</v>
      </c>
      <c r="BH10" s="19">
        <v>0</v>
      </c>
      <c r="BI10" s="19">
        <v>0</v>
      </c>
      <c r="BJ10" s="19">
        <v>3.4223300970873787</v>
      </c>
      <c r="BK10" s="19">
        <v>0</v>
      </c>
      <c r="BL10" s="19">
        <v>13.398058252427186</v>
      </c>
      <c r="BM10" s="19">
        <v>9.5145631067961176</v>
      </c>
      <c r="BN10" s="19">
        <v>1.2135922330097086</v>
      </c>
      <c r="BO10" s="19">
        <v>3.9563106796116507</v>
      </c>
      <c r="BP10" s="19">
        <v>4.0776699029126213</v>
      </c>
      <c r="BQ10" s="19">
        <v>2.4271844660194174E-2</v>
      </c>
      <c r="BR10" s="19">
        <v>5.7766990291262132</v>
      </c>
      <c r="BS10" s="19">
        <v>0</v>
      </c>
      <c r="BT10" s="19">
        <v>519.61165048543694</v>
      </c>
      <c r="BU10" s="19">
        <v>0</v>
      </c>
      <c r="BV10" s="19">
        <v>0</v>
      </c>
      <c r="BW10" s="19">
        <v>0</v>
      </c>
      <c r="BX10" s="19">
        <v>1125.3883495145631</v>
      </c>
      <c r="BY10" s="19">
        <v>0</v>
      </c>
      <c r="BZ10" s="19">
        <v>0</v>
      </c>
      <c r="CA10" s="19">
        <v>1125.3883495145631</v>
      </c>
      <c r="CB10" s="19">
        <v>1645</v>
      </c>
      <c r="CD10" s="19">
        <f t="shared" si="3"/>
        <v>0</v>
      </c>
      <c r="CE10" s="19">
        <f t="shared" si="4"/>
        <v>0</v>
      </c>
      <c r="CF10" s="19">
        <f t="shared" si="5"/>
        <v>0</v>
      </c>
      <c r="CH10" s="35">
        <v>1645</v>
      </c>
      <c r="CI10" s="33">
        <f t="shared" si="6"/>
        <v>0</v>
      </c>
    </row>
    <row r="11" spans="1:87" x14ac:dyDescent="0.25">
      <c r="A11" s="24" t="s">
        <v>85</v>
      </c>
      <c r="B11" s="24" t="s">
        <v>211</v>
      </c>
      <c r="C11">
        <f t="shared" si="2"/>
        <v>7</v>
      </c>
      <c r="D11" s="19">
        <v>8.1795246315230385E-2</v>
      </c>
      <c r="E11" s="19">
        <v>7.1570840525826587E-2</v>
      </c>
      <c r="F11" s="19">
        <v>3.0673217368211391E-2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56.295578276457313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0.71570840525826585</v>
      </c>
      <c r="AY11" s="19">
        <v>2.525428229982738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9.2019652104634184E-2</v>
      </c>
      <c r="BM11" s="19">
        <v>7.1570840525826587E-2</v>
      </c>
      <c r="BN11" s="19">
        <v>0</v>
      </c>
      <c r="BO11" s="19">
        <v>2.0448811578807596E-2</v>
      </c>
      <c r="BP11" s="19">
        <v>0</v>
      </c>
      <c r="BQ11" s="19">
        <v>0</v>
      </c>
      <c r="BR11" s="19">
        <v>4.0897623157615193E-2</v>
      </c>
      <c r="BS11" s="19">
        <v>0</v>
      </c>
      <c r="BT11" s="19">
        <v>59.945691143274466</v>
      </c>
      <c r="BU11" s="19">
        <v>0</v>
      </c>
      <c r="BV11" s="19">
        <v>0</v>
      </c>
      <c r="BW11" s="19">
        <v>0</v>
      </c>
      <c r="BX11" s="19">
        <v>15.479750365157351</v>
      </c>
      <c r="BY11" s="19">
        <v>1.5745584915681849</v>
      </c>
      <c r="BZ11" s="19">
        <v>0</v>
      </c>
      <c r="CA11" s="19">
        <v>17.054308856725534</v>
      </c>
      <c r="CB11" s="19">
        <v>77</v>
      </c>
      <c r="CD11" s="19">
        <f t="shared" si="3"/>
        <v>0</v>
      </c>
      <c r="CE11" s="19">
        <f t="shared" si="4"/>
        <v>0</v>
      </c>
      <c r="CF11" s="19">
        <f t="shared" si="5"/>
        <v>0</v>
      </c>
      <c r="CH11" s="35">
        <v>77</v>
      </c>
      <c r="CI11" s="33">
        <f t="shared" si="6"/>
        <v>0</v>
      </c>
    </row>
    <row r="12" spans="1:87" x14ac:dyDescent="0.25">
      <c r="A12" s="24" t="s">
        <v>86</v>
      </c>
      <c r="B12" s="25" t="s">
        <v>52</v>
      </c>
      <c r="C12">
        <f t="shared" si="2"/>
        <v>8</v>
      </c>
      <c r="D12" s="19">
        <v>0.12868005459153833</v>
      </c>
      <c r="E12" s="19">
        <v>0.45622928446090855</v>
      </c>
      <c r="F12" s="19">
        <v>5.8490933905244683E-3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25.215441606550986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2.3396373562097873E-2</v>
      </c>
      <c r="BH12" s="19">
        <v>0</v>
      </c>
      <c r="BI12" s="19">
        <v>0</v>
      </c>
      <c r="BJ12" s="19">
        <v>0</v>
      </c>
      <c r="BK12" s="19">
        <v>0</v>
      </c>
      <c r="BL12" s="19">
        <v>1.222460518619614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2.9245466952622343E-2</v>
      </c>
      <c r="BS12" s="19">
        <v>0</v>
      </c>
      <c r="BT12" s="19">
        <v>27.08130239812829</v>
      </c>
      <c r="BU12" s="19">
        <v>0</v>
      </c>
      <c r="BV12" s="19">
        <v>0</v>
      </c>
      <c r="BW12" s="19">
        <v>0</v>
      </c>
      <c r="BX12" s="19">
        <v>1.7547280171573405</v>
      </c>
      <c r="BY12" s="19">
        <v>1.1639695847143694</v>
      </c>
      <c r="BZ12" s="19">
        <v>0</v>
      </c>
      <c r="CA12" s="19">
        <v>2.9186976018717101</v>
      </c>
      <c r="CB12" s="19">
        <v>30</v>
      </c>
      <c r="CD12" s="19">
        <f t="shared" si="3"/>
        <v>0</v>
      </c>
      <c r="CE12" s="19">
        <f t="shared" si="4"/>
        <v>0</v>
      </c>
      <c r="CF12" s="19">
        <f t="shared" si="5"/>
        <v>0</v>
      </c>
      <c r="CH12" s="35">
        <v>30</v>
      </c>
      <c r="CI12" s="33">
        <f t="shared" si="6"/>
        <v>0</v>
      </c>
    </row>
    <row r="13" spans="1:87" x14ac:dyDescent="0.25">
      <c r="A13" s="24" t="s">
        <v>87</v>
      </c>
      <c r="B13" s="24" t="s">
        <v>212</v>
      </c>
      <c r="C13">
        <f t="shared" si="2"/>
        <v>9</v>
      </c>
      <c r="D13" s="19">
        <v>1.8509937812461894</v>
      </c>
      <c r="E13" s="19">
        <v>0.55529813437385689</v>
      </c>
      <c r="F13" s="19">
        <v>3.0849896354103158E-2</v>
      </c>
      <c r="G13" s="19">
        <v>0</v>
      </c>
      <c r="H13" s="19">
        <v>0</v>
      </c>
      <c r="I13" s="19">
        <v>0</v>
      </c>
      <c r="J13" s="19">
        <v>0</v>
      </c>
      <c r="K13" s="19">
        <v>3.0849896354103158E-2</v>
      </c>
      <c r="L13" s="19">
        <v>0</v>
      </c>
      <c r="M13" s="19">
        <v>80.209730520668217</v>
      </c>
      <c r="N13" s="19">
        <v>0.58614803072795996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3.3626387025972444</v>
      </c>
      <c r="AT13" s="19">
        <v>0</v>
      </c>
      <c r="AU13" s="19">
        <v>0</v>
      </c>
      <c r="AV13" s="19">
        <v>0</v>
      </c>
      <c r="AW13" s="19">
        <v>0</v>
      </c>
      <c r="AX13" s="19">
        <v>0.64784782343616631</v>
      </c>
      <c r="AY13" s="19">
        <v>16.350445067674674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6.1699792708206316E-2</v>
      </c>
      <c r="BH13" s="19">
        <v>0</v>
      </c>
      <c r="BI13" s="19">
        <v>0</v>
      </c>
      <c r="BJ13" s="19">
        <v>0</v>
      </c>
      <c r="BK13" s="19">
        <v>0</v>
      </c>
      <c r="BL13" s="19">
        <v>3.8870869406169981</v>
      </c>
      <c r="BM13" s="19">
        <v>2.8381904645774907</v>
      </c>
      <c r="BN13" s="19">
        <v>9.2549689062309481E-2</v>
      </c>
      <c r="BO13" s="19">
        <v>1.0180465796854041</v>
      </c>
      <c r="BP13" s="19">
        <v>0.58614803072795996</v>
      </c>
      <c r="BQ13" s="19">
        <v>0</v>
      </c>
      <c r="BR13" s="19">
        <v>0.12339958541641263</v>
      </c>
      <c r="BS13" s="19">
        <v>0</v>
      </c>
      <c r="BT13" s="19">
        <v>112.23192293622729</v>
      </c>
      <c r="BU13" s="19">
        <v>0</v>
      </c>
      <c r="BV13" s="19">
        <v>0</v>
      </c>
      <c r="BW13" s="19">
        <v>0</v>
      </c>
      <c r="BX13" s="19">
        <v>643.25118887940494</v>
      </c>
      <c r="BY13" s="19">
        <v>3.5168881843677604</v>
      </c>
      <c r="BZ13" s="19">
        <v>0</v>
      </c>
      <c r="CA13" s="19">
        <v>646.76807706377269</v>
      </c>
      <c r="CB13" s="19">
        <v>759</v>
      </c>
      <c r="CD13" s="19">
        <f t="shared" si="3"/>
        <v>0</v>
      </c>
      <c r="CE13" s="19">
        <f t="shared" si="4"/>
        <v>0</v>
      </c>
      <c r="CF13" s="19">
        <f t="shared" si="5"/>
        <v>0</v>
      </c>
      <c r="CH13" s="35">
        <v>759</v>
      </c>
      <c r="CI13" s="33">
        <f t="shared" si="6"/>
        <v>0</v>
      </c>
    </row>
    <row r="14" spans="1:87" x14ac:dyDescent="0.25">
      <c r="A14" s="24" t="s">
        <v>88</v>
      </c>
      <c r="B14" s="24" t="s">
        <v>213</v>
      </c>
      <c r="C14">
        <f t="shared" si="2"/>
        <v>10</v>
      </c>
      <c r="D14" s="19">
        <v>5.1500580446523205</v>
      </c>
      <c r="E14" s="19">
        <v>27.673805878493194</v>
      </c>
      <c r="F14" s="19">
        <v>0.13961000723455086</v>
      </c>
      <c r="G14" s="19">
        <v>0</v>
      </c>
      <c r="H14" s="19">
        <v>0</v>
      </c>
      <c r="I14" s="19">
        <v>0</v>
      </c>
      <c r="J14" s="19">
        <v>0</v>
      </c>
      <c r="K14" s="19">
        <v>704.73580429698666</v>
      </c>
      <c r="L14" s="19">
        <v>0</v>
      </c>
      <c r="M14" s="19">
        <v>0.41883002170365263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7.7561115130306044E-2</v>
      </c>
      <c r="BI14" s="19">
        <v>0</v>
      </c>
      <c r="BJ14" s="19">
        <v>0</v>
      </c>
      <c r="BK14" s="19">
        <v>0</v>
      </c>
      <c r="BL14" s="19">
        <v>1.4891734105018759</v>
      </c>
      <c r="BM14" s="19">
        <v>0.89970893551155007</v>
      </c>
      <c r="BN14" s="19">
        <v>6.2048892104244829E-2</v>
      </c>
      <c r="BO14" s="19">
        <v>0</v>
      </c>
      <c r="BP14" s="19">
        <v>1.2254656190588353</v>
      </c>
      <c r="BQ14" s="19">
        <v>0</v>
      </c>
      <c r="BR14" s="19">
        <v>0</v>
      </c>
      <c r="BS14" s="19">
        <v>0</v>
      </c>
      <c r="BT14" s="19">
        <v>741.87206622137728</v>
      </c>
      <c r="BU14" s="19">
        <v>0</v>
      </c>
      <c r="BV14" s="19">
        <v>0</v>
      </c>
      <c r="BW14" s="19">
        <v>0</v>
      </c>
      <c r="BX14" s="19">
        <v>12.285680636640476</v>
      </c>
      <c r="BY14" s="19">
        <v>167.84225314198227</v>
      </c>
      <c r="BZ14" s="19">
        <v>0</v>
      </c>
      <c r="CA14" s="19">
        <v>180.12793377862275</v>
      </c>
      <c r="CB14" s="19">
        <v>922</v>
      </c>
      <c r="CD14" s="19">
        <f t="shared" si="3"/>
        <v>0</v>
      </c>
      <c r="CE14" s="19">
        <f t="shared" si="4"/>
        <v>0</v>
      </c>
      <c r="CF14" s="19">
        <f t="shared" si="5"/>
        <v>0</v>
      </c>
      <c r="CH14" s="35">
        <v>922</v>
      </c>
      <c r="CI14" s="33">
        <f t="shared" si="6"/>
        <v>0</v>
      </c>
    </row>
    <row r="15" spans="1:87" x14ac:dyDescent="0.25">
      <c r="A15" s="25" t="s">
        <v>89</v>
      </c>
      <c r="B15" s="24" t="s">
        <v>54</v>
      </c>
      <c r="C15">
        <f t="shared" si="2"/>
        <v>11</v>
      </c>
      <c r="D15" s="19">
        <v>0.5378075753386784</v>
      </c>
      <c r="E15" s="19">
        <v>10.894940558473873</v>
      </c>
      <c r="F15" s="19">
        <v>0.3382983135194913</v>
      </c>
      <c r="G15" s="19">
        <v>0</v>
      </c>
      <c r="H15" s="19">
        <v>0</v>
      </c>
      <c r="I15" s="19">
        <v>0</v>
      </c>
      <c r="J15" s="19">
        <v>0</v>
      </c>
      <c r="K15" s="19">
        <v>139.82129527232513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0.75466546862040362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8.6743157312690073E-3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0.10409178877522808</v>
      </c>
      <c r="BS15" s="19">
        <v>0</v>
      </c>
      <c r="BT15" s="19">
        <v>152.45977329278406</v>
      </c>
      <c r="BU15" s="19">
        <v>0</v>
      </c>
      <c r="BV15" s="19">
        <v>0</v>
      </c>
      <c r="BW15" s="19">
        <v>0</v>
      </c>
      <c r="BX15" s="19">
        <v>98.540226707215922</v>
      </c>
      <c r="BY15" s="19">
        <v>0</v>
      </c>
      <c r="BZ15" s="19">
        <v>0</v>
      </c>
      <c r="CA15" s="19">
        <v>98.540226707215922</v>
      </c>
      <c r="CB15" s="19">
        <v>251</v>
      </c>
      <c r="CD15" s="19">
        <f t="shared" si="3"/>
        <v>0</v>
      </c>
      <c r="CE15" s="19">
        <f t="shared" si="4"/>
        <v>0</v>
      </c>
      <c r="CF15" s="19">
        <f t="shared" si="5"/>
        <v>0</v>
      </c>
      <c r="CH15" s="35">
        <v>251</v>
      </c>
      <c r="CI15" s="33">
        <f t="shared" si="6"/>
        <v>0</v>
      </c>
    </row>
    <row r="16" spans="1:87" x14ac:dyDescent="0.25">
      <c r="A16" s="25" t="s">
        <v>90</v>
      </c>
      <c r="B16" s="24" t="s">
        <v>214</v>
      </c>
      <c r="C16">
        <f t="shared" si="2"/>
        <v>12</v>
      </c>
      <c r="D16" s="19">
        <v>0.13768755516328332</v>
      </c>
      <c r="E16" s="19">
        <v>0.69549867608120031</v>
      </c>
      <c r="F16" s="19">
        <v>7.0609002647837602E-3</v>
      </c>
      <c r="G16" s="19">
        <v>0</v>
      </c>
      <c r="H16" s="19">
        <v>0</v>
      </c>
      <c r="I16" s="19">
        <v>0</v>
      </c>
      <c r="J16" s="19">
        <v>0</v>
      </c>
      <c r="K16" s="19">
        <v>26.308914386584288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27.149161518093557</v>
      </c>
      <c r="BU16" s="19">
        <v>0</v>
      </c>
      <c r="BV16" s="19">
        <v>0</v>
      </c>
      <c r="BW16" s="19">
        <v>0</v>
      </c>
      <c r="BX16" s="19">
        <v>0.72727272727272729</v>
      </c>
      <c r="BY16" s="19">
        <v>0.12356575463371579</v>
      </c>
      <c r="BZ16" s="19">
        <v>0</v>
      </c>
      <c r="CA16" s="19">
        <v>0.85083848190644307</v>
      </c>
      <c r="CB16" s="19">
        <v>28</v>
      </c>
      <c r="CD16" s="19">
        <f t="shared" si="3"/>
        <v>0</v>
      </c>
      <c r="CE16" s="19">
        <f t="shared" si="4"/>
        <v>0</v>
      </c>
      <c r="CF16" s="19">
        <f t="shared" si="5"/>
        <v>0</v>
      </c>
      <c r="CH16" s="35">
        <v>28</v>
      </c>
      <c r="CI16" s="33">
        <f t="shared" si="6"/>
        <v>0</v>
      </c>
    </row>
    <row r="17" spans="1:87" x14ac:dyDescent="0.25">
      <c r="A17" s="24" t="s">
        <v>91</v>
      </c>
      <c r="B17" s="24" t="s">
        <v>215</v>
      </c>
      <c r="C17">
        <f t="shared" si="2"/>
        <v>13</v>
      </c>
      <c r="D17" s="19">
        <v>1.6578536754507629</v>
      </c>
      <c r="E17" s="19">
        <v>34.424843966712899</v>
      </c>
      <c r="F17" s="19">
        <v>3.900832177531207E-2</v>
      </c>
      <c r="G17" s="19">
        <v>0</v>
      </c>
      <c r="H17" s="19">
        <v>0</v>
      </c>
      <c r="I17" s="19">
        <v>0</v>
      </c>
      <c r="J17" s="19">
        <v>0</v>
      </c>
      <c r="K17" s="19">
        <v>219.71437239944521</v>
      </c>
      <c r="L17" s="19">
        <v>0</v>
      </c>
      <c r="M17" s="19">
        <v>29.782853675450763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9.7520804438280179E-2</v>
      </c>
      <c r="AT17" s="19">
        <v>0</v>
      </c>
      <c r="AU17" s="19">
        <v>0</v>
      </c>
      <c r="AV17" s="19">
        <v>0</v>
      </c>
      <c r="AW17" s="19">
        <v>0</v>
      </c>
      <c r="AX17" s="19">
        <v>4.641990291262136</v>
      </c>
      <c r="AY17" s="19">
        <v>20.030773231622746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0.87768723994452147</v>
      </c>
      <c r="BM17" s="19">
        <v>0.81917475728155342</v>
      </c>
      <c r="BN17" s="19">
        <v>9.7520804438280179E-2</v>
      </c>
      <c r="BO17" s="19">
        <v>0.42909153952843276</v>
      </c>
      <c r="BP17" s="19">
        <v>0.1755374479889043</v>
      </c>
      <c r="BQ17" s="19">
        <v>0</v>
      </c>
      <c r="BR17" s="19">
        <v>0</v>
      </c>
      <c r="BS17" s="19">
        <v>0</v>
      </c>
      <c r="BT17" s="19">
        <v>312.78822815533982</v>
      </c>
      <c r="BU17" s="19">
        <v>0</v>
      </c>
      <c r="BV17" s="19">
        <v>0</v>
      </c>
      <c r="BW17" s="19">
        <v>0</v>
      </c>
      <c r="BX17" s="19">
        <v>135.76846393897364</v>
      </c>
      <c r="BY17" s="19">
        <v>1.4433079056865463</v>
      </c>
      <c r="BZ17" s="19">
        <v>0</v>
      </c>
      <c r="CA17" s="19">
        <v>137.21177184466021</v>
      </c>
      <c r="CB17" s="19">
        <v>450</v>
      </c>
      <c r="CD17" s="19">
        <f t="shared" si="3"/>
        <v>0</v>
      </c>
      <c r="CE17" s="19">
        <f t="shared" si="4"/>
        <v>0</v>
      </c>
      <c r="CF17" s="19">
        <f t="shared" si="5"/>
        <v>0</v>
      </c>
      <c r="CH17" s="35">
        <v>450</v>
      </c>
      <c r="CI17" s="33">
        <f t="shared" si="6"/>
        <v>0</v>
      </c>
    </row>
    <row r="18" spans="1:87" x14ac:dyDescent="0.25">
      <c r="A18" s="24" t="s">
        <v>92</v>
      </c>
      <c r="B18" s="24" t="s">
        <v>53</v>
      </c>
      <c r="C18">
        <f t="shared" si="2"/>
        <v>14</v>
      </c>
      <c r="D18" s="19">
        <v>79.947875018510288</v>
      </c>
      <c r="E18" s="19">
        <v>101.39730490152525</v>
      </c>
      <c r="F18" s="19">
        <v>141.31030653043092</v>
      </c>
      <c r="G18" s="19">
        <v>0.12187176069894863</v>
      </c>
      <c r="H18" s="19">
        <v>0</v>
      </c>
      <c r="I18" s="19">
        <v>0</v>
      </c>
      <c r="J18" s="19">
        <v>0</v>
      </c>
      <c r="K18" s="19">
        <v>26.141492669924478</v>
      </c>
      <c r="L18" s="19">
        <v>0</v>
      </c>
      <c r="M18" s="19">
        <v>18.402635865541242</v>
      </c>
      <c r="N18" s="19">
        <v>6.0935880349474315E-2</v>
      </c>
      <c r="O18" s="19">
        <v>0.60935880349474303</v>
      </c>
      <c r="P18" s="19">
        <v>4.5092551458610988</v>
      </c>
      <c r="Q18" s="19">
        <v>1.1577817266400119</v>
      </c>
      <c r="R18" s="19">
        <v>1.584332889086332</v>
      </c>
      <c r="S18" s="19">
        <v>237.34525396120242</v>
      </c>
      <c r="T18" s="19">
        <v>242.22012438916036</v>
      </c>
      <c r="U18" s="19">
        <v>0</v>
      </c>
      <c r="V18" s="19">
        <v>0</v>
      </c>
      <c r="W18" s="19">
        <v>6.0935880349474315E-2</v>
      </c>
      <c r="X18" s="19">
        <v>13.284021916185401</v>
      </c>
      <c r="Y18" s="19">
        <v>0</v>
      </c>
      <c r="Z18" s="19">
        <v>0</v>
      </c>
      <c r="AA18" s="19">
        <v>0</v>
      </c>
      <c r="AB18" s="19">
        <v>113.82822449281799</v>
      </c>
      <c r="AC18" s="19">
        <v>6.5810750777432245</v>
      </c>
      <c r="AD18" s="19">
        <v>50.515844809714203</v>
      </c>
      <c r="AE18" s="19">
        <v>0</v>
      </c>
      <c r="AF18" s="19">
        <v>0.97497408559158905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0.18280764104842293</v>
      </c>
      <c r="AN18" s="19">
        <v>0</v>
      </c>
      <c r="AO18" s="19">
        <v>0</v>
      </c>
      <c r="AP18" s="19">
        <v>0</v>
      </c>
      <c r="AQ18" s="19">
        <v>35.891233525840363</v>
      </c>
      <c r="AR18" s="19">
        <v>0</v>
      </c>
      <c r="AS18" s="19">
        <v>25.166518584332888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0.36561528209684585</v>
      </c>
      <c r="BH18" s="19">
        <v>0</v>
      </c>
      <c r="BI18" s="19">
        <v>0</v>
      </c>
      <c r="BJ18" s="19">
        <v>0</v>
      </c>
      <c r="BK18" s="19">
        <v>0</v>
      </c>
      <c r="BL18" s="19">
        <v>1.2796534873389604</v>
      </c>
      <c r="BM18" s="19">
        <v>0.54842292314526886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1103.4878572486302</v>
      </c>
      <c r="BU18" s="19">
        <v>0</v>
      </c>
      <c r="BV18" s="19">
        <v>0</v>
      </c>
      <c r="BW18" s="19">
        <v>0</v>
      </c>
      <c r="BX18" s="19">
        <v>495.77432252332295</v>
      </c>
      <c r="BY18" s="19">
        <v>46.737820228046793</v>
      </c>
      <c r="BZ18" s="19">
        <v>0</v>
      </c>
      <c r="CA18" s="19">
        <v>542.51214275136977</v>
      </c>
      <c r="CB18" s="19">
        <v>1646</v>
      </c>
      <c r="CD18" s="19">
        <f t="shared" si="3"/>
        <v>0</v>
      </c>
      <c r="CE18" s="19">
        <f t="shared" si="4"/>
        <v>0</v>
      </c>
      <c r="CF18" s="19">
        <f t="shared" si="5"/>
        <v>0</v>
      </c>
      <c r="CH18" s="35">
        <v>1646</v>
      </c>
      <c r="CI18" s="33">
        <f t="shared" si="6"/>
        <v>0</v>
      </c>
    </row>
    <row r="19" spans="1:87" x14ac:dyDescent="0.25">
      <c r="A19" s="24" t="s">
        <v>93</v>
      </c>
      <c r="B19" s="25" t="s">
        <v>216</v>
      </c>
      <c r="C19">
        <f t="shared" si="2"/>
        <v>15</v>
      </c>
      <c r="D19" s="19">
        <v>1.0329557157569516</v>
      </c>
      <c r="E19" s="19">
        <v>1.7621009268795058</v>
      </c>
      <c r="F19" s="19">
        <v>34.877445932028834</v>
      </c>
      <c r="G19" s="19">
        <v>0</v>
      </c>
      <c r="H19" s="19">
        <v>0</v>
      </c>
      <c r="I19" s="19">
        <v>0</v>
      </c>
      <c r="J19" s="19">
        <v>0</v>
      </c>
      <c r="K19" s="19">
        <v>91.021627188465501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3.2203913491246139</v>
      </c>
      <c r="AY19" s="19">
        <v>32.143151390319254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4.678681771369722</v>
      </c>
      <c r="BM19" s="19">
        <v>5.5293511843460346</v>
      </c>
      <c r="BN19" s="19">
        <v>0.54685890834191553</v>
      </c>
      <c r="BO19" s="19">
        <v>2.3697219361483008</v>
      </c>
      <c r="BP19" s="19">
        <v>1.0329557157569516</v>
      </c>
      <c r="BQ19" s="19">
        <v>0</v>
      </c>
      <c r="BR19" s="19">
        <v>0</v>
      </c>
      <c r="BS19" s="19">
        <v>0</v>
      </c>
      <c r="BT19" s="19">
        <v>178.21524201853759</v>
      </c>
      <c r="BU19" s="19">
        <v>0</v>
      </c>
      <c r="BV19" s="19">
        <v>0</v>
      </c>
      <c r="BW19" s="19">
        <v>0</v>
      </c>
      <c r="BX19" s="19">
        <v>647.78475798146235</v>
      </c>
      <c r="BY19" s="19">
        <v>0</v>
      </c>
      <c r="BZ19" s="19">
        <v>0</v>
      </c>
      <c r="CA19" s="19">
        <v>647.78475798146235</v>
      </c>
      <c r="CB19" s="19">
        <v>826</v>
      </c>
      <c r="CD19" s="19">
        <f t="shared" si="3"/>
        <v>0</v>
      </c>
      <c r="CE19" s="19">
        <f t="shared" si="4"/>
        <v>0</v>
      </c>
      <c r="CF19" s="19">
        <f t="shared" si="5"/>
        <v>0</v>
      </c>
      <c r="CH19" s="35">
        <v>826</v>
      </c>
      <c r="CI19" s="33">
        <f t="shared" si="6"/>
        <v>0</v>
      </c>
    </row>
    <row r="20" spans="1:87" x14ac:dyDescent="0.25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D20" s="19">
        <f t="shared" si="3"/>
        <v>0</v>
      </c>
      <c r="CE20" s="19">
        <f t="shared" si="4"/>
        <v>0</v>
      </c>
      <c r="CF20" s="19">
        <f t="shared" si="5"/>
        <v>0</v>
      </c>
      <c r="CH20" s="35">
        <v>0</v>
      </c>
      <c r="CI20" s="33">
        <f t="shared" si="6"/>
        <v>0</v>
      </c>
    </row>
    <row r="21" spans="1:87" x14ac:dyDescent="0.25">
      <c r="A21" s="24" t="s">
        <v>95</v>
      </c>
      <c r="B21" s="24" t="s">
        <v>57</v>
      </c>
      <c r="C21">
        <f t="shared" si="2"/>
        <v>17</v>
      </c>
      <c r="D21" s="19">
        <v>2.7687637969094925</v>
      </c>
      <c r="E21" s="19">
        <v>20.145143487858721</v>
      </c>
      <c r="F21" s="19">
        <v>0.62058498896247238</v>
      </c>
      <c r="G21" s="19">
        <v>22.675220750551876</v>
      </c>
      <c r="H21" s="19">
        <v>18.999448123620308</v>
      </c>
      <c r="I21" s="19">
        <v>0</v>
      </c>
      <c r="J21" s="19">
        <v>0</v>
      </c>
      <c r="K21" s="19">
        <v>2.7210264900662251</v>
      </c>
      <c r="L21" s="19">
        <v>0.81153421633554079</v>
      </c>
      <c r="M21" s="19">
        <v>14.894039735099339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0.19094922737306844</v>
      </c>
      <c r="U21" s="19">
        <v>0</v>
      </c>
      <c r="V21" s="19">
        <v>0</v>
      </c>
      <c r="W21" s="19">
        <v>10.645419426048566</v>
      </c>
      <c r="X21" s="19">
        <v>200.25800220750551</v>
      </c>
      <c r="Y21" s="19">
        <v>5.2511037527593825</v>
      </c>
      <c r="Z21" s="19">
        <v>0</v>
      </c>
      <c r="AA21" s="19">
        <v>0</v>
      </c>
      <c r="AB21" s="19">
        <v>0</v>
      </c>
      <c r="AC21" s="19">
        <v>343.23123620309053</v>
      </c>
      <c r="AD21" s="19">
        <v>25.921357615894038</v>
      </c>
      <c r="AE21" s="19">
        <v>16.564845474613687</v>
      </c>
      <c r="AF21" s="19">
        <v>4.7737306843267109E-2</v>
      </c>
      <c r="AG21" s="19">
        <v>0</v>
      </c>
      <c r="AH21" s="19">
        <v>2.6255518763796912</v>
      </c>
      <c r="AI21" s="19">
        <v>0</v>
      </c>
      <c r="AJ21" s="19">
        <v>0</v>
      </c>
      <c r="AK21" s="19">
        <v>1.8617549668874174</v>
      </c>
      <c r="AL21" s="19">
        <v>0</v>
      </c>
      <c r="AM21" s="19">
        <v>1.8140176600441502</v>
      </c>
      <c r="AN21" s="19">
        <v>0</v>
      </c>
      <c r="AO21" s="19">
        <v>0</v>
      </c>
      <c r="AP21" s="19">
        <v>20.717991169977925</v>
      </c>
      <c r="AQ21" s="19">
        <v>468.35071743929359</v>
      </c>
      <c r="AR21" s="19">
        <v>0</v>
      </c>
      <c r="AS21" s="19">
        <v>3.8667218543046356</v>
      </c>
      <c r="AT21" s="19">
        <v>0</v>
      </c>
      <c r="AU21" s="19">
        <v>0</v>
      </c>
      <c r="AV21" s="19">
        <v>0</v>
      </c>
      <c r="AW21" s="19">
        <v>0.28642384105960267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20.908940397350992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3.5325607064017661</v>
      </c>
      <c r="BM21" s="19">
        <v>1.0502207505518764</v>
      </c>
      <c r="BN21" s="19">
        <v>0</v>
      </c>
      <c r="BO21" s="19">
        <v>0.19094922737306844</v>
      </c>
      <c r="BP21" s="19">
        <v>4.7737306843267109E-2</v>
      </c>
      <c r="BQ21" s="19">
        <v>0</v>
      </c>
      <c r="BR21" s="19">
        <v>0</v>
      </c>
      <c r="BS21" s="19">
        <v>0</v>
      </c>
      <c r="BT21" s="19">
        <v>1211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1211</v>
      </c>
      <c r="CD21" s="19">
        <f t="shared" si="3"/>
        <v>0</v>
      </c>
      <c r="CE21" s="19">
        <f t="shared" si="4"/>
        <v>0</v>
      </c>
      <c r="CF21" s="19">
        <f t="shared" si="5"/>
        <v>0</v>
      </c>
      <c r="CH21" s="35">
        <v>1211</v>
      </c>
      <c r="CI21" s="33">
        <f t="shared" si="6"/>
        <v>0</v>
      </c>
    </row>
    <row r="22" spans="1:87" x14ac:dyDescent="0.25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D22" s="19">
        <f t="shared" si="3"/>
        <v>0</v>
      </c>
      <c r="CE22" s="19">
        <f t="shared" si="4"/>
        <v>0</v>
      </c>
      <c r="CF22" s="19">
        <f t="shared" si="5"/>
        <v>0</v>
      </c>
      <c r="CH22" s="35">
        <v>0</v>
      </c>
      <c r="CI22" s="33">
        <f t="shared" si="6"/>
        <v>0</v>
      </c>
    </row>
    <row r="23" spans="1:87" x14ac:dyDescent="0.25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D23" s="19">
        <f t="shared" si="3"/>
        <v>0</v>
      </c>
      <c r="CE23" s="19">
        <f t="shared" si="4"/>
        <v>0</v>
      </c>
      <c r="CF23" s="19">
        <f t="shared" si="5"/>
        <v>0</v>
      </c>
      <c r="CH23" s="35">
        <v>0</v>
      </c>
      <c r="CI23" s="33">
        <f t="shared" si="6"/>
        <v>0</v>
      </c>
    </row>
    <row r="24" spans="1:87" x14ac:dyDescent="0.25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0</v>
      </c>
      <c r="CD24" s="19">
        <f t="shared" si="3"/>
        <v>0</v>
      </c>
      <c r="CE24" s="19">
        <f t="shared" si="4"/>
        <v>0</v>
      </c>
      <c r="CF24" s="19">
        <f t="shared" si="5"/>
        <v>0</v>
      </c>
      <c r="CH24" s="35">
        <v>0</v>
      </c>
      <c r="CI24" s="33">
        <f t="shared" si="6"/>
        <v>0</v>
      </c>
    </row>
    <row r="25" spans="1:87" x14ac:dyDescent="0.25">
      <c r="A25" s="24" t="s">
        <v>99</v>
      </c>
      <c r="B25" s="25" t="s">
        <v>218</v>
      </c>
      <c r="C25">
        <f t="shared" si="2"/>
        <v>21</v>
      </c>
      <c r="D25" s="19">
        <v>0.45758531592899571</v>
      </c>
      <c r="E25" s="19">
        <v>114.01500788564142</v>
      </c>
      <c r="F25" s="19">
        <v>7.626421932149928E-2</v>
      </c>
      <c r="G25" s="19">
        <v>0</v>
      </c>
      <c r="H25" s="19">
        <v>0</v>
      </c>
      <c r="I25" s="19">
        <v>0</v>
      </c>
      <c r="J25" s="19">
        <v>0</v>
      </c>
      <c r="K25" s="19">
        <v>242.74901010033219</v>
      </c>
      <c r="L25" s="19">
        <v>0</v>
      </c>
      <c r="M25" s="19">
        <v>24.55707862152277</v>
      </c>
      <c r="N25" s="19">
        <v>0</v>
      </c>
      <c r="O25" s="19">
        <v>0</v>
      </c>
      <c r="P25" s="19">
        <v>0</v>
      </c>
      <c r="Q25" s="19">
        <v>0</v>
      </c>
      <c r="R25" s="19">
        <v>268.52631623099893</v>
      </c>
      <c r="S25" s="19">
        <v>0</v>
      </c>
      <c r="T25" s="19">
        <v>0</v>
      </c>
      <c r="U25" s="19">
        <v>0</v>
      </c>
      <c r="V25" s="19">
        <v>0</v>
      </c>
      <c r="W25" s="19">
        <v>52.927368209120495</v>
      </c>
      <c r="X25" s="19">
        <v>0</v>
      </c>
      <c r="Y25" s="19">
        <v>0</v>
      </c>
      <c r="Z25" s="19">
        <v>116.9130482198584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4.1945320626824607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7.626421932149928E-2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20.515074997483307</v>
      </c>
      <c r="AY25" s="19">
        <v>714.13814972651915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82.899206402469716</v>
      </c>
      <c r="BM25" s="19">
        <v>81.602714674004218</v>
      </c>
      <c r="BN25" s="19">
        <v>9.3804989765444109</v>
      </c>
      <c r="BO25" s="19">
        <v>34.395162913996174</v>
      </c>
      <c r="BP25" s="19">
        <v>21.277717190698301</v>
      </c>
      <c r="BQ25" s="19">
        <v>0.38132109660749636</v>
      </c>
      <c r="BR25" s="19">
        <v>8.8466494412939163</v>
      </c>
      <c r="BS25" s="19">
        <v>0</v>
      </c>
      <c r="BT25" s="19">
        <v>1797.9289705043454</v>
      </c>
      <c r="BU25" s="19">
        <v>0</v>
      </c>
      <c r="BV25" s="19">
        <v>0</v>
      </c>
      <c r="BW25" s="19">
        <v>0</v>
      </c>
      <c r="BX25" s="19">
        <v>7293.0710294956543</v>
      </c>
      <c r="BY25" s="19">
        <v>0</v>
      </c>
      <c r="BZ25" s="19">
        <v>0</v>
      </c>
      <c r="CA25" s="19">
        <v>7293.0710294956543</v>
      </c>
      <c r="CB25" s="19">
        <v>9091</v>
      </c>
      <c r="CD25" s="19">
        <f t="shared" si="3"/>
        <v>0</v>
      </c>
      <c r="CE25" s="19">
        <f t="shared" si="4"/>
        <v>0</v>
      </c>
      <c r="CF25" s="19">
        <f t="shared" si="5"/>
        <v>0</v>
      </c>
      <c r="CH25" s="35">
        <v>9091</v>
      </c>
      <c r="CI25" s="33">
        <f t="shared" si="6"/>
        <v>0</v>
      </c>
    </row>
    <row r="26" spans="1:87" x14ac:dyDescent="0.25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204.41214886383969</v>
      </c>
      <c r="L26" s="19">
        <v>0</v>
      </c>
      <c r="M26" s="19">
        <v>0.1139738772589014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0.56986938629450712</v>
      </c>
      <c r="AY26" s="19">
        <v>39.719896224727144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2.2224906065485777</v>
      </c>
      <c r="BM26" s="19">
        <v>1.7096081588835212</v>
      </c>
      <c r="BN26" s="19">
        <v>0.17096081588835213</v>
      </c>
      <c r="BO26" s="19">
        <v>0.68384326355340852</v>
      </c>
      <c r="BP26" s="19">
        <v>1.9945428520307749</v>
      </c>
      <c r="BQ26" s="19">
        <v>0</v>
      </c>
      <c r="BR26" s="19">
        <v>0</v>
      </c>
      <c r="BS26" s="19">
        <v>0</v>
      </c>
      <c r="BT26" s="19">
        <v>251.59733404902488</v>
      </c>
      <c r="BU26" s="19">
        <v>0</v>
      </c>
      <c r="BV26" s="19">
        <v>0</v>
      </c>
      <c r="BW26" s="19">
        <v>0</v>
      </c>
      <c r="BX26" s="19">
        <v>385.40266595097512</v>
      </c>
      <c r="BY26" s="19">
        <v>0</v>
      </c>
      <c r="BZ26" s="19">
        <v>0</v>
      </c>
      <c r="CA26" s="19">
        <v>385.40266595097512</v>
      </c>
      <c r="CB26" s="19">
        <v>637</v>
      </c>
      <c r="CD26" s="19">
        <f t="shared" si="3"/>
        <v>0</v>
      </c>
      <c r="CE26" s="19">
        <f t="shared" si="4"/>
        <v>0</v>
      </c>
      <c r="CF26" s="19">
        <f t="shared" si="5"/>
        <v>0</v>
      </c>
      <c r="CH26" s="35">
        <v>637</v>
      </c>
      <c r="CI26" s="33">
        <f t="shared" si="6"/>
        <v>0</v>
      </c>
    </row>
    <row r="27" spans="1:87" x14ac:dyDescent="0.25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222.0639210403321</v>
      </c>
      <c r="L27" s="19">
        <v>0</v>
      </c>
      <c r="M27" s="19">
        <v>3.0315893657383226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33.936958733126218</v>
      </c>
      <c r="AT27" s="19">
        <v>0</v>
      </c>
      <c r="AU27" s="19">
        <v>0</v>
      </c>
      <c r="AV27" s="19">
        <v>0</v>
      </c>
      <c r="AW27" s="19">
        <v>0</v>
      </c>
      <c r="AX27" s="19">
        <v>3.0315893657383226</v>
      </c>
      <c r="AY27" s="19">
        <v>246.40084678195365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19.200065983009377</v>
      </c>
      <c r="BM27" s="19">
        <v>20.04217414015891</v>
      </c>
      <c r="BN27" s="19">
        <v>2.8631677343084156</v>
      </c>
      <c r="BO27" s="19">
        <v>8.4210815714953409</v>
      </c>
      <c r="BP27" s="19">
        <v>7.4105517829158991</v>
      </c>
      <c r="BQ27" s="19">
        <v>0</v>
      </c>
      <c r="BR27" s="19">
        <v>3.95790833860281</v>
      </c>
      <c r="BS27" s="19">
        <v>0</v>
      </c>
      <c r="BT27" s="19">
        <v>570.35985483737943</v>
      </c>
      <c r="BU27" s="19">
        <v>0</v>
      </c>
      <c r="BV27" s="19">
        <v>0</v>
      </c>
      <c r="BW27" s="19">
        <v>0</v>
      </c>
      <c r="BX27" s="19">
        <v>2492.6401451626207</v>
      </c>
      <c r="BY27" s="19">
        <v>0</v>
      </c>
      <c r="BZ27" s="19">
        <v>0</v>
      </c>
      <c r="CA27" s="19">
        <v>2492.6401451626207</v>
      </c>
      <c r="CB27" s="19">
        <v>3063</v>
      </c>
      <c r="CD27" s="19">
        <f t="shared" si="3"/>
        <v>0</v>
      </c>
      <c r="CE27" s="19">
        <f t="shared" si="4"/>
        <v>0</v>
      </c>
      <c r="CF27" s="19">
        <f t="shared" si="5"/>
        <v>0</v>
      </c>
      <c r="CH27" s="35">
        <v>3063</v>
      </c>
      <c r="CI27" s="33">
        <f t="shared" si="6"/>
        <v>0</v>
      </c>
    </row>
    <row r="28" spans="1:87" x14ac:dyDescent="0.25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1.9773268336923253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1.144768166874504</v>
      </c>
      <c r="AY28" s="19">
        <v>90.436685183085814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5.0994218342591537</v>
      </c>
      <c r="BM28" s="19">
        <v>5.4116313343158371</v>
      </c>
      <c r="BN28" s="19">
        <v>0.31220950005668291</v>
      </c>
      <c r="BO28" s="19">
        <v>2.4976760004534633</v>
      </c>
      <c r="BP28" s="19">
        <v>0.72848883346559345</v>
      </c>
      <c r="BQ28" s="19">
        <v>0</v>
      </c>
      <c r="BR28" s="19">
        <v>0.93662850017004884</v>
      </c>
      <c r="BS28" s="19">
        <v>0</v>
      </c>
      <c r="BT28" s="19">
        <v>108.54483618637342</v>
      </c>
      <c r="BU28" s="19">
        <v>0</v>
      </c>
      <c r="BV28" s="19">
        <v>0</v>
      </c>
      <c r="BW28" s="19">
        <v>0</v>
      </c>
      <c r="BX28" s="19">
        <v>809.45516381362665</v>
      </c>
      <c r="BY28" s="19">
        <v>0</v>
      </c>
      <c r="BZ28" s="19">
        <v>0</v>
      </c>
      <c r="CA28" s="19">
        <v>809.45516381362665</v>
      </c>
      <c r="CB28" s="19">
        <v>918</v>
      </c>
      <c r="CD28" s="19">
        <f t="shared" si="3"/>
        <v>0</v>
      </c>
      <c r="CE28" s="19">
        <f t="shared" si="4"/>
        <v>0</v>
      </c>
      <c r="CF28" s="19">
        <f t="shared" si="5"/>
        <v>0</v>
      </c>
      <c r="CH28" s="35">
        <v>918</v>
      </c>
      <c r="CI28" s="33">
        <f t="shared" si="6"/>
        <v>0</v>
      </c>
    </row>
    <row r="29" spans="1:87" x14ac:dyDescent="0.25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657.05562762904435</v>
      </c>
      <c r="L29" s="19">
        <v>0</v>
      </c>
      <c r="M29" s="19">
        <v>14.487400243739435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8.4843338443998899</v>
      </c>
      <c r="AY29" s="19">
        <v>31.295986161890159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48.824940047961633</v>
      </c>
      <c r="BM29" s="19">
        <v>25.212878877226089</v>
      </c>
      <c r="BN29" s="19">
        <v>2.721390101033927</v>
      </c>
      <c r="BO29" s="19">
        <v>10.405315092188545</v>
      </c>
      <c r="BP29" s="19">
        <v>10.245233321539489</v>
      </c>
      <c r="BQ29" s="19">
        <v>0</v>
      </c>
      <c r="BR29" s="19">
        <v>0.48024531194716358</v>
      </c>
      <c r="BS29" s="19">
        <v>0</v>
      </c>
      <c r="BT29" s="19">
        <v>809.21335063097058</v>
      </c>
      <c r="BU29" s="19">
        <v>0</v>
      </c>
      <c r="BV29" s="19">
        <v>0</v>
      </c>
      <c r="BW29" s="19">
        <v>0</v>
      </c>
      <c r="BX29" s="19">
        <v>1226.7866493690294</v>
      </c>
      <c r="BY29" s="19">
        <v>0</v>
      </c>
      <c r="BZ29" s="19">
        <v>0</v>
      </c>
      <c r="CA29" s="19">
        <v>1226.7866493690294</v>
      </c>
      <c r="CB29" s="19">
        <v>2036</v>
      </c>
      <c r="CD29" s="19">
        <f t="shared" si="3"/>
        <v>0</v>
      </c>
      <c r="CE29" s="19">
        <f t="shared" si="4"/>
        <v>0</v>
      </c>
      <c r="CF29" s="19">
        <f t="shared" si="5"/>
        <v>0</v>
      </c>
      <c r="CH29" s="35">
        <v>2036</v>
      </c>
      <c r="CI29" s="33">
        <f t="shared" si="6"/>
        <v>0</v>
      </c>
    </row>
    <row r="30" spans="1:87" x14ac:dyDescent="0.25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493.76669344311676</v>
      </c>
      <c r="L30" s="19">
        <v>0</v>
      </c>
      <c r="M30" s="19">
        <v>171.88430900023428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1.4369749305485824</v>
      </c>
      <c r="Z30" s="19">
        <v>0</v>
      </c>
      <c r="AA30" s="19">
        <v>0.22107306623824344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1.4369749305485824</v>
      </c>
      <c r="AT30" s="19">
        <v>0</v>
      </c>
      <c r="AU30" s="19">
        <v>0</v>
      </c>
      <c r="AV30" s="19">
        <v>0</v>
      </c>
      <c r="AW30" s="19">
        <v>0</v>
      </c>
      <c r="AX30" s="19">
        <v>8.2902399839341303</v>
      </c>
      <c r="AY30" s="19">
        <v>137.72852026642568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0.11053653311912172</v>
      </c>
      <c r="BH30" s="19">
        <v>0</v>
      </c>
      <c r="BI30" s="19">
        <v>0</v>
      </c>
      <c r="BJ30" s="19">
        <v>0</v>
      </c>
      <c r="BK30" s="19">
        <v>0</v>
      </c>
      <c r="BL30" s="19">
        <v>17.90691836529772</v>
      </c>
      <c r="BM30" s="19">
        <v>17.354235699702112</v>
      </c>
      <c r="BN30" s="19">
        <v>1.7685845299059475</v>
      </c>
      <c r="BO30" s="19">
        <v>8.6218495832914943</v>
      </c>
      <c r="BP30" s="19">
        <v>6.963801586504669</v>
      </c>
      <c r="BQ30" s="19">
        <v>0</v>
      </c>
      <c r="BR30" s="19">
        <v>5.7478997221943295</v>
      </c>
      <c r="BS30" s="19">
        <v>0</v>
      </c>
      <c r="BT30" s="19">
        <v>873.23861164106165</v>
      </c>
      <c r="BU30" s="19">
        <v>0</v>
      </c>
      <c r="BV30" s="19">
        <v>0</v>
      </c>
      <c r="BW30" s="19">
        <v>0</v>
      </c>
      <c r="BX30" s="19">
        <v>5731.7613883589383</v>
      </c>
      <c r="BY30" s="19">
        <v>0</v>
      </c>
      <c r="BZ30" s="19">
        <v>0</v>
      </c>
      <c r="CA30" s="19">
        <v>5731.7613883589383</v>
      </c>
      <c r="CB30" s="19">
        <v>6605</v>
      </c>
      <c r="CD30" s="19">
        <f t="shared" si="3"/>
        <v>0</v>
      </c>
      <c r="CE30" s="19">
        <f t="shared" si="4"/>
        <v>0</v>
      </c>
      <c r="CF30" s="19">
        <f t="shared" si="5"/>
        <v>0</v>
      </c>
      <c r="CH30" s="35">
        <v>6605</v>
      </c>
      <c r="CI30" s="33">
        <f t="shared" si="6"/>
        <v>0</v>
      </c>
    </row>
    <row r="31" spans="1:87" x14ac:dyDescent="0.25">
      <c r="A31" s="24" t="s">
        <v>105</v>
      </c>
      <c r="B31" s="24" t="s">
        <v>222</v>
      </c>
      <c r="C31">
        <f t="shared" si="2"/>
        <v>27</v>
      </c>
      <c r="D31" s="19">
        <v>1.0579710144927537</v>
      </c>
      <c r="E31" s="19">
        <v>4.7079710144927533</v>
      </c>
      <c r="F31" s="19">
        <v>5.2898550724637679E-2</v>
      </c>
      <c r="G31" s="19">
        <v>0</v>
      </c>
      <c r="H31" s="19">
        <v>0</v>
      </c>
      <c r="I31" s="19">
        <v>0</v>
      </c>
      <c r="J31" s="19">
        <v>0</v>
      </c>
      <c r="K31" s="19">
        <v>24.068840579710148</v>
      </c>
      <c r="L31" s="19">
        <v>117.11739130434783</v>
      </c>
      <c r="M31" s="19">
        <v>340.93115942028987</v>
      </c>
      <c r="N31" s="19">
        <v>67.181159420289859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37.55797101449275</v>
      </c>
      <c r="X31" s="19">
        <v>0</v>
      </c>
      <c r="Y31" s="19">
        <v>32.003623188405797</v>
      </c>
      <c r="Z31" s="19">
        <v>0</v>
      </c>
      <c r="AA31" s="19">
        <v>5.2898550724637679E-2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0.68768115942028984</v>
      </c>
      <c r="AT31" s="19">
        <v>0</v>
      </c>
      <c r="AU31" s="19">
        <v>0</v>
      </c>
      <c r="AV31" s="19">
        <v>0</v>
      </c>
      <c r="AW31" s="19">
        <v>0</v>
      </c>
      <c r="AX31" s="19">
        <v>0.10579710144927536</v>
      </c>
      <c r="AY31" s="19">
        <v>61.044927536231882</v>
      </c>
      <c r="AZ31" s="19">
        <v>0</v>
      </c>
      <c r="BA31" s="19">
        <v>0</v>
      </c>
      <c r="BB31" s="19">
        <v>0</v>
      </c>
      <c r="BC31" s="19">
        <v>0</v>
      </c>
      <c r="BD31" s="19">
        <v>0.10579710144927536</v>
      </c>
      <c r="BE31" s="19">
        <v>0</v>
      </c>
      <c r="BF31" s="19">
        <v>0</v>
      </c>
      <c r="BG31" s="19">
        <v>0.10579710144927536</v>
      </c>
      <c r="BH31" s="19">
        <v>0</v>
      </c>
      <c r="BI31" s="19">
        <v>0</v>
      </c>
      <c r="BJ31" s="19">
        <v>5.2898550724637679E-2</v>
      </c>
      <c r="BK31" s="19">
        <v>0</v>
      </c>
      <c r="BL31" s="19">
        <v>4.8137681159420289</v>
      </c>
      <c r="BM31" s="19">
        <v>4.9195652173913045</v>
      </c>
      <c r="BN31" s="19">
        <v>0.42318840579710143</v>
      </c>
      <c r="BO31" s="19">
        <v>2.1159420289855073</v>
      </c>
      <c r="BP31" s="19">
        <v>1.2695652173913043</v>
      </c>
      <c r="BQ31" s="19">
        <v>0</v>
      </c>
      <c r="BR31" s="19">
        <v>0.4760869565217391</v>
      </c>
      <c r="BS31" s="19">
        <v>0</v>
      </c>
      <c r="BT31" s="19">
        <v>700.8528985507246</v>
      </c>
      <c r="BU31" s="19">
        <v>0</v>
      </c>
      <c r="BV31" s="19">
        <v>0</v>
      </c>
      <c r="BW31" s="19">
        <v>0</v>
      </c>
      <c r="BX31" s="19">
        <v>467.1471014492754</v>
      </c>
      <c r="BY31" s="19">
        <v>0</v>
      </c>
      <c r="BZ31" s="19">
        <v>0</v>
      </c>
      <c r="CA31" s="19">
        <v>467.1471014492754</v>
      </c>
      <c r="CB31" s="19">
        <v>1168</v>
      </c>
      <c r="CD31" s="19">
        <f t="shared" si="3"/>
        <v>0</v>
      </c>
      <c r="CE31" s="19">
        <f t="shared" si="4"/>
        <v>0</v>
      </c>
      <c r="CF31" s="19">
        <f t="shared" si="5"/>
        <v>0</v>
      </c>
      <c r="CH31" s="35">
        <v>1168</v>
      </c>
      <c r="CI31" s="33">
        <f t="shared" si="6"/>
        <v>0</v>
      </c>
    </row>
    <row r="32" spans="1:87" x14ac:dyDescent="0.25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17.612681970884658</v>
      </c>
      <c r="L32" s="19">
        <v>0</v>
      </c>
      <c r="M32" s="19">
        <v>331.87325027995519</v>
      </c>
      <c r="N32" s="19">
        <v>59.883118701007845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1.0064389697648377</v>
      </c>
      <c r="AU32" s="19">
        <v>0</v>
      </c>
      <c r="AV32" s="19">
        <v>0</v>
      </c>
      <c r="AW32" s="19">
        <v>0</v>
      </c>
      <c r="AX32" s="19">
        <v>0.25160974244120943</v>
      </c>
      <c r="AY32" s="19">
        <v>172.73008818589025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0.25160974244120943</v>
      </c>
      <c r="BH32" s="19">
        <v>0</v>
      </c>
      <c r="BI32" s="19">
        <v>0</v>
      </c>
      <c r="BJ32" s="19">
        <v>0</v>
      </c>
      <c r="BK32" s="19">
        <v>0</v>
      </c>
      <c r="BL32" s="19">
        <v>48.812290033594628</v>
      </c>
      <c r="BM32" s="19">
        <v>47.554241321388581</v>
      </c>
      <c r="BN32" s="19">
        <v>4.4031704927211646</v>
      </c>
      <c r="BO32" s="19">
        <v>19.877169652855542</v>
      </c>
      <c r="BP32" s="19">
        <v>9.1837555991041437</v>
      </c>
      <c r="BQ32" s="19">
        <v>0</v>
      </c>
      <c r="BR32" s="19">
        <v>1.2580487122060471</v>
      </c>
      <c r="BS32" s="19">
        <v>0</v>
      </c>
      <c r="BT32" s="19">
        <v>714.69747340425533</v>
      </c>
      <c r="BU32" s="19">
        <v>0</v>
      </c>
      <c r="BV32" s="19">
        <v>0</v>
      </c>
      <c r="BW32" s="19">
        <v>0</v>
      </c>
      <c r="BX32" s="19">
        <v>2880.3025265957449</v>
      </c>
      <c r="BY32" s="19">
        <v>0</v>
      </c>
      <c r="BZ32" s="19">
        <v>0</v>
      </c>
      <c r="CA32" s="19">
        <v>2880.3025265957449</v>
      </c>
      <c r="CB32" s="19">
        <v>3595</v>
      </c>
      <c r="CD32" s="19">
        <f t="shared" si="3"/>
        <v>0</v>
      </c>
      <c r="CE32" s="19">
        <f t="shared" si="4"/>
        <v>0</v>
      </c>
      <c r="CF32" s="19">
        <f t="shared" si="5"/>
        <v>0</v>
      </c>
      <c r="CH32" s="35">
        <v>3595</v>
      </c>
      <c r="CI32" s="33">
        <f t="shared" si="6"/>
        <v>0</v>
      </c>
    </row>
    <row r="33" spans="1:87" x14ac:dyDescent="0.25">
      <c r="A33" s="24" t="s">
        <v>107</v>
      </c>
      <c r="B33" s="24" t="s">
        <v>224</v>
      </c>
      <c r="C33">
        <f t="shared" si="2"/>
        <v>29</v>
      </c>
      <c r="D33" s="19">
        <v>20.609511605315916</v>
      </c>
      <c r="E33" s="19">
        <v>96.753301779550668</v>
      </c>
      <c r="F33" s="19">
        <v>0.27850691358535024</v>
      </c>
      <c r="G33" s="19">
        <v>0</v>
      </c>
      <c r="H33" s="19">
        <v>0</v>
      </c>
      <c r="I33" s="19">
        <v>0</v>
      </c>
      <c r="J33" s="19">
        <v>0</v>
      </c>
      <c r="K33" s="19">
        <v>372.64225037719859</v>
      </c>
      <c r="L33" s="19">
        <v>0</v>
      </c>
      <c r="M33" s="19">
        <v>759.04274228551344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94.24673955728251</v>
      </c>
      <c r="X33" s="19">
        <v>0.11140276543414009</v>
      </c>
      <c r="Y33" s="19">
        <v>6.0157493334435648</v>
      </c>
      <c r="Z33" s="19">
        <v>50.186945828080113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0.33420829630242027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21.500733728789037</v>
      </c>
      <c r="AT33" s="19">
        <v>0</v>
      </c>
      <c r="AU33" s="19">
        <v>0</v>
      </c>
      <c r="AV33" s="19">
        <v>0</v>
      </c>
      <c r="AW33" s="19">
        <v>0</v>
      </c>
      <c r="AX33" s="19">
        <v>0.27850691358535024</v>
      </c>
      <c r="AY33" s="19">
        <v>141.09160242233844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5.5701382717070043E-2</v>
      </c>
      <c r="BH33" s="19">
        <v>0</v>
      </c>
      <c r="BI33" s="19">
        <v>0</v>
      </c>
      <c r="BJ33" s="19">
        <v>0</v>
      </c>
      <c r="BK33" s="19">
        <v>0</v>
      </c>
      <c r="BL33" s="19">
        <v>6.1828534815947753</v>
      </c>
      <c r="BM33" s="19">
        <v>6.4056590124630555</v>
      </c>
      <c r="BN33" s="19">
        <v>0.38990967901949031</v>
      </c>
      <c r="BO33" s="19">
        <v>2.8964719012876428</v>
      </c>
      <c r="BP33" s="19">
        <v>1.281131802492611</v>
      </c>
      <c r="BQ33" s="19">
        <v>0</v>
      </c>
      <c r="BR33" s="19">
        <v>0.83552074075605076</v>
      </c>
      <c r="BS33" s="19">
        <v>0</v>
      </c>
      <c r="BT33" s="19">
        <v>1581.1394498067502</v>
      </c>
      <c r="BU33" s="19">
        <v>0</v>
      </c>
      <c r="BV33" s="19">
        <v>0</v>
      </c>
      <c r="BW33" s="19">
        <v>0</v>
      </c>
      <c r="BX33" s="19">
        <v>1113.8605501932495</v>
      </c>
      <c r="BY33" s="19">
        <v>0</v>
      </c>
      <c r="BZ33" s="19">
        <v>0</v>
      </c>
      <c r="CA33" s="19">
        <v>1113.8605501932495</v>
      </c>
      <c r="CB33" s="19">
        <v>2695</v>
      </c>
      <c r="CD33" s="19">
        <f t="shared" si="3"/>
        <v>0</v>
      </c>
      <c r="CE33" s="19">
        <f t="shared" si="4"/>
        <v>0</v>
      </c>
      <c r="CF33" s="19">
        <f t="shared" si="5"/>
        <v>0</v>
      </c>
      <c r="CH33" s="35">
        <v>2695</v>
      </c>
      <c r="CI33" s="33">
        <f t="shared" si="6"/>
        <v>0</v>
      </c>
    </row>
    <row r="34" spans="1:87" x14ac:dyDescent="0.25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24.281710488298181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10.804247327362035</v>
      </c>
      <c r="AS34" s="19">
        <v>2.2276798613117594</v>
      </c>
      <c r="AT34" s="19">
        <v>0</v>
      </c>
      <c r="AU34" s="19">
        <v>0</v>
      </c>
      <c r="AV34" s="19">
        <v>3.5642877780988154</v>
      </c>
      <c r="AW34" s="19">
        <v>0</v>
      </c>
      <c r="AX34" s="19">
        <v>7.9082635076567476</v>
      </c>
      <c r="AY34" s="19">
        <v>200.8253394972551</v>
      </c>
      <c r="AZ34" s="19">
        <v>0</v>
      </c>
      <c r="BA34" s="19">
        <v>0</v>
      </c>
      <c r="BB34" s="19">
        <v>0</v>
      </c>
      <c r="BC34" s="19">
        <v>0</v>
      </c>
      <c r="BD34" s="19">
        <v>23.390638543773473</v>
      </c>
      <c r="BE34" s="19">
        <v>1.6707598959838199</v>
      </c>
      <c r="BF34" s="19">
        <v>1.4479919098526437</v>
      </c>
      <c r="BG34" s="19">
        <v>0</v>
      </c>
      <c r="BH34" s="19">
        <v>0</v>
      </c>
      <c r="BI34" s="19">
        <v>0</v>
      </c>
      <c r="BJ34" s="19">
        <v>0.11138399306558798</v>
      </c>
      <c r="BK34" s="19">
        <v>0</v>
      </c>
      <c r="BL34" s="19">
        <v>9.1334874313782137</v>
      </c>
      <c r="BM34" s="19">
        <v>9.9131753828373306</v>
      </c>
      <c r="BN34" s="19">
        <v>0.89107194452470384</v>
      </c>
      <c r="BO34" s="19">
        <v>3.8984397572955793</v>
      </c>
      <c r="BP34" s="19">
        <v>5.4578156602138117</v>
      </c>
      <c r="BQ34" s="19">
        <v>0</v>
      </c>
      <c r="BR34" s="19">
        <v>1.8935278821149957</v>
      </c>
      <c r="BS34" s="19">
        <v>0</v>
      </c>
      <c r="BT34" s="19">
        <v>307.41982086102286</v>
      </c>
      <c r="BU34" s="19">
        <v>0</v>
      </c>
      <c r="BV34" s="19">
        <v>0</v>
      </c>
      <c r="BW34" s="19">
        <v>0</v>
      </c>
      <c r="BX34" s="19">
        <v>1234.5801791389772</v>
      </c>
      <c r="BY34" s="19">
        <v>0</v>
      </c>
      <c r="BZ34" s="19">
        <v>0</v>
      </c>
      <c r="CA34" s="19">
        <v>1234.5801791389772</v>
      </c>
      <c r="CB34" s="19">
        <v>1542</v>
      </c>
      <c r="CD34" s="19">
        <f t="shared" si="3"/>
        <v>0</v>
      </c>
      <c r="CE34" s="19">
        <f t="shared" si="4"/>
        <v>0</v>
      </c>
      <c r="CF34" s="19">
        <f t="shared" si="5"/>
        <v>0</v>
      </c>
      <c r="CH34" s="35">
        <v>1542</v>
      </c>
      <c r="CI34" s="33">
        <f t="shared" si="6"/>
        <v>0</v>
      </c>
    </row>
    <row r="35" spans="1:87" x14ac:dyDescent="0.25">
      <c r="A35" s="25" t="s">
        <v>109</v>
      </c>
      <c r="B35" s="24" t="s">
        <v>226</v>
      </c>
      <c r="C35">
        <f t="shared" si="2"/>
        <v>31</v>
      </c>
      <c r="D35" s="19">
        <v>0.77848101265822789</v>
      </c>
      <c r="E35" s="19">
        <v>1.8164556962025316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17.905063291139243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0.36329113924050638</v>
      </c>
      <c r="AY35" s="19">
        <v>62.953164556962022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14.427848101265823</v>
      </c>
      <c r="BM35" s="19">
        <v>14.012658227848101</v>
      </c>
      <c r="BN35" s="19">
        <v>1.1936708860759493</v>
      </c>
      <c r="BO35" s="19">
        <v>5.812658227848102</v>
      </c>
      <c r="BP35" s="19">
        <v>3.217721518987342</v>
      </c>
      <c r="BQ35" s="19">
        <v>0</v>
      </c>
      <c r="BR35" s="19">
        <v>1.1936708860759493</v>
      </c>
      <c r="BS35" s="19">
        <v>0</v>
      </c>
      <c r="BT35" s="19">
        <v>123.67468354430379</v>
      </c>
      <c r="BU35" s="19">
        <v>0</v>
      </c>
      <c r="BV35" s="19">
        <v>0</v>
      </c>
      <c r="BW35" s="19">
        <v>0</v>
      </c>
      <c r="BX35" s="19">
        <v>983.32531645569622</v>
      </c>
      <c r="BY35" s="19">
        <v>0</v>
      </c>
      <c r="BZ35" s="19">
        <v>0</v>
      </c>
      <c r="CA35" s="19">
        <v>983.32531645569622</v>
      </c>
      <c r="CB35" s="19">
        <v>1107</v>
      </c>
      <c r="CD35" s="19">
        <f t="shared" si="3"/>
        <v>0</v>
      </c>
      <c r="CE35" s="19">
        <f t="shared" si="4"/>
        <v>0</v>
      </c>
      <c r="CF35" s="19">
        <f t="shared" si="5"/>
        <v>0</v>
      </c>
      <c r="CH35" s="35">
        <v>1107</v>
      </c>
      <c r="CI35" s="33">
        <f t="shared" si="6"/>
        <v>0</v>
      </c>
    </row>
    <row r="36" spans="1:87" x14ac:dyDescent="0.25">
      <c r="A36" s="24" t="s">
        <v>110</v>
      </c>
      <c r="B36" s="24" t="s">
        <v>227</v>
      </c>
      <c r="C36">
        <f t="shared" si="2"/>
        <v>32</v>
      </c>
      <c r="D36" s="19">
        <v>0.79512516469038208</v>
      </c>
      <c r="E36" s="19">
        <v>19.457180500658762</v>
      </c>
      <c r="F36" s="19">
        <v>4.6772068511198951E-2</v>
      </c>
      <c r="G36" s="19">
        <v>1.2628458498023716</v>
      </c>
      <c r="H36" s="19">
        <v>0</v>
      </c>
      <c r="I36" s="19">
        <v>0.14031620553359683</v>
      </c>
      <c r="J36" s="19">
        <v>0</v>
      </c>
      <c r="K36" s="19">
        <v>180.35309617918315</v>
      </c>
      <c r="L36" s="19">
        <v>0</v>
      </c>
      <c r="M36" s="19">
        <v>394.66271409749669</v>
      </c>
      <c r="N36" s="19">
        <v>74.133728590250328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29.887351778656129</v>
      </c>
      <c r="U36" s="19">
        <v>0</v>
      </c>
      <c r="V36" s="19">
        <v>0</v>
      </c>
      <c r="W36" s="19">
        <v>0</v>
      </c>
      <c r="X36" s="19">
        <v>0</v>
      </c>
      <c r="Y36" s="19">
        <v>18.054018445322793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144.43214756258234</v>
      </c>
      <c r="AT36" s="19">
        <v>0</v>
      </c>
      <c r="AU36" s="19">
        <v>0</v>
      </c>
      <c r="AV36" s="19">
        <v>0</v>
      </c>
      <c r="AW36" s="19">
        <v>0</v>
      </c>
      <c r="AX36" s="19">
        <v>9.3544137022397902E-2</v>
      </c>
      <c r="AY36" s="19">
        <v>91.439393939393938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0.1870882740447958</v>
      </c>
      <c r="BH36" s="19">
        <v>0</v>
      </c>
      <c r="BI36" s="19">
        <v>0</v>
      </c>
      <c r="BJ36" s="19">
        <v>0</v>
      </c>
      <c r="BK36" s="19">
        <v>0</v>
      </c>
      <c r="BL36" s="19">
        <v>3.8820816864295127</v>
      </c>
      <c r="BM36" s="19">
        <v>4.1627140974967061</v>
      </c>
      <c r="BN36" s="19">
        <v>0.1870882740447958</v>
      </c>
      <c r="BO36" s="19">
        <v>1.2628458498023716</v>
      </c>
      <c r="BP36" s="19">
        <v>0.74835309617918322</v>
      </c>
      <c r="BQ36" s="19">
        <v>0</v>
      </c>
      <c r="BR36" s="19">
        <v>1.9644268774703557</v>
      </c>
      <c r="BS36" s="19">
        <v>0</v>
      </c>
      <c r="BT36" s="19">
        <v>967.15283267457175</v>
      </c>
      <c r="BU36" s="19">
        <v>0</v>
      </c>
      <c r="BV36" s="19">
        <v>0</v>
      </c>
      <c r="BW36" s="19">
        <v>0</v>
      </c>
      <c r="BX36" s="19">
        <v>1304.847167325428</v>
      </c>
      <c r="BY36" s="19">
        <v>0</v>
      </c>
      <c r="BZ36" s="19">
        <v>0</v>
      </c>
      <c r="CA36" s="19">
        <v>1304.847167325428</v>
      </c>
      <c r="CB36" s="19">
        <v>2272</v>
      </c>
      <c r="CD36" s="19">
        <f t="shared" si="3"/>
        <v>0</v>
      </c>
      <c r="CE36" s="19">
        <f t="shared" si="4"/>
        <v>0</v>
      </c>
      <c r="CF36" s="19">
        <f t="shared" si="5"/>
        <v>0</v>
      </c>
      <c r="CH36" s="35">
        <v>2272</v>
      </c>
      <c r="CI36" s="33">
        <f t="shared" si="6"/>
        <v>0</v>
      </c>
    </row>
    <row r="37" spans="1:87" x14ac:dyDescent="0.25">
      <c r="A37" s="24" t="s">
        <v>111</v>
      </c>
      <c r="B37" s="24" t="s">
        <v>228</v>
      </c>
      <c r="C37">
        <f t="shared" si="2"/>
        <v>33</v>
      </c>
      <c r="D37" s="19">
        <v>42.723930655980482</v>
      </c>
      <c r="E37" s="19">
        <v>458.2620437320324</v>
      </c>
      <c r="F37" s="19">
        <v>37.144002090774457</v>
      </c>
      <c r="G37" s="19">
        <v>0</v>
      </c>
      <c r="H37" s="19">
        <v>0</v>
      </c>
      <c r="I37" s="19">
        <v>0</v>
      </c>
      <c r="J37" s="19">
        <v>0</v>
      </c>
      <c r="K37" s="19">
        <v>411.49891105496994</v>
      </c>
      <c r="L37" s="19">
        <v>0</v>
      </c>
      <c r="M37" s="19">
        <v>24.818189737782038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0.70790138513807832</v>
      </c>
      <c r="BI37" s="19">
        <v>0</v>
      </c>
      <c r="BJ37" s="19">
        <v>0</v>
      </c>
      <c r="BK37" s="19">
        <v>0</v>
      </c>
      <c r="BL37" s="19">
        <v>2.4568342190086248</v>
      </c>
      <c r="BM37" s="19">
        <v>2.706681766704417</v>
      </c>
      <c r="BN37" s="19">
        <v>0</v>
      </c>
      <c r="BO37" s="19">
        <v>0.20820628974649361</v>
      </c>
      <c r="BP37" s="19">
        <v>0.1665650317971949</v>
      </c>
      <c r="BQ37" s="19">
        <v>1.2492377384789617</v>
      </c>
      <c r="BR37" s="19">
        <v>27.358306472689261</v>
      </c>
      <c r="BS37" s="19">
        <v>0</v>
      </c>
      <c r="BT37" s="19">
        <v>1009.3008101751024</v>
      </c>
      <c r="BU37" s="19">
        <v>0</v>
      </c>
      <c r="BV37" s="19">
        <v>0</v>
      </c>
      <c r="BW37" s="19">
        <v>0</v>
      </c>
      <c r="BX37" s="19">
        <v>424.69918982489759</v>
      </c>
      <c r="BY37" s="19">
        <v>0</v>
      </c>
      <c r="BZ37" s="19">
        <v>0</v>
      </c>
      <c r="CA37" s="19">
        <v>424.69918982489759</v>
      </c>
      <c r="CB37" s="19">
        <v>1434</v>
      </c>
      <c r="CD37" s="19">
        <f t="shared" si="3"/>
        <v>0</v>
      </c>
      <c r="CE37" s="19">
        <f t="shared" si="4"/>
        <v>0</v>
      </c>
      <c r="CF37" s="19">
        <f t="shared" si="5"/>
        <v>0</v>
      </c>
      <c r="CH37" s="35">
        <v>1434</v>
      </c>
      <c r="CI37" s="33">
        <f t="shared" si="6"/>
        <v>0</v>
      </c>
    </row>
    <row r="38" spans="1:87" x14ac:dyDescent="0.25">
      <c r="A38" s="25" t="s">
        <v>112</v>
      </c>
      <c r="B38" s="24" t="s">
        <v>60</v>
      </c>
      <c r="C38">
        <f t="shared" si="2"/>
        <v>34</v>
      </c>
      <c r="D38" s="19">
        <v>1.1348448432028413</v>
      </c>
      <c r="E38" s="19">
        <v>9.9298923780248618</v>
      </c>
      <c r="F38" s="19">
        <v>0.47285201800118387</v>
      </c>
      <c r="G38" s="19">
        <v>0</v>
      </c>
      <c r="H38" s="19">
        <v>0</v>
      </c>
      <c r="I38" s="19">
        <v>0</v>
      </c>
      <c r="J38" s="19">
        <v>0</v>
      </c>
      <c r="K38" s="19">
        <v>297.23477851554424</v>
      </c>
      <c r="L38" s="19">
        <v>0</v>
      </c>
      <c r="M38" s="19">
        <v>542.26669424375768</v>
      </c>
      <c r="N38" s="19">
        <v>28.371121080071035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1.702267264804262</v>
      </c>
      <c r="Z38" s="19">
        <v>0</v>
      </c>
      <c r="AA38" s="19">
        <v>0.56742242160142065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0.18914080720047355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29.033113905272693</v>
      </c>
      <c r="AT38" s="19">
        <v>0.18914080720047355</v>
      </c>
      <c r="AU38" s="19">
        <v>0</v>
      </c>
      <c r="AV38" s="19">
        <v>0</v>
      </c>
      <c r="AW38" s="19">
        <v>1.8914080720047355</v>
      </c>
      <c r="AX38" s="19">
        <v>23.169748882058013</v>
      </c>
      <c r="AY38" s="19">
        <v>413.55637494383546</v>
      </c>
      <c r="AZ38" s="19">
        <v>0</v>
      </c>
      <c r="BA38" s="19">
        <v>0</v>
      </c>
      <c r="BB38" s="19">
        <v>2.7425417044068667</v>
      </c>
      <c r="BC38" s="19">
        <v>0</v>
      </c>
      <c r="BD38" s="19">
        <v>0.18914080720047355</v>
      </c>
      <c r="BE38" s="19">
        <v>0</v>
      </c>
      <c r="BF38" s="19">
        <v>1.7968376684044991</v>
      </c>
      <c r="BG38" s="19">
        <v>0.47285201800118387</v>
      </c>
      <c r="BH38" s="19">
        <v>1.702267264804262</v>
      </c>
      <c r="BI38" s="19">
        <v>0</v>
      </c>
      <c r="BJ38" s="19">
        <v>0</v>
      </c>
      <c r="BK38" s="19">
        <v>0</v>
      </c>
      <c r="BL38" s="19">
        <v>72.630069964981843</v>
      </c>
      <c r="BM38" s="19">
        <v>98.54236055144672</v>
      </c>
      <c r="BN38" s="19">
        <v>12.388722871631018</v>
      </c>
      <c r="BO38" s="19">
        <v>120.57726459030189</v>
      </c>
      <c r="BP38" s="19">
        <v>37.922731843694947</v>
      </c>
      <c r="BQ38" s="19">
        <v>0.66199282520165748</v>
      </c>
      <c r="BR38" s="19">
        <v>3.6882457404092346</v>
      </c>
      <c r="BS38" s="19">
        <v>0</v>
      </c>
      <c r="BT38" s="19">
        <v>1703.0238280330641</v>
      </c>
      <c r="BU38" s="19">
        <v>0</v>
      </c>
      <c r="BV38" s="19">
        <v>0</v>
      </c>
      <c r="BW38" s="19">
        <v>0</v>
      </c>
      <c r="BX38" s="19">
        <v>11556.976171966935</v>
      </c>
      <c r="BY38" s="19">
        <v>0</v>
      </c>
      <c r="BZ38" s="19">
        <v>0</v>
      </c>
      <c r="CA38" s="19">
        <v>11556.976171966935</v>
      </c>
      <c r="CB38" s="19">
        <v>13260</v>
      </c>
      <c r="CD38" s="19">
        <f t="shared" si="3"/>
        <v>0</v>
      </c>
      <c r="CE38" s="19">
        <f t="shared" si="4"/>
        <v>0</v>
      </c>
      <c r="CF38" s="19">
        <f t="shared" si="5"/>
        <v>0</v>
      </c>
      <c r="CH38" s="35">
        <v>13260</v>
      </c>
      <c r="CI38" s="33">
        <f t="shared" si="6"/>
        <v>0</v>
      </c>
    </row>
    <row r="39" spans="1:87" x14ac:dyDescent="0.25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49.875824366539398</v>
      </c>
      <c r="L39" s="19">
        <v>0</v>
      </c>
      <c r="M39" s="19">
        <v>0.10096320721971538</v>
      </c>
      <c r="N39" s="19">
        <v>1055.5703314821244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0.10096320721971538</v>
      </c>
      <c r="AS39" s="19">
        <v>1.3125216938563</v>
      </c>
      <c r="AT39" s="19">
        <v>0.70674245053800766</v>
      </c>
      <c r="AU39" s="19">
        <v>0</v>
      </c>
      <c r="AV39" s="19">
        <v>1.0096320721971537</v>
      </c>
      <c r="AW39" s="19">
        <v>0</v>
      </c>
      <c r="AX39" s="19">
        <v>68.251128080527593</v>
      </c>
      <c r="AY39" s="19">
        <v>3772.8940905935438</v>
      </c>
      <c r="AZ39" s="19">
        <v>0</v>
      </c>
      <c r="BA39" s="19">
        <v>0</v>
      </c>
      <c r="BB39" s="19">
        <v>0</v>
      </c>
      <c r="BC39" s="19">
        <v>0</v>
      </c>
      <c r="BD39" s="19">
        <v>18.476266921207916</v>
      </c>
      <c r="BE39" s="19">
        <v>0</v>
      </c>
      <c r="BF39" s="19">
        <v>0.20192641443943077</v>
      </c>
      <c r="BG39" s="19">
        <v>0</v>
      </c>
      <c r="BH39" s="19">
        <v>0</v>
      </c>
      <c r="BI39" s="19">
        <v>0</v>
      </c>
      <c r="BJ39" s="19">
        <v>0.10096320721971538</v>
      </c>
      <c r="BK39" s="19">
        <v>0</v>
      </c>
      <c r="BL39" s="19">
        <v>10.096320721971537</v>
      </c>
      <c r="BM39" s="19">
        <v>10.702099965289831</v>
      </c>
      <c r="BN39" s="19">
        <v>1.0096320721971537</v>
      </c>
      <c r="BO39" s="19">
        <v>4.5433443248871921</v>
      </c>
      <c r="BP39" s="19">
        <v>17.567598056230477</v>
      </c>
      <c r="BQ39" s="19">
        <v>3.7356386671294688</v>
      </c>
      <c r="BR39" s="19">
        <v>1.8173377299548767</v>
      </c>
      <c r="BS39" s="19">
        <v>0</v>
      </c>
      <c r="BT39" s="19">
        <v>5018.0733252342934</v>
      </c>
      <c r="BU39" s="19">
        <v>0</v>
      </c>
      <c r="BV39" s="19">
        <v>0</v>
      </c>
      <c r="BW39" s="19">
        <v>0</v>
      </c>
      <c r="BX39" s="19">
        <v>6616.9266747657066</v>
      </c>
      <c r="BY39" s="19">
        <v>0</v>
      </c>
      <c r="BZ39" s="19">
        <v>0</v>
      </c>
      <c r="CA39" s="19">
        <v>6616.9266747657066</v>
      </c>
      <c r="CB39" s="19">
        <v>11635</v>
      </c>
      <c r="CD39" s="19">
        <f t="shared" si="3"/>
        <v>0</v>
      </c>
      <c r="CE39" s="19">
        <f t="shared" si="4"/>
        <v>0</v>
      </c>
      <c r="CF39" s="19">
        <f t="shared" si="5"/>
        <v>0</v>
      </c>
      <c r="CH39" s="35">
        <v>11635</v>
      </c>
      <c r="CI39" s="33">
        <f t="shared" si="6"/>
        <v>0</v>
      </c>
    </row>
    <row r="40" spans="1:87" x14ac:dyDescent="0.25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168.25286451500045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168.25286451500045</v>
      </c>
      <c r="BU40" s="19">
        <v>0</v>
      </c>
      <c r="BV40" s="19">
        <v>0</v>
      </c>
      <c r="BW40" s="19">
        <v>0</v>
      </c>
      <c r="BX40" s="19">
        <v>3541.7471354849995</v>
      </c>
      <c r="BY40" s="19">
        <v>0</v>
      </c>
      <c r="BZ40" s="19">
        <v>0</v>
      </c>
      <c r="CA40" s="19">
        <v>3541.7471354849995</v>
      </c>
      <c r="CB40" s="19">
        <v>3710</v>
      </c>
      <c r="CD40" s="19">
        <f t="shared" si="3"/>
        <v>0</v>
      </c>
      <c r="CE40" s="19">
        <f t="shared" si="4"/>
        <v>0</v>
      </c>
      <c r="CF40" s="19">
        <f t="shared" si="5"/>
        <v>0</v>
      </c>
      <c r="CH40" s="35">
        <v>3710</v>
      </c>
      <c r="CI40" s="33">
        <f t="shared" si="6"/>
        <v>0</v>
      </c>
    </row>
    <row r="41" spans="1:87" x14ac:dyDescent="0.25">
      <c r="A41" s="24" t="s">
        <v>115</v>
      </c>
      <c r="B41" s="24" t="s">
        <v>229</v>
      </c>
      <c r="C41">
        <f t="shared" si="2"/>
        <v>37</v>
      </c>
      <c r="D41" s="19">
        <v>2.4716198762830532</v>
      </c>
      <c r="E41" s="19">
        <v>8.2387329209435117E-2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218.95805859560872</v>
      </c>
      <c r="Q41" s="19">
        <v>170.87132078036842</v>
      </c>
      <c r="R41" s="19">
        <v>1.5928216980490788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3.2680307253075926</v>
      </c>
      <c r="AB41" s="19">
        <v>1.867446128747196</v>
      </c>
      <c r="AC41" s="19">
        <v>0</v>
      </c>
      <c r="AD41" s="19">
        <v>0</v>
      </c>
      <c r="AE41" s="19">
        <v>0</v>
      </c>
      <c r="AF41" s="19">
        <v>0.4943239752566107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2.7462443069811705E-2</v>
      </c>
      <c r="AM41" s="19">
        <v>2.4441574332132419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8.2387329209435117E-2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402.1600163143226</v>
      </c>
      <c r="BU41" s="19">
        <v>0</v>
      </c>
      <c r="BV41" s="19">
        <v>0</v>
      </c>
      <c r="BW41" s="19">
        <v>0</v>
      </c>
      <c r="BX41" s="19">
        <v>1.8399836856773844</v>
      </c>
      <c r="BY41" s="19">
        <v>0</v>
      </c>
      <c r="BZ41" s="19">
        <v>0</v>
      </c>
      <c r="CA41" s="19">
        <v>1.8399836856773844</v>
      </c>
      <c r="CB41" s="19">
        <v>404</v>
      </c>
      <c r="CD41" s="19">
        <f t="shared" si="3"/>
        <v>0</v>
      </c>
      <c r="CE41" s="19">
        <f t="shared" si="4"/>
        <v>0</v>
      </c>
      <c r="CF41" s="19">
        <f t="shared" si="5"/>
        <v>0</v>
      </c>
      <c r="CH41" s="35">
        <v>404</v>
      </c>
      <c r="CI41" s="33">
        <f t="shared" si="6"/>
        <v>0</v>
      </c>
    </row>
    <row r="42" spans="1:87" x14ac:dyDescent="0.25">
      <c r="A42" s="24" t="s">
        <v>116</v>
      </c>
      <c r="B42" s="24" t="s">
        <v>230</v>
      </c>
      <c r="C42">
        <f t="shared" si="2"/>
        <v>38</v>
      </c>
      <c r="D42" s="19">
        <v>9.9793684210526319</v>
      </c>
      <c r="E42" s="19">
        <v>0</v>
      </c>
      <c r="F42" s="19">
        <v>0</v>
      </c>
      <c r="G42" s="19">
        <v>4.6618947368421049</v>
      </c>
      <c r="H42" s="19">
        <v>0</v>
      </c>
      <c r="I42" s="19">
        <v>0</v>
      </c>
      <c r="J42" s="19">
        <v>3.6421052631578944E-2</v>
      </c>
      <c r="K42" s="19">
        <v>0</v>
      </c>
      <c r="L42" s="19">
        <v>1.7846315789473686</v>
      </c>
      <c r="M42" s="19">
        <v>3.605684210526316</v>
      </c>
      <c r="N42" s="19">
        <v>0</v>
      </c>
      <c r="O42" s="19">
        <v>0</v>
      </c>
      <c r="P42" s="19">
        <v>128.27494736842104</v>
      </c>
      <c r="Q42" s="19">
        <v>580.29663157894731</v>
      </c>
      <c r="R42" s="19">
        <v>115.49115789473684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0.40063157894736839</v>
      </c>
      <c r="Z42" s="19">
        <v>0</v>
      </c>
      <c r="AA42" s="19">
        <v>0.61915789473684213</v>
      </c>
      <c r="AB42" s="19">
        <v>0.65557894736842104</v>
      </c>
      <c r="AC42" s="19">
        <v>0.18210526315789471</v>
      </c>
      <c r="AD42" s="19">
        <v>0</v>
      </c>
      <c r="AE42" s="19">
        <v>0</v>
      </c>
      <c r="AF42" s="19">
        <v>1.4932631578947368</v>
      </c>
      <c r="AG42" s="19">
        <v>0</v>
      </c>
      <c r="AH42" s="19">
        <v>0.10926315789473685</v>
      </c>
      <c r="AI42" s="19">
        <v>0</v>
      </c>
      <c r="AJ42" s="19">
        <v>0</v>
      </c>
      <c r="AK42" s="19">
        <v>76.77557894736843</v>
      </c>
      <c r="AL42" s="19">
        <v>1.8938947368421053</v>
      </c>
      <c r="AM42" s="19">
        <v>50.370315789473679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0.18210526315789471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0.18210526315789471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0.14568421052631578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1.5661052631578947</v>
      </c>
      <c r="BS42" s="19">
        <v>0</v>
      </c>
      <c r="BT42" s="19">
        <v>978.70652631578946</v>
      </c>
      <c r="BU42" s="19">
        <v>0</v>
      </c>
      <c r="BV42" s="19">
        <v>0</v>
      </c>
      <c r="BW42" s="19">
        <v>0</v>
      </c>
      <c r="BX42" s="19">
        <v>59.293473684210525</v>
      </c>
      <c r="BY42" s="19">
        <v>0</v>
      </c>
      <c r="BZ42" s="19">
        <v>0</v>
      </c>
      <c r="CA42" s="19">
        <v>59.293473684210525</v>
      </c>
      <c r="CB42" s="19">
        <v>1038</v>
      </c>
      <c r="CD42" s="19">
        <f t="shared" si="3"/>
        <v>0</v>
      </c>
      <c r="CE42" s="19">
        <f t="shared" si="4"/>
        <v>0</v>
      </c>
      <c r="CF42" s="19">
        <f t="shared" si="5"/>
        <v>0</v>
      </c>
      <c r="CH42" s="35">
        <v>1038</v>
      </c>
      <c r="CI42" s="33">
        <f t="shared" si="6"/>
        <v>0</v>
      </c>
    </row>
    <row r="43" spans="1:87" x14ac:dyDescent="0.25">
      <c r="A43" s="24" t="s">
        <v>117</v>
      </c>
      <c r="B43" s="24" t="s">
        <v>231</v>
      </c>
      <c r="C43">
        <f t="shared" si="2"/>
        <v>39</v>
      </c>
      <c r="D43" s="19">
        <v>44.231578947368419</v>
      </c>
      <c r="E43" s="19">
        <v>0.97857475547275274</v>
      </c>
      <c r="F43" s="19">
        <v>0.39142990218910106</v>
      </c>
      <c r="G43" s="19">
        <v>14.189333954354913</v>
      </c>
      <c r="H43" s="19">
        <v>8.9050302748020496</v>
      </c>
      <c r="I43" s="19">
        <v>0</v>
      </c>
      <c r="J43" s="19">
        <v>0.58714485328365162</v>
      </c>
      <c r="K43" s="19">
        <v>0</v>
      </c>
      <c r="L43" s="19">
        <v>11.742897065673032</v>
      </c>
      <c r="M43" s="19">
        <v>14.48290638099674</v>
      </c>
      <c r="N43" s="19">
        <v>0</v>
      </c>
      <c r="O43" s="19">
        <v>0</v>
      </c>
      <c r="P43" s="19">
        <v>370.39054494643693</v>
      </c>
      <c r="Q43" s="19">
        <v>71.044527247321852</v>
      </c>
      <c r="R43" s="19">
        <v>122.02827200745226</v>
      </c>
      <c r="S43" s="19">
        <v>0</v>
      </c>
      <c r="T43" s="19">
        <v>14.580763856544014</v>
      </c>
      <c r="U43" s="19">
        <v>0</v>
      </c>
      <c r="V43" s="19">
        <v>0</v>
      </c>
      <c r="W43" s="19">
        <v>0</v>
      </c>
      <c r="X43" s="19">
        <v>0</v>
      </c>
      <c r="Y43" s="19">
        <v>2.7400093153237073</v>
      </c>
      <c r="Z43" s="19">
        <v>0</v>
      </c>
      <c r="AA43" s="19">
        <v>9.7857475547275266E-2</v>
      </c>
      <c r="AB43" s="19">
        <v>62.922356776897999</v>
      </c>
      <c r="AC43" s="19">
        <v>1.3700046576618536</v>
      </c>
      <c r="AD43" s="19">
        <v>0</v>
      </c>
      <c r="AE43" s="19">
        <v>0</v>
      </c>
      <c r="AF43" s="19">
        <v>0.19571495109455053</v>
      </c>
      <c r="AG43" s="19">
        <v>0</v>
      </c>
      <c r="AH43" s="19">
        <v>0.48928737773637637</v>
      </c>
      <c r="AI43" s="19">
        <v>0.78285980437820213</v>
      </c>
      <c r="AJ43" s="19">
        <v>0.58714485328365162</v>
      </c>
      <c r="AK43" s="19">
        <v>0</v>
      </c>
      <c r="AL43" s="19">
        <v>6.7521658127619935</v>
      </c>
      <c r="AM43" s="19">
        <v>48.341592920353982</v>
      </c>
      <c r="AN43" s="19">
        <v>9.7857475547275266E-2</v>
      </c>
      <c r="AO43" s="19">
        <v>2.5442943642291573</v>
      </c>
      <c r="AP43" s="19">
        <v>1.2721471821145787</v>
      </c>
      <c r="AQ43" s="19">
        <v>95.411038658593384</v>
      </c>
      <c r="AR43" s="19">
        <v>0.29357242664182581</v>
      </c>
      <c r="AS43" s="19">
        <v>14.385048905449464</v>
      </c>
      <c r="AT43" s="19">
        <v>4.8928737773637634</v>
      </c>
      <c r="AU43" s="19">
        <v>1.5657196087564043</v>
      </c>
      <c r="AV43" s="19">
        <v>0</v>
      </c>
      <c r="AW43" s="19">
        <v>0</v>
      </c>
      <c r="AX43" s="19">
        <v>39.045132743362828</v>
      </c>
      <c r="AY43" s="19">
        <v>23.877224033535168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0.39142990218910106</v>
      </c>
      <c r="BH43" s="19">
        <v>0</v>
      </c>
      <c r="BI43" s="19">
        <v>0</v>
      </c>
      <c r="BJ43" s="19">
        <v>1.3700046576618536</v>
      </c>
      <c r="BK43" s="19">
        <v>0</v>
      </c>
      <c r="BL43" s="19">
        <v>4.403586399627387</v>
      </c>
      <c r="BM43" s="19">
        <v>6.5564508616674431</v>
      </c>
      <c r="BN43" s="19">
        <v>0</v>
      </c>
      <c r="BO43" s="19">
        <v>2.3485794131346065</v>
      </c>
      <c r="BP43" s="19">
        <v>1.3700046576618536</v>
      </c>
      <c r="BQ43" s="19">
        <v>0</v>
      </c>
      <c r="BR43" s="19">
        <v>87.973870517000464</v>
      </c>
      <c r="BS43" s="19">
        <v>0</v>
      </c>
      <c r="BT43" s="19">
        <v>1085.6308337214718</v>
      </c>
      <c r="BU43" s="19">
        <v>0</v>
      </c>
      <c r="BV43" s="19">
        <v>0</v>
      </c>
      <c r="BW43" s="19">
        <v>0</v>
      </c>
      <c r="BX43" s="19">
        <v>3116.3691662785282</v>
      </c>
      <c r="BY43" s="19">
        <v>0</v>
      </c>
      <c r="BZ43" s="19">
        <v>0</v>
      </c>
      <c r="CA43" s="19">
        <v>3116.3691662785282</v>
      </c>
      <c r="CB43" s="19">
        <v>4202</v>
      </c>
      <c r="CD43" s="19">
        <f t="shared" si="3"/>
        <v>0</v>
      </c>
      <c r="CE43" s="19">
        <f t="shared" si="4"/>
        <v>0</v>
      </c>
      <c r="CF43" s="19">
        <f t="shared" si="5"/>
        <v>0</v>
      </c>
      <c r="CH43" s="35">
        <v>4202</v>
      </c>
      <c r="CI43" s="33">
        <f t="shared" si="6"/>
        <v>0</v>
      </c>
    </row>
    <row r="44" spans="1:87" x14ac:dyDescent="0.25">
      <c r="A44" s="24" t="s">
        <v>118</v>
      </c>
      <c r="B44" s="25" t="s">
        <v>39</v>
      </c>
      <c r="C44">
        <f t="shared" si="2"/>
        <v>40</v>
      </c>
      <c r="D44" s="19">
        <v>0.38590421664153574</v>
      </c>
      <c r="E44" s="19">
        <v>0.25726947776102382</v>
      </c>
      <c r="F44" s="19">
        <v>2.3154252998492142</v>
      </c>
      <c r="G44" s="19">
        <v>0.77180843328307147</v>
      </c>
      <c r="H44" s="19">
        <v>13.249378104692726</v>
      </c>
      <c r="I44" s="19">
        <v>0</v>
      </c>
      <c r="J44" s="19">
        <v>0</v>
      </c>
      <c r="K44" s="19">
        <v>1.0290779110440953</v>
      </c>
      <c r="L44" s="19">
        <v>0</v>
      </c>
      <c r="M44" s="19">
        <v>1.1577126499246071</v>
      </c>
      <c r="N44" s="19">
        <v>0</v>
      </c>
      <c r="O44" s="19">
        <v>0</v>
      </c>
      <c r="P44" s="19">
        <v>1.6722516054466547</v>
      </c>
      <c r="Q44" s="19">
        <v>441.60305857679737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1.1577126499246071</v>
      </c>
      <c r="Z44" s="19">
        <v>0</v>
      </c>
      <c r="AA44" s="19">
        <v>0</v>
      </c>
      <c r="AB44" s="19">
        <v>0</v>
      </c>
      <c r="AC44" s="19">
        <v>2.9585989942517736</v>
      </c>
      <c r="AD44" s="19">
        <v>0.77180843328307147</v>
      </c>
      <c r="AE44" s="19">
        <v>0</v>
      </c>
      <c r="AF44" s="19">
        <v>13.378012843573238</v>
      </c>
      <c r="AG44" s="19">
        <v>0</v>
      </c>
      <c r="AH44" s="19">
        <v>0.25726947776102382</v>
      </c>
      <c r="AI44" s="19">
        <v>0.25726947776102382</v>
      </c>
      <c r="AJ44" s="19">
        <v>0</v>
      </c>
      <c r="AK44" s="19">
        <v>0</v>
      </c>
      <c r="AL44" s="19">
        <v>0</v>
      </c>
      <c r="AM44" s="19">
        <v>0</v>
      </c>
      <c r="AN44" s="19">
        <v>0.12863473888051191</v>
      </c>
      <c r="AO44" s="19">
        <v>18.780671876554738</v>
      </c>
      <c r="AP44" s="19">
        <v>21.353366654164976</v>
      </c>
      <c r="AQ44" s="19">
        <v>9.1330664605163463</v>
      </c>
      <c r="AR44" s="19">
        <v>0.12863473888051191</v>
      </c>
      <c r="AS44" s="19">
        <v>69.977297950998476</v>
      </c>
      <c r="AT44" s="19">
        <v>38.590421664153574</v>
      </c>
      <c r="AU44" s="19">
        <v>1.5436168665661429</v>
      </c>
      <c r="AV44" s="19">
        <v>33.830936325574633</v>
      </c>
      <c r="AW44" s="19">
        <v>18.266132921032693</v>
      </c>
      <c r="AX44" s="19">
        <v>17.880228704391154</v>
      </c>
      <c r="AY44" s="19">
        <v>36.017726886543336</v>
      </c>
      <c r="AZ44" s="19">
        <v>0</v>
      </c>
      <c r="BA44" s="19">
        <v>25.212408820580333</v>
      </c>
      <c r="BB44" s="19">
        <v>10.676683327082488</v>
      </c>
      <c r="BC44" s="19">
        <v>0</v>
      </c>
      <c r="BD44" s="19">
        <v>151.01718344572097</v>
      </c>
      <c r="BE44" s="19">
        <v>7.0749106384281548</v>
      </c>
      <c r="BF44" s="19">
        <v>1.2863473888051189</v>
      </c>
      <c r="BG44" s="19">
        <v>38.590421664153574</v>
      </c>
      <c r="BH44" s="19">
        <v>6.1744674662645718</v>
      </c>
      <c r="BI44" s="19">
        <v>0</v>
      </c>
      <c r="BJ44" s="19">
        <v>30.615067853561836</v>
      </c>
      <c r="BK44" s="19">
        <v>41.549020658405347</v>
      </c>
      <c r="BL44" s="19">
        <v>95.961515204861882</v>
      </c>
      <c r="BM44" s="19">
        <v>124.77569671409655</v>
      </c>
      <c r="BN44" s="19">
        <v>0</v>
      </c>
      <c r="BO44" s="19">
        <v>6.9462758995476435</v>
      </c>
      <c r="BP44" s="19">
        <v>4.888120077459452</v>
      </c>
      <c r="BQ44" s="19">
        <v>24.569235126177773</v>
      </c>
      <c r="BR44" s="19">
        <v>183.17586816584895</v>
      </c>
      <c r="BS44" s="19">
        <v>0</v>
      </c>
      <c r="BT44" s="19">
        <v>1499.3665163912467</v>
      </c>
      <c r="BU44" s="19">
        <v>0</v>
      </c>
      <c r="BV44" s="19">
        <v>0</v>
      </c>
      <c r="BW44" s="19">
        <v>0</v>
      </c>
      <c r="BX44" s="19">
        <v>15306.633483608754</v>
      </c>
      <c r="BY44" s="19">
        <v>0</v>
      </c>
      <c r="BZ44" s="19">
        <v>0</v>
      </c>
      <c r="CA44" s="19">
        <v>15306.633483608754</v>
      </c>
      <c r="CB44" s="19">
        <v>16806</v>
      </c>
      <c r="CD44" s="19">
        <f t="shared" si="3"/>
        <v>0</v>
      </c>
      <c r="CE44" s="19">
        <f t="shared" si="4"/>
        <v>0</v>
      </c>
      <c r="CF44" s="19">
        <f t="shared" si="5"/>
        <v>0</v>
      </c>
      <c r="CH44" s="35">
        <v>16806</v>
      </c>
      <c r="CI44" s="33">
        <f t="shared" si="6"/>
        <v>0</v>
      </c>
    </row>
    <row r="45" spans="1:87" x14ac:dyDescent="0.25">
      <c r="A45" s="24" t="s">
        <v>119</v>
      </c>
      <c r="B45" s="24" t="s">
        <v>232</v>
      </c>
      <c r="C45">
        <f t="shared" si="2"/>
        <v>41</v>
      </c>
      <c r="D45" s="19">
        <v>0.39423200514138818</v>
      </c>
      <c r="E45" s="19">
        <v>0.13141066838046273</v>
      </c>
      <c r="F45" s="19">
        <v>0</v>
      </c>
      <c r="G45" s="19">
        <v>0</v>
      </c>
      <c r="H45" s="19">
        <v>0.5256426735218509</v>
      </c>
      <c r="I45" s="19">
        <v>0</v>
      </c>
      <c r="J45" s="19">
        <v>0</v>
      </c>
      <c r="K45" s="19">
        <v>0.65705334190231357</v>
      </c>
      <c r="L45" s="19">
        <v>0</v>
      </c>
      <c r="M45" s="19">
        <v>1.0512853470437018</v>
      </c>
      <c r="N45" s="19">
        <v>0</v>
      </c>
      <c r="O45" s="19">
        <v>0</v>
      </c>
      <c r="P45" s="19">
        <v>0</v>
      </c>
      <c r="Q45" s="19">
        <v>0</v>
      </c>
      <c r="R45" s="19">
        <v>832.35517352185093</v>
      </c>
      <c r="S45" s="19">
        <v>0</v>
      </c>
      <c r="T45" s="19">
        <v>13.403888174807198</v>
      </c>
      <c r="U45" s="19">
        <v>0</v>
      </c>
      <c r="V45" s="19">
        <v>0</v>
      </c>
      <c r="W45" s="19">
        <v>0</v>
      </c>
      <c r="X45" s="19">
        <v>0</v>
      </c>
      <c r="Y45" s="19">
        <v>0.39423200514138818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6.7019440874035991</v>
      </c>
      <c r="AG45" s="19">
        <v>0</v>
      </c>
      <c r="AH45" s="19">
        <v>0</v>
      </c>
      <c r="AI45" s="19">
        <v>0</v>
      </c>
      <c r="AJ45" s="19">
        <v>0.26282133676092545</v>
      </c>
      <c r="AK45" s="19">
        <v>0.78846401028277635</v>
      </c>
      <c r="AL45" s="19">
        <v>0</v>
      </c>
      <c r="AM45" s="19">
        <v>5.9134800771208225</v>
      </c>
      <c r="AN45" s="19">
        <v>0</v>
      </c>
      <c r="AO45" s="19">
        <v>19.71160025706941</v>
      </c>
      <c r="AP45" s="19">
        <v>0</v>
      </c>
      <c r="AQ45" s="19">
        <v>5.7820694087403597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0.13141066838046273</v>
      </c>
      <c r="AY45" s="19">
        <v>0</v>
      </c>
      <c r="AZ45" s="19">
        <v>0</v>
      </c>
      <c r="BA45" s="19">
        <v>5.1250160668380458</v>
      </c>
      <c r="BB45" s="19">
        <v>0</v>
      </c>
      <c r="BC45" s="19">
        <v>0.39423200514138818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0.78846401028277635</v>
      </c>
      <c r="BK45" s="19">
        <v>10.64426413881748</v>
      </c>
      <c r="BL45" s="19">
        <v>4.4679627249357328</v>
      </c>
      <c r="BM45" s="19">
        <v>0.13141066838046273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909.75605719794339</v>
      </c>
      <c r="BU45" s="19">
        <v>0</v>
      </c>
      <c r="BV45" s="19">
        <v>0</v>
      </c>
      <c r="BW45" s="19">
        <v>0</v>
      </c>
      <c r="BX45" s="19">
        <v>7269.2439428020562</v>
      </c>
      <c r="BY45" s="19">
        <v>0</v>
      </c>
      <c r="BZ45" s="19">
        <v>0</v>
      </c>
      <c r="CA45" s="19">
        <v>7269.2439428020562</v>
      </c>
      <c r="CB45" s="19">
        <v>8179</v>
      </c>
      <c r="CD45" s="19">
        <f t="shared" si="3"/>
        <v>0</v>
      </c>
      <c r="CE45" s="19">
        <f t="shared" si="4"/>
        <v>0</v>
      </c>
      <c r="CF45" s="19">
        <f t="shared" si="5"/>
        <v>0</v>
      </c>
      <c r="CH45" s="35">
        <v>8179</v>
      </c>
      <c r="CI45" s="33">
        <f t="shared" si="6"/>
        <v>0</v>
      </c>
    </row>
    <row r="46" spans="1:87" x14ac:dyDescent="0.25">
      <c r="A46" s="24" t="s">
        <v>120</v>
      </c>
      <c r="B46" s="24" t="s">
        <v>233</v>
      </c>
      <c r="C46">
        <f t="shared" si="2"/>
        <v>42</v>
      </c>
      <c r="D46" s="19">
        <v>34.076242988877269</v>
      </c>
      <c r="E46" s="19">
        <v>22.387299172925182</v>
      </c>
      <c r="F46" s="19">
        <v>1.4528630731691858</v>
      </c>
      <c r="G46" s="19">
        <v>0.59435307538739424</v>
      </c>
      <c r="H46" s="19">
        <v>0</v>
      </c>
      <c r="I46" s="19">
        <v>0</v>
      </c>
      <c r="J46" s="19">
        <v>0</v>
      </c>
      <c r="K46" s="19">
        <v>3.4340399911271664</v>
      </c>
      <c r="L46" s="19">
        <v>0</v>
      </c>
      <c r="M46" s="19">
        <v>32.425262223912284</v>
      </c>
      <c r="N46" s="19">
        <v>7.2643153658459303</v>
      </c>
      <c r="O46" s="19">
        <v>0</v>
      </c>
      <c r="P46" s="19">
        <v>2.6415692239439745</v>
      </c>
      <c r="Q46" s="19">
        <v>0</v>
      </c>
      <c r="R46" s="19">
        <v>0</v>
      </c>
      <c r="S46" s="19">
        <v>298.89355768926072</v>
      </c>
      <c r="T46" s="19">
        <v>31.302595303736098</v>
      </c>
      <c r="U46" s="19">
        <v>0</v>
      </c>
      <c r="V46" s="19">
        <v>0</v>
      </c>
      <c r="W46" s="19">
        <v>0</v>
      </c>
      <c r="X46" s="19">
        <v>1.7170199955635832</v>
      </c>
      <c r="Y46" s="19">
        <v>4.0283930665145613</v>
      </c>
      <c r="Z46" s="19">
        <v>0</v>
      </c>
      <c r="AA46" s="19">
        <v>0</v>
      </c>
      <c r="AB46" s="19">
        <v>0</v>
      </c>
      <c r="AC46" s="19">
        <v>3.6981969135215644</v>
      </c>
      <c r="AD46" s="19">
        <v>1.3868238425705866</v>
      </c>
      <c r="AE46" s="19">
        <v>0</v>
      </c>
      <c r="AF46" s="19">
        <v>21.264632252748992</v>
      </c>
      <c r="AG46" s="19">
        <v>0</v>
      </c>
      <c r="AH46" s="19">
        <v>0.26415692239439748</v>
      </c>
      <c r="AI46" s="19">
        <v>36.255537598631044</v>
      </c>
      <c r="AJ46" s="19">
        <v>26.085496086446746</v>
      </c>
      <c r="AK46" s="19">
        <v>8.1228253636277206</v>
      </c>
      <c r="AL46" s="19">
        <v>28.727065310390721</v>
      </c>
      <c r="AM46" s="19">
        <v>521.5118040371392</v>
      </c>
      <c r="AN46" s="19">
        <v>0</v>
      </c>
      <c r="AO46" s="19">
        <v>31.962987609722088</v>
      </c>
      <c r="AP46" s="19">
        <v>0.46227461419019555</v>
      </c>
      <c r="AQ46" s="19">
        <v>504.27556485090474</v>
      </c>
      <c r="AR46" s="19">
        <v>0</v>
      </c>
      <c r="AS46" s="19">
        <v>191.91000411952976</v>
      </c>
      <c r="AT46" s="19">
        <v>0</v>
      </c>
      <c r="AU46" s="19">
        <v>0</v>
      </c>
      <c r="AV46" s="19">
        <v>0</v>
      </c>
      <c r="AW46" s="19">
        <v>7.5284722882403274</v>
      </c>
      <c r="AX46" s="19">
        <v>0</v>
      </c>
      <c r="AY46" s="19">
        <v>0</v>
      </c>
      <c r="AZ46" s="19">
        <v>0</v>
      </c>
      <c r="BA46" s="19">
        <v>14.660709192889058</v>
      </c>
      <c r="BB46" s="19">
        <v>0</v>
      </c>
      <c r="BC46" s="19">
        <v>0</v>
      </c>
      <c r="BD46" s="19">
        <v>0</v>
      </c>
      <c r="BE46" s="19">
        <v>38.632949900180627</v>
      </c>
      <c r="BF46" s="19">
        <v>0</v>
      </c>
      <c r="BG46" s="19">
        <v>0</v>
      </c>
      <c r="BH46" s="19">
        <v>0</v>
      </c>
      <c r="BI46" s="19">
        <v>0</v>
      </c>
      <c r="BJ46" s="19">
        <v>10.104002281585702</v>
      </c>
      <c r="BK46" s="19">
        <v>0</v>
      </c>
      <c r="BL46" s="19">
        <v>4.4906676807047567</v>
      </c>
      <c r="BM46" s="19">
        <v>2.0472161485565801</v>
      </c>
      <c r="BN46" s="19">
        <v>0</v>
      </c>
      <c r="BO46" s="19">
        <v>0.19811769179579808</v>
      </c>
      <c r="BP46" s="19">
        <v>0</v>
      </c>
      <c r="BQ46" s="19">
        <v>0</v>
      </c>
      <c r="BR46" s="19">
        <v>15.717336882466647</v>
      </c>
      <c r="BS46" s="19">
        <v>0</v>
      </c>
      <c r="BT46" s="19">
        <v>1909.5243527585005</v>
      </c>
      <c r="BU46" s="19">
        <v>0</v>
      </c>
      <c r="BV46" s="19">
        <v>0</v>
      </c>
      <c r="BW46" s="19">
        <v>0</v>
      </c>
      <c r="BX46" s="19">
        <v>167.47548879804799</v>
      </c>
      <c r="BY46" s="19">
        <v>7.0001584434515323</v>
      </c>
      <c r="BZ46" s="19">
        <v>0</v>
      </c>
      <c r="CA46" s="19">
        <v>174.4756472414995</v>
      </c>
      <c r="CB46" s="19">
        <v>2084</v>
      </c>
      <c r="CD46" s="19">
        <f t="shared" si="3"/>
        <v>0</v>
      </c>
      <c r="CE46" s="19">
        <f t="shared" si="4"/>
        <v>0</v>
      </c>
      <c r="CF46" s="19">
        <f t="shared" si="5"/>
        <v>0</v>
      </c>
      <c r="CH46" s="35">
        <v>2084</v>
      </c>
      <c r="CI46" s="33">
        <f t="shared" si="6"/>
        <v>0</v>
      </c>
    </row>
    <row r="47" spans="1:87" x14ac:dyDescent="0.25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0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0</v>
      </c>
      <c r="CD47" s="19">
        <f t="shared" si="3"/>
        <v>0</v>
      </c>
      <c r="CE47" s="19">
        <f t="shared" si="4"/>
        <v>0</v>
      </c>
      <c r="CF47" s="19">
        <f t="shared" si="5"/>
        <v>0</v>
      </c>
      <c r="CH47" s="35">
        <v>0</v>
      </c>
      <c r="CI47" s="33">
        <f t="shared" si="6"/>
        <v>0</v>
      </c>
    </row>
    <row r="48" spans="1:87" x14ac:dyDescent="0.25">
      <c r="A48" s="24" t="s">
        <v>122</v>
      </c>
      <c r="B48" s="24" t="s">
        <v>235</v>
      </c>
      <c r="C48">
        <f t="shared" si="2"/>
        <v>44</v>
      </c>
      <c r="D48" s="19">
        <v>28.722264617651703</v>
      </c>
      <c r="E48" s="19">
        <v>9.7643018788484817</v>
      </c>
      <c r="F48" s="19">
        <v>1.2680911530972052</v>
      </c>
      <c r="G48" s="19">
        <v>0.3170227882743013</v>
      </c>
      <c r="H48" s="19">
        <v>2.4093731908846903</v>
      </c>
      <c r="I48" s="19">
        <v>5.0089600547339614</v>
      </c>
      <c r="J48" s="19">
        <v>1.5851139413715067</v>
      </c>
      <c r="K48" s="19">
        <v>203.40182095679174</v>
      </c>
      <c r="L48" s="19">
        <v>1.838732171990948</v>
      </c>
      <c r="M48" s="19">
        <v>243.34669227935373</v>
      </c>
      <c r="N48" s="19">
        <v>16.041353086679649</v>
      </c>
      <c r="O48" s="19">
        <v>66.511380979948427</v>
      </c>
      <c r="P48" s="19">
        <v>47.616822798800065</v>
      </c>
      <c r="Q48" s="19">
        <v>46.412136203357711</v>
      </c>
      <c r="R48" s="19">
        <v>49.772577759065314</v>
      </c>
      <c r="S48" s="19">
        <v>44.573404031366771</v>
      </c>
      <c r="T48" s="19">
        <v>581.54660281037843</v>
      </c>
      <c r="U48" s="19">
        <v>112.03585337613811</v>
      </c>
      <c r="V48" s="19">
        <v>7.8621651492026734</v>
      </c>
      <c r="W48" s="19">
        <v>3.1068233250881532</v>
      </c>
      <c r="X48" s="19">
        <v>4.8821509394242408</v>
      </c>
      <c r="Y48" s="19">
        <v>14.075811799378981</v>
      </c>
      <c r="Z48" s="19">
        <v>110.32393031945686</v>
      </c>
      <c r="AA48" s="19">
        <v>58.839429503710335</v>
      </c>
      <c r="AB48" s="19">
        <v>153.88286142834588</v>
      </c>
      <c r="AC48" s="19">
        <v>146.65474185569181</v>
      </c>
      <c r="AD48" s="19">
        <v>2.155754960265249</v>
      </c>
      <c r="AE48" s="19">
        <v>0.95106836482290413</v>
      </c>
      <c r="AF48" s="19">
        <v>98.213659807378562</v>
      </c>
      <c r="AG48" s="19">
        <v>101.13026945950214</v>
      </c>
      <c r="AH48" s="19">
        <v>33.287392768801645</v>
      </c>
      <c r="AI48" s="19">
        <v>14.583048260617861</v>
      </c>
      <c r="AJ48" s="19">
        <v>37.281879901057835</v>
      </c>
      <c r="AK48" s="19">
        <v>59.093047734329772</v>
      </c>
      <c r="AL48" s="19">
        <v>4.8821509394242408</v>
      </c>
      <c r="AM48" s="19">
        <v>65.623717172780374</v>
      </c>
      <c r="AN48" s="19">
        <v>1.0144729224777644</v>
      </c>
      <c r="AO48" s="19">
        <v>4.3115099205304981</v>
      </c>
      <c r="AP48" s="19">
        <v>4.3115099205304981</v>
      </c>
      <c r="AQ48" s="19">
        <v>34.111652018314828</v>
      </c>
      <c r="AR48" s="19">
        <v>51.801523604020844</v>
      </c>
      <c r="AS48" s="19">
        <v>390.25505236566494</v>
      </c>
      <c r="AT48" s="19">
        <v>12.554102415662333</v>
      </c>
      <c r="AU48" s="19">
        <v>4.1212962475659172</v>
      </c>
      <c r="AV48" s="19">
        <v>1.394900268406926</v>
      </c>
      <c r="AW48" s="19">
        <v>18.894558181148358</v>
      </c>
      <c r="AX48" s="19">
        <v>14.202620914688699</v>
      </c>
      <c r="AY48" s="19">
        <v>81.348047471185723</v>
      </c>
      <c r="AZ48" s="19">
        <v>108.16817535919162</v>
      </c>
      <c r="BA48" s="19">
        <v>7.7353560338929528</v>
      </c>
      <c r="BB48" s="19">
        <v>3.360441555707594</v>
      </c>
      <c r="BC48" s="19">
        <v>24.474159254776065</v>
      </c>
      <c r="BD48" s="19">
        <v>124.20952844587127</v>
      </c>
      <c r="BE48" s="19">
        <v>18.323917162254617</v>
      </c>
      <c r="BF48" s="19">
        <v>112.60649439503185</v>
      </c>
      <c r="BG48" s="19">
        <v>36.521025209199514</v>
      </c>
      <c r="BH48" s="19">
        <v>33.47760644176622</v>
      </c>
      <c r="BI48" s="19">
        <v>32.970369980527337</v>
      </c>
      <c r="BJ48" s="19">
        <v>133.7202120941003</v>
      </c>
      <c r="BK48" s="19">
        <v>3.2970369980527341</v>
      </c>
      <c r="BL48" s="19">
        <v>51.547905373401399</v>
      </c>
      <c r="BM48" s="19">
        <v>58.395597600126308</v>
      </c>
      <c r="BN48" s="19">
        <v>28.975882848271144</v>
      </c>
      <c r="BO48" s="19">
        <v>8.0523788221672543</v>
      </c>
      <c r="BP48" s="19">
        <v>46.729158991632019</v>
      </c>
      <c r="BQ48" s="19">
        <v>2.4093731908846903</v>
      </c>
      <c r="BR48" s="19">
        <v>38.423161938845325</v>
      </c>
      <c r="BS48" s="19">
        <v>0</v>
      </c>
      <c r="BT48" s="19">
        <v>3870.7214357139096</v>
      </c>
      <c r="BU48" s="19">
        <v>0</v>
      </c>
      <c r="BV48" s="19">
        <v>0</v>
      </c>
      <c r="BW48" s="19">
        <v>0</v>
      </c>
      <c r="BX48" s="19">
        <v>948.27856428609027</v>
      </c>
      <c r="BY48" s="19">
        <v>0</v>
      </c>
      <c r="BZ48" s="19">
        <v>0</v>
      </c>
      <c r="CA48" s="19">
        <v>948.27856428609027</v>
      </c>
      <c r="CB48" s="19">
        <v>4819</v>
      </c>
      <c r="CD48" s="19">
        <f t="shared" si="3"/>
        <v>0</v>
      </c>
      <c r="CE48" s="19">
        <f t="shared" si="4"/>
        <v>0</v>
      </c>
      <c r="CF48" s="19">
        <f t="shared" si="5"/>
        <v>0</v>
      </c>
      <c r="CH48" s="35">
        <v>4819</v>
      </c>
      <c r="CI48" s="33">
        <f t="shared" si="6"/>
        <v>0</v>
      </c>
    </row>
    <row r="49" spans="1:87" x14ac:dyDescent="0.25">
      <c r="A49" s="25" t="s">
        <v>123</v>
      </c>
      <c r="B49" s="24" t="s">
        <v>236</v>
      </c>
      <c r="C49">
        <f t="shared" si="2"/>
        <v>45</v>
      </c>
      <c r="D49" s="19">
        <v>0.32302170569133482</v>
      </c>
      <c r="E49" s="19">
        <v>0</v>
      </c>
      <c r="F49" s="19">
        <v>0.25841736455306785</v>
      </c>
      <c r="G49" s="19">
        <v>0</v>
      </c>
      <c r="H49" s="19">
        <v>0.38762604682960178</v>
      </c>
      <c r="I49" s="19">
        <v>0.83985643479747052</v>
      </c>
      <c r="J49" s="19">
        <v>0.38762604682960178</v>
      </c>
      <c r="K49" s="19">
        <v>4.0700734917108186</v>
      </c>
      <c r="L49" s="19">
        <v>1.2920868227653393</v>
      </c>
      <c r="M49" s="19">
        <v>6.58964279610323</v>
      </c>
      <c r="N49" s="19">
        <v>21.190223893351565</v>
      </c>
      <c r="O49" s="19">
        <v>0</v>
      </c>
      <c r="P49" s="19">
        <v>0.96906511707400456</v>
      </c>
      <c r="Q49" s="19">
        <v>1.0982737993505383</v>
      </c>
      <c r="R49" s="19">
        <v>0.38762604682960178</v>
      </c>
      <c r="S49" s="19">
        <v>1.2274824816270722</v>
      </c>
      <c r="T49" s="19">
        <v>12.210220475132456</v>
      </c>
      <c r="U49" s="19">
        <v>141.35429841052812</v>
      </c>
      <c r="V49" s="19">
        <v>0.38762604682960178</v>
      </c>
      <c r="W49" s="19">
        <v>0.58143907024440267</v>
      </c>
      <c r="X49" s="19">
        <v>6.4604341138266963E-2</v>
      </c>
      <c r="Y49" s="19">
        <v>1.5505041873184071</v>
      </c>
      <c r="Z49" s="19">
        <v>0</v>
      </c>
      <c r="AA49" s="19">
        <v>0.71064775252093648</v>
      </c>
      <c r="AB49" s="19">
        <v>2.0673389164245428</v>
      </c>
      <c r="AC49" s="19">
        <v>1.0336694582122714</v>
      </c>
      <c r="AD49" s="19">
        <v>1.2274824816270722</v>
      </c>
      <c r="AE49" s="19">
        <v>0.12920868227653393</v>
      </c>
      <c r="AF49" s="19">
        <v>2.0027345752862757</v>
      </c>
      <c r="AG49" s="19">
        <v>16.60331567253461</v>
      </c>
      <c r="AH49" s="19">
        <v>1.1628781404888053</v>
      </c>
      <c r="AI49" s="19">
        <v>2.0673389164245428</v>
      </c>
      <c r="AJ49" s="19">
        <v>3.0364040334985472</v>
      </c>
      <c r="AK49" s="19">
        <v>1.7443172107332079</v>
      </c>
      <c r="AL49" s="19">
        <v>0.5168347291061357</v>
      </c>
      <c r="AM49" s="19">
        <v>2.5195693043924114</v>
      </c>
      <c r="AN49" s="19">
        <v>0</v>
      </c>
      <c r="AO49" s="19">
        <v>1.8735258930097418</v>
      </c>
      <c r="AP49" s="19">
        <v>0.71064775252093648</v>
      </c>
      <c r="AQ49" s="19">
        <v>3.8116561271577507</v>
      </c>
      <c r="AR49" s="19">
        <v>9.561442488463511</v>
      </c>
      <c r="AS49" s="19">
        <v>580.14698342163729</v>
      </c>
      <c r="AT49" s="19">
        <v>5.2329516321996241</v>
      </c>
      <c r="AU49" s="19">
        <v>6.4604341138266963E-2</v>
      </c>
      <c r="AV49" s="19">
        <v>3.5532387626046833</v>
      </c>
      <c r="AW49" s="19">
        <v>4.1346778328490856</v>
      </c>
      <c r="AX49" s="19">
        <v>0.19381302341480089</v>
      </c>
      <c r="AY49" s="19">
        <v>4.5223038796786881</v>
      </c>
      <c r="AZ49" s="19">
        <v>225.66296359596649</v>
      </c>
      <c r="BA49" s="19">
        <v>37.018287472226973</v>
      </c>
      <c r="BB49" s="19">
        <v>79.721756964621434</v>
      </c>
      <c r="BC49" s="19">
        <v>76.491539907708088</v>
      </c>
      <c r="BD49" s="19">
        <v>189.74294992309007</v>
      </c>
      <c r="BE49" s="19">
        <v>27.392240642625193</v>
      </c>
      <c r="BF49" s="19">
        <v>47.161169030934886</v>
      </c>
      <c r="BG49" s="19">
        <v>28.684327465390531</v>
      </c>
      <c r="BH49" s="19">
        <v>325.15364894889763</v>
      </c>
      <c r="BI49" s="19">
        <v>5.168347291061357</v>
      </c>
      <c r="BJ49" s="19">
        <v>125.78465219620578</v>
      </c>
      <c r="BK49" s="19">
        <v>0.12920868227653393</v>
      </c>
      <c r="BL49" s="19">
        <v>103.30234148008887</v>
      </c>
      <c r="BM49" s="19">
        <v>27.779866689454792</v>
      </c>
      <c r="BN49" s="19">
        <v>1.0336694582122714</v>
      </c>
      <c r="BO49" s="19">
        <v>9.561442488463511</v>
      </c>
      <c r="BP49" s="19">
        <v>1.4858998461801403</v>
      </c>
      <c r="BQ49" s="19">
        <v>34.304905144419756</v>
      </c>
      <c r="BR49" s="19">
        <v>40.054691505725515</v>
      </c>
      <c r="BS49" s="19">
        <v>0</v>
      </c>
      <c r="BT49" s="19">
        <v>2229.4312083404548</v>
      </c>
      <c r="BU49" s="19">
        <v>0</v>
      </c>
      <c r="BV49" s="19">
        <v>0</v>
      </c>
      <c r="BW49" s="19">
        <v>0</v>
      </c>
      <c r="BX49" s="19">
        <v>38.568791659545376</v>
      </c>
      <c r="BY49" s="19">
        <v>0</v>
      </c>
      <c r="BZ49" s="19">
        <v>0</v>
      </c>
      <c r="CA49" s="19">
        <v>38.568791659545376</v>
      </c>
      <c r="CB49" s="19">
        <v>2268</v>
      </c>
      <c r="CD49" s="19">
        <f t="shared" si="3"/>
        <v>0</v>
      </c>
      <c r="CE49" s="19">
        <f t="shared" si="4"/>
        <v>0</v>
      </c>
      <c r="CF49" s="19">
        <f t="shared" si="5"/>
        <v>0</v>
      </c>
      <c r="CH49" s="35">
        <v>2268</v>
      </c>
      <c r="CI49" s="33">
        <f t="shared" si="6"/>
        <v>0</v>
      </c>
    </row>
    <row r="50" spans="1:87" x14ac:dyDescent="0.25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188.93687277436064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1779.8044674651992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73.634833279378441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2042.3761735189382</v>
      </c>
      <c r="BU50" s="19">
        <v>0</v>
      </c>
      <c r="BV50" s="19">
        <v>0</v>
      </c>
      <c r="BW50" s="19">
        <v>0</v>
      </c>
      <c r="BX50" s="19">
        <v>67.623826481061826</v>
      </c>
      <c r="BY50" s="19">
        <v>0</v>
      </c>
      <c r="BZ50" s="19">
        <v>0</v>
      </c>
      <c r="CA50" s="19">
        <v>67.623826481061826</v>
      </c>
      <c r="CB50" s="19">
        <v>2110</v>
      </c>
      <c r="CD50" s="19">
        <f t="shared" si="3"/>
        <v>0</v>
      </c>
      <c r="CE50" s="19">
        <f t="shared" si="4"/>
        <v>0</v>
      </c>
      <c r="CF50" s="19">
        <f t="shared" si="5"/>
        <v>0</v>
      </c>
      <c r="CH50" s="35">
        <v>2110</v>
      </c>
      <c r="CI50" s="33">
        <f t="shared" si="6"/>
        <v>0</v>
      </c>
    </row>
    <row r="51" spans="1:87" x14ac:dyDescent="0.25">
      <c r="A51" s="24" t="s">
        <v>125</v>
      </c>
      <c r="B51" s="25" t="s">
        <v>62</v>
      </c>
      <c r="C51">
        <f t="shared" si="2"/>
        <v>47</v>
      </c>
      <c r="D51" s="19">
        <v>175.69371359223302</v>
      </c>
      <c r="E51" s="19">
        <v>180.75958737864079</v>
      </c>
      <c r="F51" s="19">
        <v>20.954296116504853</v>
      </c>
      <c r="G51" s="19">
        <v>0.23026699029126213</v>
      </c>
      <c r="H51" s="19">
        <v>6.2172087378640777</v>
      </c>
      <c r="I51" s="19">
        <v>0.46053398058252426</v>
      </c>
      <c r="J51" s="19">
        <v>1.1513349514563107</v>
      </c>
      <c r="K51" s="19">
        <v>123.4231067961165</v>
      </c>
      <c r="L51" s="19">
        <v>0.23026699029126213</v>
      </c>
      <c r="M51" s="19">
        <v>14.276553398058253</v>
      </c>
      <c r="N51" s="19">
        <v>23.717500000000001</v>
      </c>
      <c r="O51" s="19">
        <v>0.23026699029126213</v>
      </c>
      <c r="P51" s="19">
        <v>0.23026699029126213</v>
      </c>
      <c r="Q51" s="19">
        <v>0</v>
      </c>
      <c r="R51" s="19">
        <v>0</v>
      </c>
      <c r="S51" s="19">
        <v>37.763786407766986</v>
      </c>
      <c r="T51" s="19">
        <v>5.7566747572815533</v>
      </c>
      <c r="U51" s="19">
        <v>0</v>
      </c>
      <c r="V51" s="19">
        <v>0.23026699029126213</v>
      </c>
      <c r="W51" s="19">
        <v>0</v>
      </c>
      <c r="X51" s="19">
        <v>0.23026699029126213</v>
      </c>
      <c r="Y51" s="19">
        <v>0.69080097087378645</v>
      </c>
      <c r="Z51" s="19">
        <v>0</v>
      </c>
      <c r="AA51" s="19">
        <v>0</v>
      </c>
      <c r="AB51" s="19">
        <v>0</v>
      </c>
      <c r="AC51" s="19">
        <v>0.69080097087378645</v>
      </c>
      <c r="AD51" s="19">
        <v>0.46053398058252426</v>
      </c>
      <c r="AE51" s="19">
        <v>0.23026699029126213</v>
      </c>
      <c r="AF51" s="19">
        <v>0.92106796116504852</v>
      </c>
      <c r="AG51" s="19">
        <v>0</v>
      </c>
      <c r="AH51" s="19">
        <v>0.46053398058252426</v>
      </c>
      <c r="AI51" s="19">
        <v>1.6118689320388349</v>
      </c>
      <c r="AJ51" s="19">
        <v>10.362014563106797</v>
      </c>
      <c r="AK51" s="19">
        <v>2.3026699029126214</v>
      </c>
      <c r="AL51" s="19">
        <v>0.46053398058252426</v>
      </c>
      <c r="AM51" s="19">
        <v>1.6118689320388349</v>
      </c>
      <c r="AN51" s="19">
        <v>2.5329368932038836</v>
      </c>
      <c r="AO51" s="19">
        <v>7.3685436893203882</v>
      </c>
      <c r="AP51" s="19">
        <v>32.46764563106796</v>
      </c>
      <c r="AQ51" s="19">
        <v>323.06458737864079</v>
      </c>
      <c r="AR51" s="19">
        <v>255.59635922330094</v>
      </c>
      <c r="AS51" s="19">
        <v>470.20519417475731</v>
      </c>
      <c r="AT51" s="19">
        <v>450.17196601941748</v>
      </c>
      <c r="AU51" s="19">
        <v>5.9869417475728159</v>
      </c>
      <c r="AV51" s="19">
        <v>26.480703883495146</v>
      </c>
      <c r="AW51" s="19">
        <v>25.099101941747573</v>
      </c>
      <c r="AX51" s="19">
        <v>15.197621359223302</v>
      </c>
      <c r="AY51" s="19">
        <v>44.441529126213588</v>
      </c>
      <c r="AZ51" s="19">
        <v>12.434417475728155</v>
      </c>
      <c r="BA51" s="19">
        <v>16.348956310679611</v>
      </c>
      <c r="BB51" s="19">
        <v>37.533519417475731</v>
      </c>
      <c r="BC51" s="19">
        <v>43.98099514563107</v>
      </c>
      <c r="BD51" s="19">
        <v>218.29310679611649</v>
      </c>
      <c r="BE51" s="19">
        <v>25.329368932038836</v>
      </c>
      <c r="BF51" s="19">
        <v>177.76611650485435</v>
      </c>
      <c r="BG51" s="19">
        <v>127.33764563106797</v>
      </c>
      <c r="BH51" s="19">
        <v>31.086043689320391</v>
      </c>
      <c r="BI51" s="19">
        <v>149.67354368932038</v>
      </c>
      <c r="BJ51" s="19">
        <v>177.07531553398059</v>
      </c>
      <c r="BK51" s="19">
        <v>34.309781553398061</v>
      </c>
      <c r="BL51" s="19">
        <v>319.8408495145631</v>
      </c>
      <c r="BM51" s="19">
        <v>50.889004854368935</v>
      </c>
      <c r="BN51" s="19">
        <v>8.2896116504854369</v>
      </c>
      <c r="BO51" s="19">
        <v>13.816019417475728</v>
      </c>
      <c r="BP51" s="19">
        <v>58.487815533980587</v>
      </c>
      <c r="BQ51" s="19">
        <v>27.632038834951455</v>
      </c>
      <c r="BR51" s="19">
        <v>59.408883495145631</v>
      </c>
      <c r="BS51" s="19">
        <v>0</v>
      </c>
      <c r="BT51" s="19">
        <v>3859.5050242718448</v>
      </c>
      <c r="BU51" s="19">
        <v>0</v>
      </c>
      <c r="BV51" s="19">
        <v>0</v>
      </c>
      <c r="BW51" s="19">
        <v>0</v>
      </c>
      <c r="BX51" s="19">
        <v>24601.494975728157</v>
      </c>
      <c r="BY51" s="19">
        <v>0</v>
      </c>
      <c r="BZ51" s="19">
        <v>0</v>
      </c>
      <c r="CA51" s="19">
        <v>24601.494975728157</v>
      </c>
      <c r="CB51" s="19">
        <v>28461</v>
      </c>
      <c r="CD51" s="19">
        <f t="shared" si="3"/>
        <v>0</v>
      </c>
      <c r="CE51" s="19">
        <f t="shared" si="4"/>
        <v>0</v>
      </c>
      <c r="CF51" s="19">
        <f t="shared" si="5"/>
        <v>0</v>
      </c>
      <c r="CH51" s="35">
        <v>28461</v>
      </c>
      <c r="CI51" s="33">
        <f t="shared" si="6"/>
        <v>0</v>
      </c>
    </row>
    <row r="52" spans="1:87" x14ac:dyDescent="0.25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D52" s="19">
        <f t="shared" si="3"/>
        <v>0</v>
      </c>
      <c r="CE52" s="19">
        <f t="shared" si="4"/>
        <v>0</v>
      </c>
      <c r="CF52" s="19">
        <f t="shared" si="5"/>
        <v>0</v>
      </c>
      <c r="CH52" s="35">
        <v>0</v>
      </c>
      <c r="CI52" s="33">
        <f t="shared" si="6"/>
        <v>0</v>
      </c>
    </row>
    <row r="53" spans="1:87" x14ac:dyDescent="0.25">
      <c r="A53" s="25" t="s">
        <v>127</v>
      </c>
      <c r="B53" s="24" t="s">
        <v>239</v>
      </c>
      <c r="C53">
        <f t="shared" si="2"/>
        <v>49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D53" s="19">
        <f t="shared" si="3"/>
        <v>0</v>
      </c>
      <c r="CE53" s="19">
        <f t="shared" si="4"/>
        <v>0</v>
      </c>
      <c r="CF53" s="19">
        <f t="shared" si="5"/>
        <v>0</v>
      </c>
      <c r="CH53" s="35">
        <v>0</v>
      </c>
      <c r="CI53" s="33">
        <f t="shared" si="6"/>
        <v>0</v>
      </c>
    </row>
    <row r="54" spans="1:87" x14ac:dyDescent="0.25">
      <c r="A54" s="25" t="s">
        <v>128</v>
      </c>
      <c r="B54" s="24" t="s">
        <v>240</v>
      </c>
      <c r="C54">
        <f t="shared" si="2"/>
        <v>50</v>
      </c>
      <c r="D54" s="19">
        <v>514.33658515984632</v>
      </c>
      <c r="E54" s="19">
        <v>162.67107563664004</v>
      </c>
      <c r="F54" s="19">
        <v>38.211326491828203</v>
      </c>
      <c r="G54" s="19">
        <v>43.002905528105074</v>
      </c>
      <c r="H54" s="19">
        <v>7.0963892056252371</v>
      </c>
      <c r="I54" s="19">
        <v>142.35235440685838</v>
      </c>
      <c r="J54" s="19">
        <v>55.921973056294604</v>
      </c>
      <c r="K54" s="19">
        <v>97.711820600532121</v>
      </c>
      <c r="L54" s="19">
        <v>80.607703027999506</v>
      </c>
      <c r="M54" s="19">
        <v>145.87022256007432</v>
      </c>
      <c r="N54" s="19">
        <v>25.898787955572448</v>
      </c>
      <c r="O54" s="19">
        <v>1.2130579838675621</v>
      </c>
      <c r="P54" s="19">
        <v>9.2192406773934721</v>
      </c>
      <c r="Q54" s="19">
        <v>6.9144305080451032</v>
      </c>
      <c r="R54" s="19">
        <v>6.9144305080451032</v>
      </c>
      <c r="S54" s="19">
        <v>3.4572152540225516</v>
      </c>
      <c r="T54" s="19">
        <v>20.803944423328687</v>
      </c>
      <c r="U54" s="19">
        <v>1.8802398749947211</v>
      </c>
      <c r="V54" s="19">
        <v>1.0310992862874275</v>
      </c>
      <c r="W54" s="19">
        <v>46.338814983740868</v>
      </c>
      <c r="X54" s="19">
        <v>46.338814983740868</v>
      </c>
      <c r="Y54" s="19">
        <v>16.376282782212087</v>
      </c>
      <c r="Z54" s="19">
        <v>13.525596520123315</v>
      </c>
      <c r="AA54" s="19">
        <v>8.4914058870729328</v>
      </c>
      <c r="AB54" s="19">
        <v>36.027822120866588</v>
      </c>
      <c r="AC54" s="19">
        <v>62.897056463533083</v>
      </c>
      <c r="AD54" s="19">
        <v>39.970260568436167</v>
      </c>
      <c r="AE54" s="19">
        <v>9.58315807255374</v>
      </c>
      <c r="AF54" s="19">
        <v>18.559787153173698</v>
      </c>
      <c r="AG54" s="19">
        <v>11.887968241902108</v>
      </c>
      <c r="AH54" s="19">
        <v>14.496042907217367</v>
      </c>
      <c r="AI54" s="19">
        <v>17.710646564466405</v>
      </c>
      <c r="AJ54" s="19">
        <v>63.260973858693362</v>
      </c>
      <c r="AK54" s="19">
        <v>12.373191435449131</v>
      </c>
      <c r="AL54" s="19">
        <v>8.7340174838464453</v>
      </c>
      <c r="AM54" s="19">
        <v>12.737108830609401</v>
      </c>
      <c r="AN54" s="19">
        <v>10.310992862874276</v>
      </c>
      <c r="AO54" s="19">
        <v>242.30833227754553</v>
      </c>
      <c r="AP54" s="19">
        <v>38.271979391021581</v>
      </c>
      <c r="AQ54" s="19">
        <v>388.23920773681323</v>
      </c>
      <c r="AR54" s="19">
        <v>9.5225051733603614</v>
      </c>
      <c r="AS54" s="19">
        <v>485.34449934541158</v>
      </c>
      <c r="AT54" s="19">
        <v>3709.0460914734572</v>
      </c>
      <c r="AU54" s="19">
        <v>23.108754592677055</v>
      </c>
      <c r="AV54" s="19">
        <v>3.639173951602686</v>
      </c>
      <c r="AW54" s="19">
        <v>68.719734786097391</v>
      </c>
      <c r="AX54" s="19">
        <v>0.90979348790067149</v>
      </c>
      <c r="AY54" s="19">
        <v>0.30326449596689053</v>
      </c>
      <c r="AZ54" s="19">
        <v>0.1213057983867562</v>
      </c>
      <c r="BA54" s="19">
        <v>0.48522319354702481</v>
      </c>
      <c r="BB54" s="19">
        <v>0.1213057983867562</v>
      </c>
      <c r="BC54" s="19">
        <v>0</v>
      </c>
      <c r="BD54" s="19">
        <v>0</v>
      </c>
      <c r="BE54" s="19">
        <v>0.1819586975801343</v>
      </c>
      <c r="BF54" s="19">
        <v>0</v>
      </c>
      <c r="BG54" s="19">
        <v>0.97044638709404962</v>
      </c>
      <c r="BH54" s="19">
        <v>6.0652899193378101E-2</v>
      </c>
      <c r="BI54" s="19">
        <v>4.79157903627687</v>
      </c>
      <c r="BJ54" s="19">
        <v>6.0652899193378101E-2</v>
      </c>
      <c r="BK54" s="19">
        <v>18.802398749947209</v>
      </c>
      <c r="BL54" s="19">
        <v>19.833498036234637</v>
      </c>
      <c r="BM54" s="19">
        <v>7.3996537015921282</v>
      </c>
      <c r="BN54" s="19">
        <v>4.609620338696736</v>
      </c>
      <c r="BO54" s="19">
        <v>1.4556695806410744</v>
      </c>
      <c r="BP54" s="19">
        <v>1.8802398749947211</v>
      </c>
      <c r="BQ54" s="19">
        <v>3.0932978588622828</v>
      </c>
      <c r="BR54" s="19">
        <v>14.859960302377635</v>
      </c>
      <c r="BS54" s="19">
        <v>0</v>
      </c>
      <c r="BT54" s="19">
        <v>6862.8755437307318</v>
      </c>
      <c r="BU54" s="19">
        <v>0</v>
      </c>
      <c r="BV54" s="19">
        <v>0</v>
      </c>
      <c r="BW54" s="19">
        <v>0</v>
      </c>
      <c r="BX54" s="19">
        <v>318.12445626926814</v>
      </c>
      <c r="BY54" s="19">
        <v>0</v>
      </c>
      <c r="BZ54" s="19">
        <v>0</v>
      </c>
      <c r="CA54" s="19">
        <v>318.12445626926814</v>
      </c>
      <c r="CB54" s="19">
        <v>7181</v>
      </c>
      <c r="CD54" s="19">
        <f t="shared" si="3"/>
        <v>0</v>
      </c>
      <c r="CE54" s="19">
        <f t="shared" si="4"/>
        <v>0</v>
      </c>
      <c r="CF54" s="19">
        <f t="shared" si="5"/>
        <v>0</v>
      </c>
      <c r="CH54" s="35">
        <v>7181</v>
      </c>
      <c r="CI54" s="33">
        <f t="shared" si="6"/>
        <v>0</v>
      </c>
    </row>
    <row r="55" spans="1:87" x14ac:dyDescent="0.25">
      <c r="A55" s="24" t="s">
        <v>129</v>
      </c>
      <c r="B55" s="24" t="s">
        <v>241</v>
      </c>
      <c r="C55">
        <f t="shared" si="2"/>
        <v>51</v>
      </c>
      <c r="D55" s="19">
        <v>23.879585311016736</v>
      </c>
      <c r="E55" s="19">
        <v>19.23323007744192</v>
      </c>
      <c r="F55" s="19">
        <v>1.1615888083937047</v>
      </c>
      <c r="G55" s="19">
        <v>0.35741194104421681</v>
      </c>
      <c r="H55" s="19">
        <v>12.866829877591806</v>
      </c>
      <c r="I55" s="19">
        <v>8.4215188608543592</v>
      </c>
      <c r="J55" s="19">
        <v>3.1943692230826879</v>
      </c>
      <c r="K55" s="19">
        <v>1.6083537346989758</v>
      </c>
      <c r="L55" s="19">
        <v>2.233824631526355E-2</v>
      </c>
      <c r="M55" s="19">
        <v>12.263697227079691</v>
      </c>
      <c r="N55" s="19">
        <v>1.4519860104921307</v>
      </c>
      <c r="O55" s="19">
        <v>8.9352985261054202E-2</v>
      </c>
      <c r="P55" s="19">
        <v>2.032780414688983</v>
      </c>
      <c r="Q55" s="19">
        <v>0</v>
      </c>
      <c r="R55" s="19">
        <v>2.9263102672995251</v>
      </c>
      <c r="S55" s="19">
        <v>0</v>
      </c>
      <c r="T55" s="19">
        <v>9.3820634524106925</v>
      </c>
      <c r="U55" s="19">
        <v>0</v>
      </c>
      <c r="V55" s="19">
        <v>3216.6627929053207</v>
      </c>
      <c r="W55" s="19">
        <v>0</v>
      </c>
      <c r="X55" s="19">
        <v>35.428458656007997</v>
      </c>
      <c r="Y55" s="19">
        <v>20.082083437421932</v>
      </c>
      <c r="Z55" s="19">
        <v>7.5726655008743444</v>
      </c>
      <c r="AA55" s="19">
        <v>0.20104421683737198</v>
      </c>
      <c r="AB55" s="19">
        <v>35.138061453909572</v>
      </c>
      <c r="AC55" s="19">
        <v>74.587404446664991</v>
      </c>
      <c r="AD55" s="19">
        <v>53.634129402947785</v>
      </c>
      <c r="AE55" s="19">
        <v>4.3112815388458658</v>
      </c>
      <c r="AF55" s="19">
        <v>3.3730751936047962</v>
      </c>
      <c r="AG55" s="19">
        <v>2.233824631526355E-2</v>
      </c>
      <c r="AH55" s="19">
        <v>16.083537346989758</v>
      </c>
      <c r="AI55" s="19">
        <v>6.2993854609043218</v>
      </c>
      <c r="AJ55" s="19">
        <v>4.5346640019985012</v>
      </c>
      <c r="AK55" s="19">
        <v>7.4386360229827631</v>
      </c>
      <c r="AL55" s="19">
        <v>0.29039720209842618</v>
      </c>
      <c r="AM55" s="19">
        <v>1.8093979515363476</v>
      </c>
      <c r="AN55" s="19">
        <v>3.7975018735948041</v>
      </c>
      <c r="AO55" s="19">
        <v>4.4453110167374463</v>
      </c>
      <c r="AP55" s="19">
        <v>3.3730751936047962</v>
      </c>
      <c r="AQ55" s="19">
        <v>65.384046964776417</v>
      </c>
      <c r="AR55" s="19">
        <v>0.11169123157631776</v>
      </c>
      <c r="AS55" s="19">
        <v>103.82816887334499</v>
      </c>
      <c r="AT55" s="19">
        <v>88.727514364226835</v>
      </c>
      <c r="AU55" s="19">
        <v>1.3402947789158131</v>
      </c>
      <c r="AV55" s="19">
        <v>0</v>
      </c>
      <c r="AW55" s="19">
        <v>2.2785011241568824</v>
      </c>
      <c r="AX55" s="19">
        <v>0.35741194104421681</v>
      </c>
      <c r="AY55" s="19">
        <v>41.727844116912316</v>
      </c>
      <c r="AZ55" s="19">
        <v>0</v>
      </c>
      <c r="BA55" s="19">
        <v>8.9352985261054202E-2</v>
      </c>
      <c r="BB55" s="19">
        <v>0</v>
      </c>
      <c r="BC55" s="19">
        <v>0</v>
      </c>
      <c r="BD55" s="19">
        <v>0</v>
      </c>
      <c r="BE55" s="19">
        <v>6.7014738945790658E-2</v>
      </c>
      <c r="BF55" s="19">
        <v>0</v>
      </c>
      <c r="BG55" s="19">
        <v>4.378296277791657</v>
      </c>
      <c r="BH55" s="19">
        <v>0.44676492630527104</v>
      </c>
      <c r="BI55" s="19">
        <v>4.7357082188358728</v>
      </c>
      <c r="BJ55" s="19">
        <v>4.4676492630527101E-2</v>
      </c>
      <c r="BK55" s="19">
        <v>0</v>
      </c>
      <c r="BL55" s="19">
        <v>11.459520359730202</v>
      </c>
      <c r="BM55" s="19">
        <v>2.9709867599300526</v>
      </c>
      <c r="BN55" s="19">
        <v>0</v>
      </c>
      <c r="BO55" s="19">
        <v>0.40208843367474395</v>
      </c>
      <c r="BP55" s="19">
        <v>0.62547089682737944</v>
      </c>
      <c r="BQ55" s="19">
        <v>6.7014738945790658E-2</v>
      </c>
      <c r="BR55" s="19">
        <v>4.4453110167374463</v>
      </c>
      <c r="BS55" s="19">
        <v>0</v>
      </c>
      <c r="BT55" s="19">
        <v>3931.4643367474396</v>
      </c>
      <c r="BU55" s="19">
        <v>0</v>
      </c>
      <c r="BV55" s="19">
        <v>0</v>
      </c>
      <c r="BW55" s="19">
        <v>0</v>
      </c>
      <c r="BX55" s="19">
        <v>539.53566325256065</v>
      </c>
      <c r="BY55" s="19">
        <v>0</v>
      </c>
      <c r="BZ55" s="19">
        <v>0</v>
      </c>
      <c r="CA55" s="19">
        <v>539.53566325256065</v>
      </c>
      <c r="CB55" s="19">
        <v>4471</v>
      </c>
      <c r="CD55" s="19">
        <f t="shared" si="3"/>
        <v>0</v>
      </c>
      <c r="CE55" s="19">
        <f t="shared" si="4"/>
        <v>0</v>
      </c>
      <c r="CF55" s="19">
        <f t="shared" si="5"/>
        <v>0</v>
      </c>
      <c r="CH55" s="35">
        <v>4471</v>
      </c>
      <c r="CI55" s="33">
        <f t="shared" si="6"/>
        <v>0</v>
      </c>
    </row>
    <row r="56" spans="1:87" x14ac:dyDescent="0.25">
      <c r="A56" s="24" t="s">
        <v>130</v>
      </c>
      <c r="B56" s="24" t="s">
        <v>242</v>
      </c>
      <c r="C56">
        <f t="shared" si="2"/>
        <v>52</v>
      </c>
      <c r="D56" s="19">
        <v>12.477546629715391</v>
      </c>
      <c r="E56" s="19">
        <v>8.9556584681021754</v>
      </c>
      <c r="F56" s="19">
        <v>0.60375225627655116</v>
      </c>
      <c r="G56" s="19">
        <v>0.50312688023045926</v>
      </c>
      <c r="H56" s="19">
        <v>41.960781811220301</v>
      </c>
      <c r="I56" s="19">
        <v>0</v>
      </c>
      <c r="J56" s="19">
        <v>0</v>
      </c>
      <c r="K56" s="19">
        <v>0</v>
      </c>
      <c r="L56" s="19">
        <v>12.678797381807573</v>
      </c>
      <c r="M56" s="19">
        <v>7.245027075318613</v>
      </c>
      <c r="N56" s="19">
        <v>3.4212627855671234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0.10062537604609186</v>
      </c>
      <c r="U56" s="19">
        <v>0</v>
      </c>
      <c r="V56" s="19">
        <v>2161.4330774700529</v>
      </c>
      <c r="W56" s="19">
        <v>35.621383120316516</v>
      </c>
      <c r="X56" s="19">
        <v>35.822633872408701</v>
      </c>
      <c r="Y56" s="19">
        <v>36.527011504731341</v>
      </c>
      <c r="Z56" s="19">
        <v>156.17058362353455</v>
      </c>
      <c r="AA56" s="19">
        <v>93.179098218681062</v>
      </c>
      <c r="AB56" s="19">
        <v>0</v>
      </c>
      <c r="AC56" s="19">
        <v>0</v>
      </c>
      <c r="AD56" s="19">
        <v>0</v>
      </c>
      <c r="AE56" s="19">
        <v>0</v>
      </c>
      <c r="AF56" s="19">
        <v>5.0312688023045933</v>
      </c>
      <c r="AG56" s="19">
        <v>0</v>
      </c>
      <c r="AH56" s="19">
        <v>0.30187612813827558</v>
      </c>
      <c r="AI56" s="19">
        <v>0.10062537604609186</v>
      </c>
      <c r="AJ56" s="19">
        <v>1.7106313927835617</v>
      </c>
      <c r="AK56" s="19">
        <v>0.10062537604609186</v>
      </c>
      <c r="AL56" s="19">
        <v>0</v>
      </c>
      <c r="AM56" s="19">
        <v>0.30187612813827558</v>
      </c>
      <c r="AN56" s="19">
        <v>0</v>
      </c>
      <c r="AO56" s="19">
        <v>0.50312688023045926</v>
      </c>
      <c r="AP56" s="19">
        <v>0.40250150418436742</v>
      </c>
      <c r="AQ56" s="19">
        <v>49.205808886538911</v>
      </c>
      <c r="AR56" s="19">
        <v>14.892555654821594</v>
      </c>
      <c r="AS56" s="19">
        <v>19.621948328987912</v>
      </c>
      <c r="AT56" s="19">
        <v>86.537823399639009</v>
      </c>
      <c r="AU56" s="19">
        <v>0</v>
      </c>
      <c r="AV56" s="19">
        <v>0</v>
      </c>
      <c r="AW56" s="19">
        <v>5.4337703064889595</v>
      </c>
      <c r="AX56" s="19">
        <v>0</v>
      </c>
      <c r="AY56" s="19">
        <v>0.20125075209218371</v>
      </c>
      <c r="AZ56" s="19">
        <v>0</v>
      </c>
      <c r="BA56" s="19">
        <v>0.10062537604609186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9.1569092201943594</v>
      </c>
      <c r="BH56" s="19">
        <v>2.2137582730140211</v>
      </c>
      <c r="BI56" s="19">
        <v>0</v>
      </c>
      <c r="BJ56" s="19">
        <v>0</v>
      </c>
      <c r="BK56" s="19">
        <v>8.8550330920560842</v>
      </c>
      <c r="BL56" s="19">
        <v>82.11030685361095</v>
      </c>
      <c r="BM56" s="19">
        <v>14.288803398545044</v>
      </c>
      <c r="BN56" s="19">
        <v>0</v>
      </c>
      <c r="BO56" s="19">
        <v>3.9243896657975821</v>
      </c>
      <c r="BP56" s="19">
        <v>4.3268911699819492</v>
      </c>
      <c r="BQ56" s="19">
        <v>0</v>
      </c>
      <c r="BR56" s="19">
        <v>12.779422757853665</v>
      </c>
      <c r="BS56" s="19">
        <v>0</v>
      </c>
      <c r="BT56" s="19">
        <v>2928.8021951975497</v>
      </c>
      <c r="BU56" s="19">
        <v>0</v>
      </c>
      <c r="BV56" s="19">
        <v>0</v>
      </c>
      <c r="BW56" s="19">
        <v>0</v>
      </c>
      <c r="BX56" s="19">
        <v>2590.1978048024503</v>
      </c>
      <c r="BY56" s="19">
        <v>0</v>
      </c>
      <c r="BZ56" s="19">
        <v>0</v>
      </c>
      <c r="CA56" s="19">
        <v>2590.1978048024503</v>
      </c>
      <c r="CB56" s="19">
        <v>5519</v>
      </c>
      <c r="CD56" s="19">
        <f t="shared" si="3"/>
        <v>0</v>
      </c>
      <c r="CE56" s="19">
        <f t="shared" si="4"/>
        <v>0</v>
      </c>
      <c r="CF56" s="19">
        <f t="shared" si="5"/>
        <v>0</v>
      </c>
      <c r="CH56" s="35">
        <v>5519</v>
      </c>
      <c r="CI56" s="33">
        <f t="shared" si="6"/>
        <v>0</v>
      </c>
    </row>
    <row r="57" spans="1:87" x14ac:dyDescent="0.25">
      <c r="A57" s="25" t="s">
        <v>131</v>
      </c>
      <c r="B57" s="25" t="s">
        <v>63</v>
      </c>
      <c r="C57">
        <f t="shared" si="2"/>
        <v>53</v>
      </c>
      <c r="D57" s="19">
        <v>75.342896945757218</v>
      </c>
      <c r="E57" s="19">
        <v>16.682214149679059</v>
      </c>
      <c r="F57" s="19">
        <v>1.0118501798688015</v>
      </c>
      <c r="G57" s="19">
        <v>1.5577167242717076</v>
      </c>
      <c r="H57" s="19">
        <v>15.204380334344362</v>
      </c>
      <c r="I57" s="19">
        <v>1.3313818156168441E-2</v>
      </c>
      <c r="J57" s="19">
        <v>1.4645199971785285</v>
      </c>
      <c r="K57" s="19">
        <v>1.3313818156168441E-2</v>
      </c>
      <c r="L57" s="19">
        <v>2.1834661776116246</v>
      </c>
      <c r="M57" s="19">
        <v>9.1732207096000558</v>
      </c>
      <c r="N57" s="19">
        <v>1.6908549058333922</v>
      </c>
      <c r="O57" s="19">
        <v>0</v>
      </c>
      <c r="P57" s="19">
        <v>3.5547894476969741</v>
      </c>
      <c r="Q57" s="19">
        <v>0</v>
      </c>
      <c r="R57" s="19">
        <v>3.8343796289765111</v>
      </c>
      <c r="S57" s="19">
        <v>0</v>
      </c>
      <c r="T57" s="19">
        <v>37.438456655145664</v>
      </c>
      <c r="U57" s="19">
        <v>0.18639345418635819</v>
      </c>
      <c r="V57" s="19">
        <v>0</v>
      </c>
      <c r="W57" s="19">
        <v>0.1597658178740213</v>
      </c>
      <c r="X57" s="19">
        <v>365.21134584185654</v>
      </c>
      <c r="Y57" s="19">
        <v>60.897404246314458</v>
      </c>
      <c r="Z57" s="19">
        <v>19.651195598504621</v>
      </c>
      <c r="AA57" s="19">
        <v>3.341768357198279</v>
      </c>
      <c r="AB57" s="19">
        <v>9.3463003456302474</v>
      </c>
      <c r="AC57" s="19">
        <v>30.288936305283205</v>
      </c>
      <c r="AD57" s="19">
        <v>11.143665796712986</v>
      </c>
      <c r="AE57" s="19">
        <v>15.377459970374549</v>
      </c>
      <c r="AF57" s="19">
        <v>7.5489348945475063</v>
      </c>
      <c r="AG57" s="19">
        <v>0</v>
      </c>
      <c r="AH57" s="19">
        <v>3.4349650842914579</v>
      </c>
      <c r="AI57" s="19">
        <v>0.43935599915355861</v>
      </c>
      <c r="AJ57" s="19">
        <v>0.1597658178740213</v>
      </c>
      <c r="AK57" s="19">
        <v>0.22633490865486353</v>
      </c>
      <c r="AL57" s="19">
        <v>5.5252345348099032</v>
      </c>
      <c r="AM57" s="19">
        <v>3.8743210834450164</v>
      </c>
      <c r="AN57" s="19">
        <v>3.4749065387599631</v>
      </c>
      <c r="AO57" s="19">
        <v>2.9689814488255624</v>
      </c>
      <c r="AP57" s="19">
        <v>14.512061790223603</v>
      </c>
      <c r="AQ57" s="19">
        <v>1.3313818156168441E-2</v>
      </c>
      <c r="AR57" s="19">
        <v>0</v>
      </c>
      <c r="AS57" s="19">
        <v>7.2427170769556328</v>
      </c>
      <c r="AT57" s="19">
        <v>1.3313818156168441E-2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0.18639345418635819</v>
      </c>
      <c r="BH57" s="19">
        <v>3.9941454468505326E-2</v>
      </c>
      <c r="BI57" s="19">
        <v>0</v>
      </c>
      <c r="BJ57" s="19">
        <v>0</v>
      </c>
      <c r="BK57" s="19">
        <v>0</v>
      </c>
      <c r="BL57" s="19">
        <v>0.10651054524934753</v>
      </c>
      <c r="BM57" s="19">
        <v>0.42604218099739011</v>
      </c>
      <c r="BN57" s="19">
        <v>0</v>
      </c>
      <c r="BO57" s="19">
        <v>3.235257811948931</v>
      </c>
      <c r="BP57" s="19">
        <v>10.491288707060733</v>
      </c>
      <c r="BQ57" s="19">
        <v>0</v>
      </c>
      <c r="BR57" s="19">
        <v>6.0178458065881353</v>
      </c>
      <c r="BS57" s="19">
        <v>0</v>
      </c>
      <c r="BT57" s="19">
        <v>754.70709600056432</v>
      </c>
      <c r="BU57" s="19">
        <v>0</v>
      </c>
      <c r="BV57" s="19">
        <v>0</v>
      </c>
      <c r="BW57" s="19">
        <v>0</v>
      </c>
      <c r="BX57" s="19">
        <v>0.29290399943570572</v>
      </c>
      <c r="BY57" s="19">
        <v>0</v>
      </c>
      <c r="BZ57" s="19">
        <v>0</v>
      </c>
      <c r="CA57" s="19">
        <v>0.29290399943570572</v>
      </c>
      <c r="CB57" s="19">
        <v>755</v>
      </c>
      <c r="CD57" s="19">
        <f t="shared" si="3"/>
        <v>0</v>
      </c>
      <c r="CE57" s="19">
        <f t="shared" si="4"/>
        <v>0</v>
      </c>
      <c r="CF57" s="19">
        <f t="shared" si="5"/>
        <v>0</v>
      </c>
      <c r="CH57" s="35">
        <v>755</v>
      </c>
      <c r="CI57" s="33">
        <f t="shared" si="6"/>
        <v>0</v>
      </c>
    </row>
    <row r="58" spans="1:87" x14ac:dyDescent="0.25">
      <c r="A58" s="24" t="s">
        <v>132</v>
      </c>
      <c r="B58" s="24" t="s">
        <v>243</v>
      </c>
      <c r="C58">
        <f t="shared" si="2"/>
        <v>54</v>
      </c>
      <c r="D58" s="19">
        <v>1496.3721443781383</v>
      </c>
      <c r="E58" s="19">
        <v>148.13743789268909</v>
      </c>
      <c r="F58" s="19">
        <v>11.501353873655985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9.5691264228817801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83.315807460763949</v>
      </c>
      <c r="Y58" s="19">
        <v>0.96611372538710261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0.13801624648387184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1750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1750</v>
      </c>
      <c r="CD58" s="19">
        <f t="shared" si="3"/>
        <v>0</v>
      </c>
      <c r="CE58" s="19">
        <f t="shared" si="4"/>
        <v>0</v>
      </c>
      <c r="CF58" s="19">
        <f t="shared" si="5"/>
        <v>0</v>
      </c>
      <c r="CH58" s="35">
        <v>1750</v>
      </c>
      <c r="CI58" s="33">
        <f t="shared" si="6"/>
        <v>0</v>
      </c>
    </row>
    <row r="59" spans="1:87" x14ac:dyDescent="0.25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7.4273183843814102E-4</v>
      </c>
      <c r="F59" s="19">
        <v>0</v>
      </c>
      <c r="G59" s="19">
        <v>0</v>
      </c>
      <c r="H59" s="19">
        <v>0.30600551743651411</v>
      </c>
      <c r="I59" s="19">
        <v>6.4122515385159506E-2</v>
      </c>
      <c r="J59" s="19">
        <v>2.970927353752564E-2</v>
      </c>
      <c r="K59" s="19">
        <v>0.10348730282238099</v>
      </c>
      <c r="L59" s="19">
        <v>0</v>
      </c>
      <c r="M59" s="19">
        <v>9.1108438848411979E-2</v>
      </c>
      <c r="N59" s="19">
        <v>6.6845865459432691E-3</v>
      </c>
      <c r="O59" s="19">
        <v>0</v>
      </c>
      <c r="P59" s="19">
        <v>0.33472448185612225</v>
      </c>
      <c r="Q59" s="19">
        <v>5.7437928839216237E-2</v>
      </c>
      <c r="R59" s="19">
        <v>0.19533847350923109</v>
      </c>
      <c r="S59" s="19">
        <v>0</v>
      </c>
      <c r="T59" s="19">
        <v>0.3817641649572045</v>
      </c>
      <c r="U59" s="19">
        <v>0</v>
      </c>
      <c r="V59" s="19">
        <v>0</v>
      </c>
      <c r="W59" s="19">
        <v>0.20524156468840632</v>
      </c>
      <c r="X59" s="19">
        <v>5.7083893329560729</v>
      </c>
      <c r="Y59" s="19">
        <v>3.5779868430360047</v>
      </c>
      <c r="Z59" s="19">
        <v>1.060373488010186</v>
      </c>
      <c r="AA59" s="19">
        <v>0.58180660677654383</v>
      </c>
      <c r="AB59" s="19">
        <v>0.68331329136308971</v>
      </c>
      <c r="AC59" s="19">
        <v>0</v>
      </c>
      <c r="AD59" s="19">
        <v>0.13319657635990662</v>
      </c>
      <c r="AE59" s="19">
        <v>8.2690811346113044E-2</v>
      </c>
      <c r="AF59" s="19">
        <v>0.15176487232086014</v>
      </c>
      <c r="AG59" s="19">
        <v>0</v>
      </c>
      <c r="AH59" s="19">
        <v>2.8718964419608119E-2</v>
      </c>
      <c r="AI59" s="19">
        <v>2.7233500742731838E-3</v>
      </c>
      <c r="AJ59" s="19">
        <v>9.1603593407370738E-3</v>
      </c>
      <c r="AK59" s="19">
        <v>0</v>
      </c>
      <c r="AL59" s="19">
        <v>4.9515455895876072E-4</v>
      </c>
      <c r="AM59" s="19">
        <v>7.5511070241211009E-2</v>
      </c>
      <c r="AN59" s="19">
        <v>0</v>
      </c>
      <c r="AO59" s="19">
        <v>2.4757727947938035E-3</v>
      </c>
      <c r="AP59" s="19">
        <v>4.1592982952535898E-2</v>
      </c>
      <c r="AQ59" s="19">
        <v>0</v>
      </c>
      <c r="AR59" s="19">
        <v>0</v>
      </c>
      <c r="AS59" s="19">
        <v>1.7825564122515385E-2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1.2874018532927778E-2</v>
      </c>
      <c r="BH59" s="19">
        <v>0</v>
      </c>
      <c r="BI59" s="19">
        <v>0</v>
      </c>
      <c r="BJ59" s="19">
        <v>0</v>
      </c>
      <c r="BK59" s="19">
        <v>0</v>
      </c>
      <c r="BL59" s="19">
        <v>1.9806182358350429E-3</v>
      </c>
      <c r="BM59" s="19">
        <v>9.4079366202164533E-3</v>
      </c>
      <c r="BN59" s="19">
        <v>0</v>
      </c>
      <c r="BO59" s="19">
        <v>2.3024686991582374E-2</v>
      </c>
      <c r="BP59" s="19">
        <v>1.8320718681474148E-2</v>
      </c>
      <c r="BQ59" s="19">
        <v>0</v>
      </c>
      <c r="BR59" s="19">
        <v>0</v>
      </c>
      <c r="BS59" s="19">
        <v>0</v>
      </c>
      <c r="BT59" s="19">
        <v>14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14</v>
      </c>
      <c r="CD59" s="19">
        <f t="shared" si="3"/>
        <v>0</v>
      </c>
      <c r="CE59" s="19">
        <f t="shared" si="4"/>
        <v>0</v>
      </c>
      <c r="CF59" s="19">
        <f t="shared" si="5"/>
        <v>0</v>
      </c>
      <c r="CH59" s="35">
        <v>14</v>
      </c>
      <c r="CI59" s="33">
        <f t="shared" si="6"/>
        <v>0</v>
      </c>
    </row>
    <row r="60" spans="1:87" x14ac:dyDescent="0.25">
      <c r="A60" s="24" t="s">
        <v>134</v>
      </c>
      <c r="B60" s="24" t="s">
        <v>244</v>
      </c>
      <c r="C60">
        <f t="shared" si="2"/>
        <v>56</v>
      </c>
      <c r="D60" s="19">
        <v>0.53573542760172066</v>
      </c>
      <c r="E60" s="19">
        <v>2.9598642408934842E-2</v>
      </c>
      <c r="F60" s="19">
        <v>0</v>
      </c>
      <c r="G60" s="19">
        <v>0</v>
      </c>
      <c r="H60" s="19">
        <v>2.5602825683728638</v>
      </c>
      <c r="I60" s="19">
        <v>0</v>
      </c>
      <c r="J60" s="19">
        <v>0</v>
      </c>
      <c r="K60" s="19">
        <v>5.9197284817869688E-3</v>
      </c>
      <c r="L60" s="19">
        <v>1.1839456963573938E-2</v>
      </c>
      <c r="M60" s="19">
        <v>2.6638778168041357E-2</v>
      </c>
      <c r="N60" s="19">
        <v>0</v>
      </c>
      <c r="O60" s="19">
        <v>0.10063538419037847</v>
      </c>
      <c r="P60" s="19">
        <v>13.94096057460831</v>
      </c>
      <c r="Q60" s="19">
        <v>0</v>
      </c>
      <c r="R60" s="19">
        <v>4.4072378546903979</v>
      </c>
      <c r="S60" s="19">
        <v>1.9623899917123802</v>
      </c>
      <c r="T60" s="19">
        <v>5.1768025573227039</v>
      </c>
      <c r="U60" s="19">
        <v>0.16575239749003512</v>
      </c>
      <c r="V60" s="19">
        <v>0</v>
      </c>
      <c r="W60" s="19">
        <v>0</v>
      </c>
      <c r="X60" s="19">
        <v>6.8550455819093106</v>
      </c>
      <c r="Y60" s="19">
        <v>7.2783061683570773</v>
      </c>
      <c r="Z60" s="19">
        <v>3.7767867713800864</v>
      </c>
      <c r="AA60" s="19">
        <v>0.23086941078969175</v>
      </c>
      <c r="AB60" s="19">
        <v>63.844271676072459</v>
      </c>
      <c r="AC60" s="19">
        <v>6.5028217372429848</v>
      </c>
      <c r="AD60" s="19">
        <v>2.9598642408934844E-3</v>
      </c>
      <c r="AE60" s="19">
        <v>0.80804293776392111</v>
      </c>
      <c r="AF60" s="19">
        <v>3.7975058210663404</v>
      </c>
      <c r="AG60" s="19">
        <v>0.72516673901890372</v>
      </c>
      <c r="AH60" s="19">
        <v>12.384071983898339</v>
      </c>
      <c r="AI60" s="19">
        <v>0.72516673901890372</v>
      </c>
      <c r="AJ60" s="19">
        <v>0.32854493073917679</v>
      </c>
      <c r="AK60" s="19">
        <v>6.1357985713721925</v>
      </c>
      <c r="AL60" s="19">
        <v>1.2017048818027545</v>
      </c>
      <c r="AM60" s="19">
        <v>6.431784995461542</v>
      </c>
      <c r="AN60" s="19">
        <v>0</v>
      </c>
      <c r="AO60" s="19">
        <v>0</v>
      </c>
      <c r="AP60" s="19">
        <v>0</v>
      </c>
      <c r="AQ60" s="19">
        <v>2.9598642408934844E-3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4.4397963613402265E-2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150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150</v>
      </c>
      <c r="CD60" s="19">
        <f t="shared" si="3"/>
        <v>0</v>
      </c>
      <c r="CE60" s="19">
        <f t="shared" si="4"/>
        <v>0</v>
      </c>
      <c r="CF60" s="19">
        <f t="shared" si="5"/>
        <v>0</v>
      </c>
      <c r="CH60" s="35">
        <v>150</v>
      </c>
      <c r="CI60" s="33">
        <f t="shared" si="6"/>
        <v>0</v>
      </c>
    </row>
    <row r="61" spans="1:87" x14ac:dyDescent="0.25">
      <c r="A61" s="24" t="s">
        <v>135</v>
      </c>
      <c r="B61" s="24" t="s">
        <v>245</v>
      </c>
      <c r="C61">
        <f t="shared" si="2"/>
        <v>57</v>
      </c>
      <c r="D61" s="19">
        <v>913.8613911290322</v>
      </c>
      <c r="E61" s="19">
        <v>101.73639112903226</v>
      </c>
      <c r="F61" s="19">
        <v>3.421875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1.3245967741935483</v>
      </c>
      <c r="M61" s="19">
        <v>3.6794354838709679E-2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204.31905241935482</v>
      </c>
      <c r="Z61" s="19">
        <v>24.946572580645164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1.7661290322580647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0.29435483870967744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0.80947580645161288</v>
      </c>
      <c r="BH61" s="19">
        <v>0.44153225806451618</v>
      </c>
      <c r="BI61" s="19">
        <v>0</v>
      </c>
      <c r="BJ61" s="19">
        <v>42.276713709677416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0.18397177419354838</v>
      </c>
      <c r="BR61" s="19">
        <v>0</v>
      </c>
      <c r="BS61" s="19">
        <v>0</v>
      </c>
      <c r="BT61" s="19">
        <v>1295.4188508064515</v>
      </c>
      <c r="BU61" s="19">
        <v>0</v>
      </c>
      <c r="BV61" s="19">
        <v>0</v>
      </c>
      <c r="BW61" s="19">
        <v>0</v>
      </c>
      <c r="BX61" s="19">
        <v>18.581149193548388</v>
      </c>
      <c r="BY61" s="19">
        <v>0</v>
      </c>
      <c r="BZ61" s="19">
        <v>0</v>
      </c>
      <c r="CA61" s="19">
        <v>18.581149193548388</v>
      </c>
      <c r="CB61" s="19">
        <v>1314</v>
      </c>
      <c r="CD61" s="19">
        <f t="shared" si="3"/>
        <v>0</v>
      </c>
      <c r="CE61" s="19">
        <f t="shared" si="4"/>
        <v>0</v>
      </c>
      <c r="CF61" s="19">
        <f t="shared" si="5"/>
        <v>0</v>
      </c>
      <c r="CH61" s="35">
        <v>1314</v>
      </c>
      <c r="CI61" s="33">
        <f t="shared" si="6"/>
        <v>0</v>
      </c>
    </row>
    <row r="62" spans="1:87" x14ac:dyDescent="0.25">
      <c r="A62" s="24" t="s">
        <v>136</v>
      </c>
      <c r="B62" s="25" t="s">
        <v>246</v>
      </c>
      <c r="C62">
        <f t="shared" si="2"/>
        <v>58</v>
      </c>
      <c r="D62" s="19">
        <v>0</v>
      </c>
      <c r="E62" s="19">
        <v>0.35847081332803871</v>
      </c>
      <c r="F62" s="19">
        <v>0</v>
      </c>
      <c r="G62" s="19">
        <v>37.735027616331543</v>
      </c>
      <c r="H62" s="19">
        <v>2.8797155337352445</v>
      </c>
      <c r="I62" s="19">
        <v>3.2501353741742172</v>
      </c>
      <c r="J62" s="19">
        <v>2.3898054221869245</v>
      </c>
      <c r="K62" s="19">
        <v>13.860871448684161</v>
      </c>
      <c r="L62" s="19">
        <v>0.22703151510775785</v>
      </c>
      <c r="M62" s="19">
        <v>38.977726435868739</v>
      </c>
      <c r="N62" s="19">
        <v>1.8640482293058012</v>
      </c>
      <c r="O62" s="19">
        <v>0.10754124399841161</v>
      </c>
      <c r="P62" s="19">
        <v>2.4495505577415977</v>
      </c>
      <c r="Q62" s="19">
        <v>0</v>
      </c>
      <c r="R62" s="19">
        <v>1.7087108768636512</v>
      </c>
      <c r="S62" s="19">
        <v>5.1500306848128226</v>
      </c>
      <c r="T62" s="19">
        <v>7.5876322154434854</v>
      </c>
      <c r="U62" s="19">
        <v>4.6362225190426338</v>
      </c>
      <c r="V62" s="19">
        <v>3.5966571603913216</v>
      </c>
      <c r="W62" s="19">
        <v>1.8640482293058012</v>
      </c>
      <c r="X62" s="19">
        <v>10.252265261181906</v>
      </c>
      <c r="Y62" s="19">
        <v>45.047832208223532</v>
      </c>
      <c r="Z62" s="19">
        <v>15.701021623768096</v>
      </c>
      <c r="AA62" s="19">
        <v>13.108082740695281</v>
      </c>
      <c r="AB62" s="19">
        <v>19.166239485939137</v>
      </c>
      <c r="AC62" s="19">
        <v>7.5517851341106823</v>
      </c>
      <c r="AD62" s="19">
        <v>5.9745135554673121</v>
      </c>
      <c r="AE62" s="19">
        <v>0.69304357243420822</v>
      </c>
      <c r="AF62" s="19">
        <v>2.9633587235117864</v>
      </c>
      <c r="AG62" s="19">
        <v>5.9745135554673118E-2</v>
      </c>
      <c r="AH62" s="19">
        <v>1.7684560124183244</v>
      </c>
      <c r="AI62" s="19">
        <v>3.4413198079491716</v>
      </c>
      <c r="AJ62" s="19">
        <v>1.3024439550918738</v>
      </c>
      <c r="AK62" s="19">
        <v>0.26287859644056172</v>
      </c>
      <c r="AL62" s="19">
        <v>0.39431789466084255</v>
      </c>
      <c r="AM62" s="19">
        <v>5.3292660914768426</v>
      </c>
      <c r="AN62" s="19">
        <v>3.6444532688350604</v>
      </c>
      <c r="AO62" s="19">
        <v>0.23898054221869247</v>
      </c>
      <c r="AP62" s="19">
        <v>2.8916645608461784</v>
      </c>
      <c r="AQ62" s="19">
        <v>11.291830619833219</v>
      </c>
      <c r="AR62" s="19">
        <v>0.57355330132486193</v>
      </c>
      <c r="AS62" s="19">
        <v>24.806180282300279</v>
      </c>
      <c r="AT62" s="19">
        <v>9.5592216887476988E-2</v>
      </c>
      <c r="AU62" s="19">
        <v>0</v>
      </c>
      <c r="AV62" s="19">
        <v>0</v>
      </c>
      <c r="AW62" s="19">
        <v>0.57355330132486193</v>
      </c>
      <c r="AX62" s="19">
        <v>0</v>
      </c>
      <c r="AY62" s="19">
        <v>0</v>
      </c>
      <c r="AZ62" s="19">
        <v>0</v>
      </c>
      <c r="BA62" s="19">
        <v>0</v>
      </c>
      <c r="BB62" s="19">
        <v>1.1949027110934624E-2</v>
      </c>
      <c r="BC62" s="19">
        <v>1.1949027110934624E-2</v>
      </c>
      <c r="BD62" s="19">
        <v>0.39431789466084255</v>
      </c>
      <c r="BE62" s="19">
        <v>0.40626692177177715</v>
      </c>
      <c r="BF62" s="19">
        <v>0</v>
      </c>
      <c r="BG62" s="19">
        <v>0.23898054221869247</v>
      </c>
      <c r="BH62" s="19">
        <v>0.20313346088588857</v>
      </c>
      <c r="BI62" s="19">
        <v>0</v>
      </c>
      <c r="BJ62" s="19">
        <v>1.0395653586513123</v>
      </c>
      <c r="BK62" s="19">
        <v>1.1949027110934624E-2</v>
      </c>
      <c r="BL62" s="19">
        <v>0.72889065376701201</v>
      </c>
      <c r="BM62" s="19">
        <v>4.5406303021551571</v>
      </c>
      <c r="BN62" s="19">
        <v>0</v>
      </c>
      <c r="BO62" s="19">
        <v>11.076748131836395</v>
      </c>
      <c r="BP62" s="19">
        <v>0</v>
      </c>
      <c r="BQ62" s="19">
        <v>0.1672863795530847</v>
      </c>
      <c r="BR62" s="19">
        <v>0.11949027110934624</v>
      </c>
      <c r="BS62" s="19">
        <v>0</v>
      </c>
      <c r="BT62" s="19">
        <v>324.7267607667593</v>
      </c>
      <c r="BU62" s="19">
        <v>0</v>
      </c>
      <c r="BV62" s="19">
        <v>0</v>
      </c>
      <c r="BW62" s="19">
        <v>0</v>
      </c>
      <c r="BX62" s="19">
        <v>6.2732392332406777</v>
      </c>
      <c r="BY62" s="19">
        <v>0</v>
      </c>
      <c r="BZ62" s="19">
        <v>0</v>
      </c>
      <c r="CA62" s="19">
        <v>6.2732392332406777</v>
      </c>
      <c r="CB62" s="19">
        <v>331</v>
      </c>
      <c r="CD62" s="19">
        <f t="shared" si="3"/>
        <v>0</v>
      </c>
      <c r="CE62" s="19">
        <f t="shared" si="4"/>
        <v>0</v>
      </c>
      <c r="CF62" s="19">
        <f t="shared" si="5"/>
        <v>0</v>
      </c>
      <c r="CH62" s="35">
        <v>331</v>
      </c>
      <c r="CI62" s="33">
        <f t="shared" si="6"/>
        <v>0</v>
      </c>
    </row>
    <row r="63" spans="1:87" x14ac:dyDescent="0.25">
      <c r="A63" s="24" t="s">
        <v>137</v>
      </c>
      <c r="B63" s="24" t="s">
        <v>41</v>
      </c>
      <c r="C63">
        <f t="shared" si="2"/>
        <v>59</v>
      </c>
      <c r="D63" s="19">
        <v>1.3663100482483743</v>
      </c>
      <c r="E63" s="19">
        <v>2.8764422068386826</v>
      </c>
      <c r="F63" s="19">
        <v>0.14382211034193412</v>
      </c>
      <c r="G63" s="19">
        <v>0</v>
      </c>
      <c r="H63" s="19">
        <v>0</v>
      </c>
      <c r="I63" s="19">
        <v>0</v>
      </c>
      <c r="J63" s="19">
        <v>0</v>
      </c>
      <c r="K63" s="19">
        <v>0.14382211034193412</v>
      </c>
      <c r="L63" s="19">
        <v>0</v>
      </c>
      <c r="M63" s="19">
        <v>3.4517306482064192</v>
      </c>
      <c r="N63" s="19">
        <v>0</v>
      </c>
      <c r="O63" s="19">
        <v>0</v>
      </c>
      <c r="P63" s="19">
        <v>4.6023075309418919</v>
      </c>
      <c r="Q63" s="19">
        <v>4.0989301447451227</v>
      </c>
      <c r="R63" s="19">
        <v>7.1191944619257397</v>
      </c>
      <c r="S63" s="19">
        <v>21.069939165093349</v>
      </c>
      <c r="T63" s="19">
        <v>89.385441577512069</v>
      </c>
      <c r="U63" s="19">
        <v>70.544745122718695</v>
      </c>
      <c r="V63" s="19">
        <v>0</v>
      </c>
      <c r="W63" s="19">
        <v>0</v>
      </c>
      <c r="X63" s="19">
        <v>0</v>
      </c>
      <c r="Y63" s="19">
        <v>12.656345710090203</v>
      </c>
      <c r="Z63" s="19">
        <v>1.150576882735473</v>
      </c>
      <c r="AA63" s="19">
        <v>7.1911055170967061E-2</v>
      </c>
      <c r="AB63" s="19">
        <v>117.6464862597021</v>
      </c>
      <c r="AC63" s="19">
        <v>57.888399412628488</v>
      </c>
      <c r="AD63" s="19">
        <v>0</v>
      </c>
      <c r="AE63" s="19">
        <v>0</v>
      </c>
      <c r="AF63" s="19">
        <v>45.591608978393118</v>
      </c>
      <c r="AG63" s="19">
        <v>28.117222571848121</v>
      </c>
      <c r="AH63" s="19">
        <v>1.7977763792741768</v>
      </c>
      <c r="AI63" s="19">
        <v>5.0337738619676946</v>
      </c>
      <c r="AJ63" s="19">
        <v>61.987329557373613</v>
      </c>
      <c r="AK63" s="19">
        <v>18.84069645479337</v>
      </c>
      <c r="AL63" s="19">
        <v>11.721501992867632</v>
      </c>
      <c r="AM63" s="19">
        <v>23.443003985735263</v>
      </c>
      <c r="AN63" s="19">
        <v>37.537570799244804</v>
      </c>
      <c r="AO63" s="19">
        <v>9.6360813929095865</v>
      </c>
      <c r="AP63" s="19">
        <v>11.002391441157961</v>
      </c>
      <c r="AQ63" s="19">
        <v>740.54004615061876</v>
      </c>
      <c r="AR63" s="19">
        <v>88.810153136144322</v>
      </c>
      <c r="AS63" s="19">
        <v>0</v>
      </c>
      <c r="AT63" s="19">
        <v>19.12834067547724</v>
      </c>
      <c r="AU63" s="19">
        <v>0</v>
      </c>
      <c r="AV63" s="19">
        <v>0</v>
      </c>
      <c r="AW63" s="19">
        <v>0</v>
      </c>
      <c r="AX63" s="19">
        <v>0.79102160688063772</v>
      </c>
      <c r="AY63" s="19">
        <v>0</v>
      </c>
      <c r="AZ63" s="19">
        <v>16.17998741346759</v>
      </c>
      <c r="BA63" s="19">
        <v>11.433857772183764</v>
      </c>
      <c r="BB63" s="19">
        <v>0</v>
      </c>
      <c r="BC63" s="19">
        <v>0</v>
      </c>
      <c r="BD63" s="19">
        <v>7.1911055170967061E-2</v>
      </c>
      <c r="BE63" s="19">
        <v>98.949611915250671</v>
      </c>
      <c r="BF63" s="19">
        <v>0</v>
      </c>
      <c r="BG63" s="19">
        <v>0.28764422068386825</v>
      </c>
      <c r="BH63" s="19">
        <v>7.1911055170967061E-2</v>
      </c>
      <c r="BI63" s="19">
        <v>1.4382211034193413</v>
      </c>
      <c r="BJ63" s="19">
        <v>38.25668135095448</v>
      </c>
      <c r="BK63" s="19">
        <v>0</v>
      </c>
      <c r="BL63" s="19">
        <v>12.009146213551499</v>
      </c>
      <c r="BM63" s="19">
        <v>6.0405286343612339</v>
      </c>
      <c r="BN63" s="19">
        <v>0</v>
      </c>
      <c r="BO63" s="19">
        <v>0.35955527585483532</v>
      </c>
      <c r="BP63" s="19">
        <v>0</v>
      </c>
      <c r="BQ63" s="19">
        <v>0.35955527585483532</v>
      </c>
      <c r="BR63" s="19">
        <v>7.5506607929515424</v>
      </c>
      <c r="BS63" s="19">
        <v>0</v>
      </c>
      <c r="BT63" s="19">
        <v>1691.2041955108034</v>
      </c>
      <c r="BU63" s="19">
        <v>0</v>
      </c>
      <c r="BV63" s="19">
        <v>0</v>
      </c>
      <c r="BW63" s="19">
        <v>0</v>
      </c>
      <c r="BX63" s="19">
        <v>22.795804489196559</v>
      </c>
      <c r="BY63" s="19">
        <v>0</v>
      </c>
      <c r="BZ63" s="19">
        <v>0</v>
      </c>
      <c r="CA63" s="19">
        <v>22.795804489196559</v>
      </c>
      <c r="CB63" s="19">
        <v>1714</v>
      </c>
      <c r="CD63" s="19">
        <f t="shared" si="3"/>
        <v>0</v>
      </c>
      <c r="CE63" s="19">
        <f t="shared" si="4"/>
        <v>0</v>
      </c>
      <c r="CF63" s="19">
        <f t="shared" si="5"/>
        <v>0</v>
      </c>
      <c r="CH63" s="35">
        <v>1714</v>
      </c>
      <c r="CI63" s="33">
        <f t="shared" si="6"/>
        <v>0</v>
      </c>
    </row>
    <row r="64" spans="1:87" x14ac:dyDescent="0.25">
      <c r="A64" s="24" t="s">
        <v>138</v>
      </c>
      <c r="B64" s="24" t="s">
        <v>65</v>
      </c>
      <c r="C64">
        <f t="shared" si="2"/>
        <v>60</v>
      </c>
      <c r="D64" s="19">
        <v>0.64301178186458829</v>
      </c>
      <c r="E64" s="19">
        <v>6.9123766550443246</v>
      </c>
      <c r="F64" s="19">
        <v>0</v>
      </c>
      <c r="G64" s="19">
        <v>0</v>
      </c>
      <c r="H64" s="19">
        <v>11.413459128096443</v>
      </c>
      <c r="I64" s="19">
        <v>10.448941455299561</v>
      </c>
      <c r="J64" s="19">
        <v>2.8935530183906475</v>
      </c>
      <c r="K64" s="19">
        <v>10.127435564367266</v>
      </c>
      <c r="L64" s="19">
        <v>3.5365648002552352</v>
      </c>
      <c r="M64" s="19">
        <v>41.474259930265944</v>
      </c>
      <c r="N64" s="19">
        <v>4.1795765821198243</v>
      </c>
      <c r="O64" s="19">
        <v>0</v>
      </c>
      <c r="P64" s="19">
        <v>8.680659055171942</v>
      </c>
      <c r="Q64" s="19">
        <v>9.0021649461042372</v>
      </c>
      <c r="R64" s="19">
        <v>0.16075294546614707</v>
      </c>
      <c r="S64" s="19">
        <v>3.5365648002552352</v>
      </c>
      <c r="T64" s="19">
        <v>7.3946354914427657</v>
      </c>
      <c r="U64" s="19">
        <v>0.16075294546614707</v>
      </c>
      <c r="V64" s="19">
        <v>4.822588363984412</v>
      </c>
      <c r="W64" s="19">
        <v>0.16075294546614707</v>
      </c>
      <c r="X64" s="19">
        <v>11.091953237164148</v>
      </c>
      <c r="Y64" s="19">
        <v>27.488753674711152</v>
      </c>
      <c r="Z64" s="19">
        <v>308.80640824046856</v>
      </c>
      <c r="AA64" s="19">
        <v>3.375811854789089</v>
      </c>
      <c r="AB64" s="19">
        <v>6.1086119277135884</v>
      </c>
      <c r="AC64" s="19">
        <v>12.860235637291767</v>
      </c>
      <c r="AD64" s="19">
        <v>3.6973177457213828</v>
      </c>
      <c r="AE64" s="19">
        <v>9.6451767279688241</v>
      </c>
      <c r="AF64" s="19">
        <v>109.31200291698001</v>
      </c>
      <c r="AG64" s="19">
        <v>15.271529819283971</v>
      </c>
      <c r="AH64" s="19">
        <v>2.5720471274583532</v>
      </c>
      <c r="AI64" s="19">
        <v>7.3946354914427657</v>
      </c>
      <c r="AJ64" s="19">
        <v>5.6263530913151483</v>
      </c>
      <c r="AK64" s="19">
        <v>7.0731296005104705</v>
      </c>
      <c r="AL64" s="19">
        <v>0.80376472733073545</v>
      </c>
      <c r="AM64" s="19">
        <v>1.2860235637291766</v>
      </c>
      <c r="AN64" s="19">
        <v>0</v>
      </c>
      <c r="AO64" s="19">
        <v>3.0543059638567942</v>
      </c>
      <c r="AP64" s="19">
        <v>10.609694400765708</v>
      </c>
      <c r="AQ64" s="19">
        <v>27.971012511109592</v>
      </c>
      <c r="AR64" s="19">
        <v>45.814589457851916</v>
      </c>
      <c r="AS64" s="19">
        <v>483.06260112577195</v>
      </c>
      <c r="AT64" s="19">
        <v>71.856566623367755</v>
      </c>
      <c r="AU64" s="19">
        <v>2.0897882910599122</v>
      </c>
      <c r="AV64" s="19">
        <v>0.16075294546614707</v>
      </c>
      <c r="AW64" s="19">
        <v>22.183906474328296</v>
      </c>
      <c r="AX64" s="19">
        <v>18.165082837674621</v>
      </c>
      <c r="AY64" s="19">
        <v>15.271529819283971</v>
      </c>
      <c r="AZ64" s="19">
        <v>2.5720471274583532</v>
      </c>
      <c r="BA64" s="19">
        <v>10.770447346231855</v>
      </c>
      <c r="BB64" s="19">
        <v>33.436612656958594</v>
      </c>
      <c r="BC64" s="19">
        <v>1.9290353455937652</v>
      </c>
      <c r="BD64" s="19">
        <v>4.340329527585971</v>
      </c>
      <c r="BE64" s="19">
        <v>0</v>
      </c>
      <c r="BF64" s="19">
        <v>60.603860440737449</v>
      </c>
      <c r="BG64" s="19">
        <v>28.935530183906472</v>
      </c>
      <c r="BH64" s="19">
        <v>56.263530913151477</v>
      </c>
      <c r="BI64" s="19">
        <v>25.559718329117384</v>
      </c>
      <c r="BJ64" s="19">
        <v>415.70711697545636</v>
      </c>
      <c r="BK64" s="19">
        <v>0.32150589093229415</v>
      </c>
      <c r="BL64" s="19">
        <v>42.760283493995125</v>
      </c>
      <c r="BM64" s="19">
        <v>43.564048221325862</v>
      </c>
      <c r="BN64" s="19">
        <v>31.507577311364827</v>
      </c>
      <c r="BO64" s="19">
        <v>11.091953237164148</v>
      </c>
      <c r="BP64" s="19">
        <v>107.86522640778469</v>
      </c>
      <c r="BQ64" s="19">
        <v>45.493083566919623</v>
      </c>
      <c r="BR64" s="19">
        <v>248.68480663612954</v>
      </c>
      <c r="BS64" s="19">
        <v>0</v>
      </c>
      <c r="BT64" s="19">
        <v>2529.6083498552903</v>
      </c>
      <c r="BU64" s="19">
        <v>0</v>
      </c>
      <c r="BV64" s="19">
        <v>0</v>
      </c>
      <c r="BW64" s="19">
        <v>0</v>
      </c>
      <c r="BX64" s="19">
        <v>11578.391650144709</v>
      </c>
      <c r="BY64" s="19">
        <v>0</v>
      </c>
      <c r="BZ64" s="19">
        <v>0</v>
      </c>
      <c r="CA64" s="19">
        <v>11578.391650144709</v>
      </c>
      <c r="CB64" s="19">
        <v>14108</v>
      </c>
      <c r="CD64" s="19">
        <f t="shared" si="3"/>
        <v>0</v>
      </c>
      <c r="CE64" s="19">
        <f t="shared" si="4"/>
        <v>0</v>
      </c>
      <c r="CF64" s="19">
        <f t="shared" si="5"/>
        <v>0</v>
      </c>
      <c r="CH64" s="35">
        <v>14108</v>
      </c>
      <c r="CI64" s="33">
        <f t="shared" si="6"/>
        <v>0</v>
      </c>
    </row>
    <row r="65" spans="1:87" x14ac:dyDescent="0.25">
      <c r="A65" s="24" t="s">
        <v>139</v>
      </c>
      <c r="B65" s="24" t="s">
        <v>40</v>
      </c>
      <c r="C65">
        <f t="shared" si="2"/>
        <v>61</v>
      </c>
      <c r="D65" s="19">
        <v>75.850354564736506</v>
      </c>
      <c r="E65" s="19">
        <v>626.01446478475782</v>
      </c>
      <c r="F65" s="19">
        <v>3.2730922232437893</v>
      </c>
      <c r="G65" s="19">
        <v>0</v>
      </c>
      <c r="H65" s="19">
        <v>36.288631170746363</v>
      </c>
      <c r="I65" s="19">
        <v>0</v>
      </c>
      <c r="J65" s="19">
        <v>0</v>
      </c>
      <c r="K65" s="19">
        <v>0</v>
      </c>
      <c r="L65" s="19">
        <v>0</v>
      </c>
      <c r="M65" s="19">
        <v>55.642567795144416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0.42692507259701601</v>
      </c>
      <c r="Y65" s="19">
        <v>55.50025943761208</v>
      </c>
      <c r="Z65" s="19">
        <v>0</v>
      </c>
      <c r="AA65" s="19">
        <v>883.87720863335551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53.934867504756355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3.4154005807761281</v>
      </c>
      <c r="BH65" s="19">
        <v>9.6769683121990298</v>
      </c>
      <c r="BI65" s="19">
        <v>0</v>
      </c>
      <c r="BJ65" s="19">
        <v>0</v>
      </c>
      <c r="BK65" s="19">
        <v>0</v>
      </c>
      <c r="BL65" s="19">
        <v>107.30050157938336</v>
      </c>
      <c r="BM65" s="19">
        <v>93.354282541214175</v>
      </c>
      <c r="BN65" s="19">
        <v>40.557881896716516</v>
      </c>
      <c r="BO65" s="19">
        <v>854.70399533922603</v>
      </c>
      <c r="BP65" s="19">
        <v>1624.3075928741137</v>
      </c>
      <c r="BQ65" s="19">
        <v>1.8500086479204025</v>
      </c>
      <c r="BR65" s="19">
        <v>151.27378405687602</v>
      </c>
      <c r="BS65" s="19">
        <v>0</v>
      </c>
      <c r="BT65" s="19">
        <v>4677.2487870153755</v>
      </c>
      <c r="BU65" s="19">
        <v>0</v>
      </c>
      <c r="BV65" s="19">
        <v>0</v>
      </c>
      <c r="BW65" s="19">
        <v>0</v>
      </c>
      <c r="BX65" s="19">
        <v>10955.751212984625</v>
      </c>
      <c r="BY65" s="19">
        <v>0</v>
      </c>
      <c r="BZ65" s="19">
        <v>0</v>
      </c>
      <c r="CA65" s="19">
        <v>10955.751212984625</v>
      </c>
      <c r="CB65" s="19">
        <v>15633</v>
      </c>
      <c r="CD65" s="19">
        <f t="shared" si="3"/>
        <v>0</v>
      </c>
      <c r="CE65" s="19">
        <f t="shared" si="4"/>
        <v>0</v>
      </c>
      <c r="CF65" s="19">
        <f t="shared" si="5"/>
        <v>0</v>
      </c>
      <c r="CH65" s="35">
        <v>15633</v>
      </c>
      <c r="CI65" s="33">
        <f t="shared" si="6"/>
        <v>0</v>
      </c>
    </row>
    <row r="66" spans="1:87" x14ac:dyDescent="0.25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0.8729403243746604</v>
      </c>
      <c r="H66" s="19">
        <v>2.8682324943738844</v>
      </c>
      <c r="I66" s="19">
        <v>21.324685066866707</v>
      </c>
      <c r="J66" s="19">
        <v>4.0321529268734322</v>
      </c>
      <c r="K66" s="19">
        <v>0</v>
      </c>
      <c r="L66" s="19">
        <v>0</v>
      </c>
      <c r="M66" s="19">
        <v>0.16627434749993533</v>
      </c>
      <c r="N66" s="19">
        <v>0</v>
      </c>
      <c r="O66" s="19">
        <v>0</v>
      </c>
      <c r="P66" s="19">
        <v>1.454900540624434</v>
      </c>
      <c r="Q66" s="19">
        <v>0</v>
      </c>
      <c r="R66" s="19">
        <v>22.821154194366123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0.16627434749993533</v>
      </c>
      <c r="Z66" s="19">
        <v>0</v>
      </c>
      <c r="AA66" s="19">
        <v>4.1568586874983833E-2</v>
      </c>
      <c r="AB66" s="19">
        <v>84.342662769342198</v>
      </c>
      <c r="AC66" s="19">
        <v>3.6996042318735611</v>
      </c>
      <c r="AD66" s="19">
        <v>10.683126826870845</v>
      </c>
      <c r="AE66" s="19">
        <v>0.8729403243746604</v>
      </c>
      <c r="AF66" s="19">
        <v>0.24941152124990301</v>
      </c>
      <c r="AG66" s="19">
        <v>0</v>
      </c>
      <c r="AH66" s="19">
        <v>6.3184252049975429</v>
      </c>
      <c r="AI66" s="19">
        <v>67.756796606223645</v>
      </c>
      <c r="AJ66" s="19">
        <v>468.22856255981793</v>
      </c>
      <c r="AK66" s="19">
        <v>88.416384283090622</v>
      </c>
      <c r="AL66" s="19">
        <v>36.039964820610983</v>
      </c>
      <c r="AM66" s="19">
        <v>1.7874492356243048</v>
      </c>
      <c r="AN66" s="19">
        <v>26.105072557489848</v>
      </c>
      <c r="AO66" s="19">
        <v>0</v>
      </c>
      <c r="AP66" s="19">
        <v>0.66509738999974133</v>
      </c>
      <c r="AQ66" s="19">
        <v>2.0368607568742076</v>
      </c>
      <c r="AR66" s="19">
        <v>30.261931244988233</v>
      </c>
      <c r="AS66" s="19">
        <v>13.260379213119844</v>
      </c>
      <c r="AT66" s="19">
        <v>307.44126852738043</v>
      </c>
      <c r="AU66" s="19">
        <v>0</v>
      </c>
      <c r="AV66" s="19">
        <v>44.021133500607881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0.16627434749993533</v>
      </c>
      <c r="BH66" s="19">
        <v>0</v>
      </c>
      <c r="BI66" s="19">
        <v>18.12390387749295</v>
      </c>
      <c r="BJ66" s="19">
        <v>0</v>
      </c>
      <c r="BK66" s="19">
        <v>0</v>
      </c>
      <c r="BL66" s="19">
        <v>4.1568586874983833E-2</v>
      </c>
      <c r="BM66" s="19">
        <v>0.24941152124990301</v>
      </c>
      <c r="BN66" s="19">
        <v>0</v>
      </c>
      <c r="BO66" s="19">
        <v>0.49882304249980602</v>
      </c>
      <c r="BP66" s="19">
        <v>0.24941152124990301</v>
      </c>
      <c r="BQ66" s="19">
        <v>0</v>
      </c>
      <c r="BR66" s="19">
        <v>0.83137173749967663</v>
      </c>
      <c r="BS66" s="19">
        <v>0</v>
      </c>
      <c r="BT66" s="19">
        <v>1266.0960190382577</v>
      </c>
      <c r="BU66" s="19">
        <v>0</v>
      </c>
      <c r="BV66" s="19">
        <v>0</v>
      </c>
      <c r="BW66" s="19">
        <v>0</v>
      </c>
      <c r="BX66" s="19">
        <v>340.90398096174243</v>
      </c>
      <c r="BY66" s="19">
        <v>0</v>
      </c>
      <c r="BZ66" s="19">
        <v>0</v>
      </c>
      <c r="CA66" s="19">
        <v>340.90398096174243</v>
      </c>
      <c r="CB66" s="19">
        <v>1607</v>
      </c>
      <c r="CD66" s="19">
        <f t="shared" si="3"/>
        <v>0</v>
      </c>
      <c r="CE66" s="19">
        <f t="shared" si="4"/>
        <v>0</v>
      </c>
      <c r="CF66" s="19">
        <f t="shared" si="5"/>
        <v>0</v>
      </c>
      <c r="CH66" s="35">
        <v>1607</v>
      </c>
      <c r="CI66" s="33">
        <f t="shared" si="6"/>
        <v>0</v>
      </c>
    </row>
    <row r="67" spans="1:87" x14ac:dyDescent="0.25">
      <c r="A67" s="24" t="s">
        <v>141</v>
      </c>
      <c r="B67" s="24" t="s">
        <v>67</v>
      </c>
      <c r="C67">
        <f t="shared" si="2"/>
        <v>63</v>
      </c>
      <c r="D67" s="19">
        <v>19.497393736491926</v>
      </c>
      <c r="E67" s="19">
        <v>6.4991312454973089</v>
      </c>
      <c r="F67" s="19">
        <v>1.5256176632622791</v>
      </c>
      <c r="G67" s="19">
        <v>5.278637114887486</v>
      </c>
      <c r="H67" s="19">
        <v>2.5325253210153833</v>
      </c>
      <c r="I67" s="19">
        <v>0</v>
      </c>
      <c r="J67" s="19">
        <v>0</v>
      </c>
      <c r="K67" s="19">
        <v>88.48582446921219</v>
      </c>
      <c r="L67" s="19">
        <v>6.5296435987625552</v>
      </c>
      <c r="M67" s="19">
        <v>240.07119549095225</v>
      </c>
      <c r="N67" s="19">
        <v>101.51459931347206</v>
      </c>
      <c r="O67" s="19">
        <v>0</v>
      </c>
      <c r="P67" s="19">
        <v>2.8986735601983304</v>
      </c>
      <c r="Q67" s="19">
        <v>3.0512353265245582</v>
      </c>
      <c r="R67" s="19">
        <v>12.29647836589397</v>
      </c>
      <c r="S67" s="19">
        <v>6.6211806585582904</v>
      </c>
      <c r="T67" s="19">
        <v>24.562444378522695</v>
      </c>
      <c r="U67" s="19">
        <v>41.130652201551044</v>
      </c>
      <c r="V67" s="19">
        <v>2.4104759079544009</v>
      </c>
      <c r="W67" s="19">
        <v>1.0374200110183498</v>
      </c>
      <c r="X67" s="19">
        <v>40.978090435224821</v>
      </c>
      <c r="Y67" s="19">
        <v>23.006314361995166</v>
      </c>
      <c r="Z67" s="19">
        <v>59.254990041106922</v>
      </c>
      <c r="AA67" s="19">
        <v>14.310293681400179</v>
      </c>
      <c r="AB67" s="19">
        <v>520.96791965080308</v>
      </c>
      <c r="AC67" s="19">
        <v>80.583124973513591</v>
      </c>
      <c r="AD67" s="19">
        <v>8.9096071534517094</v>
      </c>
      <c r="AE67" s="19">
        <v>0</v>
      </c>
      <c r="AF67" s="19">
        <v>27.796753824638724</v>
      </c>
      <c r="AG67" s="19">
        <v>49.643598762554561</v>
      </c>
      <c r="AH67" s="19">
        <v>78.81340848412934</v>
      </c>
      <c r="AI67" s="19">
        <v>49.430012289697842</v>
      </c>
      <c r="AJ67" s="19">
        <v>113.933127092427</v>
      </c>
      <c r="AK67" s="19">
        <v>98.951561639191425</v>
      </c>
      <c r="AL67" s="19">
        <v>8.1162859685553261</v>
      </c>
      <c r="AM67" s="19">
        <v>88.72992329533416</v>
      </c>
      <c r="AN67" s="19">
        <v>22.762215535873203</v>
      </c>
      <c r="AO67" s="19">
        <v>5.705810060600923</v>
      </c>
      <c r="AP67" s="19">
        <v>10.496249523244481</v>
      </c>
      <c r="AQ67" s="19">
        <v>452.34563715726574</v>
      </c>
      <c r="AR67" s="19">
        <v>36.340212738907489</v>
      </c>
      <c r="AS67" s="19">
        <v>177.70394541679028</v>
      </c>
      <c r="AT67" s="19">
        <v>2.0748400220366996</v>
      </c>
      <c r="AU67" s="19">
        <v>0</v>
      </c>
      <c r="AV67" s="19">
        <v>0.24409882612196468</v>
      </c>
      <c r="AW67" s="19">
        <v>3.783531804890452</v>
      </c>
      <c r="AX67" s="19">
        <v>0.30512353265245584</v>
      </c>
      <c r="AY67" s="19">
        <v>15.439250752214265</v>
      </c>
      <c r="AZ67" s="19">
        <v>0</v>
      </c>
      <c r="BA67" s="19">
        <v>0</v>
      </c>
      <c r="BB67" s="19">
        <v>0</v>
      </c>
      <c r="BC67" s="19">
        <v>9.1537059795736744E-2</v>
      </c>
      <c r="BD67" s="19">
        <v>1.0069076577531042</v>
      </c>
      <c r="BE67" s="19">
        <v>2.8986735601983304</v>
      </c>
      <c r="BF67" s="19">
        <v>17.544603127516208</v>
      </c>
      <c r="BG67" s="19">
        <v>0.39666059244819252</v>
      </c>
      <c r="BH67" s="19">
        <v>0</v>
      </c>
      <c r="BI67" s="19">
        <v>0</v>
      </c>
      <c r="BJ67" s="19">
        <v>19.161757850574226</v>
      </c>
      <c r="BK67" s="19">
        <v>0</v>
      </c>
      <c r="BL67" s="19">
        <v>4.7599271093783111</v>
      </c>
      <c r="BM67" s="19">
        <v>7.383989490189431</v>
      </c>
      <c r="BN67" s="19">
        <v>0</v>
      </c>
      <c r="BO67" s="19">
        <v>16.141034877314915</v>
      </c>
      <c r="BP67" s="19">
        <v>11.899817773445777</v>
      </c>
      <c r="BQ67" s="19">
        <v>0</v>
      </c>
      <c r="BR67" s="19">
        <v>3.1122600330550494</v>
      </c>
      <c r="BS67" s="19">
        <v>0</v>
      </c>
      <c r="BT67" s="19">
        <v>2640.9662245200661</v>
      </c>
      <c r="BU67" s="19">
        <v>0</v>
      </c>
      <c r="BV67" s="19">
        <v>0</v>
      </c>
      <c r="BW67" s="19">
        <v>0</v>
      </c>
      <c r="BX67" s="19">
        <v>239.03377547993387</v>
      </c>
      <c r="BY67" s="19">
        <v>0</v>
      </c>
      <c r="BZ67" s="19">
        <v>0</v>
      </c>
      <c r="CA67" s="19">
        <v>239.03377547993387</v>
      </c>
      <c r="CB67" s="19">
        <v>2880</v>
      </c>
      <c r="CD67" s="19">
        <f t="shared" si="3"/>
        <v>0</v>
      </c>
      <c r="CE67" s="19">
        <f t="shared" si="4"/>
        <v>0</v>
      </c>
      <c r="CF67" s="19">
        <f t="shared" si="5"/>
        <v>0</v>
      </c>
      <c r="CH67" s="35">
        <v>2880</v>
      </c>
      <c r="CI67" s="33">
        <f t="shared" si="6"/>
        <v>0</v>
      </c>
    </row>
    <row r="68" spans="1:87" x14ac:dyDescent="0.25">
      <c r="A68" s="24" t="s">
        <v>142</v>
      </c>
      <c r="B68" s="24" t="s">
        <v>42</v>
      </c>
      <c r="C68">
        <f t="shared" si="2"/>
        <v>64</v>
      </c>
      <c r="D68" s="19">
        <v>3.4259550208735465</v>
      </c>
      <c r="E68" s="19">
        <v>7.7654980473133728</v>
      </c>
      <c r="F68" s="19">
        <v>0.5709925034789245</v>
      </c>
      <c r="G68" s="19">
        <v>0</v>
      </c>
      <c r="H68" s="19">
        <v>4.6250392781792886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425.04681958971133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33.117565201777616</v>
      </c>
      <c r="AP68" s="19">
        <v>7.7654980473133728</v>
      </c>
      <c r="AQ68" s="19">
        <v>732.5262827131121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52.074516317277912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3.7685505229609011</v>
      </c>
      <c r="BM68" s="19">
        <v>1.141985006957849</v>
      </c>
      <c r="BN68" s="19">
        <v>0</v>
      </c>
      <c r="BO68" s="19">
        <v>0.17129775104367734</v>
      </c>
      <c r="BP68" s="19">
        <v>0</v>
      </c>
      <c r="BQ68" s="19">
        <v>0</v>
      </c>
      <c r="BR68" s="19">
        <v>0</v>
      </c>
      <c r="BS68" s="19">
        <v>0</v>
      </c>
      <c r="BT68" s="19">
        <v>1272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1272</v>
      </c>
      <c r="CD68" s="19">
        <f t="shared" si="3"/>
        <v>0</v>
      </c>
      <c r="CE68" s="19">
        <f t="shared" si="4"/>
        <v>0</v>
      </c>
      <c r="CF68" s="19">
        <f t="shared" si="5"/>
        <v>0</v>
      </c>
      <c r="CH68" s="35">
        <v>1272</v>
      </c>
      <c r="CI68" s="33">
        <f t="shared" si="6"/>
        <v>0</v>
      </c>
    </row>
    <row r="69" spans="1:87" x14ac:dyDescent="0.25">
      <c r="A69" s="24" t="s">
        <v>143</v>
      </c>
      <c r="B69" s="24" t="s">
        <v>247</v>
      </c>
      <c r="C69">
        <f t="shared" si="2"/>
        <v>65</v>
      </c>
      <c r="D69" s="19">
        <v>7.8583437667680194</v>
      </c>
      <c r="E69" s="19">
        <v>14.079532582126037</v>
      </c>
      <c r="F69" s="19">
        <v>1.0641507184165029</v>
      </c>
      <c r="G69" s="19">
        <v>0</v>
      </c>
      <c r="H69" s="19">
        <v>2.8650211649675073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1.3915817086985036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84.477195492756209</v>
      </c>
      <c r="AP69" s="19">
        <v>58.692005008048653</v>
      </c>
      <c r="AQ69" s="19">
        <v>2480.5353246288678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0.65486198056400169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74.899839027007687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4.4203183688070116</v>
      </c>
      <c r="BM69" s="19">
        <v>0.90043522327550229</v>
      </c>
      <c r="BN69" s="19">
        <v>0</v>
      </c>
      <c r="BO69" s="19">
        <v>0.24557324271150061</v>
      </c>
      <c r="BP69" s="19">
        <v>0</v>
      </c>
      <c r="BQ69" s="19">
        <v>0</v>
      </c>
      <c r="BR69" s="19">
        <v>13.915817086985035</v>
      </c>
      <c r="BS69" s="19">
        <v>0</v>
      </c>
      <c r="BT69" s="19">
        <v>2746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2746</v>
      </c>
      <c r="CD69" s="19">
        <f t="shared" si="3"/>
        <v>0</v>
      </c>
      <c r="CE69" s="19">
        <f t="shared" si="4"/>
        <v>0</v>
      </c>
      <c r="CF69" s="19">
        <f t="shared" si="5"/>
        <v>0</v>
      </c>
      <c r="CH69" s="35">
        <v>2746</v>
      </c>
      <c r="CI69" s="33">
        <f t="shared" si="6"/>
        <v>0</v>
      </c>
    </row>
    <row r="70" spans="1:87" x14ac:dyDescent="0.25">
      <c r="A70" s="25" t="s">
        <v>144</v>
      </c>
      <c r="B70" s="24" t="s">
        <v>248</v>
      </c>
      <c r="C70">
        <f t="shared" ref="C70:C133" si="7">C69+1</f>
        <v>66</v>
      </c>
      <c r="D70" s="19">
        <v>231.26910635832567</v>
      </c>
      <c r="E70" s="19">
        <v>141.36381338611821</v>
      </c>
      <c r="F70" s="19">
        <v>3.8577543893529027</v>
      </c>
      <c r="G70" s="19">
        <v>4.1846827274336569</v>
      </c>
      <c r="H70" s="19">
        <v>1.8961843608683757</v>
      </c>
      <c r="I70" s="19">
        <v>0.13077133523230178</v>
      </c>
      <c r="J70" s="19">
        <v>0.85001367900996161</v>
      </c>
      <c r="K70" s="19">
        <v>6.5385667616150889E-2</v>
      </c>
      <c r="L70" s="19">
        <v>11.704034503291009</v>
      </c>
      <c r="M70" s="19">
        <v>116.58264535959704</v>
      </c>
      <c r="N70" s="19">
        <v>121.87888443650526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12.423276847068669</v>
      </c>
      <c r="U70" s="19">
        <v>0</v>
      </c>
      <c r="V70" s="19">
        <v>0</v>
      </c>
      <c r="W70" s="19">
        <v>0</v>
      </c>
      <c r="X70" s="19">
        <v>30.665878111974767</v>
      </c>
      <c r="Y70" s="19">
        <v>13.469447528927082</v>
      </c>
      <c r="Z70" s="19">
        <v>25.04271069698579</v>
      </c>
      <c r="AA70" s="19">
        <v>4.1846827274336569</v>
      </c>
      <c r="AB70" s="19">
        <v>35.112103509873023</v>
      </c>
      <c r="AC70" s="19">
        <v>268.0812372262186</v>
      </c>
      <c r="AD70" s="19">
        <v>23.146526336117415</v>
      </c>
      <c r="AE70" s="19">
        <v>0.39231400569690533</v>
      </c>
      <c r="AF70" s="19">
        <v>13.142519190846329</v>
      </c>
      <c r="AG70" s="19">
        <v>6.5385667616150889E-2</v>
      </c>
      <c r="AH70" s="19">
        <v>24.585011023672735</v>
      </c>
      <c r="AI70" s="19">
        <v>27.91968007209643</v>
      </c>
      <c r="AJ70" s="19">
        <v>200.73399958158322</v>
      </c>
      <c r="AK70" s="19">
        <v>8.1732084520188621</v>
      </c>
      <c r="AL70" s="19">
        <v>11.965577173755612</v>
      </c>
      <c r="AM70" s="19">
        <v>39.100629234458232</v>
      </c>
      <c r="AN70" s="19">
        <v>15.757945895492364</v>
      </c>
      <c r="AO70" s="19">
        <v>10.134778480503387</v>
      </c>
      <c r="AP70" s="19">
        <v>4.7077680683628635</v>
      </c>
      <c r="AQ70" s="19">
        <v>2237.5629314922999</v>
      </c>
      <c r="AR70" s="19">
        <v>14.711775213633949</v>
      </c>
      <c r="AS70" s="19">
        <v>0.26154267046460355</v>
      </c>
      <c r="AT70" s="19">
        <v>0</v>
      </c>
      <c r="AU70" s="19">
        <v>0</v>
      </c>
      <c r="AV70" s="19">
        <v>0</v>
      </c>
      <c r="AW70" s="19">
        <v>0</v>
      </c>
      <c r="AX70" s="19">
        <v>14.973317884098554</v>
      </c>
      <c r="AY70" s="19">
        <v>44.985339319911809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78.201258468916464</v>
      </c>
      <c r="BF70" s="19">
        <v>0</v>
      </c>
      <c r="BG70" s="19">
        <v>0.26154267046460355</v>
      </c>
      <c r="BH70" s="19">
        <v>0</v>
      </c>
      <c r="BI70" s="19">
        <v>0</v>
      </c>
      <c r="BJ70" s="19">
        <v>6.4731810939989378</v>
      </c>
      <c r="BK70" s="19">
        <v>0</v>
      </c>
      <c r="BL70" s="19">
        <v>19.158000611532209</v>
      </c>
      <c r="BM70" s="19">
        <v>11.311720497594104</v>
      </c>
      <c r="BN70" s="19">
        <v>0</v>
      </c>
      <c r="BO70" s="19">
        <v>9.2847648014934254</v>
      </c>
      <c r="BP70" s="19">
        <v>4.7077680683628635</v>
      </c>
      <c r="BQ70" s="19">
        <v>6.5385667616150889E-2</v>
      </c>
      <c r="BR70" s="19">
        <v>4.1846827274336569</v>
      </c>
      <c r="BS70" s="19">
        <v>0</v>
      </c>
      <c r="BT70" s="19">
        <v>3848.7311672218734</v>
      </c>
      <c r="BU70" s="19">
        <v>0</v>
      </c>
      <c r="BV70" s="19">
        <v>0</v>
      </c>
      <c r="BW70" s="19">
        <v>0</v>
      </c>
      <c r="BX70" s="19">
        <v>214.26883277812647</v>
      </c>
      <c r="BY70" s="19">
        <v>0</v>
      </c>
      <c r="BZ70" s="19">
        <v>0</v>
      </c>
      <c r="CA70" s="19">
        <v>214.26883277812647</v>
      </c>
      <c r="CB70" s="19">
        <v>4063</v>
      </c>
      <c r="CD70" s="19">
        <f t="shared" ref="CD70:CD133" si="8">SUM(D70:BS70)-BT70</f>
        <v>0</v>
      </c>
      <c r="CE70" s="19">
        <f t="shared" ref="CE70:CE133" si="9">SUM(BU70:BZ70)-CA70</f>
        <v>0</v>
      </c>
      <c r="CF70" s="19">
        <f t="shared" ref="CF70:CF133" si="10">BT70+CA70-CB70</f>
        <v>0</v>
      </c>
      <c r="CH70" s="35">
        <v>4063</v>
      </c>
      <c r="CI70" s="33">
        <f t="shared" ref="CI70:CI133" si="11">CH70-CB70</f>
        <v>0</v>
      </c>
    </row>
    <row r="71" spans="1:87" x14ac:dyDescent="0.25">
      <c r="A71" s="25" t="s">
        <v>145</v>
      </c>
      <c r="B71" s="24" t="s">
        <v>249</v>
      </c>
      <c r="C71">
        <f t="shared" si="7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0</v>
      </c>
      <c r="CD71" s="19">
        <f t="shared" si="8"/>
        <v>0</v>
      </c>
      <c r="CE71" s="19">
        <f t="shared" si="9"/>
        <v>0</v>
      </c>
      <c r="CF71" s="19">
        <f t="shared" si="10"/>
        <v>0</v>
      </c>
      <c r="CH71" s="35">
        <v>0</v>
      </c>
      <c r="CI71" s="33">
        <f t="shared" si="11"/>
        <v>0</v>
      </c>
    </row>
    <row r="72" spans="1:87" x14ac:dyDescent="0.25">
      <c r="A72" s="24" t="s">
        <v>146</v>
      </c>
      <c r="B72" s="25" t="s">
        <v>68</v>
      </c>
      <c r="C72">
        <f t="shared" si="7"/>
        <v>68</v>
      </c>
      <c r="D72" s="19">
        <v>3.307155116292833</v>
      </c>
      <c r="E72" s="19">
        <v>5.879386873409481</v>
      </c>
      <c r="F72" s="19">
        <v>0.27997080349568959</v>
      </c>
      <c r="G72" s="19">
        <v>2.0122901501252688</v>
      </c>
      <c r="H72" s="19">
        <v>38.006036574539863</v>
      </c>
      <c r="I72" s="19">
        <v>0</v>
      </c>
      <c r="J72" s="19">
        <v>1.4698467183523702</v>
      </c>
      <c r="K72" s="19">
        <v>3.3421514667297942</v>
      </c>
      <c r="L72" s="19">
        <v>0</v>
      </c>
      <c r="M72" s="19">
        <v>0.71742518395770449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2.5197372314612059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1.7498175218480599E-2</v>
      </c>
      <c r="AB72" s="19">
        <v>16.413288354934803</v>
      </c>
      <c r="AC72" s="19">
        <v>16.798248209741374</v>
      </c>
      <c r="AD72" s="19">
        <v>167.82499852044742</v>
      </c>
      <c r="AE72" s="19">
        <v>2.3272573040579196</v>
      </c>
      <c r="AF72" s="19">
        <v>390.29679824820971</v>
      </c>
      <c r="AG72" s="19">
        <v>0.97989781223491346</v>
      </c>
      <c r="AH72" s="19">
        <v>62.46848552997573</v>
      </c>
      <c r="AI72" s="19">
        <v>203.7312540687696</v>
      </c>
      <c r="AJ72" s="19">
        <v>163.66043281844904</v>
      </c>
      <c r="AK72" s="19">
        <v>170.76469195715214</v>
      </c>
      <c r="AL72" s="19">
        <v>27.402142392140618</v>
      </c>
      <c r="AM72" s="19">
        <v>25.214870489830542</v>
      </c>
      <c r="AN72" s="19">
        <v>19.440472667731942</v>
      </c>
      <c r="AO72" s="19">
        <v>3.8670967232842126</v>
      </c>
      <c r="AP72" s="19">
        <v>1.6973229961926182</v>
      </c>
      <c r="AQ72" s="19">
        <v>405.9401668935314</v>
      </c>
      <c r="AR72" s="19">
        <v>0</v>
      </c>
      <c r="AS72" s="19">
        <v>20.892821210865833</v>
      </c>
      <c r="AT72" s="19">
        <v>0.45495255568049553</v>
      </c>
      <c r="AU72" s="19">
        <v>0</v>
      </c>
      <c r="AV72" s="19">
        <v>0</v>
      </c>
      <c r="AW72" s="19">
        <v>8.7490876092402983E-2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0.31496715393265073</v>
      </c>
      <c r="BD72" s="19">
        <v>0</v>
      </c>
      <c r="BE72" s="19">
        <v>0</v>
      </c>
      <c r="BF72" s="19">
        <v>0</v>
      </c>
      <c r="BG72" s="19">
        <v>0.6474324830837821</v>
      </c>
      <c r="BH72" s="19">
        <v>0</v>
      </c>
      <c r="BI72" s="19">
        <v>4.8994890611745667</v>
      </c>
      <c r="BJ72" s="19">
        <v>0</v>
      </c>
      <c r="BK72" s="19">
        <v>0</v>
      </c>
      <c r="BL72" s="19">
        <v>2.5022390562427255</v>
      </c>
      <c r="BM72" s="19">
        <v>0.76991970961314637</v>
      </c>
      <c r="BN72" s="19">
        <v>0</v>
      </c>
      <c r="BO72" s="19">
        <v>8.7490876092402983E-2</v>
      </c>
      <c r="BP72" s="19">
        <v>0</v>
      </c>
      <c r="BQ72" s="19">
        <v>0</v>
      </c>
      <c r="BR72" s="19">
        <v>0</v>
      </c>
      <c r="BS72" s="19">
        <v>0</v>
      </c>
      <c r="BT72" s="19">
        <v>1767.0357262630448</v>
      </c>
      <c r="BU72" s="19">
        <v>0</v>
      </c>
      <c r="BV72" s="19">
        <v>0</v>
      </c>
      <c r="BW72" s="19">
        <v>0</v>
      </c>
      <c r="BX72" s="19">
        <v>4.7595036594267226</v>
      </c>
      <c r="BY72" s="19">
        <v>2.2047700775285555</v>
      </c>
      <c r="BZ72" s="19">
        <v>0</v>
      </c>
      <c r="CA72" s="19">
        <v>6.9642737369552785</v>
      </c>
      <c r="CB72" s="19">
        <v>1774</v>
      </c>
      <c r="CD72" s="19">
        <f t="shared" si="8"/>
        <v>0</v>
      </c>
      <c r="CE72" s="19">
        <f t="shared" si="9"/>
        <v>0</v>
      </c>
      <c r="CF72" s="19">
        <f t="shared" si="10"/>
        <v>0</v>
      </c>
      <c r="CH72" s="35">
        <v>1774</v>
      </c>
      <c r="CI72" s="33">
        <f t="shared" si="11"/>
        <v>0</v>
      </c>
    </row>
    <row r="73" spans="1:87" x14ac:dyDescent="0.25">
      <c r="A73" s="24" t="s">
        <v>147</v>
      </c>
      <c r="B73" s="24" t="s">
        <v>69</v>
      </c>
      <c r="C73">
        <f t="shared" si="7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0.13798605096412453</v>
      </c>
      <c r="K73" s="19">
        <v>7.3132607010986002</v>
      </c>
      <c r="L73" s="19">
        <v>0</v>
      </c>
      <c r="M73" s="19">
        <v>11.866800382914709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5.818411815653918</v>
      </c>
      <c r="U73" s="19">
        <v>7.7502165291516611</v>
      </c>
      <c r="V73" s="19">
        <v>0</v>
      </c>
      <c r="W73" s="19">
        <v>0</v>
      </c>
      <c r="X73" s="19">
        <v>0.55194420385649812</v>
      </c>
      <c r="Y73" s="19">
        <v>5.3354606372794819</v>
      </c>
      <c r="Z73" s="19">
        <v>0</v>
      </c>
      <c r="AA73" s="19">
        <v>0.18398140128549939</v>
      </c>
      <c r="AB73" s="19">
        <v>2.0927884396225553</v>
      </c>
      <c r="AC73" s="19">
        <v>2.6907279938004285</v>
      </c>
      <c r="AD73" s="19">
        <v>36.750284906778504</v>
      </c>
      <c r="AE73" s="19">
        <v>266.15209463463555</v>
      </c>
      <c r="AF73" s="19">
        <v>58.667069334913613</v>
      </c>
      <c r="AG73" s="19">
        <v>5.473446688243607</v>
      </c>
      <c r="AH73" s="19">
        <v>215.07425810274879</v>
      </c>
      <c r="AI73" s="19">
        <v>41.556799015362174</v>
      </c>
      <c r="AJ73" s="19">
        <v>22.100765829420613</v>
      </c>
      <c r="AK73" s="19">
        <v>95.348361216210051</v>
      </c>
      <c r="AL73" s="19">
        <v>22.583717007795048</v>
      </c>
      <c r="AM73" s="19">
        <v>63.473583443497297</v>
      </c>
      <c r="AN73" s="19">
        <v>10.440944522952091</v>
      </c>
      <c r="AO73" s="19">
        <v>0.27597210192824906</v>
      </c>
      <c r="AP73" s="19">
        <v>2.8057163696038656</v>
      </c>
      <c r="AQ73" s="19">
        <v>111.97568035738706</v>
      </c>
      <c r="AR73" s="19">
        <v>0</v>
      </c>
      <c r="AS73" s="19">
        <v>0.57494187901718563</v>
      </c>
      <c r="AT73" s="19">
        <v>0.27597210192824906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1.6328349364088071</v>
      </c>
      <c r="BF73" s="19">
        <v>0</v>
      </c>
      <c r="BG73" s="19">
        <v>2.2997675160687424E-2</v>
      </c>
      <c r="BH73" s="19">
        <v>0</v>
      </c>
      <c r="BI73" s="19">
        <v>0</v>
      </c>
      <c r="BJ73" s="19">
        <v>0</v>
      </c>
      <c r="BK73" s="19">
        <v>0</v>
      </c>
      <c r="BL73" s="19">
        <v>0.34496512741031138</v>
      </c>
      <c r="BM73" s="19">
        <v>9.1990700642749695E-2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999.36397410767199</v>
      </c>
      <c r="BU73" s="19">
        <v>0</v>
      </c>
      <c r="BV73" s="19">
        <v>0</v>
      </c>
      <c r="BW73" s="19">
        <v>0</v>
      </c>
      <c r="BX73" s="19">
        <v>9.6360258923280302</v>
      </c>
      <c r="BY73" s="19">
        <v>0</v>
      </c>
      <c r="BZ73" s="19">
        <v>0</v>
      </c>
      <c r="CA73" s="19">
        <v>9.6360258923280302</v>
      </c>
      <c r="CB73" s="19">
        <v>1009</v>
      </c>
      <c r="CD73" s="19">
        <f t="shared" si="8"/>
        <v>0</v>
      </c>
      <c r="CE73" s="19">
        <f t="shared" si="9"/>
        <v>0</v>
      </c>
      <c r="CF73" s="19">
        <f t="shared" si="10"/>
        <v>0</v>
      </c>
      <c r="CH73" s="35">
        <v>1009</v>
      </c>
      <c r="CI73" s="33">
        <f t="shared" si="11"/>
        <v>0</v>
      </c>
    </row>
    <row r="74" spans="1:87" x14ac:dyDescent="0.25">
      <c r="A74" s="24" t="s">
        <v>148</v>
      </c>
      <c r="B74" s="24" t="s">
        <v>250</v>
      </c>
      <c r="C74">
        <f t="shared" si="7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0.73857404021937845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7.3126142595978062E-3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1.1115173674588665</v>
      </c>
      <c r="AE74" s="19">
        <v>3.8098720292504571</v>
      </c>
      <c r="AF74" s="19">
        <v>0</v>
      </c>
      <c r="AG74" s="19">
        <v>0</v>
      </c>
      <c r="AH74" s="19">
        <v>10.340036563071298</v>
      </c>
      <c r="AI74" s="19">
        <v>9.2650822669104205</v>
      </c>
      <c r="AJ74" s="19">
        <v>0</v>
      </c>
      <c r="AK74" s="19">
        <v>21.272394881170019</v>
      </c>
      <c r="AL74" s="19">
        <v>0.18281535648994515</v>
      </c>
      <c r="AM74" s="19">
        <v>0</v>
      </c>
      <c r="AN74" s="19">
        <v>9.8354661791590487</v>
      </c>
      <c r="AO74" s="19">
        <v>0</v>
      </c>
      <c r="AP74" s="19">
        <v>0</v>
      </c>
      <c r="AQ74" s="19">
        <v>3.1224862888482634</v>
      </c>
      <c r="AR74" s="19">
        <v>4.3144424131627055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64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64</v>
      </c>
      <c r="CD74" s="19">
        <f t="shared" si="8"/>
        <v>0</v>
      </c>
      <c r="CE74" s="19">
        <f t="shared" si="9"/>
        <v>0</v>
      </c>
      <c r="CF74" s="19">
        <f t="shared" si="10"/>
        <v>0</v>
      </c>
      <c r="CH74" s="35">
        <v>64</v>
      </c>
      <c r="CI74" s="33">
        <f t="shared" si="11"/>
        <v>0</v>
      </c>
    </row>
    <row r="75" spans="1:87" x14ac:dyDescent="0.25">
      <c r="A75" s="24" t="s">
        <v>149</v>
      </c>
      <c r="B75" s="24" t="s">
        <v>251</v>
      </c>
      <c r="C75">
        <f t="shared" si="7"/>
        <v>71</v>
      </c>
      <c r="D75" s="19">
        <v>17.201828199165131</v>
      </c>
      <c r="E75" s="19">
        <v>27.003770844184906</v>
      </c>
      <c r="F75" s="19">
        <v>2.2858285219611325</v>
      </c>
      <c r="G75" s="19">
        <v>2.7894856539186703</v>
      </c>
      <c r="H75" s="19">
        <v>44.55428475008987</v>
      </c>
      <c r="I75" s="19">
        <v>24.214285190266235</v>
      </c>
      <c r="J75" s="19">
        <v>10.964228334152549</v>
      </c>
      <c r="K75" s="19">
        <v>94.919997945843647</v>
      </c>
      <c r="L75" s="19">
        <v>4.4554284750089872</v>
      </c>
      <c r="M75" s="19">
        <v>94.765026520625938</v>
      </c>
      <c r="N75" s="19">
        <v>153.49919667813572</v>
      </c>
      <c r="O75" s="19">
        <v>1.1622856891327791</v>
      </c>
      <c r="P75" s="19">
        <v>3.4868570673983377</v>
      </c>
      <c r="Q75" s="19">
        <v>4.0292570556603016</v>
      </c>
      <c r="R75" s="19">
        <v>2.7507427976142442</v>
      </c>
      <c r="S75" s="19">
        <v>17.279313911773983</v>
      </c>
      <c r="T75" s="19">
        <v>5.0753141758798019</v>
      </c>
      <c r="U75" s="19">
        <v>1.0460571202195013</v>
      </c>
      <c r="V75" s="19">
        <v>9.9569140702374757</v>
      </c>
      <c r="W75" s="19">
        <v>2.2470856656567064</v>
      </c>
      <c r="X75" s="19">
        <v>18.247885319384633</v>
      </c>
      <c r="Y75" s="19">
        <v>36.302056357247139</v>
      </c>
      <c r="Z75" s="19">
        <v>39.788913424645479</v>
      </c>
      <c r="AA75" s="19">
        <v>6.0826284397948784</v>
      </c>
      <c r="AB75" s="19">
        <v>7.399885554145361</v>
      </c>
      <c r="AC75" s="19">
        <v>9.53074265088879</v>
      </c>
      <c r="AD75" s="19">
        <v>119.25051170502316</v>
      </c>
      <c r="AE75" s="19">
        <v>8.6009140995825657</v>
      </c>
      <c r="AF75" s="19">
        <v>434.73359059196383</v>
      </c>
      <c r="AG75" s="19">
        <v>48.467313236836887</v>
      </c>
      <c r="AH75" s="19">
        <v>116.26731176958235</v>
      </c>
      <c r="AI75" s="19">
        <v>316.60662171976907</v>
      </c>
      <c r="AJ75" s="19">
        <v>244.77736613136329</v>
      </c>
      <c r="AK75" s="19">
        <v>117.42959745871512</v>
      </c>
      <c r="AL75" s="19">
        <v>131.02834002156865</v>
      </c>
      <c r="AM75" s="19">
        <v>64.235655752738268</v>
      </c>
      <c r="AN75" s="19">
        <v>133.74033996287847</v>
      </c>
      <c r="AO75" s="19">
        <v>101.97119779324916</v>
      </c>
      <c r="AP75" s="19">
        <v>24.291770902875086</v>
      </c>
      <c r="AQ75" s="19">
        <v>1328.4150569661576</v>
      </c>
      <c r="AR75" s="19">
        <v>13.327542568722535</v>
      </c>
      <c r="AS75" s="19">
        <v>57.571884468376993</v>
      </c>
      <c r="AT75" s="19">
        <v>3.3706284984850599</v>
      </c>
      <c r="AU75" s="19">
        <v>3.874285630442597E-2</v>
      </c>
      <c r="AV75" s="19">
        <v>0</v>
      </c>
      <c r="AW75" s="19">
        <v>0.23245713782655583</v>
      </c>
      <c r="AX75" s="19">
        <v>6.4700570028391375</v>
      </c>
      <c r="AY75" s="19">
        <v>85.505483863868122</v>
      </c>
      <c r="AZ75" s="19">
        <v>0</v>
      </c>
      <c r="BA75" s="19">
        <v>0.46491427565311166</v>
      </c>
      <c r="BB75" s="19">
        <v>0.9685714076106493</v>
      </c>
      <c r="BC75" s="19">
        <v>0.11622856891327792</v>
      </c>
      <c r="BD75" s="19">
        <v>0</v>
      </c>
      <c r="BE75" s="19">
        <v>18.829028163951023</v>
      </c>
      <c r="BF75" s="19">
        <v>0</v>
      </c>
      <c r="BG75" s="19">
        <v>1.433485683263761</v>
      </c>
      <c r="BH75" s="19">
        <v>0</v>
      </c>
      <c r="BI75" s="19">
        <v>0</v>
      </c>
      <c r="BJ75" s="19">
        <v>11.700342603936644</v>
      </c>
      <c r="BK75" s="19">
        <v>3.9130284867470233</v>
      </c>
      <c r="BL75" s="19">
        <v>44.864227600525275</v>
      </c>
      <c r="BM75" s="19">
        <v>5.1527998884886541</v>
      </c>
      <c r="BN75" s="19">
        <v>0</v>
      </c>
      <c r="BO75" s="19">
        <v>7.0511998474055275</v>
      </c>
      <c r="BP75" s="19">
        <v>0</v>
      </c>
      <c r="BQ75" s="19">
        <v>0</v>
      </c>
      <c r="BR75" s="19">
        <v>4.0679999119647272</v>
      </c>
      <c r="BS75" s="19">
        <v>0</v>
      </c>
      <c r="BT75" s="19">
        <v>4095.9335113602183</v>
      </c>
      <c r="BU75" s="19">
        <v>0</v>
      </c>
      <c r="BV75" s="19">
        <v>0</v>
      </c>
      <c r="BW75" s="19">
        <v>0</v>
      </c>
      <c r="BX75" s="19">
        <v>726.07987000124717</v>
      </c>
      <c r="BY75" s="19">
        <v>458.98661863853454</v>
      </c>
      <c r="BZ75" s="19">
        <v>0</v>
      </c>
      <c r="CA75" s="19">
        <v>1185.0664886397817</v>
      </c>
      <c r="CB75" s="19">
        <v>5281</v>
      </c>
      <c r="CD75" s="19">
        <f t="shared" si="8"/>
        <v>0</v>
      </c>
      <c r="CE75" s="19">
        <f t="shared" si="9"/>
        <v>0</v>
      </c>
      <c r="CF75" s="19">
        <f t="shared" si="10"/>
        <v>0</v>
      </c>
      <c r="CH75" s="35">
        <v>5281</v>
      </c>
      <c r="CI75" s="33">
        <f t="shared" si="11"/>
        <v>0</v>
      </c>
    </row>
    <row r="76" spans="1:87" x14ac:dyDescent="0.25">
      <c r="A76" s="24" t="s">
        <v>150</v>
      </c>
      <c r="B76" s="24" t="s">
        <v>252</v>
      </c>
      <c r="C76">
        <f t="shared" si="7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1.4449286507733061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79.564427924463814</v>
      </c>
      <c r="AH76" s="19">
        <v>3.2795009826540205</v>
      </c>
      <c r="AI76" s="19">
        <v>0.58446552166111254</v>
      </c>
      <c r="AJ76" s="19">
        <v>0.20293941724344183</v>
      </c>
      <c r="AK76" s="19">
        <v>1.7452789882936</v>
      </c>
      <c r="AL76" s="19">
        <v>3.2470306758950698E-2</v>
      </c>
      <c r="AM76" s="19">
        <v>0.18670426386396652</v>
      </c>
      <c r="AN76" s="19">
        <v>2.4352730069213022</v>
      </c>
      <c r="AO76" s="19">
        <v>0.77928736221481676</v>
      </c>
      <c r="AP76" s="19">
        <v>0</v>
      </c>
      <c r="AQ76" s="19">
        <v>0</v>
      </c>
      <c r="AR76" s="19">
        <v>0</v>
      </c>
      <c r="AS76" s="19">
        <v>0.19482184055370419</v>
      </c>
      <c r="AT76" s="19">
        <v>0</v>
      </c>
      <c r="AU76" s="19">
        <v>0</v>
      </c>
      <c r="AV76" s="19">
        <v>0</v>
      </c>
      <c r="AW76" s="19">
        <v>1.0634025463556354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2.1349226694010084</v>
      </c>
      <c r="BD76" s="19">
        <v>0</v>
      </c>
      <c r="BE76" s="19">
        <v>0</v>
      </c>
      <c r="BF76" s="19">
        <v>0</v>
      </c>
      <c r="BG76" s="19">
        <v>4.4646671793557205E-2</v>
      </c>
      <c r="BH76" s="19">
        <v>0</v>
      </c>
      <c r="BI76" s="19">
        <v>0</v>
      </c>
      <c r="BJ76" s="19">
        <v>0</v>
      </c>
      <c r="BK76" s="19">
        <v>0</v>
      </c>
      <c r="BL76" s="19">
        <v>0.31252670255490045</v>
      </c>
      <c r="BM76" s="19">
        <v>0.19482184055370419</v>
      </c>
      <c r="BN76" s="19">
        <v>0</v>
      </c>
      <c r="BO76" s="19">
        <v>2.0293941724344185E-2</v>
      </c>
      <c r="BP76" s="19">
        <v>4.0587883448688373E-3</v>
      </c>
      <c r="BQ76" s="19">
        <v>6.8999401862770232E-2</v>
      </c>
      <c r="BR76" s="19">
        <v>0.70622917200717772</v>
      </c>
      <c r="BS76" s="19">
        <v>0</v>
      </c>
      <c r="BT76" s="19">
        <v>95</v>
      </c>
      <c r="BU76" s="19">
        <v>0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0</v>
      </c>
      <c r="CB76" s="19">
        <v>95</v>
      </c>
      <c r="CD76" s="19">
        <f t="shared" si="8"/>
        <v>0</v>
      </c>
      <c r="CE76" s="19">
        <f t="shared" si="9"/>
        <v>0</v>
      </c>
      <c r="CF76" s="19">
        <f t="shared" si="10"/>
        <v>0</v>
      </c>
      <c r="CH76" s="35">
        <v>95</v>
      </c>
      <c r="CI76" s="33">
        <f t="shared" si="11"/>
        <v>0</v>
      </c>
    </row>
    <row r="77" spans="1:87" x14ac:dyDescent="0.25">
      <c r="A77" s="24" t="s">
        <v>151</v>
      </c>
      <c r="B77" s="24" t="s">
        <v>253</v>
      </c>
      <c r="C77">
        <f t="shared" si="7"/>
        <v>73</v>
      </c>
      <c r="D77" s="19">
        <v>5.2130151843817786E-2</v>
      </c>
      <c r="E77" s="19">
        <v>0</v>
      </c>
      <c r="F77" s="19">
        <v>0</v>
      </c>
      <c r="G77" s="19">
        <v>0</v>
      </c>
      <c r="H77" s="19">
        <v>3.4927201735357918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304.85712798264643</v>
      </c>
      <c r="AH77" s="19">
        <v>0</v>
      </c>
      <c r="AI77" s="19">
        <v>1.7724251626898047</v>
      </c>
      <c r="AJ77" s="19">
        <v>0</v>
      </c>
      <c r="AK77" s="19">
        <v>0.10426030368763557</v>
      </c>
      <c r="AL77" s="19">
        <v>1.7202950108459871</v>
      </c>
      <c r="AM77" s="19">
        <v>0</v>
      </c>
      <c r="AN77" s="19">
        <v>9.6440780911062909</v>
      </c>
      <c r="AO77" s="19">
        <v>1.8245553145336224</v>
      </c>
      <c r="AP77" s="19">
        <v>0.88621258134490233</v>
      </c>
      <c r="AQ77" s="19">
        <v>0</v>
      </c>
      <c r="AR77" s="19">
        <v>0.20852060737527114</v>
      </c>
      <c r="AS77" s="19">
        <v>8.8621258134490244</v>
      </c>
      <c r="AT77" s="19">
        <v>0</v>
      </c>
      <c r="AU77" s="19">
        <v>0</v>
      </c>
      <c r="AV77" s="19">
        <v>0</v>
      </c>
      <c r="AW77" s="19">
        <v>2.9714186550976138</v>
      </c>
      <c r="AX77" s="19">
        <v>5.2130151843817786E-2</v>
      </c>
      <c r="AY77" s="19">
        <v>0</v>
      </c>
      <c r="AZ77" s="19">
        <v>0</v>
      </c>
      <c r="BA77" s="19">
        <v>23.927739696312365</v>
      </c>
      <c r="BB77" s="19">
        <v>0.67769197396963121</v>
      </c>
      <c r="BC77" s="19">
        <v>184.17582646420826</v>
      </c>
      <c r="BD77" s="19">
        <v>31.017440347071581</v>
      </c>
      <c r="BE77" s="19">
        <v>5.2130151843817786E-2</v>
      </c>
      <c r="BF77" s="19">
        <v>28.306672451193055</v>
      </c>
      <c r="BG77" s="19">
        <v>34.249509761388289</v>
      </c>
      <c r="BH77" s="19">
        <v>10.999462039045554</v>
      </c>
      <c r="BI77" s="19">
        <v>4.2746724511930587</v>
      </c>
      <c r="BJ77" s="19">
        <v>40.870039045553149</v>
      </c>
      <c r="BK77" s="19">
        <v>2.6586377440347073</v>
      </c>
      <c r="BL77" s="19">
        <v>25.178863340563989</v>
      </c>
      <c r="BM77" s="19">
        <v>73.138603036876361</v>
      </c>
      <c r="BN77" s="19">
        <v>11.051592190889371</v>
      </c>
      <c r="BO77" s="19">
        <v>7.7673926247288501</v>
      </c>
      <c r="BP77" s="19">
        <v>6.2034880694143171</v>
      </c>
      <c r="BQ77" s="19">
        <v>0.36491106290672454</v>
      </c>
      <c r="BR77" s="19">
        <v>39.045483731019523</v>
      </c>
      <c r="BS77" s="19">
        <v>0</v>
      </c>
      <c r="BT77" s="19">
        <v>860.40815618221268</v>
      </c>
      <c r="BU77" s="19">
        <v>0</v>
      </c>
      <c r="BV77" s="19">
        <v>0</v>
      </c>
      <c r="BW77" s="19">
        <v>0</v>
      </c>
      <c r="BX77" s="19">
        <v>1050.0055184381779</v>
      </c>
      <c r="BY77" s="19">
        <v>1093.5863253796097</v>
      </c>
      <c r="BZ77" s="19">
        <v>0</v>
      </c>
      <c r="CA77" s="19">
        <v>2143.5918438177873</v>
      </c>
      <c r="CB77" s="19">
        <v>3004</v>
      </c>
      <c r="CD77" s="19">
        <f t="shared" si="8"/>
        <v>0</v>
      </c>
      <c r="CE77" s="19">
        <f t="shared" si="9"/>
        <v>0</v>
      </c>
      <c r="CF77" s="19">
        <f t="shared" si="10"/>
        <v>0</v>
      </c>
      <c r="CH77" s="35">
        <v>3004</v>
      </c>
      <c r="CI77" s="33">
        <f t="shared" si="11"/>
        <v>0</v>
      </c>
    </row>
    <row r="78" spans="1:87" x14ac:dyDescent="0.25">
      <c r="A78" s="25" t="s">
        <v>152</v>
      </c>
      <c r="B78" s="24" t="s">
        <v>254</v>
      </c>
      <c r="C78">
        <f t="shared" si="7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1301.2802963707145</v>
      </c>
      <c r="AH78" s="19">
        <v>0.76199538249017085</v>
      </c>
      <c r="AI78" s="19">
        <v>0</v>
      </c>
      <c r="AJ78" s="19">
        <v>22.652044552207808</v>
      </c>
      <c r="AK78" s="19">
        <v>0</v>
      </c>
      <c r="AL78" s="19">
        <v>2.8401646074633642</v>
      </c>
      <c r="AM78" s="19">
        <v>2.3552584549696189</v>
      </c>
      <c r="AN78" s="19">
        <v>0.20781692249731934</v>
      </c>
      <c r="AO78" s="19">
        <v>0</v>
      </c>
      <c r="AP78" s="19">
        <v>0</v>
      </c>
      <c r="AQ78" s="19">
        <v>1.1776292274848095</v>
      </c>
      <c r="AR78" s="19">
        <v>0</v>
      </c>
      <c r="AS78" s="19">
        <v>1.8703523024758741</v>
      </c>
      <c r="AT78" s="19">
        <v>0.27708922999642577</v>
      </c>
      <c r="AU78" s="19">
        <v>0</v>
      </c>
      <c r="AV78" s="19">
        <v>0.90053999748838387</v>
      </c>
      <c r="AW78" s="19">
        <v>2.7708922999642578</v>
      </c>
      <c r="AX78" s="19">
        <v>0</v>
      </c>
      <c r="AY78" s="19">
        <v>0</v>
      </c>
      <c r="AZ78" s="19">
        <v>0</v>
      </c>
      <c r="BA78" s="19">
        <v>11.637747659849884</v>
      </c>
      <c r="BB78" s="19">
        <v>29.57927530211845</v>
      </c>
      <c r="BC78" s="19">
        <v>0</v>
      </c>
      <c r="BD78" s="19">
        <v>12.469015349839159</v>
      </c>
      <c r="BE78" s="19">
        <v>0</v>
      </c>
      <c r="BF78" s="19">
        <v>12.122653812343628</v>
      </c>
      <c r="BG78" s="19">
        <v>13.231010732329331</v>
      </c>
      <c r="BH78" s="19">
        <v>0.20781692249731934</v>
      </c>
      <c r="BI78" s="19">
        <v>0</v>
      </c>
      <c r="BJ78" s="19">
        <v>97.327592036244553</v>
      </c>
      <c r="BK78" s="19">
        <v>16.00190303229359</v>
      </c>
      <c r="BL78" s="19">
        <v>1.4547184574812355</v>
      </c>
      <c r="BM78" s="19">
        <v>0.62345076749195794</v>
      </c>
      <c r="BN78" s="19">
        <v>0.20781692249731934</v>
      </c>
      <c r="BO78" s="19">
        <v>0.13854461499821288</v>
      </c>
      <c r="BP78" s="19">
        <v>0.20781692249731934</v>
      </c>
      <c r="BQ78" s="19">
        <v>8.1048599773954546</v>
      </c>
      <c r="BR78" s="19">
        <v>45.788995256909359</v>
      </c>
      <c r="BS78" s="19">
        <v>0</v>
      </c>
      <c r="BT78" s="19">
        <v>1586.1972971145394</v>
      </c>
      <c r="BU78" s="19">
        <v>0</v>
      </c>
      <c r="BV78" s="19">
        <v>0</v>
      </c>
      <c r="BW78" s="19">
        <v>0</v>
      </c>
      <c r="BX78" s="19">
        <v>3621.9718698982797</v>
      </c>
      <c r="BY78" s="19">
        <v>1962.8308329871809</v>
      </c>
      <c r="BZ78" s="19">
        <v>0</v>
      </c>
      <c r="CA78" s="19">
        <v>5584.8027028854603</v>
      </c>
      <c r="CB78" s="19">
        <v>7171</v>
      </c>
      <c r="CD78" s="19">
        <f t="shared" si="8"/>
        <v>0</v>
      </c>
      <c r="CE78" s="19">
        <f t="shared" si="9"/>
        <v>0</v>
      </c>
      <c r="CF78" s="19">
        <f t="shared" si="10"/>
        <v>0</v>
      </c>
      <c r="CH78" s="35">
        <v>7171</v>
      </c>
      <c r="CI78" s="33">
        <f t="shared" si="11"/>
        <v>0</v>
      </c>
    </row>
    <row r="79" spans="1:87" x14ac:dyDescent="0.25">
      <c r="A79" s="24" t="s">
        <v>153</v>
      </c>
      <c r="B79" s="24" t="s">
        <v>255</v>
      </c>
      <c r="C79">
        <f t="shared" si="7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10.342334039873439</v>
      </c>
      <c r="I79" s="19">
        <v>0</v>
      </c>
      <c r="J79" s="19">
        <v>0</v>
      </c>
      <c r="K79" s="19">
        <v>1.1068718704881271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10.688231499400976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94.74131416459312</v>
      </c>
      <c r="AH79" s="19">
        <v>1.5565385678739287</v>
      </c>
      <c r="AI79" s="19">
        <v>32.272232973919458</v>
      </c>
      <c r="AJ79" s="19">
        <v>9.5467698829600955</v>
      </c>
      <c r="AK79" s="19">
        <v>6.9179491905507942E-2</v>
      </c>
      <c r="AL79" s="19">
        <v>1.5565385678739287</v>
      </c>
      <c r="AM79" s="19">
        <v>1.9024360274014684</v>
      </c>
      <c r="AN79" s="19">
        <v>12.901975240377229</v>
      </c>
      <c r="AO79" s="19">
        <v>0.27671796762203177</v>
      </c>
      <c r="AP79" s="19">
        <v>0.13835898381101588</v>
      </c>
      <c r="AQ79" s="19">
        <v>34.416797222990198</v>
      </c>
      <c r="AR79" s="19">
        <v>0</v>
      </c>
      <c r="AS79" s="19">
        <v>4.4966669738580158</v>
      </c>
      <c r="AT79" s="19">
        <v>0</v>
      </c>
      <c r="AU79" s="19">
        <v>0</v>
      </c>
      <c r="AV79" s="19">
        <v>0</v>
      </c>
      <c r="AW79" s="19">
        <v>1.3835898381101588</v>
      </c>
      <c r="AX79" s="19">
        <v>0</v>
      </c>
      <c r="AY79" s="19">
        <v>0</v>
      </c>
      <c r="AZ79" s="19">
        <v>0</v>
      </c>
      <c r="BA79" s="19">
        <v>1.8678462814487145</v>
      </c>
      <c r="BB79" s="19">
        <v>0</v>
      </c>
      <c r="BC79" s="19">
        <v>1.1068718704881271</v>
      </c>
      <c r="BD79" s="19">
        <v>0</v>
      </c>
      <c r="BE79" s="19">
        <v>0</v>
      </c>
      <c r="BF79" s="19">
        <v>0</v>
      </c>
      <c r="BG79" s="19">
        <v>68.107209780972568</v>
      </c>
      <c r="BH79" s="19">
        <v>0.24212822166927778</v>
      </c>
      <c r="BI79" s="19">
        <v>0</v>
      </c>
      <c r="BJ79" s="19">
        <v>0</v>
      </c>
      <c r="BK79" s="19">
        <v>0</v>
      </c>
      <c r="BL79" s="19">
        <v>3.320615611464381</v>
      </c>
      <c r="BM79" s="19">
        <v>5.9494363038736822</v>
      </c>
      <c r="BN79" s="19">
        <v>0</v>
      </c>
      <c r="BO79" s="19">
        <v>13.801308635148834</v>
      </c>
      <c r="BP79" s="19">
        <v>7.7135133474641355</v>
      </c>
      <c r="BQ79" s="19">
        <v>0</v>
      </c>
      <c r="BR79" s="19">
        <v>1.3835898381101588</v>
      </c>
      <c r="BS79" s="19">
        <v>0</v>
      </c>
      <c r="BT79" s="19">
        <v>320.88907320369862</v>
      </c>
      <c r="BU79" s="19">
        <v>0</v>
      </c>
      <c r="BV79" s="19">
        <v>0</v>
      </c>
      <c r="BW79" s="19">
        <v>0</v>
      </c>
      <c r="BX79" s="19">
        <v>228.01560532055419</v>
      </c>
      <c r="BY79" s="19">
        <v>577.09532147574726</v>
      </c>
      <c r="BZ79" s="19">
        <v>0</v>
      </c>
      <c r="CA79" s="19">
        <v>805.11092679630144</v>
      </c>
      <c r="CB79" s="19">
        <v>1126</v>
      </c>
      <c r="CD79" s="19">
        <f t="shared" si="8"/>
        <v>0</v>
      </c>
      <c r="CE79" s="19">
        <f t="shared" si="9"/>
        <v>0</v>
      </c>
      <c r="CF79" s="19">
        <f t="shared" si="10"/>
        <v>0</v>
      </c>
      <c r="CH79" s="35">
        <v>1126</v>
      </c>
      <c r="CI79" s="33">
        <f t="shared" si="11"/>
        <v>0</v>
      </c>
    </row>
    <row r="80" spans="1:87" x14ac:dyDescent="0.25">
      <c r="A80" s="24" t="s">
        <v>154</v>
      </c>
      <c r="B80" s="24" t="s">
        <v>44</v>
      </c>
      <c r="C80">
        <f t="shared" si="7"/>
        <v>76</v>
      </c>
      <c r="D80" s="19">
        <v>1.8477521546703939</v>
      </c>
      <c r="E80" s="19">
        <v>4.2234334963894709</v>
      </c>
      <c r="F80" s="19">
        <v>0.26396459352434193</v>
      </c>
      <c r="G80" s="19">
        <v>1.1878406708595388</v>
      </c>
      <c r="H80" s="19">
        <v>5.708234334963894</v>
      </c>
      <c r="I80" s="19">
        <v>0.92387607733519694</v>
      </c>
      <c r="J80" s="19">
        <v>0.7259026321919404</v>
      </c>
      <c r="K80" s="19">
        <v>2.1447123223852782</v>
      </c>
      <c r="L80" s="19">
        <v>1.1878406708595388</v>
      </c>
      <c r="M80" s="19">
        <v>3.3985441416259028</v>
      </c>
      <c r="N80" s="19">
        <v>0.89088050314465406</v>
      </c>
      <c r="O80" s="19">
        <v>9.898672257162823E-2</v>
      </c>
      <c r="P80" s="19">
        <v>2.0127300256231071</v>
      </c>
      <c r="Q80" s="19">
        <v>0.2969601677148847</v>
      </c>
      <c r="R80" s="19">
        <v>0.39594689028651292</v>
      </c>
      <c r="S80" s="19">
        <v>0.95687165152573961</v>
      </c>
      <c r="T80" s="19">
        <v>2.5736547868623338</v>
      </c>
      <c r="U80" s="19">
        <v>0.26396459352434193</v>
      </c>
      <c r="V80" s="19">
        <v>0.16497787095271371</v>
      </c>
      <c r="W80" s="19">
        <v>0.2969601677148847</v>
      </c>
      <c r="X80" s="19">
        <v>4.5533892382948986</v>
      </c>
      <c r="Y80" s="19">
        <v>0.79189378057302584</v>
      </c>
      <c r="Z80" s="19">
        <v>0.32995574190542742</v>
      </c>
      <c r="AA80" s="19">
        <v>0.39594689028651292</v>
      </c>
      <c r="AB80" s="19">
        <v>3.596517586769159</v>
      </c>
      <c r="AC80" s="19">
        <v>6.4671325413463769</v>
      </c>
      <c r="AD80" s="19">
        <v>0.98986722571628227</v>
      </c>
      <c r="AE80" s="19">
        <v>3.8934777544840435</v>
      </c>
      <c r="AF80" s="19">
        <v>1.7157698579082228</v>
      </c>
      <c r="AG80" s="19">
        <v>90.209899836943862</v>
      </c>
      <c r="AH80" s="19">
        <v>376.38051479152108</v>
      </c>
      <c r="AI80" s="19">
        <v>144.98255299324481</v>
      </c>
      <c r="AJ80" s="19">
        <v>57.709259259259262</v>
      </c>
      <c r="AK80" s="19">
        <v>50.912170976007459</v>
      </c>
      <c r="AL80" s="19">
        <v>16.893733985557883</v>
      </c>
      <c r="AM80" s="19">
        <v>11.383473095737246</v>
      </c>
      <c r="AN80" s="19">
        <v>97.996855345911953</v>
      </c>
      <c r="AO80" s="19">
        <v>227.27351502445845</v>
      </c>
      <c r="AP80" s="19">
        <v>7.951933379920801</v>
      </c>
      <c r="AQ80" s="19">
        <v>522.28694386210111</v>
      </c>
      <c r="AR80" s="19">
        <v>20.820207314232473</v>
      </c>
      <c r="AS80" s="19">
        <v>41.970370370370375</v>
      </c>
      <c r="AT80" s="19">
        <v>55.993489401351042</v>
      </c>
      <c r="AU80" s="19">
        <v>0.82488935476356862</v>
      </c>
      <c r="AV80" s="19">
        <v>3.2995574190542741E-2</v>
      </c>
      <c r="AW80" s="19">
        <v>3.4645352900069879</v>
      </c>
      <c r="AX80" s="19">
        <v>1.4518052643838808</v>
      </c>
      <c r="AY80" s="19">
        <v>0.89088050314465406</v>
      </c>
      <c r="AZ80" s="19">
        <v>0.2969601677148847</v>
      </c>
      <c r="BA80" s="19">
        <v>2.7386326578150477</v>
      </c>
      <c r="BB80" s="19">
        <v>41.112485441416261</v>
      </c>
      <c r="BC80" s="19">
        <v>0.56092476123922663</v>
      </c>
      <c r="BD80" s="19">
        <v>2.0127300256231071</v>
      </c>
      <c r="BE80" s="19">
        <v>22.041043559282553</v>
      </c>
      <c r="BF80" s="19">
        <v>31.312799906825063</v>
      </c>
      <c r="BG80" s="19">
        <v>2.7716282320055905</v>
      </c>
      <c r="BH80" s="19">
        <v>1.68277428371768</v>
      </c>
      <c r="BI80" s="19">
        <v>1.5507919869555089</v>
      </c>
      <c r="BJ80" s="19">
        <v>28.14522478453296</v>
      </c>
      <c r="BK80" s="19">
        <v>6.5991148381085482E-2</v>
      </c>
      <c r="BL80" s="19">
        <v>3.9924644770556719</v>
      </c>
      <c r="BM80" s="19">
        <v>3.1015839739110178</v>
      </c>
      <c r="BN80" s="19">
        <v>0</v>
      </c>
      <c r="BO80" s="19">
        <v>0.2969601677148847</v>
      </c>
      <c r="BP80" s="19">
        <v>9.898672257162823E-2</v>
      </c>
      <c r="BQ80" s="19">
        <v>3.1345795481015606</v>
      </c>
      <c r="BR80" s="19">
        <v>25.175623107384112</v>
      </c>
      <c r="BS80" s="19">
        <v>0</v>
      </c>
      <c r="BT80" s="19">
        <v>1951.8201956673656</v>
      </c>
      <c r="BU80" s="19">
        <v>0</v>
      </c>
      <c r="BV80" s="19">
        <v>0</v>
      </c>
      <c r="BW80" s="19">
        <v>0</v>
      </c>
      <c r="BX80" s="19">
        <v>149.30497321220591</v>
      </c>
      <c r="BY80" s="19">
        <v>731.87483112042867</v>
      </c>
      <c r="BZ80" s="19">
        <v>0</v>
      </c>
      <c r="CA80" s="19">
        <v>881.1798043326346</v>
      </c>
      <c r="CB80" s="19">
        <v>2833</v>
      </c>
      <c r="CD80" s="19">
        <f t="shared" si="8"/>
        <v>0</v>
      </c>
      <c r="CE80" s="19">
        <f t="shared" si="9"/>
        <v>0</v>
      </c>
      <c r="CF80" s="19">
        <f t="shared" si="10"/>
        <v>0</v>
      </c>
      <c r="CH80" s="35">
        <v>2833</v>
      </c>
      <c r="CI80" s="33">
        <f t="shared" si="11"/>
        <v>0</v>
      </c>
    </row>
    <row r="81" spans="1:87" x14ac:dyDescent="0.25">
      <c r="A81" s="24" t="s">
        <v>155</v>
      </c>
      <c r="B81" s="25" t="s">
        <v>43</v>
      </c>
      <c r="C81">
        <f t="shared" si="7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0.94015705388572979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0.13430815055510426</v>
      </c>
      <c r="AG81" s="19">
        <v>0</v>
      </c>
      <c r="AH81" s="19">
        <v>173.92905496886002</v>
      </c>
      <c r="AI81" s="19">
        <v>1.8803141077714596</v>
      </c>
      <c r="AJ81" s="19">
        <v>2.8204711616571894</v>
      </c>
      <c r="AK81" s="19">
        <v>0</v>
      </c>
      <c r="AL81" s="19">
        <v>0.40292445166531271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0.40292445166531271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0.26861630111020851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72.929325751421601</v>
      </c>
      <c r="BS81" s="19">
        <v>0</v>
      </c>
      <c r="BT81" s="19">
        <v>253.70809639859195</v>
      </c>
      <c r="BU81" s="19">
        <v>0</v>
      </c>
      <c r="BV81" s="19">
        <v>0</v>
      </c>
      <c r="BW81" s="19">
        <v>0</v>
      </c>
      <c r="BX81" s="19">
        <v>5458.9547793122119</v>
      </c>
      <c r="BY81" s="19">
        <v>239.3371242891958</v>
      </c>
      <c r="BZ81" s="19">
        <v>0</v>
      </c>
      <c r="CA81" s="19">
        <v>5698.2919036014082</v>
      </c>
      <c r="CB81" s="19">
        <v>5952</v>
      </c>
      <c r="CD81" s="19">
        <f t="shared" si="8"/>
        <v>0</v>
      </c>
      <c r="CE81" s="19">
        <f t="shared" si="9"/>
        <v>0</v>
      </c>
      <c r="CF81" s="19">
        <f t="shared" si="10"/>
        <v>0</v>
      </c>
      <c r="CH81" s="35">
        <v>5952</v>
      </c>
      <c r="CI81" s="33">
        <f t="shared" si="11"/>
        <v>0</v>
      </c>
    </row>
    <row r="82" spans="1:87" x14ac:dyDescent="0.25">
      <c r="A82" s="24" t="s">
        <v>156</v>
      </c>
      <c r="B82" s="25" t="s">
        <v>256</v>
      </c>
      <c r="C82">
        <f t="shared" si="7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144.22535354047344</v>
      </c>
      <c r="AJ82" s="19">
        <v>0</v>
      </c>
      <c r="AK82" s="19">
        <v>0</v>
      </c>
      <c r="AL82" s="19">
        <v>0</v>
      </c>
      <c r="AM82" s="19">
        <v>0</v>
      </c>
      <c r="AN82" s="19">
        <v>47.750772973794916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191.97612651426832</v>
      </c>
      <c r="BU82" s="19">
        <v>0</v>
      </c>
      <c r="BV82" s="19">
        <v>0</v>
      </c>
      <c r="BW82" s="19">
        <v>0</v>
      </c>
      <c r="BX82" s="19">
        <v>9.730346190886511</v>
      </c>
      <c r="BY82" s="19">
        <v>1220.2935272948453</v>
      </c>
      <c r="BZ82" s="19">
        <v>0</v>
      </c>
      <c r="CA82" s="19">
        <v>1230.0238734857317</v>
      </c>
      <c r="CB82" s="19">
        <v>1422</v>
      </c>
      <c r="CD82" s="19">
        <f t="shared" si="8"/>
        <v>0</v>
      </c>
      <c r="CE82" s="19">
        <f t="shared" si="9"/>
        <v>0</v>
      </c>
      <c r="CF82" s="19">
        <f t="shared" si="10"/>
        <v>0</v>
      </c>
      <c r="CH82" s="35">
        <v>1422</v>
      </c>
      <c r="CI82" s="33">
        <f t="shared" si="11"/>
        <v>0</v>
      </c>
    </row>
    <row r="83" spans="1:87" x14ac:dyDescent="0.25">
      <c r="A83" s="24" t="s">
        <v>157</v>
      </c>
      <c r="B83" s="25" t="s">
        <v>257</v>
      </c>
      <c r="C83">
        <f t="shared" si="7"/>
        <v>79</v>
      </c>
      <c r="D83" s="19">
        <v>0</v>
      </c>
      <c r="E83" s="19">
        <v>0</v>
      </c>
      <c r="F83" s="19">
        <v>0</v>
      </c>
      <c r="G83" s="19">
        <v>6.5997578787050414E-3</v>
      </c>
      <c r="H83" s="19">
        <v>7.661967430780646E-2</v>
      </c>
      <c r="I83" s="19">
        <v>4.1902604756511891E-2</v>
      </c>
      <c r="J83" s="19">
        <v>1.9252548131370329E-2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3.514663959073691E-4</v>
      </c>
      <c r="AF83" s="19">
        <v>0</v>
      </c>
      <c r="AG83" s="19">
        <v>0</v>
      </c>
      <c r="AH83" s="19">
        <v>0</v>
      </c>
      <c r="AI83" s="19">
        <v>0.10493224508923342</v>
      </c>
      <c r="AJ83" s="19">
        <v>0</v>
      </c>
      <c r="AK83" s="19">
        <v>0</v>
      </c>
      <c r="AL83" s="19">
        <v>0</v>
      </c>
      <c r="AM83" s="19">
        <v>0</v>
      </c>
      <c r="AN83" s="19">
        <v>4.2215019330651776E-2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2.7336275237239819E-4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0.29214667864255867</v>
      </c>
      <c r="BU83" s="19">
        <v>0</v>
      </c>
      <c r="BV83" s="19">
        <v>0</v>
      </c>
      <c r="BW83" s="19">
        <v>0</v>
      </c>
      <c r="BX83" s="19">
        <v>0</v>
      </c>
      <c r="BY83" s="19">
        <v>0.70785332135744128</v>
      </c>
      <c r="BZ83" s="19">
        <v>0</v>
      </c>
      <c r="CA83" s="19">
        <v>0.70785332135744128</v>
      </c>
      <c r="CB83" s="19">
        <v>1</v>
      </c>
      <c r="CD83" s="19">
        <f t="shared" si="8"/>
        <v>0</v>
      </c>
      <c r="CE83" s="19">
        <f t="shared" si="9"/>
        <v>0</v>
      </c>
      <c r="CF83" s="19">
        <f t="shared" si="10"/>
        <v>0</v>
      </c>
      <c r="CH83" s="35">
        <v>1</v>
      </c>
      <c r="CI83" s="33">
        <f t="shared" si="11"/>
        <v>0</v>
      </c>
    </row>
    <row r="84" spans="1:87" x14ac:dyDescent="0.25">
      <c r="A84" s="24" t="s">
        <v>158</v>
      </c>
      <c r="B84" s="24" t="s">
        <v>258</v>
      </c>
      <c r="C84">
        <f t="shared" si="7"/>
        <v>80</v>
      </c>
      <c r="D84" s="19">
        <v>0.21626624478789702</v>
      </c>
      <c r="E84" s="19">
        <v>0.53345673714347941</v>
      </c>
      <c r="F84" s="19">
        <v>0.18743074548284411</v>
      </c>
      <c r="G84" s="19">
        <v>1.0813312239394852</v>
      </c>
      <c r="H84" s="19">
        <v>33.968218181352356</v>
      </c>
      <c r="I84" s="19">
        <v>34.371915171623101</v>
      </c>
      <c r="J84" s="19">
        <v>10.323108751208952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1.355268467337488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1.6147879610829645</v>
      </c>
      <c r="AC84" s="19">
        <v>2.8835499305052938E-2</v>
      </c>
      <c r="AD84" s="19">
        <v>0</v>
      </c>
      <c r="AE84" s="19">
        <v>0.25951949374547645</v>
      </c>
      <c r="AF84" s="19">
        <v>1.1822554715071705</v>
      </c>
      <c r="AG84" s="19">
        <v>1.2255087204647499</v>
      </c>
      <c r="AH84" s="19">
        <v>12.053238709512128</v>
      </c>
      <c r="AI84" s="19">
        <v>390.70659783381478</v>
      </c>
      <c r="AJ84" s="19">
        <v>39.677647043752842</v>
      </c>
      <c r="AK84" s="19">
        <v>0.50462123783842638</v>
      </c>
      <c r="AL84" s="19">
        <v>17.993351566353031</v>
      </c>
      <c r="AM84" s="19">
        <v>0</v>
      </c>
      <c r="AN84" s="19">
        <v>158.68175267570632</v>
      </c>
      <c r="AO84" s="19">
        <v>0.43253248957579404</v>
      </c>
      <c r="AP84" s="19">
        <v>1.4706104645576998</v>
      </c>
      <c r="AQ84" s="19">
        <v>94.522766721963521</v>
      </c>
      <c r="AR84" s="19">
        <v>6.906102083560179</v>
      </c>
      <c r="AS84" s="19">
        <v>8.5064722949906173</v>
      </c>
      <c r="AT84" s="19">
        <v>0.59112773575358524</v>
      </c>
      <c r="AU84" s="19">
        <v>2.869132180852767</v>
      </c>
      <c r="AV84" s="19">
        <v>0</v>
      </c>
      <c r="AW84" s="19">
        <v>3.87837465652962</v>
      </c>
      <c r="AX84" s="19">
        <v>0.12975974687273822</v>
      </c>
      <c r="AY84" s="19">
        <v>0</v>
      </c>
      <c r="AZ84" s="19">
        <v>0</v>
      </c>
      <c r="BA84" s="19">
        <v>0</v>
      </c>
      <c r="BB84" s="19">
        <v>1.355268467337488</v>
      </c>
      <c r="BC84" s="19">
        <v>0</v>
      </c>
      <c r="BD84" s="19">
        <v>8.6506497915158811E-2</v>
      </c>
      <c r="BE84" s="19">
        <v>0</v>
      </c>
      <c r="BF84" s="19">
        <v>0</v>
      </c>
      <c r="BG84" s="19">
        <v>8.6506497915158811E-2</v>
      </c>
      <c r="BH84" s="19">
        <v>2.8835499305052938E-2</v>
      </c>
      <c r="BI84" s="19">
        <v>0</v>
      </c>
      <c r="BJ84" s="19">
        <v>28.085776323121561</v>
      </c>
      <c r="BK84" s="19">
        <v>0</v>
      </c>
      <c r="BL84" s="19">
        <v>1.5571169624728585</v>
      </c>
      <c r="BM84" s="19">
        <v>0.21626624478789702</v>
      </c>
      <c r="BN84" s="19">
        <v>0</v>
      </c>
      <c r="BO84" s="19">
        <v>2.2347511961416027</v>
      </c>
      <c r="BP84" s="19">
        <v>0</v>
      </c>
      <c r="BQ84" s="19">
        <v>7.2088748262632341E-2</v>
      </c>
      <c r="BR84" s="19">
        <v>0</v>
      </c>
      <c r="BS84" s="19">
        <v>0</v>
      </c>
      <c r="BT84" s="19">
        <v>858.99510654787446</v>
      </c>
      <c r="BU84" s="19">
        <v>0</v>
      </c>
      <c r="BV84" s="19">
        <v>0</v>
      </c>
      <c r="BW84" s="19">
        <v>0</v>
      </c>
      <c r="BX84" s="19">
        <v>82.397439264188762</v>
      </c>
      <c r="BY84" s="19">
        <v>1309.6074541879368</v>
      </c>
      <c r="BZ84" s="19">
        <v>0</v>
      </c>
      <c r="CA84" s="19">
        <v>1392.0048934521253</v>
      </c>
      <c r="CB84" s="19">
        <v>2251</v>
      </c>
      <c r="CD84" s="19">
        <f t="shared" si="8"/>
        <v>0</v>
      </c>
      <c r="CE84" s="19">
        <f t="shared" si="9"/>
        <v>0</v>
      </c>
      <c r="CF84" s="19">
        <f t="shared" si="10"/>
        <v>0</v>
      </c>
      <c r="CH84" s="35">
        <v>2251</v>
      </c>
      <c r="CI84" s="33">
        <f t="shared" si="11"/>
        <v>0</v>
      </c>
    </row>
    <row r="85" spans="1:87" x14ac:dyDescent="0.25">
      <c r="A85" s="24" t="s">
        <v>159</v>
      </c>
      <c r="B85" s="24" t="s">
        <v>45</v>
      </c>
      <c r="C85">
        <f t="shared" si="7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175.5842079419202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12.285553011146957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2.1366179149820796</v>
      </c>
      <c r="BH85" s="19">
        <v>0</v>
      </c>
      <c r="BI85" s="19">
        <v>0</v>
      </c>
      <c r="BJ85" s="19">
        <v>0</v>
      </c>
      <c r="BK85" s="19">
        <v>0</v>
      </c>
      <c r="BL85" s="19">
        <v>1.2972323055248338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191.30361117357407</v>
      </c>
      <c r="BU85" s="19">
        <v>0</v>
      </c>
      <c r="BV85" s="19">
        <v>0</v>
      </c>
      <c r="BW85" s="19">
        <v>0</v>
      </c>
      <c r="BX85" s="19">
        <v>11552.998297438817</v>
      </c>
      <c r="BY85" s="19">
        <v>4883.6980913876096</v>
      </c>
      <c r="BZ85" s="19">
        <v>0</v>
      </c>
      <c r="CA85" s="19">
        <v>16436.696388826425</v>
      </c>
      <c r="CB85" s="19">
        <v>16628</v>
      </c>
      <c r="CD85" s="19">
        <f t="shared" si="8"/>
        <v>0</v>
      </c>
      <c r="CE85" s="19">
        <f t="shared" si="9"/>
        <v>0</v>
      </c>
      <c r="CF85" s="19">
        <f t="shared" si="10"/>
        <v>0</v>
      </c>
      <c r="CH85" s="35">
        <v>16628</v>
      </c>
      <c r="CI85" s="33">
        <f t="shared" si="11"/>
        <v>0</v>
      </c>
    </row>
    <row r="86" spans="1:87" x14ac:dyDescent="0.25">
      <c r="A86" s="23" t="s">
        <v>160</v>
      </c>
      <c r="B86" s="23" t="s">
        <v>259</v>
      </c>
      <c r="C86">
        <f t="shared" si="7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0.86419884645611611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0.31425412598404218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108.79739720005861</v>
      </c>
      <c r="AK86" s="19">
        <v>0.47138118897606329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2.9723202749323989</v>
      </c>
      <c r="AS86" s="19">
        <v>0</v>
      </c>
      <c r="AT86" s="19">
        <v>8.9038669028811945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122.32341853928843</v>
      </c>
      <c r="BU86" s="19">
        <v>0</v>
      </c>
      <c r="BV86" s="19">
        <v>0</v>
      </c>
      <c r="BW86" s="19">
        <v>0</v>
      </c>
      <c r="BX86" s="19">
        <v>19.117125997362567</v>
      </c>
      <c r="BY86" s="19">
        <v>841.55945546334897</v>
      </c>
      <c r="BZ86" s="19">
        <v>0</v>
      </c>
      <c r="CA86" s="19">
        <v>860.67658146071153</v>
      </c>
      <c r="CB86" s="19">
        <v>983</v>
      </c>
      <c r="CD86" s="19">
        <f t="shared" si="8"/>
        <v>0</v>
      </c>
      <c r="CE86" s="19">
        <f t="shared" si="9"/>
        <v>0</v>
      </c>
      <c r="CF86" s="19">
        <f t="shared" si="10"/>
        <v>0</v>
      </c>
      <c r="CH86" s="35">
        <v>983</v>
      </c>
      <c r="CI86" s="33">
        <f t="shared" si="11"/>
        <v>0</v>
      </c>
    </row>
    <row r="87" spans="1:87" x14ac:dyDescent="0.25">
      <c r="A87" s="23" t="s">
        <v>161</v>
      </c>
      <c r="B87" s="23" t="s">
        <v>46</v>
      </c>
      <c r="C87">
        <f t="shared" si="7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589.89037526930213</v>
      </c>
      <c r="AK87" s="19">
        <v>142.70801810377941</v>
      </c>
      <c r="AL87" s="19">
        <v>0.22492776859228086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162.49301067187736</v>
      </c>
      <c r="AS87" s="19">
        <v>0</v>
      </c>
      <c r="AT87" s="19">
        <v>123.44208961704828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0.53636621741236201</v>
      </c>
      <c r="BH87" s="19">
        <v>0</v>
      </c>
      <c r="BI87" s="19">
        <v>2.0589541894216481</v>
      </c>
      <c r="BJ87" s="19">
        <v>0</v>
      </c>
      <c r="BK87" s="19">
        <v>0</v>
      </c>
      <c r="BL87" s="19">
        <v>9.7757068657414354</v>
      </c>
      <c r="BM87" s="19">
        <v>3.6247975015448337</v>
      </c>
      <c r="BN87" s="19">
        <v>0</v>
      </c>
      <c r="BO87" s="19">
        <v>1.2457537952803248</v>
      </c>
      <c r="BP87" s="19">
        <v>0</v>
      </c>
      <c r="BQ87" s="19">
        <v>0</v>
      </c>
      <c r="BR87" s="19">
        <v>0</v>
      </c>
      <c r="BS87" s="19">
        <v>0</v>
      </c>
      <c r="BT87" s="19">
        <v>1036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1036</v>
      </c>
      <c r="CD87" s="19">
        <f t="shared" si="8"/>
        <v>0</v>
      </c>
      <c r="CE87" s="19">
        <f t="shared" si="9"/>
        <v>0</v>
      </c>
      <c r="CF87" s="19">
        <f t="shared" si="10"/>
        <v>0</v>
      </c>
      <c r="CH87" s="35">
        <v>1036</v>
      </c>
      <c r="CI87" s="33">
        <f t="shared" si="11"/>
        <v>0</v>
      </c>
    </row>
    <row r="88" spans="1:87" x14ac:dyDescent="0.25">
      <c r="A88" s="23" t="s">
        <v>162</v>
      </c>
      <c r="B88" s="23" t="s">
        <v>260</v>
      </c>
      <c r="C88">
        <f t="shared" si="7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617.0034198663144</v>
      </c>
      <c r="AM88" s="19">
        <v>0</v>
      </c>
      <c r="AN88" s="19">
        <v>86.081066376496196</v>
      </c>
      <c r="AO88" s="19">
        <v>0</v>
      </c>
      <c r="AP88" s="19">
        <v>0</v>
      </c>
      <c r="AQ88" s="19">
        <v>0</v>
      </c>
      <c r="AR88" s="19">
        <v>8.0645305456241267</v>
      </c>
      <c r="AS88" s="19">
        <v>0</v>
      </c>
      <c r="AT88" s="19">
        <v>60.01614720969998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15.059731074148921</v>
      </c>
      <c r="BM88" s="19">
        <v>4.4555417379138818E-2</v>
      </c>
      <c r="BN88" s="19">
        <v>0</v>
      </c>
      <c r="BO88" s="19">
        <v>0</v>
      </c>
      <c r="BP88" s="19">
        <v>0</v>
      </c>
      <c r="BQ88" s="19">
        <v>0</v>
      </c>
      <c r="BR88" s="19">
        <v>4.2773200683973265</v>
      </c>
      <c r="BS88" s="19">
        <v>0</v>
      </c>
      <c r="BT88" s="19">
        <v>790.54677055806008</v>
      </c>
      <c r="BU88" s="19">
        <v>0</v>
      </c>
      <c r="BV88" s="19">
        <v>0</v>
      </c>
      <c r="BW88" s="19">
        <v>0</v>
      </c>
      <c r="BX88" s="19">
        <v>782.30401834291933</v>
      </c>
      <c r="BY88" s="19">
        <v>720.1492110990207</v>
      </c>
      <c r="BZ88" s="19">
        <v>0</v>
      </c>
      <c r="CA88" s="19">
        <v>1502.45322944194</v>
      </c>
      <c r="CB88" s="19">
        <v>2293</v>
      </c>
      <c r="CD88" s="19">
        <f t="shared" si="8"/>
        <v>0</v>
      </c>
      <c r="CE88" s="19">
        <f t="shared" si="9"/>
        <v>0</v>
      </c>
      <c r="CF88" s="19">
        <f t="shared" si="10"/>
        <v>0</v>
      </c>
      <c r="CH88" s="35">
        <v>2293</v>
      </c>
      <c r="CI88" s="33">
        <f t="shared" si="11"/>
        <v>0</v>
      </c>
    </row>
    <row r="89" spans="1:87" x14ac:dyDescent="0.25">
      <c r="A89" s="23" t="s">
        <v>163</v>
      </c>
      <c r="B89" s="23" t="s">
        <v>261</v>
      </c>
      <c r="C89">
        <f t="shared" si="7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55.747341952059479</v>
      </c>
      <c r="AL89" s="19">
        <v>0</v>
      </c>
      <c r="AM89" s="19">
        <v>240.13007352338261</v>
      </c>
      <c r="AN89" s="19">
        <v>0</v>
      </c>
      <c r="AO89" s="19">
        <v>0</v>
      </c>
      <c r="AP89" s="19">
        <v>0</v>
      </c>
      <c r="AQ89" s="19">
        <v>8.0096755678246367E-2</v>
      </c>
      <c r="AR89" s="19">
        <v>1.2014513351736955</v>
      </c>
      <c r="AS89" s="19">
        <v>9.9319977041025513</v>
      </c>
      <c r="AT89" s="19">
        <v>0</v>
      </c>
      <c r="AU89" s="19">
        <v>0</v>
      </c>
      <c r="AV89" s="19">
        <v>0</v>
      </c>
      <c r="AW89" s="19">
        <v>3.6844507611993333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10.893158772241508</v>
      </c>
      <c r="BM89" s="19">
        <v>8.9708366359635949</v>
      </c>
      <c r="BN89" s="19">
        <v>0</v>
      </c>
      <c r="BO89" s="19">
        <v>3.9247410282340724</v>
      </c>
      <c r="BP89" s="19">
        <v>2.0024188919561596</v>
      </c>
      <c r="BQ89" s="19">
        <v>1.2815480908519419</v>
      </c>
      <c r="BR89" s="19">
        <v>0</v>
      </c>
      <c r="BS89" s="19">
        <v>0</v>
      </c>
      <c r="BT89" s="19">
        <v>337.84811545084324</v>
      </c>
      <c r="BU89" s="19">
        <v>0</v>
      </c>
      <c r="BV89" s="19">
        <v>0</v>
      </c>
      <c r="BW89" s="19">
        <v>0</v>
      </c>
      <c r="BX89" s="19">
        <v>4355.1008964932898</v>
      </c>
      <c r="BY89" s="19">
        <v>1168.0509880558668</v>
      </c>
      <c r="BZ89" s="19">
        <v>0</v>
      </c>
      <c r="CA89" s="19">
        <v>5523.1518845491564</v>
      </c>
      <c r="CB89" s="19">
        <v>5861</v>
      </c>
      <c r="CD89" s="19">
        <f t="shared" si="8"/>
        <v>0</v>
      </c>
      <c r="CE89" s="19">
        <f t="shared" si="9"/>
        <v>0</v>
      </c>
      <c r="CF89" s="19">
        <f t="shared" si="10"/>
        <v>0</v>
      </c>
      <c r="CH89" s="35">
        <v>5861</v>
      </c>
      <c r="CI89" s="33">
        <f t="shared" si="11"/>
        <v>0</v>
      </c>
    </row>
    <row r="90" spans="1:87" x14ac:dyDescent="0.25">
      <c r="A90" s="23" t="s">
        <v>164</v>
      </c>
      <c r="B90" s="23" t="s">
        <v>262</v>
      </c>
      <c r="C90">
        <f t="shared" si="7"/>
        <v>86</v>
      </c>
      <c r="D90" s="19">
        <v>1.0389660296152072</v>
      </c>
      <c r="E90" s="19">
        <v>0.31168980888456216</v>
      </c>
      <c r="F90" s="19">
        <v>1.8701388533073731</v>
      </c>
      <c r="G90" s="19">
        <v>0</v>
      </c>
      <c r="H90" s="19">
        <v>5.7143131628836397</v>
      </c>
      <c r="I90" s="19">
        <v>3.3246912947686629</v>
      </c>
      <c r="J90" s="19">
        <v>0.62337961776912432</v>
      </c>
      <c r="K90" s="19">
        <v>1.45455244146129</v>
      </c>
      <c r="L90" s="19">
        <v>0.93506942665368653</v>
      </c>
      <c r="M90" s="19">
        <v>2.5974150740380182</v>
      </c>
      <c r="N90" s="19">
        <v>0.83117282369216572</v>
      </c>
      <c r="O90" s="19">
        <v>0</v>
      </c>
      <c r="P90" s="19">
        <v>1.45455244146129</v>
      </c>
      <c r="Q90" s="19">
        <v>244.46870676845828</v>
      </c>
      <c r="R90" s="19">
        <v>41.974227596454377</v>
      </c>
      <c r="S90" s="19">
        <v>1.1428626325767279</v>
      </c>
      <c r="T90" s="19">
        <v>0.20779320592304143</v>
      </c>
      <c r="U90" s="19">
        <v>0</v>
      </c>
      <c r="V90" s="19">
        <v>0.51948301480760362</v>
      </c>
      <c r="W90" s="19">
        <v>0.20779320592304143</v>
      </c>
      <c r="X90" s="19">
        <v>12.675385561305529</v>
      </c>
      <c r="Y90" s="19">
        <v>6.3376927806527643</v>
      </c>
      <c r="Z90" s="19">
        <v>0</v>
      </c>
      <c r="AA90" s="19">
        <v>9.7662806783829481</v>
      </c>
      <c r="AB90" s="19">
        <v>0.20779320592304143</v>
      </c>
      <c r="AC90" s="19">
        <v>22.337769636726957</v>
      </c>
      <c r="AD90" s="19">
        <v>1.0389660296152072</v>
      </c>
      <c r="AE90" s="19">
        <v>0.10389660296152071</v>
      </c>
      <c r="AF90" s="19">
        <v>0.51948301480760362</v>
      </c>
      <c r="AG90" s="19">
        <v>4.4675539273453904</v>
      </c>
      <c r="AH90" s="19">
        <v>0.31168980888456216</v>
      </c>
      <c r="AI90" s="19">
        <v>91.94849362094584</v>
      </c>
      <c r="AJ90" s="19">
        <v>61.922375365066351</v>
      </c>
      <c r="AK90" s="19">
        <v>4.5714505303069117</v>
      </c>
      <c r="AL90" s="19">
        <v>0.93506942665368653</v>
      </c>
      <c r="AM90" s="19">
        <v>120.62395603832557</v>
      </c>
      <c r="AN90" s="19">
        <v>16.415663267920273</v>
      </c>
      <c r="AO90" s="19">
        <v>8.3117282369216579</v>
      </c>
      <c r="AP90" s="19">
        <v>5.0909335451145159</v>
      </c>
      <c r="AQ90" s="19">
        <v>136.31234308551518</v>
      </c>
      <c r="AR90" s="19">
        <v>3.1168980888456215</v>
      </c>
      <c r="AS90" s="19">
        <v>51.1171286570682</v>
      </c>
      <c r="AT90" s="19">
        <v>15.89618025311267</v>
      </c>
      <c r="AU90" s="19">
        <v>14.753317620535944</v>
      </c>
      <c r="AV90" s="19">
        <v>0.20779320592304143</v>
      </c>
      <c r="AW90" s="19">
        <v>20.571527386381103</v>
      </c>
      <c r="AX90" s="19">
        <v>0.62337961776912432</v>
      </c>
      <c r="AY90" s="19">
        <v>0.93506942665368653</v>
      </c>
      <c r="AZ90" s="19">
        <v>0.20779320592304143</v>
      </c>
      <c r="BA90" s="19">
        <v>8.8312112517292629</v>
      </c>
      <c r="BB90" s="19">
        <v>0.31168980888456216</v>
      </c>
      <c r="BC90" s="19">
        <v>12.052005943536404</v>
      </c>
      <c r="BD90" s="19">
        <v>38.337846492801148</v>
      </c>
      <c r="BE90" s="19">
        <v>19.636457959727416</v>
      </c>
      <c r="BF90" s="19">
        <v>39.480709125377871</v>
      </c>
      <c r="BG90" s="19">
        <v>68.779551160526722</v>
      </c>
      <c r="BH90" s="19">
        <v>43.324883434954138</v>
      </c>
      <c r="BI90" s="19">
        <v>86.338077061023725</v>
      </c>
      <c r="BJ90" s="19">
        <v>31.480670697340777</v>
      </c>
      <c r="BK90" s="19">
        <v>2.9091048829225801</v>
      </c>
      <c r="BL90" s="19">
        <v>125.50709637751703</v>
      </c>
      <c r="BM90" s="19">
        <v>157.09166367781933</v>
      </c>
      <c r="BN90" s="19">
        <v>4.2597607214223494</v>
      </c>
      <c r="BO90" s="19">
        <v>345.76789465594095</v>
      </c>
      <c r="BP90" s="19">
        <v>1539.0203796690066</v>
      </c>
      <c r="BQ90" s="19">
        <v>27.636496387764513</v>
      </c>
      <c r="BR90" s="19">
        <v>15.584490444228109</v>
      </c>
      <c r="BS90" s="19">
        <v>0</v>
      </c>
      <c r="BT90" s="19">
        <v>3486.3544089767897</v>
      </c>
      <c r="BU90" s="19">
        <v>0</v>
      </c>
      <c r="BV90" s="19">
        <v>0</v>
      </c>
      <c r="BW90" s="19">
        <v>0</v>
      </c>
      <c r="BX90" s="19">
        <v>3691.34240661987</v>
      </c>
      <c r="BY90" s="19">
        <v>933.30318440334065</v>
      </c>
      <c r="BZ90" s="19">
        <v>0</v>
      </c>
      <c r="CA90" s="19">
        <v>4624.6455910232107</v>
      </c>
      <c r="CB90" s="19">
        <v>8111</v>
      </c>
      <c r="CD90" s="19">
        <f t="shared" si="8"/>
        <v>0</v>
      </c>
      <c r="CE90" s="19">
        <f t="shared" si="9"/>
        <v>0</v>
      </c>
      <c r="CF90" s="19">
        <f t="shared" si="10"/>
        <v>0</v>
      </c>
      <c r="CH90" s="35">
        <v>8111</v>
      </c>
      <c r="CI90" s="33">
        <f t="shared" si="11"/>
        <v>0</v>
      </c>
    </row>
    <row r="91" spans="1:87" x14ac:dyDescent="0.25">
      <c r="A91" s="23" t="s">
        <v>165</v>
      </c>
      <c r="B91" s="23" t="s">
        <v>263</v>
      </c>
      <c r="C91">
        <f t="shared" si="7"/>
        <v>87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0</v>
      </c>
      <c r="BM91" s="19">
        <v>0</v>
      </c>
      <c r="BN91" s="19">
        <v>0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D91" s="19">
        <f t="shared" si="8"/>
        <v>0</v>
      </c>
      <c r="CE91" s="19">
        <f t="shared" si="9"/>
        <v>0</v>
      </c>
      <c r="CF91" s="19">
        <f t="shared" si="10"/>
        <v>0</v>
      </c>
      <c r="CH91" s="35">
        <v>0</v>
      </c>
      <c r="CI91" s="33">
        <f t="shared" si="11"/>
        <v>0</v>
      </c>
    </row>
    <row r="92" spans="1:87" x14ac:dyDescent="0.25">
      <c r="A92" s="23" t="s">
        <v>166</v>
      </c>
      <c r="B92" s="23" t="s">
        <v>264</v>
      </c>
      <c r="C92">
        <f t="shared" si="7"/>
        <v>88</v>
      </c>
      <c r="D92" s="19">
        <v>546.01168031793725</v>
      </c>
      <c r="E92" s="19">
        <v>375.15501865942906</v>
      </c>
      <c r="F92" s="19">
        <v>32.104027528716131</v>
      </c>
      <c r="G92" s="19">
        <v>62.019144089565259</v>
      </c>
      <c r="H92" s="19">
        <v>16.052013764358065</v>
      </c>
      <c r="I92" s="19">
        <v>100.2034798623564</v>
      </c>
      <c r="J92" s="19">
        <v>34.900969320990647</v>
      </c>
      <c r="K92" s="19">
        <v>125.25434982794552</v>
      </c>
      <c r="L92" s="19">
        <v>6.3235205738380262</v>
      </c>
      <c r="M92" s="19">
        <v>266.68231958513064</v>
      </c>
      <c r="N92" s="19">
        <v>61.167900935394762</v>
      </c>
      <c r="O92" s="19">
        <v>5.7154897494305246</v>
      </c>
      <c r="P92" s="19">
        <v>137.41496631609556</v>
      </c>
      <c r="Q92" s="19">
        <v>20.186623370329084</v>
      </c>
      <c r="R92" s="19">
        <v>25.780506954878106</v>
      </c>
      <c r="S92" s="19">
        <v>66.396966025299278</v>
      </c>
      <c r="T92" s="19">
        <v>196.75877477826782</v>
      </c>
      <c r="U92" s="19">
        <v>15.808801434595065</v>
      </c>
      <c r="V92" s="19">
        <v>7.6611883875345317</v>
      </c>
      <c r="W92" s="19">
        <v>11.066161004216546</v>
      </c>
      <c r="X92" s="19">
        <v>417.71717636795421</v>
      </c>
      <c r="Y92" s="19">
        <v>65.424116706247275</v>
      </c>
      <c r="Z92" s="19">
        <v>18.848955556632578</v>
      </c>
      <c r="AA92" s="19">
        <v>25.172476130470603</v>
      </c>
      <c r="AB92" s="19">
        <v>195.66431929433432</v>
      </c>
      <c r="AC92" s="19">
        <v>432.91794697814186</v>
      </c>
      <c r="AD92" s="19">
        <v>325.41809722289537</v>
      </c>
      <c r="AE92" s="19">
        <v>249.29263800707605</v>
      </c>
      <c r="AF92" s="19">
        <v>116.25549362671448</v>
      </c>
      <c r="AG92" s="19">
        <v>15.443982939950565</v>
      </c>
      <c r="AH92" s="19">
        <v>57.398109824068236</v>
      </c>
      <c r="AI92" s="19">
        <v>69.558726312218283</v>
      </c>
      <c r="AJ92" s="19">
        <v>62.262356419328263</v>
      </c>
      <c r="AK92" s="19">
        <v>135.22605534822856</v>
      </c>
      <c r="AL92" s="19">
        <v>26.996568603693113</v>
      </c>
      <c r="AM92" s="19">
        <v>34.292938496583147</v>
      </c>
      <c r="AN92" s="19">
        <v>17.997712402462078</v>
      </c>
      <c r="AO92" s="19">
        <v>7866.5812000193864</v>
      </c>
      <c r="AP92" s="19">
        <v>267.41195657441966</v>
      </c>
      <c r="AQ92" s="19">
        <v>59.343808462172255</v>
      </c>
      <c r="AR92" s="19">
        <v>123.79507584936751</v>
      </c>
      <c r="AS92" s="19">
        <v>1517.1585130616004</v>
      </c>
      <c r="AT92" s="19">
        <v>124.40310667377501</v>
      </c>
      <c r="AU92" s="19">
        <v>4.1346096059710167</v>
      </c>
      <c r="AV92" s="19">
        <v>2.918547957156012</v>
      </c>
      <c r="AW92" s="19">
        <v>91.934260650414373</v>
      </c>
      <c r="AX92" s="19">
        <v>109.20233606358747</v>
      </c>
      <c r="AY92" s="19">
        <v>141.18475742742208</v>
      </c>
      <c r="AZ92" s="19">
        <v>15.200770610187563</v>
      </c>
      <c r="BA92" s="19">
        <v>36.117030969805654</v>
      </c>
      <c r="BB92" s="19">
        <v>179.12588087045023</v>
      </c>
      <c r="BC92" s="19">
        <v>41.954126884117677</v>
      </c>
      <c r="BD92" s="19">
        <v>190.3136480395483</v>
      </c>
      <c r="BE92" s="19">
        <v>36.360243299568651</v>
      </c>
      <c r="BF92" s="19">
        <v>85.002709252168856</v>
      </c>
      <c r="BG92" s="19">
        <v>26.996568603693113</v>
      </c>
      <c r="BH92" s="19">
        <v>15.930407599476567</v>
      </c>
      <c r="BI92" s="19">
        <v>13.133465807202056</v>
      </c>
      <c r="BJ92" s="19">
        <v>520.71759802258521</v>
      </c>
      <c r="BK92" s="19">
        <v>8.0260068821790327</v>
      </c>
      <c r="BL92" s="19">
        <v>608.88206756167301</v>
      </c>
      <c r="BM92" s="19">
        <v>188.85437406097029</v>
      </c>
      <c r="BN92" s="19">
        <v>190.80007269907432</v>
      </c>
      <c r="BO92" s="19">
        <v>133.40196287500606</v>
      </c>
      <c r="BP92" s="19">
        <v>108.95912373382446</v>
      </c>
      <c r="BQ92" s="19">
        <v>75.639034556293325</v>
      </c>
      <c r="BR92" s="19">
        <v>292.94925119953473</v>
      </c>
      <c r="BS92" s="19">
        <v>0</v>
      </c>
      <c r="BT92" s="19">
        <v>17454.984088595938</v>
      </c>
      <c r="BU92" s="19">
        <v>0</v>
      </c>
      <c r="BV92" s="19">
        <v>0</v>
      </c>
      <c r="BW92" s="19">
        <v>0</v>
      </c>
      <c r="BX92" s="19">
        <v>7636.0159114040607</v>
      </c>
      <c r="BY92" s="19">
        <v>0</v>
      </c>
      <c r="BZ92" s="19">
        <v>0</v>
      </c>
      <c r="CA92" s="19">
        <v>7636.0159114040607</v>
      </c>
      <c r="CB92" s="19">
        <v>25091</v>
      </c>
      <c r="CD92" s="19">
        <f t="shared" si="8"/>
        <v>0</v>
      </c>
      <c r="CE92" s="19">
        <f t="shared" si="9"/>
        <v>0</v>
      </c>
      <c r="CF92" s="19">
        <f t="shared" si="10"/>
        <v>0</v>
      </c>
      <c r="CH92" s="35">
        <v>25091</v>
      </c>
      <c r="CI92" s="33">
        <f t="shared" si="11"/>
        <v>0</v>
      </c>
    </row>
    <row r="93" spans="1:87" x14ac:dyDescent="0.25">
      <c r="A93" s="23" t="s">
        <v>167</v>
      </c>
      <c r="B93" s="23" t="s">
        <v>265</v>
      </c>
      <c r="C93">
        <f t="shared" si="7"/>
        <v>89</v>
      </c>
      <c r="D93" s="19">
        <v>1.1483860734396065E-2</v>
      </c>
      <c r="E93" s="19">
        <v>2.8709651835990163E-3</v>
      </c>
      <c r="F93" s="19">
        <v>2.8709651835990163E-3</v>
      </c>
      <c r="G93" s="19">
        <v>8.8999920691569506E-2</v>
      </c>
      <c r="H93" s="19">
        <v>7.751605995717345E-2</v>
      </c>
      <c r="I93" s="19">
        <v>0.4392576730906495</v>
      </c>
      <c r="J93" s="19">
        <v>0.17225791101594101</v>
      </c>
      <c r="K93" s="19">
        <v>0.35025775239908002</v>
      </c>
      <c r="L93" s="19">
        <v>0.18661273693393607</v>
      </c>
      <c r="M93" s="19">
        <v>0.69477357443096199</v>
      </c>
      <c r="N93" s="19">
        <v>1.2833214370687605</v>
      </c>
      <c r="O93" s="19">
        <v>2.8709651835990163E-3</v>
      </c>
      <c r="P93" s="19">
        <v>0.16938694583234198</v>
      </c>
      <c r="Q93" s="19">
        <v>8.3257990324371492E-2</v>
      </c>
      <c r="R93" s="19">
        <v>6.0290268855579351E-2</v>
      </c>
      <c r="S93" s="19">
        <v>0.51964469823142201</v>
      </c>
      <c r="T93" s="19">
        <v>0.87277341581410106</v>
      </c>
      <c r="U93" s="19">
        <v>2.8709651835990169E-2</v>
      </c>
      <c r="V93" s="19">
        <v>0.77803156475533353</v>
      </c>
      <c r="W93" s="19">
        <v>5.7419303671980337E-2</v>
      </c>
      <c r="X93" s="19">
        <v>1.6192243635498453</v>
      </c>
      <c r="Y93" s="19">
        <v>1.0852248394004282</v>
      </c>
      <c r="Z93" s="19">
        <v>0.33303196129748597</v>
      </c>
      <c r="AA93" s="19">
        <v>0.18948370211753507</v>
      </c>
      <c r="AB93" s="19">
        <v>1.4613212784518994</v>
      </c>
      <c r="AC93" s="19">
        <v>2.0441272107224995</v>
      </c>
      <c r="AD93" s="19">
        <v>10.938377349512253</v>
      </c>
      <c r="AE93" s="19">
        <v>5.6787691331588555</v>
      </c>
      <c r="AF93" s="19">
        <v>0.49093504639543184</v>
      </c>
      <c r="AG93" s="19">
        <v>8.6128955507970506E-2</v>
      </c>
      <c r="AH93" s="19">
        <v>0.17512887619954001</v>
      </c>
      <c r="AI93" s="19">
        <v>0.30719327464509477</v>
      </c>
      <c r="AJ93" s="19">
        <v>0.32729003093028786</v>
      </c>
      <c r="AK93" s="19">
        <v>0.91296692838448723</v>
      </c>
      <c r="AL93" s="19">
        <v>0.35599968276627802</v>
      </c>
      <c r="AM93" s="19">
        <v>0.1952256324847331</v>
      </c>
      <c r="AN93" s="19">
        <v>6.8903164406376394E-2</v>
      </c>
      <c r="AO93" s="19">
        <v>0.16364501546514393</v>
      </c>
      <c r="AP93" s="19">
        <v>2.1848045047188518</v>
      </c>
      <c r="AQ93" s="19">
        <v>0.84119279879451181</v>
      </c>
      <c r="AR93" s="19">
        <v>0.94741851058767557</v>
      </c>
      <c r="AS93" s="19">
        <v>9.3564755333491956</v>
      </c>
      <c r="AT93" s="19">
        <v>0.71487033071615513</v>
      </c>
      <c r="AU93" s="19">
        <v>2.5838686652391151E-2</v>
      </c>
      <c r="AV93" s="19">
        <v>1.4354825917995084E-2</v>
      </c>
      <c r="AW93" s="19">
        <v>1.7742564834641923</v>
      </c>
      <c r="AX93" s="19">
        <v>0.80387025140772472</v>
      </c>
      <c r="AY93" s="19">
        <v>2.727416924419066</v>
      </c>
      <c r="AZ93" s="19">
        <v>9.7612816242366549E-2</v>
      </c>
      <c r="BA93" s="19">
        <v>0.13493536362915379</v>
      </c>
      <c r="BB93" s="19">
        <v>0.12632246807835673</v>
      </c>
      <c r="BC93" s="19">
        <v>0.22393528432072329</v>
      </c>
      <c r="BD93" s="19">
        <v>1.2201602030295822</v>
      </c>
      <c r="BE93" s="19">
        <v>0.92157982393528426</v>
      </c>
      <c r="BF93" s="19">
        <v>1.2000634467443889</v>
      </c>
      <c r="BG93" s="19">
        <v>0.18948370211753507</v>
      </c>
      <c r="BH93" s="19">
        <v>7.1774129589975408E-2</v>
      </c>
      <c r="BI93" s="19">
        <v>0.1205805377111587</v>
      </c>
      <c r="BJ93" s="19">
        <v>12.244666508049805</v>
      </c>
      <c r="BK93" s="19">
        <v>7.751605995717345E-2</v>
      </c>
      <c r="BL93" s="19">
        <v>27.351685304147832</v>
      </c>
      <c r="BM93" s="19">
        <v>4.071028630343406</v>
      </c>
      <c r="BN93" s="19">
        <v>0.51677373304782304</v>
      </c>
      <c r="BO93" s="19">
        <v>4.0365770481402174</v>
      </c>
      <c r="BP93" s="19">
        <v>3.5571258624791815</v>
      </c>
      <c r="BQ93" s="19">
        <v>0.26699976207470855</v>
      </c>
      <c r="BR93" s="19">
        <v>4.3265445316837177</v>
      </c>
      <c r="BS93" s="19">
        <v>0</v>
      </c>
      <c r="BT93" s="19">
        <v>112.46144817194067</v>
      </c>
      <c r="BU93" s="19">
        <v>0</v>
      </c>
      <c r="BV93" s="19">
        <v>0</v>
      </c>
      <c r="BW93" s="19">
        <v>0</v>
      </c>
      <c r="BX93" s="19">
        <v>68.538551828059326</v>
      </c>
      <c r="BY93" s="19">
        <v>0</v>
      </c>
      <c r="BZ93" s="19">
        <v>0</v>
      </c>
      <c r="CA93" s="19">
        <v>68.538551828059326</v>
      </c>
      <c r="CB93" s="19">
        <v>181</v>
      </c>
      <c r="CD93" s="19">
        <f t="shared" si="8"/>
        <v>0</v>
      </c>
      <c r="CE93" s="19">
        <f t="shared" si="9"/>
        <v>0</v>
      </c>
      <c r="CF93" s="19">
        <f t="shared" si="10"/>
        <v>0</v>
      </c>
      <c r="CH93" s="35">
        <v>181</v>
      </c>
      <c r="CI93" s="33">
        <f t="shared" si="11"/>
        <v>0</v>
      </c>
    </row>
    <row r="94" spans="1:87" x14ac:dyDescent="0.25">
      <c r="A94" s="23" t="s">
        <v>168</v>
      </c>
      <c r="B94" s="23" t="s">
        <v>266</v>
      </c>
      <c r="C94">
        <f t="shared" si="7"/>
        <v>90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D94" s="19">
        <f t="shared" si="8"/>
        <v>0</v>
      </c>
      <c r="CE94" s="19">
        <f t="shared" si="9"/>
        <v>0</v>
      </c>
      <c r="CF94" s="19">
        <f t="shared" si="10"/>
        <v>0</v>
      </c>
      <c r="CH94" s="35">
        <v>0</v>
      </c>
      <c r="CI94" s="33">
        <f t="shared" si="11"/>
        <v>0</v>
      </c>
    </row>
    <row r="95" spans="1:87" x14ac:dyDescent="0.25">
      <c r="A95" s="23" t="s">
        <v>169</v>
      </c>
      <c r="B95" s="23" t="s">
        <v>267</v>
      </c>
      <c r="C95">
        <f t="shared" si="7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D95" s="19">
        <f t="shared" si="8"/>
        <v>0</v>
      </c>
      <c r="CE95" s="19">
        <f t="shared" si="9"/>
        <v>0</v>
      </c>
      <c r="CF95" s="19">
        <f t="shared" si="10"/>
        <v>0</v>
      </c>
      <c r="CH95" s="35">
        <v>0</v>
      </c>
      <c r="CI95" s="33">
        <f t="shared" si="11"/>
        <v>0</v>
      </c>
    </row>
    <row r="96" spans="1:87" x14ac:dyDescent="0.25">
      <c r="A96" s="23" t="s">
        <v>170</v>
      </c>
      <c r="B96" s="23" t="s">
        <v>268</v>
      </c>
      <c r="C96">
        <f t="shared" si="7"/>
        <v>92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0</v>
      </c>
      <c r="BE96" s="19">
        <v>0</v>
      </c>
      <c r="BF96" s="19">
        <v>0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0</v>
      </c>
      <c r="BM96" s="19">
        <v>0</v>
      </c>
      <c r="BN96" s="19">
        <v>0</v>
      </c>
      <c r="BO96" s="19">
        <v>0</v>
      </c>
      <c r="BP96" s="19">
        <v>0</v>
      </c>
      <c r="BQ96" s="19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0</v>
      </c>
      <c r="CD96" s="19">
        <f t="shared" si="8"/>
        <v>0</v>
      </c>
      <c r="CE96" s="19">
        <f t="shared" si="9"/>
        <v>0</v>
      </c>
      <c r="CF96" s="19">
        <f t="shared" si="10"/>
        <v>0</v>
      </c>
      <c r="CH96" s="35">
        <v>0</v>
      </c>
      <c r="CI96" s="33">
        <f t="shared" si="11"/>
        <v>0</v>
      </c>
    </row>
    <row r="97" spans="1:87" x14ac:dyDescent="0.25">
      <c r="A97" s="23" t="s">
        <v>171</v>
      </c>
      <c r="B97" s="23" t="s">
        <v>269</v>
      </c>
      <c r="C97">
        <f t="shared" si="7"/>
        <v>93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D97" s="19">
        <f t="shared" si="8"/>
        <v>0</v>
      </c>
      <c r="CE97" s="19">
        <f t="shared" si="9"/>
        <v>0</v>
      </c>
      <c r="CF97" s="19">
        <f t="shared" si="10"/>
        <v>0</v>
      </c>
      <c r="CH97" s="35">
        <v>0</v>
      </c>
      <c r="CI97" s="33">
        <f t="shared" si="11"/>
        <v>0</v>
      </c>
    </row>
    <row r="98" spans="1:87" x14ac:dyDescent="0.25">
      <c r="A98" s="23" t="s">
        <v>172</v>
      </c>
      <c r="B98" s="23" t="s">
        <v>270</v>
      </c>
      <c r="C98">
        <f t="shared" si="7"/>
        <v>94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D98" s="19">
        <f t="shared" si="8"/>
        <v>0</v>
      </c>
      <c r="CE98" s="19">
        <f t="shared" si="9"/>
        <v>0</v>
      </c>
      <c r="CF98" s="19">
        <f t="shared" si="10"/>
        <v>0</v>
      </c>
      <c r="CH98" s="35">
        <v>0</v>
      </c>
      <c r="CI98" s="33">
        <f t="shared" si="11"/>
        <v>0</v>
      </c>
    </row>
    <row r="99" spans="1:87" x14ac:dyDescent="0.25">
      <c r="A99" s="23" t="s">
        <v>173</v>
      </c>
      <c r="B99" s="23" t="s">
        <v>271</v>
      </c>
      <c r="C99">
        <f t="shared" si="7"/>
        <v>95</v>
      </c>
      <c r="D99" s="19">
        <v>45.302570897325154</v>
      </c>
      <c r="E99" s="19">
        <v>7.6203607455016611</v>
      </c>
      <c r="F99" s="19">
        <v>5.4953223138075931</v>
      </c>
      <c r="G99" s="19">
        <v>9.7995402837357073</v>
      </c>
      <c r="H99" s="19">
        <v>49.227801121473433</v>
      </c>
      <c r="I99" s="19">
        <v>26.759241907383277</v>
      </c>
      <c r="J99" s="19">
        <v>7.34965521280178</v>
      </c>
      <c r="K99" s="19">
        <v>93.203914908569175</v>
      </c>
      <c r="L99" s="19">
        <v>22.170783128120288</v>
      </c>
      <c r="M99" s="19">
        <v>121.14072588319694</v>
      </c>
      <c r="N99" s="19">
        <v>27.029947440083159</v>
      </c>
      <c r="O99" s="19">
        <v>1.9490798354391461</v>
      </c>
      <c r="P99" s="19">
        <v>10.20559858278553</v>
      </c>
      <c r="Q99" s="19">
        <v>6.0908744857473316</v>
      </c>
      <c r="R99" s="19">
        <v>9.3934819846858844</v>
      </c>
      <c r="S99" s="19">
        <v>5.1569403979327415</v>
      </c>
      <c r="T99" s="19">
        <v>25.270361477533928</v>
      </c>
      <c r="U99" s="19">
        <v>3.6274541381784107</v>
      </c>
      <c r="V99" s="19">
        <v>41.363805396541878</v>
      </c>
      <c r="W99" s="19">
        <v>7.7827840651215903</v>
      </c>
      <c r="X99" s="19">
        <v>48.442755076643778</v>
      </c>
      <c r="Y99" s="19">
        <v>18.570399543211863</v>
      </c>
      <c r="Z99" s="19">
        <v>14.455675446173666</v>
      </c>
      <c r="AA99" s="19">
        <v>24.959050114929067</v>
      </c>
      <c r="AB99" s="19">
        <v>27.043482716718152</v>
      </c>
      <c r="AC99" s="19">
        <v>28.775998125997393</v>
      </c>
      <c r="AD99" s="19">
        <v>45.952264175804871</v>
      </c>
      <c r="AE99" s="19">
        <v>5.8607747829524319</v>
      </c>
      <c r="AF99" s="19">
        <v>23.903298537399529</v>
      </c>
      <c r="AG99" s="19">
        <v>15.768597279768091</v>
      </c>
      <c r="AH99" s="19">
        <v>14.009011317218864</v>
      </c>
      <c r="AI99" s="19">
        <v>19.531404184296445</v>
      </c>
      <c r="AJ99" s="19">
        <v>53.707977687656474</v>
      </c>
      <c r="AK99" s="19">
        <v>16.188190855452909</v>
      </c>
      <c r="AL99" s="19">
        <v>6.7947088707670238</v>
      </c>
      <c r="AM99" s="19">
        <v>14.631634042428589</v>
      </c>
      <c r="AN99" s="19">
        <v>0.50080523549478062</v>
      </c>
      <c r="AO99" s="19">
        <v>37.668674875188493</v>
      </c>
      <c r="AP99" s="19">
        <v>3.1943252858586004</v>
      </c>
      <c r="AQ99" s="19">
        <v>24.701879858864178</v>
      </c>
      <c r="AR99" s="19">
        <v>13.535276634994071</v>
      </c>
      <c r="AS99" s="19">
        <v>376.34836683601009</v>
      </c>
      <c r="AT99" s="19">
        <v>358.1704903152131</v>
      </c>
      <c r="AU99" s="19">
        <v>1.2181748971494664</v>
      </c>
      <c r="AV99" s="19">
        <v>0.71736966165468574</v>
      </c>
      <c r="AW99" s="19">
        <v>48.699925332708666</v>
      </c>
      <c r="AX99" s="19">
        <v>0.23009970279489919</v>
      </c>
      <c r="AY99" s="19">
        <v>8.0264190445514831</v>
      </c>
      <c r="AZ99" s="19">
        <v>5.1027992913927651</v>
      </c>
      <c r="BA99" s="19">
        <v>1.3129218335944248</v>
      </c>
      <c r="BB99" s="19">
        <v>2.5852378372838674</v>
      </c>
      <c r="BC99" s="19">
        <v>1.543021536389324</v>
      </c>
      <c r="BD99" s="19">
        <v>5.2246167811077111</v>
      </c>
      <c r="BE99" s="19">
        <v>0.14888804298493477</v>
      </c>
      <c r="BF99" s="19">
        <v>5.7930983997774614</v>
      </c>
      <c r="BG99" s="19">
        <v>3.7628069045283512</v>
      </c>
      <c r="BH99" s="19">
        <v>0.60908744857473318</v>
      </c>
      <c r="BI99" s="19">
        <v>4.2365415867531437</v>
      </c>
      <c r="BJ99" s="19">
        <v>1.339992386864413</v>
      </c>
      <c r="BK99" s="19">
        <v>0.74444021492467383</v>
      </c>
      <c r="BL99" s="19">
        <v>14.212040466743774</v>
      </c>
      <c r="BM99" s="19">
        <v>1.3941334934043894</v>
      </c>
      <c r="BN99" s="19">
        <v>2.707055326998814E-2</v>
      </c>
      <c r="BO99" s="19">
        <v>3.5597777550034406</v>
      </c>
      <c r="BP99" s="19">
        <v>0</v>
      </c>
      <c r="BQ99" s="19">
        <v>0.86625770463962048</v>
      </c>
      <c r="BR99" s="19">
        <v>1.136963237339502</v>
      </c>
      <c r="BS99" s="19">
        <v>0</v>
      </c>
      <c r="BT99" s="19">
        <v>1831.1469701184428</v>
      </c>
      <c r="BU99" s="19">
        <v>0</v>
      </c>
      <c r="BV99" s="19">
        <v>0</v>
      </c>
      <c r="BW99" s="19">
        <v>0</v>
      </c>
      <c r="BX99" s="19">
        <v>17.85302988155718</v>
      </c>
      <c r="BY99" s="19">
        <v>0</v>
      </c>
      <c r="BZ99" s="19">
        <v>0</v>
      </c>
      <c r="CA99" s="19">
        <v>17.85302988155718</v>
      </c>
      <c r="CB99" s="19">
        <v>1849</v>
      </c>
      <c r="CD99" s="19">
        <f t="shared" si="8"/>
        <v>0</v>
      </c>
      <c r="CE99" s="19">
        <f t="shared" si="9"/>
        <v>0</v>
      </c>
      <c r="CF99" s="19">
        <f t="shared" si="10"/>
        <v>0</v>
      </c>
      <c r="CH99" s="35">
        <v>1849</v>
      </c>
      <c r="CI99" s="33">
        <f t="shared" si="11"/>
        <v>0</v>
      </c>
    </row>
    <row r="100" spans="1:87" x14ac:dyDescent="0.25">
      <c r="A100" s="23" t="s">
        <v>174</v>
      </c>
      <c r="B100" s="23" t="s">
        <v>272</v>
      </c>
      <c r="C100">
        <f t="shared" si="7"/>
        <v>96</v>
      </c>
      <c r="D100" s="19">
        <v>0.52331287040380647</v>
      </c>
      <c r="E100" s="19">
        <v>0.26165643520190324</v>
      </c>
      <c r="F100" s="19">
        <v>2.3549079168171292</v>
      </c>
      <c r="G100" s="19">
        <v>1.2210633642755484</v>
      </c>
      <c r="H100" s="19">
        <v>23.810735603373196</v>
      </c>
      <c r="I100" s="19">
        <v>20.234764322280519</v>
      </c>
      <c r="J100" s="19">
        <v>8.7218811733967758</v>
      </c>
      <c r="K100" s="19">
        <v>5.320347515772033</v>
      </c>
      <c r="L100" s="19">
        <v>3.575971281092678</v>
      </c>
      <c r="M100" s="19">
        <v>8.8963187968647102</v>
      </c>
      <c r="N100" s="19">
        <v>1.1338445525415808</v>
      </c>
      <c r="O100" s="19">
        <v>0</v>
      </c>
      <c r="P100" s="19">
        <v>0.17443762346793551</v>
      </c>
      <c r="Q100" s="19">
        <v>10.989570278479938</v>
      </c>
      <c r="R100" s="19">
        <v>0.52331287040380647</v>
      </c>
      <c r="S100" s="19">
        <v>39.510121715487394</v>
      </c>
      <c r="T100" s="19">
        <v>8.7218811733967755E-2</v>
      </c>
      <c r="U100" s="19">
        <v>0</v>
      </c>
      <c r="V100" s="19">
        <v>0</v>
      </c>
      <c r="W100" s="19">
        <v>3.8376277162945813</v>
      </c>
      <c r="X100" s="19">
        <v>12.559508889691356</v>
      </c>
      <c r="Y100" s="19">
        <v>10.815132655012002</v>
      </c>
      <c r="Z100" s="19">
        <v>1.1338445525415808</v>
      </c>
      <c r="AA100" s="19">
        <v>7.5008178091212265</v>
      </c>
      <c r="AB100" s="19">
        <v>15.088854429976422</v>
      </c>
      <c r="AC100" s="19">
        <v>23.985173226841134</v>
      </c>
      <c r="AD100" s="19">
        <v>5.7564415744418724</v>
      </c>
      <c r="AE100" s="19">
        <v>1.0466257408076129</v>
      </c>
      <c r="AF100" s="19">
        <v>30.613802918622682</v>
      </c>
      <c r="AG100" s="19">
        <v>0.26165643520190324</v>
      </c>
      <c r="AH100" s="19">
        <v>4.5353782101663231</v>
      </c>
      <c r="AI100" s="19">
        <v>46.22597021900291</v>
      </c>
      <c r="AJ100" s="19">
        <v>0</v>
      </c>
      <c r="AK100" s="19">
        <v>24.246829662043034</v>
      </c>
      <c r="AL100" s="19">
        <v>0.17443762346793551</v>
      </c>
      <c r="AM100" s="19">
        <v>0.78496930560570977</v>
      </c>
      <c r="AN100" s="19">
        <v>4.4481593984323551</v>
      </c>
      <c r="AO100" s="19">
        <v>0</v>
      </c>
      <c r="AP100" s="19">
        <v>0.6105316821377742</v>
      </c>
      <c r="AQ100" s="19">
        <v>6.9775049387174208</v>
      </c>
      <c r="AR100" s="19">
        <v>0</v>
      </c>
      <c r="AS100" s="19">
        <v>3.9248465280285489</v>
      </c>
      <c r="AT100" s="19">
        <v>11.512883148883745</v>
      </c>
      <c r="AU100" s="19">
        <v>0</v>
      </c>
      <c r="AV100" s="19">
        <v>0</v>
      </c>
      <c r="AW100" s="19">
        <v>2.7910019754869682</v>
      </c>
      <c r="AX100" s="19">
        <v>1.3955009877434841</v>
      </c>
      <c r="AY100" s="19">
        <v>4.2737217749644199</v>
      </c>
      <c r="AZ100" s="19">
        <v>0</v>
      </c>
      <c r="BA100" s="19">
        <v>7.8496930560570979</v>
      </c>
      <c r="BB100" s="19">
        <v>1.3955009877434841</v>
      </c>
      <c r="BC100" s="19">
        <v>12.82116532489326</v>
      </c>
      <c r="BD100" s="19">
        <v>22.938547486033521</v>
      </c>
      <c r="BE100" s="19">
        <v>1.7443762346793552</v>
      </c>
      <c r="BF100" s="19">
        <v>0.69775049387174204</v>
      </c>
      <c r="BG100" s="19">
        <v>66.547953353017391</v>
      </c>
      <c r="BH100" s="19">
        <v>2.7037831637530005</v>
      </c>
      <c r="BI100" s="19">
        <v>1.7443762346793552</v>
      </c>
      <c r="BJ100" s="19">
        <v>18.490388087601161</v>
      </c>
      <c r="BK100" s="19">
        <v>2.3549079168171292</v>
      </c>
      <c r="BL100" s="19">
        <v>194.14907491981222</v>
      </c>
      <c r="BM100" s="19">
        <v>195.98066996622555</v>
      </c>
      <c r="BN100" s="19">
        <v>75.18261571468021</v>
      </c>
      <c r="BO100" s="19">
        <v>65.414108800475816</v>
      </c>
      <c r="BP100" s="19">
        <v>0</v>
      </c>
      <c r="BQ100" s="19">
        <v>0.8721881173396776</v>
      </c>
      <c r="BR100" s="19">
        <v>166.3262739766765</v>
      </c>
      <c r="BS100" s="19">
        <v>0</v>
      </c>
      <c r="BT100" s="19">
        <v>1189.0540603691825</v>
      </c>
      <c r="BU100" s="19">
        <v>0</v>
      </c>
      <c r="BV100" s="19">
        <v>0</v>
      </c>
      <c r="BW100" s="19">
        <v>0</v>
      </c>
      <c r="BX100" s="19">
        <v>7022.9459396308175</v>
      </c>
      <c r="BY100" s="19">
        <v>0</v>
      </c>
      <c r="BZ100" s="19">
        <v>0</v>
      </c>
      <c r="CA100" s="19">
        <v>7022.9459396308175</v>
      </c>
      <c r="CB100" s="19">
        <v>8212</v>
      </c>
      <c r="CD100" s="19">
        <f t="shared" si="8"/>
        <v>0</v>
      </c>
      <c r="CE100" s="19">
        <f t="shared" si="9"/>
        <v>0</v>
      </c>
      <c r="CF100" s="19">
        <f t="shared" si="10"/>
        <v>0</v>
      </c>
      <c r="CH100" s="35">
        <v>8212</v>
      </c>
      <c r="CI100" s="33">
        <f t="shared" si="11"/>
        <v>0</v>
      </c>
    </row>
    <row r="101" spans="1:87" x14ac:dyDescent="0.25">
      <c r="A101" s="23" t="s">
        <v>175</v>
      </c>
      <c r="B101" s="23" t="s">
        <v>273</v>
      </c>
      <c r="C101">
        <f t="shared" si="7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51.774811375507831</v>
      </c>
      <c r="I101" s="19">
        <v>0</v>
      </c>
      <c r="J101" s="19">
        <v>0.14942225505197068</v>
      </c>
      <c r="K101" s="19">
        <v>17.202237112858125</v>
      </c>
      <c r="L101" s="19">
        <v>1.3261225135862396</v>
      </c>
      <c r="M101" s="19">
        <v>4.8842399620112911</v>
      </c>
      <c r="N101" s="19">
        <v>1.8677781881496335E-2</v>
      </c>
      <c r="O101" s="19">
        <v>9.3388909407481676E-3</v>
      </c>
      <c r="P101" s="19">
        <v>0.13074447317047433</v>
      </c>
      <c r="Q101" s="19">
        <v>0.21479449163720782</v>
      </c>
      <c r="R101" s="19">
        <v>7.4711127525985341E-2</v>
      </c>
      <c r="S101" s="19">
        <v>1.6156281327494328</v>
      </c>
      <c r="T101" s="19">
        <v>13.737508573840554</v>
      </c>
      <c r="U101" s="19">
        <v>0.29884451010394136</v>
      </c>
      <c r="V101" s="19">
        <v>0.52297789268189732</v>
      </c>
      <c r="W101" s="19">
        <v>0.10272780034822983</v>
      </c>
      <c r="X101" s="19">
        <v>9.1614520128739514</v>
      </c>
      <c r="Y101" s="19">
        <v>0.15876114599271882</v>
      </c>
      <c r="Z101" s="19">
        <v>0.55099456550414183</v>
      </c>
      <c r="AA101" s="19">
        <v>2.8016672822244501E-2</v>
      </c>
      <c r="AB101" s="19">
        <v>0.57901123832638635</v>
      </c>
      <c r="AC101" s="19">
        <v>1.5595947871049438</v>
      </c>
      <c r="AD101" s="19">
        <v>4.0624175592254526</v>
      </c>
      <c r="AE101" s="19">
        <v>0.15876114599271882</v>
      </c>
      <c r="AF101" s="19">
        <v>0.43892787421516383</v>
      </c>
      <c r="AG101" s="19">
        <v>1.3167836226454914</v>
      </c>
      <c r="AH101" s="19">
        <v>0.63504458397087526</v>
      </c>
      <c r="AI101" s="19">
        <v>4.0344008864032075</v>
      </c>
      <c r="AJ101" s="19">
        <v>3.1752229198543769</v>
      </c>
      <c r="AK101" s="19">
        <v>1.1860391494750171</v>
      </c>
      <c r="AL101" s="19">
        <v>2.1759615891943227</v>
      </c>
      <c r="AM101" s="19">
        <v>9.3388909407481676E-3</v>
      </c>
      <c r="AN101" s="19">
        <v>7.4711127525985341E-2</v>
      </c>
      <c r="AO101" s="19">
        <v>0</v>
      </c>
      <c r="AP101" s="19">
        <v>0</v>
      </c>
      <c r="AQ101" s="19">
        <v>6.5372236585237165E-2</v>
      </c>
      <c r="AR101" s="19">
        <v>2.8016672822244501E-2</v>
      </c>
      <c r="AS101" s="19">
        <v>13.270564026803145</v>
      </c>
      <c r="AT101" s="19">
        <v>8.5264074289030756</v>
      </c>
      <c r="AU101" s="19">
        <v>14.718092122619112</v>
      </c>
      <c r="AV101" s="19">
        <v>0</v>
      </c>
      <c r="AW101" s="19">
        <v>0.68173903867461616</v>
      </c>
      <c r="AX101" s="19">
        <v>0</v>
      </c>
      <c r="AY101" s="19">
        <v>0.19611670975571152</v>
      </c>
      <c r="AZ101" s="19">
        <v>0</v>
      </c>
      <c r="BA101" s="19">
        <v>2.8016672822244501E-2</v>
      </c>
      <c r="BB101" s="19">
        <v>0</v>
      </c>
      <c r="BC101" s="19">
        <v>0.17743892787421517</v>
      </c>
      <c r="BD101" s="19">
        <v>0</v>
      </c>
      <c r="BE101" s="19">
        <v>0</v>
      </c>
      <c r="BF101" s="19">
        <v>9.3388909407481676E-3</v>
      </c>
      <c r="BG101" s="19">
        <v>2.8016672822244501E-2</v>
      </c>
      <c r="BH101" s="19">
        <v>0</v>
      </c>
      <c r="BI101" s="19">
        <v>0</v>
      </c>
      <c r="BJ101" s="19">
        <v>3.3993563024323326</v>
      </c>
      <c r="BK101" s="19">
        <v>9.3388909407481676E-3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9.3388909407481676E-3</v>
      </c>
      <c r="BR101" s="19">
        <v>0</v>
      </c>
      <c r="BS101" s="19">
        <v>0</v>
      </c>
      <c r="BT101" s="19">
        <v>162.5153801508996</v>
      </c>
      <c r="BU101" s="19">
        <v>0</v>
      </c>
      <c r="BV101" s="19">
        <v>0</v>
      </c>
      <c r="BW101" s="19">
        <v>0</v>
      </c>
      <c r="BX101" s="19">
        <v>14.484619849100406</v>
      </c>
      <c r="BY101" s="19">
        <v>0</v>
      </c>
      <c r="BZ101" s="19">
        <v>0</v>
      </c>
      <c r="CA101" s="19">
        <v>14.484619849100406</v>
      </c>
      <c r="CB101" s="19">
        <v>177</v>
      </c>
      <c r="CD101" s="19">
        <f t="shared" si="8"/>
        <v>0</v>
      </c>
      <c r="CE101" s="19">
        <f t="shared" si="9"/>
        <v>0</v>
      </c>
      <c r="CF101" s="19">
        <f t="shared" si="10"/>
        <v>0</v>
      </c>
      <c r="CH101" s="35">
        <v>177</v>
      </c>
      <c r="CI101" s="33">
        <f t="shared" si="11"/>
        <v>0</v>
      </c>
    </row>
    <row r="102" spans="1:87" x14ac:dyDescent="0.25">
      <c r="A102" s="23" t="s">
        <v>176</v>
      </c>
      <c r="B102" s="23" t="s">
        <v>274</v>
      </c>
      <c r="C102">
        <f t="shared" si="7"/>
        <v>98</v>
      </c>
      <c r="D102" s="19">
        <v>7.9623050369138516E-3</v>
      </c>
      <c r="E102" s="19">
        <v>0</v>
      </c>
      <c r="F102" s="19">
        <v>4.7773830221483113E-2</v>
      </c>
      <c r="G102" s="19">
        <v>6.3698440295310813E-2</v>
      </c>
      <c r="H102" s="19">
        <v>10.366921158061835</v>
      </c>
      <c r="I102" s="19">
        <v>7.9623050369138498E-2</v>
      </c>
      <c r="J102" s="19">
        <v>0.24683145614432936</v>
      </c>
      <c r="K102" s="19">
        <v>2.1179731398190844</v>
      </c>
      <c r="L102" s="19">
        <v>7.1660745332224662E-2</v>
      </c>
      <c r="M102" s="19">
        <v>1.8472547685640135</v>
      </c>
      <c r="N102" s="19">
        <v>0.37422833673495098</v>
      </c>
      <c r="O102" s="19">
        <v>0.27071837125507092</v>
      </c>
      <c r="P102" s="19">
        <v>0.27868067629198479</v>
      </c>
      <c r="Q102" s="19">
        <v>0.30256759140272632</v>
      </c>
      <c r="R102" s="19">
        <v>0.3821906417718649</v>
      </c>
      <c r="S102" s="19">
        <v>0.30256759140272632</v>
      </c>
      <c r="T102" s="19">
        <v>0.7404943684329881</v>
      </c>
      <c r="U102" s="19">
        <v>0.18313301584901856</v>
      </c>
      <c r="V102" s="19">
        <v>0.23090684607050169</v>
      </c>
      <c r="W102" s="19">
        <v>3.1849220147655406E-2</v>
      </c>
      <c r="X102" s="19">
        <v>1.9507647340438934</v>
      </c>
      <c r="Y102" s="19">
        <v>2.1259354448559979</v>
      </c>
      <c r="Z102" s="19">
        <v>9.5547660442966226E-2</v>
      </c>
      <c r="AA102" s="19">
        <v>0.98732582457731743</v>
      </c>
      <c r="AB102" s="19">
        <v>0.37422833673495098</v>
      </c>
      <c r="AC102" s="19">
        <v>1.1147227051679391</v>
      </c>
      <c r="AD102" s="19">
        <v>0.66883362310076355</v>
      </c>
      <c r="AE102" s="19">
        <v>0.11943457555370776</v>
      </c>
      <c r="AF102" s="19">
        <v>0.46181369214100337</v>
      </c>
      <c r="AG102" s="19">
        <v>2.3568422909264997</v>
      </c>
      <c r="AH102" s="19">
        <v>1.3774787713860963</v>
      </c>
      <c r="AI102" s="19">
        <v>2.0622370045606875</v>
      </c>
      <c r="AJ102" s="19">
        <v>2.5160883916647769</v>
      </c>
      <c r="AK102" s="19">
        <v>0.72456975835916038</v>
      </c>
      <c r="AL102" s="19">
        <v>0.32645450651346786</v>
      </c>
      <c r="AM102" s="19">
        <v>0.31052989643964019</v>
      </c>
      <c r="AN102" s="19">
        <v>0.41403986191952025</v>
      </c>
      <c r="AO102" s="19">
        <v>3.678584927054199</v>
      </c>
      <c r="AP102" s="19">
        <v>0.3821906417718649</v>
      </c>
      <c r="AQ102" s="19">
        <v>14.037543780079121</v>
      </c>
      <c r="AR102" s="19">
        <v>1.8552170736009272</v>
      </c>
      <c r="AS102" s="19">
        <v>23.958575856073775</v>
      </c>
      <c r="AT102" s="19">
        <v>1.7437448030841334</v>
      </c>
      <c r="AU102" s="19">
        <v>0.71660745332224662</v>
      </c>
      <c r="AV102" s="19">
        <v>7.9623050369138498E-2</v>
      </c>
      <c r="AW102" s="19">
        <v>5.000327563181898</v>
      </c>
      <c r="AX102" s="19">
        <v>0.55736135258396957</v>
      </c>
      <c r="AY102" s="19">
        <v>0.39015294680877866</v>
      </c>
      <c r="AZ102" s="19">
        <v>0.19109532088593245</v>
      </c>
      <c r="BA102" s="19">
        <v>1.3695164663491823</v>
      </c>
      <c r="BB102" s="19">
        <v>1.8552170736009272</v>
      </c>
      <c r="BC102" s="19">
        <v>4.9605160379973299</v>
      </c>
      <c r="BD102" s="19">
        <v>21.22750522841233</v>
      </c>
      <c r="BE102" s="19">
        <v>0.43792677703026178</v>
      </c>
      <c r="BF102" s="19">
        <v>7.0944137878902414</v>
      </c>
      <c r="BG102" s="19">
        <v>3.0973366593594882</v>
      </c>
      <c r="BH102" s="19">
        <v>4.2200216695643409</v>
      </c>
      <c r="BI102" s="19">
        <v>0.74845667346990197</v>
      </c>
      <c r="BJ102" s="19">
        <v>2.9699397787688664</v>
      </c>
      <c r="BK102" s="19">
        <v>0.21498223599667396</v>
      </c>
      <c r="BL102" s="19">
        <v>9.4671806888905685</v>
      </c>
      <c r="BM102" s="19">
        <v>3.256582760097765</v>
      </c>
      <c r="BN102" s="19">
        <v>15.335399501096076</v>
      </c>
      <c r="BO102" s="19">
        <v>3.1451104895809712</v>
      </c>
      <c r="BP102" s="19">
        <v>0</v>
      </c>
      <c r="BQ102" s="19">
        <v>0.78030589361755731</v>
      </c>
      <c r="BR102" s="19">
        <v>70.880439438607098</v>
      </c>
      <c r="BS102" s="19">
        <v>0</v>
      </c>
      <c r="BT102" s="19">
        <v>239.58575856073776</v>
      </c>
      <c r="BU102" s="19">
        <v>0</v>
      </c>
      <c r="BV102" s="19">
        <v>0</v>
      </c>
      <c r="BW102" s="19">
        <v>0</v>
      </c>
      <c r="BX102" s="19">
        <v>76.414241439262227</v>
      </c>
      <c r="BY102" s="19">
        <v>0</v>
      </c>
      <c r="BZ102" s="19">
        <v>0</v>
      </c>
      <c r="CA102" s="19">
        <v>76.414241439262227</v>
      </c>
      <c r="CB102" s="19">
        <v>316</v>
      </c>
      <c r="CD102" s="19">
        <f t="shared" si="8"/>
        <v>0</v>
      </c>
      <c r="CE102" s="19">
        <f t="shared" si="9"/>
        <v>0</v>
      </c>
      <c r="CF102" s="19">
        <f t="shared" si="10"/>
        <v>0</v>
      </c>
      <c r="CH102" s="35">
        <v>316</v>
      </c>
      <c r="CI102" s="33">
        <f t="shared" si="11"/>
        <v>0</v>
      </c>
    </row>
    <row r="103" spans="1:87" x14ac:dyDescent="0.25">
      <c r="A103" s="23" t="s">
        <v>177</v>
      </c>
      <c r="B103" s="23" t="s">
        <v>275</v>
      </c>
      <c r="C103">
        <f t="shared" si="7"/>
        <v>99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D103" s="19">
        <f t="shared" si="8"/>
        <v>0</v>
      </c>
      <c r="CE103" s="19">
        <f t="shared" si="9"/>
        <v>0</v>
      </c>
      <c r="CF103" s="19">
        <f t="shared" si="10"/>
        <v>0</v>
      </c>
      <c r="CH103" s="35">
        <v>0</v>
      </c>
      <c r="CI103" s="33">
        <f t="shared" si="11"/>
        <v>0</v>
      </c>
    </row>
    <row r="104" spans="1:87" x14ac:dyDescent="0.25">
      <c r="A104" s="23" t="s">
        <v>178</v>
      </c>
      <c r="B104" s="23" t="s">
        <v>276</v>
      </c>
      <c r="C104">
        <f t="shared" si="7"/>
        <v>100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0</v>
      </c>
      <c r="BL104" s="19">
        <v>0</v>
      </c>
      <c r="BM104" s="19">
        <v>0</v>
      </c>
      <c r="BN104" s="19"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D104" s="19">
        <f t="shared" si="8"/>
        <v>0</v>
      </c>
      <c r="CE104" s="19">
        <f t="shared" si="9"/>
        <v>0</v>
      </c>
      <c r="CF104" s="19">
        <f t="shared" si="10"/>
        <v>0</v>
      </c>
      <c r="CH104" s="35">
        <v>0</v>
      </c>
      <c r="CI104" s="33">
        <f t="shared" si="11"/>
        <v>0</v>
      </c>
    </row>
    <row r="105" spans="1:87" x14ac:dyDescent="0.25">
      <c r="A105" s="23" t="s">
        <v>179</v>
      </c>
      <c r="B105" s="23" t="s">
        <v>277</v>
      </c>
      <c r="C105">
        <f t="shared" si="7"/>
        <v>101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D105" s="19">
        <f t="shared" si="8"/>
        <v>0</v>
      </c>
      <c r="CE105" s="19">
        <f t="shared" si="9"/>
        <v>0</v>
      </c>
      <c r="CF105" s="19">
        <f t="shared" si="10"/>
        <v>0</v>
      </c>
      <c r="CH105" s="35">
        <v>0</v>
      </c>
      <c r="CI105" s="33">
        <f t="shared" si="11"/>
        <v>0</v>
      </c>
    </row>
    <row r="106" spans="1:87" x14ac:dyDescent="0.25">
      <c r="A106" s="23" t="s">
        <v>180</v>
      </c>
      <c r="B106" s="23" t="s">
        <v>278</v>
      </c>
      <c r="C106">
        <f t="shared" si="7"/>
        <v>102</v>
      </c>
      <c r="D106" s="19">
        <v>8.2130744164394504E-2</v>
      </c>
      <c r="E106" s="19">
        <v>0</v>
      </c>
      <c r="F106" s="19">
        <v>0.16426148832878901</v>
      </c>
      <c r="G106" s="19">
        <v>8.2130744164394504E-2</v>
      </c>
      <c r="H106" s="19">
        <v>10.348473764713706</v>
      </c>
      <c r="I106" s="19">
        <v>0</v>
      </c>
      <c r="J106" s="19">
        <v>0.49278446498636697</v>
      </c>
      <c r="K106" s="19">
        <v>0.16426148832878901</v>
      </c>
      <c r="L106" s="19">
        <v>0</v>
      </c>
      <c r="M106" s="19">
        <v>8.1309436722750554</v>
      </c>
      <c r="N106" s="19">
        <v>8.2130744164394504E-2</v>
      </c>
      <c r="O106" s="19">
        <v>0</v>
      </c>
      <c r="P106" s="19">
        <v>0.65704595331515603</v>
      </c>
      <c r="Q106" s="19">
        <v>0.16426148832878901</v>
      </c>
      <c r="R106" s="19">
        <v>0</v>
      </c>
      <c r="S106" s="19">
        <v>0</v>
      </c>
      <c r="T106" s="19">
        <v>0.32852297665757801</v>
      </c>
      <c r="U106" s="19">
        <v>1.0676996741371283</v>
      </c>
      <c r="V106" s="19">
        <v>0</v>
      </c>
      <c r="W106" s="19">
        <v>8.2130744164394504E-2</v>
      </c>
      <c r="X106" s="19">
        <v>5.7491520915076144</v>
      </c>
      <c r="Y106" s="19">
        <v>7.8845514397818715</v>
      </c>
      <c r="Z106" s="19">
        <v>8.2130744164394504E-2</v>
      </c>
      <c r="AA106" s="19">
        <v>16.754671809536479</v>
      </c>
      <c r="AB106" s="19">
        <v>0.82130744164394498</v>
      </c>
      <c r="AC106" s="19">
        <v>0</v>
      </c>
      <c r="AD106" s="19">
        <v>1.8890071157810735</v>
      </c>
      <c r="AE106" s="19">
        <v>3.778014231562147</v>
      </c>
      <c r="AF106" s="19">
        <v>2.2175300924386514</v>
      </c>
      <c r="AG106" s="19">
        <v>8.2130744164394504E-2</v>
      </c>
      <c r="AH106" s="19">
        <v>0</v>
      </c>
      <c r="AI106" s="19">
        <v>7.6381592072886884</v>
      </c>
      <c r="AJ106" s="19">
        <v>33.591474363237346</v>
      </c>
      <c r="AK106" s="19">
        <v>0.7391766974795505</v>
      </c>
      <c r="AL106" s="19">
        <v>0</v>
      </c>
      <c r="AM106" s="19">
        <v>0</v>
      </c>
      <c r="AN106" s="19">
        <v>5.174236882356853</v>
      </c>
      <c r="AO106" s="19">
        <v>15.686972135399348</v>
      </c>
      <c r="AP106" s="19">
        <v>8.2130744164394504E-2</v>
      </c>
      <c r="AQ106" s="19">
        <v>0</v>
      </c>
      <c r="AR106" s="19">
        <v>11.087650462193256</v>
      </c>
      <c r="AS106" s="19">
        <v>36.876704129813128</v>
      </c>
      <c r="AT106" s="19">
        <v>0.82130744164394498</v>
      </c>
      <c r="AU106" s="19">
        <v>0</v>
      </c>
      <c r="AV106" s="19">
        <v>68.004256168118644</v>
      </c>
      <c r="AW106" s="19">
        <v>1.7247456274522845</v>
      </c>
      <c r="AX106" s="19">
        <v>16.179756600385716</v>
      </c>
      <c r="AY106" s="19">
        <v>0</v>
      </c>
      <c r="AZ106" s="19">
        <v>0</v>
      </c>
      <c r="BA106" s="19">
        <v>28.581498969209282</v>
      </c>
      <c r="BB106" s="19">
        <v>4.1886679523841197</v>
      </c>
      <c r="BC106" s="19">
        <v>0.57491520915076144</v>
      </c>
      <c r="BD106" s="19">
        <v>244.17470240074482</v>
      </c>
      <c r="BE106" s="19">
        <v>4.5993216732060915</v>
      </c>
      <c r="BF106" s="19">
        <v>97.899847043958246</v>
      </c>
      <c r="BG106" s="19">
        <v>8.2130744164394504E-2</v>
      </c>
      <c r="BH106" s="19">
        <v>15.029926182084193</v>
      </c>
      <c r="BI106" s="19">
        <v>0</v>
      </c>
      <c r="BJ106" s="19">
        <v>102.49916871716432</v>
      </c>
      <c r="BK106" s="19">
        <v>0.32852297665757801</v>
      </c>
      <c r="BL106" s="19">
        <v>756.75267673073085</v>
      </c>
      <c r="BM106" s="19">
        <v>131.57345215135996</v>
      </c>
      <c r="BN106" s="19">
        <v>14.126487996275852</v>
      </c>
      <c r="BO106" s="19">
        <v>347.65944004788184</v>
      </c>
      <c r="BP106" s="19">
        <v>197.44230897120434</v>
      </c>
      <c r="BQ106" s="19">
        <v>3.0388375340825964</v>
      </c>
      <c r="BR106" s="19">
        <v>707.4742302320941</v>
      </c>
      <c r="BS106" s="19">
        <v>0</v>
      </c>
      <c r="BT106" s="19">
        <v>2914.7379796501959</v>
      </c>
      <c r="BU106" s="19">
        <v>0</v>
      </c>
      <c r="BV106" s="19">
        <v>0</v>
      </c>
      <c r="BW106" s="19">
        <v>0</v>
      </c>
      <c r="BX106" s="19">
        <v>15610.262020349805</v>
      </c>
      <c r="BY106" s="19">
        <v>0</v>
      </c>
      <c r="BZ106" s="19">
        <v>0</v>
      </c>
      <c r="CA106" s="19">
        <v>15610.262020349805</v>
      </c>
      <c r="CB106" s="19">
        <v>18525</v>
      </c>
      <c r="CD106" s="19">
        <f t="shared" si="8"/>
        <v>0</v>
      </c>
      <c r="CE106" s="19">
        <f t="shared" si="9"/>
        <v>0</v>
      </c>
      <c r="CF106" s="19">
        <f t="shared" si="10"/>
        <v>0</v>
      </c>
      <c r="CH106" s="35">
        <v>18525</v>
      </c>
      <c r="CI106" s="33">
        <f t="shared" si="11"/>
        <v>0</v>
      </c>
    </row>
    <row r="107" spans="1:87" x14ac:dyDescent="0.25">
      <c r="A107" s="23" t="s">
        <v>181</v>
      </c>
      <c r="B107" s="23" t="s">
        <v>279</v>
      </c>
      <c r="C107">
        <f t="shared" si="7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19">
        <v>0</v>
      </c>
      <c r="BA107" s="19">
        <v>0</v>
      </c>
      <c r="BB107" s="19">
        <v>0</v>
      </c>
      <c r="BC107" s="19">
        <v>0</v>
      </c>
      <c r="BD107" s="19">
        <v>0</v>
      </c>
      <c r="BE107" s="19">
        <v>0</v>
      </c>
      <c r="BF107" s="19">
        <v>0</v>
      </c>
      <c r="BG107" s="19">
        <v>0</v>
      </c>
      <c r="BH107" s="19">
        <v>0</v>
      </c>
      <c r="BI107" s="19">
        <v>0</v>
      </c>
      <c r="BJ107" s="19">
        <v>0</v>
      </c>
      <c r="BK107" s="19">
        <v>0</v>
      </c>
      <c r="BL107" s="19">
        <v>0</v>
      </c>
      <c r="BM107" s="19">
        <v>0</v>
      </c>
      <c r="BN107" s="19">
        <v>0</v>
      </c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0</v>
      </c>
      <c r="BU107" s="19">
        <v>0</v>
      </c>
      <c r="BV107" s="19">
        <v>0</v>
      </c>
      <c r="BW107" s="19">
        <v>0</v>
      </c>
      <c r="BX107" s="19">
        <v>0</v>
      </c>
      <c r="BY107" s="19">
        <v>0</v>
      </c>
      <c r="BZ107" s="19">
        <v>0</v>
      </c>
      <c r="CA107" s="19">
        <v>0</v>
      </c>
      <c r="CB107" s="19">
        <v>0</v>
      </c>
      <c r="CD107" s="19">
        <f t="shared" si="8"/>
        <v>0</v>
      </c>
      <c r="CE107" s="19">
        <f t="shared" si="9"/>
        <v>0</v>
      </c>
      <c r="CF107" s="19">
        <f t="shared" si="10"/>
        <v>0</v>
      </c>
      <c r="CH107" s="35">
        <v>0</v>
      </c>
      <c r="CI107" s="33">
        <f t="shared" si="11"/>
        <v>0</v>
      </c>
    </row>
    <row r="108" spans="1:87" x14ac:dyDescent="0.25">
      <c r="A108" s="23" t="s">
        <v>182</v>
      </c>
      <c r="B108" s="23" t="s">
        <v>280</v>
      </c>
      <c r="C108">
        <f t="shared" si="7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</v>
      </c>
      <c r="AU108" s="19">
        <v>0</v>
      </c>
      <c r="AV108" s="19">
        <v>0</v>
      </c>
      <c r="AW108" s="19">
        <v>0</v>
      </c>
      <c r="AX108" s="19">
        <v>0</v>
      </c>
      <c r="AY108" s="19">
        <v>0</v>
      </c>
      <c r="AZ108" s="19">
        <v>0</v>
      </c>
      <c r="BA108" s="19">
        <v>0</v>
      </c>
      <c r="BB108" s="19">
        <v>0</v>
      </c>
      <c r="BC108" s="19">
        <v>0</v>
      </c>
      <c r="BD108" s="19">
        <v>0</v>
      </c>
      <c r="BE108" s="19">
        <v>0</v>
      </c>
      <c r="BF108" s="19">
        <v>0</v>
      </c>
      <c r="BG108" s="19">
        <v>0</v>
      </c>
      <c r="BH108" s="19">
        <v>0</v>
      </c>
      <c r="BI108" s="19">
        <v>0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0</v>
      </c>
      <c r="BU108" s="19">
        <v>0</v>
      </c>
      <c r="BV108" s="19">
        <v>0</v>
      </c>
      <c r="BW108" s="19">
        <v>0</v>
      </c>
      <c r="BX108" s="19">
        <v>0</v>
      </c>
      <c r="BY108" s="19">
        <v>0</v>
      </c>
      <c r="BZ108" s="19">
        <v>0</v>
      </c>
      <c r="CA108" s="19">
        <v>0</v>
      </c>
      <c r="CB108" s="19">
        <v>0</v>
      </c>
      <c r="CD108" s="19">
        <f t="shared" si="8"/>
        <v>0</v>
      </c>
      <c r="CE108" s="19">
        <f t="shared" si="9"/>
        <v>0</v>
      </c>
      <c r="CF108" s="19">
        <f t="shared" si="10"/>
        <v>0</v>
      </c>
      <c r="CH108" s="35">
        <v>0</v>
      </c>
      <c r="CI108" s="33">
        <f t="shared" si="11"/>
        <v>0</v>
      </c>
    </row>
    <row r="109" spans="1:87" x14ac:dyDescent="0.25">
      <c r="A109" s="23" t="s">
        <v>183</v>
      </c>
      <c r="B109" s="23" t="s">
        <v>281</v>
      </c>
      <c r="C109">
        <f t="shared" si="7"/>
        <v>105</v>
      </c>
      <c r="D109" s="19">
        <v>1.3348483036319418</v>
      </c>
      <c r="E109" s="19">
        <v>0.83428018976996365</v>
      </c>
      <c r="F109" s="19">
        <v>1.6685603795399273</v>
      </c>
      <c r="G109" s="19">
        <v>5.8399613283897454</v>
      </c>
      <c r="H109" s="19">
        <v>81.759458597456444</v>
      </c>
      <c r="I109" s="19">
        <v>11.846778694733485</v>
      </c>
      <c r="J109" s="19">
        <v>5.0056811386197824</v>
      </c>
      <c r="K109" s="19">
        <v>115.13066618825499</v>
      </c>
      <c r="L109" s="19">
        <v>37.876320615556352</v>
      </c>
      <c r="M109" s="19">
        <v>228.92648407287805</v>
      </c>
      <c r="N109" s="19">
        <v>64.072718574333209</v>
      </c>
      <c r="O109" s="19">
        <v>4.0045449108958255</v>
      </c>
      <c r="P109" s="19">
        <v>41.046585336682213</v>
      </c>
      <c r="Q109" s="19">
        <v>114.29638599848504</v>
      </c>
      <c r="R109" s="19">
        <v>31.702647211258622</v>
      </c>
      <c r="S109" s="19">
        <v>14.683331339951362</v>
      </c>
      <c r="T109" s="19">
        <v>59.400749511621413</v>
      </c>
      <c r="U109" s="19">
        <v>73.750368775664782</v>
      </c>
      <c r="V109" s="19">
        <v>28.365526452178766</v>
      </c>
      <c r="W109" s="19">
        <v>19.855868516525135</v>
      </c>
      <c r="X109" s="19">
        <v>46.385978551209988</v>
      </c>
      <c r="Y109" s="19">
        <v>46.552834589163972</v>
      </c>
      <c r="Z109" s="19">
        <v>5.3393932145277674</v>
      </c>
      <c r="AA109" s="19">
        <v>40.045449108958259</v>
      </c>
      <c r="AB109" s="19">
        <v>62.904726308655263</v>
      </c>
      <c r="AC109" s="19">
        <v>93.439381254235926</v>
      </c>
      <c r="AD109" s="19">
        <v>31.535791173304631</v>
      </c>
      <c r="AE109" s="19">
        <v>12.18049077064147</v>
      </c>
      <c r="AF109" s="19">
        <v>81.592602559502453</v>
      </c>
      <c r="AG109" s="19">
        <v>132.81740621137823</v>
      </c>
      <c r="AH109" s="19">
        <v>85.597147470398269</v>
      </c>
      <c r="AI109" s="19">
        <v>103.2838874935215</v>
      </c>
      <c r="AJ109" s="19">
        <v>312.35450304987438</v>
      </c>
      <c r="AK109" s="19">
        <v>257.45886656301082</v>
      </c>
      <c r="AL109" s="19">
        <v>44.884274209624046</v>
      </c>
      <c r="AM109" s="19">
        <v>84.26229916676634</v>
      </c>
      <c r="AN109" s="19">
        <v>18.854732288801181</v>
      </c>
      <c r="AO109" s="19">
        <v>67.910407447275048</v>
      </c>
      <c r="AP109" s="19">
        <v>28.365526452178766</v>
      </c>
      <c r="AQ109" s="19">
        <v>267.13651676434239</v>
      </c>
      <c r="AR109" s="19">
        <v>218.41455368177648</v>
      </c>
      <c r="AS109" s="19">
        <v>1158.6483275525256</v>
      </c>
      <c r="AT109" s="19">
        <v>164.85376549854485</v>
      </c>
      <c r="AU109" s="19">
        <v>5.8399613283897454</v>
      </c>
      <c r="AV109" s="19">
        <v>11.846778694733485</v>
      </c>
      <c r="AW109" s="19">
        <v>134.65282262887214</v>
      </c>
      <c r="AX109" s="19">
        <v>40.379161184866248</v>
      </c>
      <c r="AY109" s="19">
        <v>111.29297731531315</v>
      </c>
      <c r="AZ109" s="19">
        <v>34.372343818522509</v>
      </c>
      <c r="BA109" s="19">
        <v>62.237302156839291</v>
      </c>
      <c r="BB109" s="19">
        <v>4655.2834589163976</v>
      </c>
      <c r="BC109" s="19">
        <v>244.27723956464538</v>
      </c>
      <c r="BD109" s="19">
        <v>1710.4412450663797</v>
      </c>
      <c r="BE109" s="19">
        <v>105.95358410078539</v>
      </c>
      <c r="BF109" s="19">
        <v>461.35694494278994</v>
      </c>
      <c r="BG109" s="19">
        <v>82.093170673364426</v>
      </c>
      <c r="BH109" s="19">
        <v>397.11737033050269</v>
      </c>
      <c r="BI109" s="19">
        <v>23.693557389466971</v>
      </c>
      <c r="BJ109" s="19">
        <v>303.67798907626678</v>
      </c>
      <c r="BK109" s="19">
        <v>52.059083841645737</v>
      </c>
      <c r="BL109" s="19">
        <v>854.9703384762588</v>
      </c>
      <c r="BM109" s="19">
        <v>182.37364948371405</v>
      </c>
      <c r="BN109" s="19">
        <v>206.06720687318102</v>
      </c>
      <c r="BO109" s="19">
        <v>77.087489534744648</v>
      </c>
      <c r="BP109" s="19">
        <v>153.84126699358131</v>
      </c>
      <c r="BQ109" s="19">
        <v>47.720826854841924</v>
      </c>
      <c r="BR109" s="19">
        <v>304.67912530399076</v>
      </c>
      <c r="BS109" s="19">
        <v>0</v>
      </c>
      <c r="BT109" s="19">
        <v>14569.535522066737</v>
      </c>
      <c r="BU109" s="19">
        <v>0</v>
      </c>
      <c r="BV109" s="19">
        <v>0</v>
      </c>
      <c r="BW109" s="19">
        <v>0</v>
      </c>
      <c r="BX109" s="19">
        <v>18912.464477933259</v>
      </c>
      <c r="BY109" s="19">
        <v>0</v>
      </c>
      <c r="BZ109" s="19">
        <v>0</v>
      </c>
      <c r="CA109" s="19">
        <v>18912.464477933259</v>
      </c>
      <c r="CB109" s="19">
        <v>33482</v>
      </c>
      <c r="CD109" s="19">
        <f t="shared" si="8"/>
        <v>0</v>
      </c>
      <c r="CE109" s="19">
        <f t="shared" si="9"/>
        <v>0</v>
      </c>
      <c r="CF109" s="19">
        <f t="shared" si="10"/>
        <v>0</v>
      </c>
      <c r="CH109" s="35">
        <v>33482</v>
      </c>
      <c r="CI109" s="33">
        <f t="shared" si="11"/>
        <v>0</v>
      </c>
    </row>
    <row r="110" spans="1:87" x14ac:dyDescent="0.25">
      <c r="A110" s="23" t="s">
        <v>184</v>
      </c>
      <c r="B110" s="23" t="s">
        <v>282</v>
      </c>
      <c r="C110">
        <f t="shared" si="7"/>
        <v>106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  <c r="AT110" s="19">
        <v>0</v>
      </c>
      <c r="AU110" s="19">
        <v>0</v>
      </c>
      <c r="AV110" s="19">
        <v>0</v>
      </c>
      <c r="AW110" s="19">
        <v>0</v>
      </c>
      <c r="AX110" s="19">
        <v>0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  <c r="BE110" s="19">
        <v>0</v>
      </c>
      <c r="BF110" s="19">
        <v>0</v>
      </c>
      <c r="BG110" s="19">
        <v>0</v>
      </c>
      <c r="BH110" s="19">
        <v>0</v>
      </c>
      <c r="BI110" s="19">
        <v>0</v>
      </c>
      <c r="BJ110" s="19">
        <v>0</v>
      </c>
      <c r="BK110" s="19">
        <v>0</v>
      </c>
      <c r="BL110" s="19">
        <v>0</v>
      </c>
      <c r="BM110" s="19">
        <v>0</v>
      </c>
      <c r="BN110" s="19">
        <v>0</v>
      </c>
      <c r="BO110" s="19">
        <v>0</v>
      </c>
      <c r="BP110" s="19">
        <v>0</v>
      </c>
      <c r="BQ110" s="19">
        <v>0</v>
      </c>
      <c r="BR110" s="19">
        <v>0</v>
      </c>
      <c r="BS110" s="19">
        <v>0</v>
      </c>
      <c r="BT110" s="19">
        <v>0</v>
      </c>
      <c r="BU110" s="19">
        <v>0</v>
      </c>
      <c r="BV110" s="19">
        <v>0</v>
      </c>
      <c r="BW110" s="19">
        <v>0</v>
      </c>
      <c r="BX110" s="19">
        <v>0</v>
      </c>
      <c r="BY110" s="19">
        <v>0</v>
      </c>
      <c r="BZ110" s="19">
        <v>0</v>
      </c>
      <c r="CA110" s="19">
        <v>0</v>
      </c>
      <c r="CB110" s="19">
        <v>0</v>
      </c>
      <c r="CD110" s="19">
        <f t="shared" si="8"/>
        <v>0</v>
      </c>
      <c r="CE110" s="19">
        <f t="shared" si="9"/>
        <v>0</v>
      </c>
      <c r="CF110" s="19">
        <f t="shared" si="10"/>
        <v>0</v>
      </c>
      <c r="CH110" s="35">
        <v>0</v>
      </c>
      <c r="CI110" s="33">
        <f t="shared" si="11"/>
        <v>0</v>
      </c>
    </row>
    <row r="111" spans="1:87" x14ac:dyDescent="0.25">
      <c r="A111" s="23" t="s">
        <v>185</v>
      </c>
      <c r="B111" s="23" t="s">
        <v>283</v>
      </c>
      <c r="C111">
        <f t="shared" si="7"/>
        <v>107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D111" s="19">
        <f t="shared" si="8"/>
        <v>0</v>
      </c>
      <c r="CE111" s="19">
        <f t="shared" si="9"/>
        <v>0</v>
      </c>
      <c r="CF111" s="19">
        <f t="shared" si="10"/>
        <v>0</v>
      </c>
      <c r="CH111" s="35">
        <v>0</v>
      </c>
      <c r="CI111" s="33">
        <f t="shared" si="11"/>
        <v>0</v>
      </c>
    </row>
    <row r="112" spans="1:87" x14ac:dyDescent="0.25">
      <c r="A112" s="23" t="s">
        <v>186</v>
      </c>
      <c r="B112" s="23" t="s">
        <v>284</v>
      </c>
      <c r="C112">
        <f t="shared" si="7"/>
        <v>108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0</v>
      </c>
      <c r="BJ112" s="19">
        <v>0</v>
      </c>
      <c r="BK112" s="19">
        <v>0</v>
      </c>
      <c r="BL112" s="19">
        <v>0</v>
      </c>
      <c r="BM112" s="19">
        <v>0</v>
      </c>
      <c r="BN112" s="19">
        <v>0</v>
      </c>
      <c r="BO112" s="19">
        <v>0</v>
      </c>
      <c r="BP112" s="19">
        <v>0</v>
      </c>
      <c r="BQ112" s="19">
        <v>0</v>
      </c>
      <c r="BR112" s="19">
        <v>0</v>
      </c>
      <c r="BS112" s="19">
        <v>0</v>
      </c>
      <c r="BT112" s="19">
        <v>0</v>
      </c>
      <c r="BU112" s="19">
        <v>0</v>
      </c>
      <c r="BV112" s="19">
        <v>0</v>
      </c>
      <c r="BW112" s="19">
        <v>0</v>
      </c>
      <c r="BX112" s="19">
        <v>0</v>
      </c>
      <c r="BY112" s="19">
        <v>0</v>
      </c>
      <c r="BZ112" s="19">
        <v>0</v>
      </c>
      <c r="CA112" s="19">
        <v>0</v>
      </c>
      <c r="CB112" s="19">
        <v>0</v>
      </c>
      <c r="CD112" s="19">
        <f t="shared" si="8"/>
        <v>0</v>
      </c>
      <c r="CE112" s="19">
        <f t="shared" si="9"/>
        <v>0</v>
      </c>
      <c r="CF112" s="19">
        <f t="shared" si="10"/>
        <v>0</v>
      </c>
      <c r="CH112" s="35">
        <v>0</v>
      </c>
      <c r="CI112" s="33">
        <f t="shared" si="11"/>
        <v>0</v>
      </c>
    </row>
    <row r="113" spans="1:87" x14ac:dyDescent="0.25">
      <c r="A113" s="23" t="s">
        <v>187</v>
      </c>
      <c r="B113" s="23" t="s">
        <v>70</v>
      </c>
      <c r="C113">
        <f t="shared" si="7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8"/>
        <v>0</v>
      </c>
      <c r="CE113" s="19">
        <f t="shared" si="9"/>
        <v>0</v>
      </c>
      <c r="CF113" s="19">
        <f t="shared" si="10"/>
        <v>0</v>
      </c>
      <c r="CH113" s="35">
        <v>0</v>
      </c>
      <c r="CI113" s="33">
        <f t="shared" si="11"/>
        <v>0</v>
      </c>
    </row>
    <row r="114" spans="1:87" x14ac:dyDescent="0.25">
      <c r="A114" s="23" t="s">
        <v>188</v>
      </c>
      <c r="B114" s="23" t="s">
        <v>285</v>
      </c>
      <c r="C114">
        <f t="shared" si="7"/>
        <v>110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v>0</v>
      </c>
      <c r="BL114" s="19">
        <v>0</v>
      </c>
      <c r="BM114" s="19">
        <v>0</v>
      </c>
      <c r="BN114" s="19">
        <v>0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v>0</v>
      </c>
      <c r="CA114" s="19">
        <v>0</v>
      </c>
      <c r="CB114" s="19">
        <v>0</v>
      </c>
      <c r="CD114" s="19">
        <f t="shared" si="8"/>
        <v>0</v>
      </c>
      <c r="CE114" s="19">
        <f t="shared" si="9"/>
        <v>0</v>
      </c>
      <c r="CF114" s="19">
        <f t="shared" si="10"/>
        <v>0</v>
      </c>
      <c r="CH114" s="35">
        <v>0</v>
      </c>
      <c r="CI114" s="33">
        <f t="shared" si="11"/>
        <v>0</v>
      </c>
    </row>
    <row r="115" spans="1:87" x14ac:dyDescent="0.25">
      <c r="A115" s="23" t="s">
        <v>189</v>
      </c>
      <c r="B115" s="23" t="s">
        <v>286</v>
      </c>
      <c r="C115">
        <f t="shared" si="7"/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D115" s="19">
        <f t="shared" si="8"/>
        <v>0</v>
      </c>
      <c r="CE115" s="19">
        <f t="shared" si="9"/>
        <v>0</v>
      </c>
      <c r="CF115" s="19">
        <f t="shared" si="10"/>
        <v>0</v>
      </c>
      <c r="CH115" s="35">
        <v>0</v>
      </c>
      <c r="CI115" s="33">
        <f t="shared" si="11"/>
        <v>0</v>
      </c>
    </row>
    <row r="116" spans="1:87" x14ac:dyDescent="0.25">
      <c r="A116" s="23" t="s">
        <v>190</v>
      </c>
      <c r="B116" s="23" t="s">
        <v>287</v>
      </c>
      <c r="C116">
        <f t="shared" si="7"/>
        <v>112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  <c r="BG116" s="19">
        <v>0</v>
      </c>
      <c r="BH116" s="19">
        <v>0</v>
      </c>
      <c r="BI116" s="19">
        <v>0</v>
      </c>
      <c r="BJ116" s="19">
        <v>0</v>
      </c>
      <c r="BK116" s="19">
        <v>0</v>
      </c>
      <c r="BL116" s="19">
        <v>0</v>
      </c>
      <c r="BM116" s="19">
        <v>0</v>
      </c>
      <c r="BN116" s="19">
        <v>0</v>
      </c>
      <c r="BO116" s="19">
        <v>0</v>
      </c>
      <c r="BP116" s="19">
        <v>0</v>
      </c>
      <c r="BQ116" s="19">
        <v>0</v>
      </c>
      <c r="BR116" s="19">
        <v>0</v>
      </c>
      <c r="BS116" s="19">
        <v>0</v>
      </c>
      <c r="BT116" s="19">
        <v>0</v>
      </c>
      <c r="BU116" s="19">
        <v>0</v>
      </c>
      <c r="BV116" s="19">
        <v>0</v>
      </c>
      <c r="BW116" s="19">
        <v>0</v>
      </c>
      <c r="BX116" s="19">
        <v>0</v>
      </c>
      <c r="BY116" s="19">
        <v>0</v>
      </c>
      <c r="BZ116" s="19">
        <v>0</v>
      </c>
      <c r="CA116" s="19">
        <v>0</v>
      </c>
      <c r="CB116" s="19">
        <v>0</v>
      </c>
      <c r="CD116" s="19">
        <f t="shared" si="8"/>
        <v>0</v>
      </c>
      <c r="CE116" s="19">
        <f t="shared" si="9"/>
        <v>0</v>
      </c>
      <c r="CF116" s="19">
        <f t="shared" si="10"/>
        <v>0</v>
      </c>
      <c r="CH116" s="35">
        <v>0</v>
      </c>
      <c r="CI116" s="33">
        <f t="shared" si="11"/>
        <v>0</v>
      </c>
    </row>
    <row r="117" spans="1:87" x14ac:dyDescent="0.25">
      <c r="A117" s="23" t="s">
        <v>191</v>
      </c>
      <c r="B117" s="23" t="s">
        <v>288</v>
      </c>
      <c r="C117">
        <f t="shared" si="7"/>
        <v>113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0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v>0</v>
      </c>
      <c r="CA117" s="19">
        <v>0</v>
      </c>
      <c r="CB117" s="19">
        <v>0</v>
      </c>
      <c r="CD117" s="19">
        <f t="shared" si="8"/>
        <v>0</v>
      </c>
      <c r="CE117" s="19">
        <f t="shared" si="9"/>
        <v>0</v>
      </c>
      <c r="CF117" s="19">
        <f t="shared" si="10"/>
        <v>0</v>
      </c>
      <c r="CH117" s="34">
        <v>0</v>
      </c>
      <c r="CI117" s="33">
        <f t="shared" si="11"/>
        <v>0</v>
      </c>
    </row>
    <row r="118" spans="1:87" x14ac:dyDescent="0.25">
      <c r="A118" s="23" t="s">
        <v>192</v>
      </c>
      <c r="B118" s="23" t="s">
        <v>289</v>
      </c>
      <c r="C118">
        <f t="shared" si="7"/>
        <v>114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D118" s="19">
        <f t="shared" si="8"/>
        <v>0</v>
      </c>
      <c r="CE118" s="19">
        <f t="shared" si="9"/>
        <v>0</v>
      </c>
      <c r="CF118" s="19">
        <f t="shared" si="10"/>
        <v>0</v>
      </c>
      <c r="CH118" s="34">
        <v>0</v>
      </c>
      <c r="CI118" s="33">
        <f t="shared" si="11"/>
        <v>0</v>
      </c>
    </row>
    <row r="119" spans="1:87" x14ac:dyDescent="0.25">
      <c r="A119" s="23" t="s">
        <v>193</v>
      </c>
      <c r="B119" s="23" t="s">
        <v>290</v>
      </c>
      <c r="C119">
        <f t="shared" si="7"/>
        <v>115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v>0</v>
      </c>
      <c r="BL119" s="19">
        <v>0</v>
      </c>
      <c r="BM119" s="19">
        <v>0</v>
      </c>
      <c r="BN119" s="19"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v>0</v>
      </c>
      <c r="CA119" s="19">
        <v>0</v>
      </c>
      <c r="CB119" s="19">
        <v>0</v>
      </c>
      <c r="CD119" s="19">
        <f t="shared" si="8"/>
        <v>0</v>
      </c>
      <c r="CE119" s="19">
        <f t="shared" si="9"/>
        <v>0</v>
      </c>
      <c r="CF119" s="19">
        <f t="shared" si="10"/>
        <v>0</v>
      </c>
      <c r="CH119" s="34">
        <v>0</v>
      </c>
      <c r="CI119" s="33">
        <f t="shared" si="11"/>
        <v>0</v>
      </c>
    </row>
    <row r="120" spans="1:87" x14ac:dyDescent="0.25">
      <c r="A120" s="23" t="s">
        <v>194</v>
      </c>
      <c r="B120" s="23" t="s">
        <v>291</v>
      </c>
      <c r="C120">
        <f t="shared" si="7"/>
        <v>116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0</v>
      </c>
      <c r="BF120" s="19"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v>0</v>
      </c>
      <c r="BL120" s="19">
        <v>0</v>
      </c>
      <c r="BM120" s="19">
        <v>0</v>
      </c>
      <c r="BN120" s="19">
        <v>0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19">
        <v>0</v>
      </c>
      <c r="BY120" s="19">
        <v>0</v>
      </c>
      <c r="BZ120" s="19">
        <v>0</v>
      </c>
      <c r="CA120" s="19">
        <v>0</v>
      </c>
      <c r="CB120" s="19">
        <v>0</v>
      </c>
      <c r="CD120" s="19">
        <f t="shared" si="8"/>
        <v>0</v>
      </c>
      <c r="CE120" s="19">
        <f t="shared" si="9"/>
        <v>0</v>
      </c>
      <c r="CF120" s="19">
        <f t="shared" si="10"/>
        <v>0</v>
      </c>
      <c r="CH120" s="34">
        <v>0</v>
      </c>
      <c r="CI120" s="33">
        <f t="shared" si="11"/>
        <v>0</v>
      </c>
    </row>
    <row r="121" spans="1:87" x14ac:dyDescent="0.25">
      <c r="A121" s="23" t="s">
        <v>195</v>
      </c>
      <c r="B121" s="23" t="s">
        <v>292</v>
      </c>
      <c r="C121">
        <f t="shared" si="7"/>
        <v>117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D121" s="19">
        <f t="shared" si="8"/>
        <v>0</v>
      </c>
      <c r="CE121" s="19">
        <f t="shared" si="9"/>
        <v>0</v>
      </c>
      <c r="CF121" s="19">
        <f t="shared" si="10"/>
        <v>0</v>
      </c>
      <c r="CH121" s="34">
        <v>0</v>
      </c>
      <c r="CI121" s="33">
        <f t="shared" si="11"/>
        <v>0</v>
      </c>
    </row>
    <row r="122" spans="1:87" x14ac:dyDescent="0.25">
      <c r="A122" s="23" t="s">
        <v>196</v>
      </c>
      <c r="B122" s="23" t="s">
        <v>293</v>
      </c>
      <c r="C122">
        <f t="shared" si="7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8"/>
        <v>0</v>
      </c>
      <c r="CE122" s="19">
        <f t="shared" si="9"/>
        <v>0</v>
      </c>
      <c r="CF122" s="19">
        <f t="shared" si="10"/>
        <v>0</v>
      </c>
      <c r="CH122" s="34">
        <v>0</v>
      </c>
      <c r="CI122" s="33">
        <f t="shared" si="11"/>
        <v>0</v>
      </c>
    </row>
    <row r="123" spans="1:87" x14ac:dyDescent="0.25">
      <c r="A123" s="23" t="s">
        <v>197</v>
      </c>
      <c r="B123" s="23" t="s">
        <v>294</v>
      </c>
      <c r="C123">
        <f t="shared" si="7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8"/>
        <v>0</v>
      </c>
      <c r="CE123" s="19">
        <f t="shared" si="9"/>
        <v>0</v>
      </c>
      <c r="CF123" s="19">
        <f t="shared" si="10"/>
        <v>0</v>
      </c>
      <c r="CH123" s="34">
        <v>0</v>
      </c>
      <c r="CI123" s="33">
        <f t="shared" si="11"/>
        <v>0</v>
      </c>
    </row>
    <row r="124" spans="1:87" x14ac:dyDescent="0.25">
      <c r="A124" s="23" t="s">
        <v>198</v>
      </c>
      <c r="B124" s="23" t="s">
        <v>48</v>
      </c>
      <c r="C124">
        <f t="shared" si="7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8"/>
        <v>0</v>
      </c>
      <c r="CE124" s="19">
        <f t="shared" si="9"/>
        <v>0</v>
      </c>
      <c r="CF124" s="19">
        <f t="shared" si="10"/>
        <v>0</v>
      </c>
      <c r="CH124" s="34">
        <v>0</v>
      </c>
      <c r="CI124" s="33">
        <f t="shared" si="11"/>
        <v>0</v>
      </c>
    </row>
    <row r="125" spans="1:87" x14ac:dyDescent="0.25">
      <c r="A125" s="23" t="s">
        <v>199</v>
      </c>
      <c r="B125" s="23" t="s">
        <v>295</v>
      </c>
      <c r="C125">
        <f t="shared" si="7"/>
        <v>121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19">
        <v>0</v>
      </c>
      <c r="BJ125" s="19">
        <v>0</v>
      </c>
      <c r="BK125" s="19">
        <v>0</v>
      </c>
      <c r="BL125" s="19">
        <v>0</v>
      </c>
      <c r="BM125" s="19">
        <v>0</v>
      </c>
      <c r="BN125" s="19">
        <v>0</v>
      </c>
      <c r="BO125" s="19">
        <v>0</v>
      </c>
      <c r="BP125" s="19">
        <v>0</v>
      </c>
      <c r="BQ125" s="19">
        <v>0</v>
      </c>
      <c r="BR125" s="19">
        <v>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19">
        <v>0</v>
      </c>
      <c r="BY125" s="19">
        <v>0</v>
      </c>
      <c r="BZ125" s="19">
        <v>0</v>
      </c>
      <c r="CA125" s="19">
        <v>0</v>
      </c>
      <c r="CB125" s="19">
        <v>0</v>
      </c>
      <c r="CD125" s="19">
        <f t="shared" si="8"/>
        <v>0</v>
      </c>
      <c r="CE125" s="19">
        <f t="shared" si="9"/>
        <v>0</v>
      </c>
      <c r="CF125" s="19">
        <f t="shared" si="10"/>
        <v>0</v>
      </c>
      <c r="CH125" s="34">
        <v>0</v>
      </c>
      <c r="CI125" s="33">
        <f t="shared" si="11"/>
        <v>0</v>
      </c>
    </row>
    <row r="126" spans="1:87" x14ac:dyDescent="0.25">
      <c r="A126" s="23" t="s">
        <v>200</v>
      </c>
      <c r="B126" s="23" t="s">
        <v>49</v>
      </c>
      <c r="C126">
        <f t="shared" si="7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8"/>
        <v>0</v>
      </c>
      <c r="CE126" s="19">
        <f t="shared" si="9"/>
        <v>0</v>
      </c>
      <c r="CF126" s="19">
        <f t="shared" si="10"/>
        <v>0</v>
      </c>
      <c r="CH126" s="34">
        <v>0</v>
      </c>
      <c r="CI126" s="33">
        <f t="shared" si="11"/>
        <v>0</v>
      </c>
    </row>
    <row r="127" spans="1:87" x14ac:dyDescent="0.25">
      <c r="A127" s="23" t="s">
        <v>201</v>
      </c>
      <c r="B127" s="23" t="s">
        <v>296</v>
      </c>
      <c r="C127">
        <f t="shared" si="7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0</v>
      </c>
      <c r="BM127" s="19">
        <v>0</v>
      </c>
      <c r="BN127" s="19">
        <v>0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0</v>
      </c>
      <c r="CA127" s="19">
        <v>0</v>
      </c>
      <c r="CB127" s="19">
        <v>0</v>
      </c>
      <c r="CD127" s="19">
        <f t="shared" si="8"/>
        <v>0</v>
      </c>
      <c r="CE127" s="19">
        <f t="shared" si="9"/>
        <v>0</v>
      </c>
      <c r="CF127" s="19">
        <f t="shared" si="10"/>
        <v>0</v>
      </c>
      <c r="CH127" s="34">
        <v>0</v>
      </c>
      <c r="CI127" s="33">
        <f t="shared" si="11"/>
        <v>0</v>
      </c>
    </row>
    <row r="128" spans="1:87" x14ac:dyDescent="0.25">
      <c r="A128" s="23" t="s">
        <v>202</v>
      </c>
      <c r="B128" s="23" t="s">
        <v>297</v>
      </c>
      <c r="C128">
        <f t="shared" si="7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</v>
      </c>
      <c r="AT128" s="19">
        <v>0</v>
      </c>
      <c r="AU128" s="19">
        <v>0</v>
      </c>
      <c r="AV128" s="19">
        <v>0</v>
      </c>
      <c r="AW128" s="19">
        <v>0</v>
      </c>
      <c r="AX128" s="19">
        <v>0</v>
      </c>
      <c r="AY128" s="19">
        <v>0</v>
      </c>
      <c r="AZ128" s="19">
        <v>0</v>
      </c>
      <c r="BA128" s="19">
        <v>0</v>
      </c>
      <c r="BB128" s="19">
        <v>0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0</v>
      </c>
      <c r="BI128" s="19">
        <v>0</v>
      </c>
      <c r="BJ128" s="19">
        <v>0</v>
      </c>
      <c r="BK128" s="19">
        <v>0</v>
      </c>
      <c r="BL128" s="19">
        <v>0</v>
      </c>
      <c r="BM128" s="19">
        <v>0</v>
      </c>
      <c r="BN128" s="19">
        <v>0</v>
      </c>
      <c r="BO128" s="19">
        <v>0</v>
      </c>
      <c r="BP128" s="19">
        <v>0</v>
      </c>
      <c r="BQ128" s="19">
        <v>0</v>
      </c>
      <c r="BR128" s="19">
        <v>0</v>
      </c>
      <c r="BS128" s="19">
        <v>0</v>
      </c>
      <c r="BT128" s="19">
        <v>0</v>
      </c>
      <c r="BU128" s="19">
        <v>0</v>
      </c>
      <c r="BV128" s="19">
        <v>0</v>
      </c>
      <c r="BW128" s="19">
        <v>0</v>
      </c>
      <c r="BX128" s="19">
        <v>0</v>
      </c>
      <c r="BY128" s="19">
        <v>0</v>
      </c>
      <c r="BZ128" s="19">
        <v>0</v>
      </c>
      <c r="CA128" s="19">
        <v>0</v>
      </c>
      <c r="CB128" s="19">
        <v>0</v>
      </c>
      <c r="CD128" s="19">
        <f t="shared" si="8"/>
        <v>0</v>
      </c>
      <c r="CE128" s="19">
        <f t="shared" si="9"/>
        <v>0</v>
      </c>
      <c r="CF128" s="19">
        <f t="shared" si="10"/>
        <v>0</v>
      </c>
      <c r="CH128" s="34">
        <v>0</v>
      </c>
      <c r="CI128" s="33">
        <f t="shared" si="11"/>
        <v>0</v>
      </c>
    </row>
    <row r="129" spans="1:87" x14ac:dyDescent="0.25">
      <c r="A129" s="23" t="s">
        <v>203</v>
      </c>
      <c r="B129" s="23" t="s">
        <v>298</v>
      </c>
      <c r="C129">
        <f t="shared" si="7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8"/>
        <v>0</v>
      </c>
      <c r="CE129" s="19">
        <f t="shared" si="9"/>
        <v>0</v>
      </c>
      <c r="CF129" s="19">
        <f t="shared" si="10"/>
        <v>0</v>
      </c>
      <c r="CH129" s="34">
        <v>0</v>
      </c>
      <c r="CI129" s="33">
        <f t="shared" si="11"/>
        <v>0</v>
      </c>
    </row>
    <row r="130" spans="1:87" x14ac:dyDescent="0.25">
      <c r="A130" s="23" t="s">
        <v>204</v>
      </c>
      <c r="B130" s="23" t="s">
        <v>299</v>
      </c>
      <c r="C130">
        <f t="shared" si="7"/>
        <v>126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D130" s="19">
        <f t="shared" si="8"/>
        <v>0</v>
      </c>
      <c r="CE130" s="19">
        <f t="shared" si="9"/>
        <v>0</v>
      </c>
      <c r="CF130" s="19">
        <f t="shared" si="10"/>
        <v>0</v>
      </c>
      <c r="CH130" s="34">
        <v>0</v>
      </c>
      <c r="CI130" s="33">
        <f t="shared" si="11"/>
        <v>0</v>
      </c>
    </row>
    <row r="131" spans="1:87" x14ac:dyDescent="0.25">
      <c r="A131" s="23" t="s">
        <v>205</v>
      </c>
      <c r="B131" s="23" t="s">
        <v>300</v>
      </c>
      <c r="C131">
        <f t="shared" si="7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D131" s="19">
        <f t="shared" si="8"/>
        <v>0</v>
      </c>
      <c r="CE131" s="19">
        <f t="shared" si="9"/>
        <v>0</v>
      </c>
      <c r="CF131" s="19">
        <f t="shared" si="10"/>
        <v>0</v>
      </c>
      <c r="CH131" s="34">
        <v>0</v>
      </c>
      <c r="CI131" s="33">
        <f t="shared" si="11"/>
        <v>0</v>
      </c>
    </row>
    <row r="132" spans="1:87" x14ac:dyDescent="0.25">
      <c r="A132" s="23" t="s">
        <v>206</v>
      </c>
      <c r="B132" s="23" t="s">
        <v>71</v>
      </c>
      <c r="C132">
        <f t="shared" si="7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8"/>
        <v>0</v>
      </c>
      <c r="CE132" s="19">
        <f t="shared" si="9"/>
        <v>0</v>
      </c>
      <c r="CF132" s="19">
        <f t="shared" si="10"/>
        <v>0</v>
      </c>
      <c r="CH132" s="34">
        <v>0</v>
      </c>
      <c r="CI132" s="33">
        <f t="shared" si="11"/>
        <v>0</v>
      </c>
    </row>
    <row r="133" spans="1:87" x14ac:dyDescent="0.25">
      <c r="A133" s="1"/>
      <c r="B133" s="7" t="s">
        <v>6</v>
      </c>
      <c r="C133">
        <f t="shared" si="7"/>
        <v>129</v>
      </c>
      <c r="D133" s="19">
        <f>SUM(D5:D132)</f>
        <v>4569.3427672609141</v>
      </c>
      <c r="E133" s="19">
        <f t="shared" ref="E133:BP133" si="12">SUM(E5:E132)</f>
        <v>2853.9104828262789</v>
      </c>
      <c r="F133" s="19">
        <f t="shared" si="12"/>
        <v>357.36558432461334</v>
      </c>
      <c r="G133" s="19">
        <f t="shared" si="12"/>
        <v>224.50915282400425</v>
      </c>
      <c r="H133" s="19">
        <f t="shared" si="12"/>
        <v>770.274550029598</v>
      </c>
      <c r="I133" s="19">
        <f t="shared" si="12"/>
        <v>414.89532535743757</v>
      </c>
      <c r="J133" s="19">
        <f t="shared" si="12"/>
        <v>156.56549906812438</v>
      </c>
      <c r="K133" s="19">
        <f t="shared" si="12"/>
        <v>5406.8831387355649</v>
      </c>
      <c r="L133" s="19">
        <f t="shared" si="12"/>
        <v>370.51279072507987</v>
      </c>
      <c r="M133" s="19">
        <f t="shared" si="12"/>
        <v>4885.6932377312532</v>
      </c>
      <c r="N133" s="19">
        <f t="shared" si="12"/>
        <v>1928.6516842828103</v>
      </c>
      <c r="O133" s="19">
        <f t="shared" si="12"/>
        <v>388.62874489468788</v>
      </c>
      <c r="P133" s="19">
        <f t="shared" si="12"/>
        <v>1044.0629903863378</v>
      </c>
      <c r="Q133" s="19">
        <f t="shared" si="12"/>
        <v>1736.7311884536093</v>
      </c>
      <c r="R133" s="19">
        <f t="shared" si="12"/>
        <v>1567.1603239688404</v>
      </c>
      <c r="S133" s="19">
        <f t="shared" si="12"/>
        <v>810.52032168994685</v>
      </c>
      <c r="T133" s="19">
        <f t="shared" si="12"/>
        <v>1459.1275730419527</v>
      </c>
      <c r="U133" s="19">
        <f t="shared" si="12"/>
        <v>488.05331989554986</v>
      </c>
      <c r="V133" s="19">
        <f t="shared" si="12"/>
        <v>5488.0005607760759</v>
      </c>
      <c r="W133" s="19">
        <f t="shared" si="12"/>
        <v>352.26033070764834</v>
      </c>
      <c r="X133" s="19">
        <f t="shared" si="12"/>
        <v>1472.2576934136446</v>
      </c>
      <c r="Y133" s="19">
        <f t="shared" si="12"/>
        <v>818.55961492998347</v>
      </c>
      <c r="Z133" s="19">
        <f t="shared" si="12"/>
        <v>995.98200585725374</v>
      </c>
      <c r="AA133" s="19">
        <f t="shared" si="12"/>
        <v>1221.4556961249641</v>
      </c>
      <c r="AB133" s="19">
        <f t="shared" si="12"/>
        <v>1598.8699113291364</v>
      </c>
      <c r="AC133" s="19">
        <f t="shared" si="12"/>
        <v>2179.4698370809965</v>
      </c>
      <c r="AD133" s="19">
        <f t="shared" si="12"/>
        <v>992.92228549936885</v>
      </c>
      <c r="AE133" s="19">
        <f t="shared" si="12"/>
        <v>622.9043892462214</v>
      </c>
      <c r="AF133" s="19">
        <f t="shared" si="12"/>
        <v>1532.3903970091094</v>
      </c>
      <c r="AG133" s="19">
        <f t="shared" si="12"/>
        <v>2322.9268554601604</v>
      </c>
      <c r="AH133" s="19">
        <f t="shared" si="12"/>
        <v>1337.3905945795268</v>
      </c>
      <c r="AI133" s="19">
        <f t="shared" si="12"/>
        <v>1874.0911482612507</v>
      </c>
      <c r="AJ133" s="19">
        <f t="shared" si="12"/>
        <v>2966.7082817083992</v>
      </c>
      <c r="AK133" s="19">
        <f t="shared" si="12"/>
        <v>1497.201687532428</v>
      </c>
      <c r="AL133" s="19">
        <f t="shared" si="12"/>
        <v>1050.5616852091746</v>
      </c>
      <c r="AM133" s="19">
        <f t="shared" si="12"/>
        <v>1549.6430454700146</v>
      </c>
      <c r="AN133" s="19">
        <f t="shared" si="12"/>
        <v>780.31255397645691</v>
      </c>
      <c r="AO133" s="19">
        <f t="shared" si="12"/>
        <v>8819.848165574751</v>
      </c>
      <c r="AP133" s="19">
        <f t="shared" si="12"/>
        <v>592.11673005340981</v>
      </c>
      <c r="AQ133" s="19">
        <f t="shared" si="12"/>
        <v>11679.034810147004</v>
      </c>
      <c r="AR133" s="19">
        <f t="shared" si="12"/>
        <v>1174.6994979684937</v>
      </c>
      <c r="AS133" s="19">
        <f t="shared" si="12"/>
        <v>6747.2062704149048</v>
      </c>
      <c r="AT133" s="19">
        <f t="shared" si="12"/>
        <v>5738.2341080036304</v>
      </c>
      <c r="AU133" s="19">
        <f t="shared" si="12"/>
        <v>84.960382580813004</v>
      </c>
      <c r="AV133" s="19">
        <f t="shared" si="12"/>
        <v>1982.4255849149272</v>
      </c>
      <c r="AW133" s="19">
        <f t="shared" si="12"/>
        <v>507.09585360375195</v>
      </c>
      <c r="AX133" s="19">
        <f t="shared" si="12"/>
        <v>456.96199185418806</v>
      </c>
      <c r="AY133" s="19">
        <f t="shared" si="12"/>
        <v>6973.8868616427644</v>
      </c>
      <c r="AZ133" s="19">
        <f t="shared" si="12"/>
        <v>420.60827200106803</v>
      </c>
      <c r="BA133" s="19">
        <f t="shared" si="12"/>
        <v>316.26135314464943</v>
      </c>
      <c r="BB133" s="19">
        <f t="shared" si="12"/>
        <v>5086.1700789590259</v>
      </c>
      <c r="BC133" s="19">
        <f t="shared" si="12"/>
        <v>654.36755394686475</v>
      </c>
      <c r="BD133" s="19">
        <f t="shared" si="12"/>
        <v>3010.7020420381068</v>
      </c>
      <c r="BE133" s="19">
        <f t="shared" si="12"/>
        <v>659.36964193921472</v>
      </c>
      <c r="BF133" s="19">
        <f t="shared" si="12"/>
        <v>1190.7894358130984</v>
      </c>
      <c r="BG133" s="19">
        <f t="shared" si="12"/>
        <v>657.34706345386519</v>
      </c>
      <c r="BH133" s="19">
        <f t="shared" si="12"/>
        <v>960.23457708961928</v>
      </c>
      <c r="BI133" s="19">
        <f t="shared" si="12"/>
        <v>385.26035450510255</v>
      </c>
      <c r="BJ133" s="19">
        <f t="shared" si="12"/>
        <v>2209.1143845770753</v>
      </c>
      <c r="BK133" s="19">
        <f t="shared" si="12"/>
        <v>207.28366310449437</v>
      </c>
      <c r="BL133" s="19">
        <f t="shared" si="12"/>
        <v>4060.4022632267174</v>
      </c>
      <c r="BM133" s="19">
        <f t="shared" si="12"/>
        <v>1802.1624284710538</v>
      </c>
      <c r="BN133" s="19">
        <f t="shared" si="12"/>
        <v>672.66487721988688</v>
      </c>
      <c r="BO133" s="19">
        <f t="shared" si="12"/>
        <v>2204.3796273669409</v>
      </c>
      <c r="BP133" s="19">
        <f t="shared" si="12"/>
        <v>4030.9786862751785</v>
      </c>
      <c r="BQ133" s="19">
        <f t="shared" ref="BQ133:CB133" si="13">SUM(BQ5:BQ132)</f>
        <v>316.10489090935289</v>
      </c>
      <c r="BR133" s="19">
        <f t="shared" si="13"/>
        <v>2717.3560530009909</v>
      </c>
      <c r="BS133" s="19">
        <f t="shared" si="13"/>
        <v>0</v>
      </c>
      <c r="BT133" s="19">
        <f t="shared" si="13"/>
        <v>136404.82475346941</v>
      </c>
      <c r="BU133" s="19">
        <f t="shared" si="13"/>
        <v>0</v>
      </c>
      <c r="BV133" s="19">
        <f t="shared" si="13"/>
        <v>0</v>
      </c>
      <c r="BW133" s="19">
        <f t="shared" si="13"/>
        <v>0</v>
      </c>
      <c r="BX133" s="19">
        <f t="shared" si="13"/>
        <v>210774.48713561468</v>
      </c>
      <c r="BY133" s="19">
        <f t="shared" si="13"/>
        <v>16372.688110916006</v>
      </c>
      <c r="BZ133" s="19">
        <f t="shared" si="13"/>
        <v>0</v>
      </c>
      <c r="CA133" s="19">
        <f t="shared" si="13"/>
        <v>227147.17524653068</v>
      </c>
      <c r="CB133" s="19">
        <f t="shared" si="13"/>
        <v>363552</v>
      </c>
      <c r="CD133" s="19">
        <f t="shared" si="8"/>
        <v>0</v>
      </c>
      <c r="CE133" s="19">
        <f t="shared" si="9"/>
        <v>0</v>
      </c>
      <c r="CF133" s="19">
        <f t="shared" si="10"/>
        <v>0</v>
      </c>
      <c r="CH133" s="34">
        <f>SUM(CH5:CH132)</f>
        <v>363552</v>
      </c>
      <c r="CI133" s="33">
        <f t="shared" si="11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Referência</vt:lpstr>
      <vt:lpstr>Producao</vt:lpstr>
      <vt:lpstr>Usos PxS</vt:lpstr>
      <vt:lpstr>Usos SxS</vt:lpstr>
      <vt:lpstr>Mat A Coef Tec</vt:lpstr>
      <vt:lpstr>Inv Leontief</vt:lpstr>
      <vt:lpstr>Importacoes</vt:lpstr>
      <vt:lpstr>Imposto Import</vt:lpstr>
      <vt:lpstr>ICMS</vt:lpstr>
      <vt:lpstr>IPI</vt:lpstr>
      <vt:lpstr>OIIL</vt:lpstr>
      <vt:lpstr>MG Com</vt:lpstr>
      <vt:lpstr>MG Transp</vt:lpstr>
    </vt:vector>
  </TitlesOfParts>
  <Company>USP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Joaquim J.M. Guilhoto</dc:creator>
  <cp:lastModifiedBy>Denise Imori</cp:lastModifiedBy>
  <dcterms:created xsi:type="dcterms:W3CDTF">2002-05-08T00:39:07Z</dcterms:created>
  <dcterms:modified xsi:type="dcterms:W3CDTF">2015-11-27T12:15:06Z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