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\Google Drive\BACKUP HADDAD 26 12 2013\Haddad\EAE\Cursos\Pós-graduação\Curso EAE 5918\2020\Dados\"/>
    </mc:Choice>
  </mc:AlternateContent>
  <bookViews>
    <workbookView xWindow="0" yWindow="0" windowWidth="24000" windowHeight="9248" activeTab="1"/>
  </bookViews>
  <sheets>
    <sheet name="Setores" sheetId="2" r:id="rId1"/>
    <sheet name="Dad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6" i="1" l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79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T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T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T50" i="1" s="1"/>
  <c r="R48" i="1"/>
  <c r="Q48" i="1"/>
  <c r="P48" i="1"/>
  <c r="O48" i="1"/>
  <c r="N48" i="1"/>
  <c r="M48" i="1"/>
  <c r="L48" i="1"/>
  <c r="K48" i="1"/>
  <c r="T48" i="1" s="1"/>
  <c r="J48" i="1"/>
  <c r="I48" i="1"/>
  <c r="H48" i="1"/>
  <c r="G48" i="1"/>
  <c r="F48" i="1"/>
  <c r="E48" i="1"/>
  <c r="D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T47" i="1" s="1"/>
  <c r="D47" i="1"/>
  <c r="R46" i="1"/>
  <c r="Q46" i="1"/>
  <c r="P46" i="1"/>
  <c r="O46" i="1"/>
  <c r="N46" i="1"/>
  <c r="M46" i="1"/>
  <c r="L46" i="1"/>
  <c r="K46" i="1"/>
  <c r="J46" i="1"/>
  <c r="I46" i="1"/>
  <c r="T46" i="1" s="1"/>
  <c r="H46" i="1"/>
  <c r="G46" i="1"/>
  <c r="F46" i="1"/>
  <c r="E46" i="1"/>
  <c r="D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T44" i="1" s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T43" i="1" s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T42" i="1" s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T41" i="1" s="1"/>
  <c r="R40" i="1"/>
  <c r="Q40" i="1"/>
  <c r="P40" i="1"/>
  <c r="O40" i="1"/>
  <c r="N40" i="1"/>
  <c r="M40" i="1"/>
  <c r="L40" i="1"/>
  <c r="K40" i="1"/>
  <c r="T40" i="1" s="1"/>
  <c r="J40" i="1"/>
  <c r="I40" i="1"/>
  <c r="H40" i="1"/>
  <c r="G40" i="1"/>
  <c r="F40" i="1"/>
  <c r="E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T39" i="1" s="1"/>
  <c r="D39" i="1"/>
  <c r="R38" i="1"/>
  <c r="Q38" i="1"/>
  <c r="P38" i="1"/>
  <c r="O38" i="1"/>
  <c r="N38" i="1"/>
  <c r="M38" i="1"/>
  <c r="L38" i="1"/>
  <c r="K38" i="1"/>
  <c r="J38" i="1"/>
  <c r="I38" i="1"/>
  <c r="T38" i="1" s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T36" i="1" s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T35" i="1" s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4" i="1" s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T33" i="1" s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T32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T45" i="1"/>
  <c r="T37" i="1"/>
  <c r="T31" i="1" l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6" i="1" s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</calcChain>
</file>

<file path=xl/sharedStrings.xml><?xml version="1.0" encoding="utf-8"?>
<sst xmlns="http://schemas.openxmlformats.org/spreadsheetml/2006/main" count="209" uniqueCount="84">
  <si>
    <t>Valor da Produção: Angola, 2012</t>
  </si>
  <si>
    <t>(Milhões de Kwanzas)</t>
  </si>
  <si>
    <t>VBP</t>
  </si>
  <si>
    <t>Agropecuária</t>
  </si>
  <si>
    <t>Indústria</t>
  </si>
  <si>
    <t>Comércio</t>
  </si>
  <si>
    <t>Serviços</t>
  </si>
  <si>
    <t>Total</t>
  </si>
  <si>
    <t>3A</t>
  </si>
  <si>
    <t>3B</t>
  </si>
  <si>
    <t>Alto da Serra do Botucarai</t>
  </si>
  <si>
    <t>R1</t>
  </si>
  <si>
    <t>Cabinda</t>
  </si>
  <si>
    <t>Alto Jacuí</t>
  </si>
  <si>
    <t>R2</t>
  </si>
  <si>
    <t>Zaire</t>
  </si>
  <si>
    <t>Campanha</t>
  </si>
  <si>
    <t>R3</t>
  </si>
  <si>
    <t>Uíge</t>
  </si>
  <si>
    <t>Central</t>
  </si>
  <si>
    <t>R4</t>
  </si>
  <si>
    <t>Luanda</t>
  </si>
  <si>
    <t>Centro Sul</t>
  </si>
  <si>
    <t>R5</t>
  </si>
  <si>
    <t>Cuanza Norte</t>
  </si>
  <si>
    <t>Fronteira Noroeste</t>
  </si>
  <si>
    <t>R6</t>
  </si>
  <si>
    <t>Cuanza Sul</t>
  </si>
  <si>
    <t>Fronteira Oeste</t>
  </si>
  <si>
    <t>R7</t>
  </si>
  <si>
    <t>Malanje</t>
  </si>
  <si>
    <t>Hortênsias</t>
  </si>
  <si>
    <t>R8</t>
  </si>
  <si>
    <t>Lunda Norte</t>
  </si>
  <si>
    <t>Jacuí Centro</t>
  </si>
  <si>
    <t>R9</t>
  </si>
  <si>
    <t>Benguela</t>
  </si>
  <si>
    <t>Litoral</t>
  </si>
  <si>
    <t>R10</t>
  </si>
  <si>
    <t>Huambo</t>
  </si>
  <si>
    <t>Médio Alto Uruguai</t>
  </si>
  <si>
    <t>R11</t>
  </si>
  <si>
    <t>Bie</t>
  </si>
  <si>
    <t>Metropolitano do Delta do Jacuí</t>
  </si>
  <si>
    <t>R12</t>
  </si>
  <si>
    <t>Moxico</t>
  </si>
  <si>
    <t>Missões</t>
  </si>
  <si>
    <t>R13</t>
  </si>
  <si>
    <t xml:space="preserve">Cuando Cubango </t>
  </si>
  <si>
    <t>Nordeste</t>
  </si>
  <si>
    <t>R14</t>
  </si>
  <si>
    <t>Namibe</t>
  </si>
  <si>
    <t>Noroeste Colonial</t>
  </si>
  <si>
    <t>R15</t>
  </si>
  <si>
    <t>Huila</t>
  </si>
  <si>
    <t>Norte</t>
  </si>
  <si>
    <t>R16</t>
  </si>
  <si>
    <t>Cunene</t>
  </si>
  <si>
    <t>Paranhana-Encosta da Serra</t>
  </si>
  <si>
    <t>R17</t>
  </si>
  <si>
    <t>Lunda Sul</t>
  </si>
  <si>
    <t>Produção</t>
  </si>
  <si>
    <t>R18</t>
  </si>
  <si>
    <t>Bengo</t>
  </si>
  <si>
    <t>Total do Rio Grande do Sul</t>
  </si>
  <si>
    <r>
      <rPr>
        <b/>
        <u/>
        <sz val="10"/>
        <rFont val="Arial"/>
        <family val="2"/>
      </rPr>
      <t>Actividades Económicas</t>
    </r>
    <r>
      <rPr>
        <sz val="10"/>
        <rFont val="Arial"/>
        <family val="2"/>
      </rPr>
      <t>:</t>
    </r>
  </si>
  <si>
    <t>Agro-pecuária e Silvicultura</t>
  </si>
  <si>
    <t>Pesca</t>
  </si>
  <si>
    <t>Extracção de Petróleo Bruto e Gás Natural</t>
  </si>
  <si>
    <t>Refinação de Petróleo Bruto e Gás Natural</t>
  </si>
  <si>
    <t>Extracção de Diamantes, de Minerais Met. e de Outros Minerais não Metálicos</t>
  </si>
  <si>
    <t>Transformadora, excepto Refinação de Petróleo Bruto</t>
  </si>
  <si>
    <t>Produção e Distribuição de Electricidade e Água</t>
  </si>
  <si>
    <t>Construção</t>
  </si>
  <si>
    <t>Transportes e Armazenagem</t>
  </si>
  <si>
    <t>Correios e Telecomunicações</t>
  </si>
  <si>
    <t>Intermediação Financeira e de Seguros</t>
  </si>
  <si>
    <t>Administração Pública, Defesa e Segurança Social Obrigatória</t>
  </si>
  <si>
    <t>Serviços Imobiliários e Aluguer</t>
  </si>
  <si>
    <t>Outros Serviços</t>
  </si>
  <si>
    <t>Participações setorias</t>
  </si>
  <si>
    <t>Quaciente locacional - QL</t>
  </si>
  <si>
    <r>
      <t>VBP</t>
    </r>
    <r>
      <rPr>
        <b/>
        <vertAlign val="superscript"/>
        <sz val="10"/>
        <rFont val="Arial"/>
        <family val="2"/>
      </rPr>
      <t>B</t>
    </r>
  </si>
  <si>
    <t>Multiplicador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</si>
</sst>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0"/>
  </numFmts>
  <fonts count="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4.25" x14ac:dyDescent="0.45"/>
  <cols>
    <col min="1" max="1" width="5.73046875" style="8" customWidth="1"/>
    <col min="2" max="2" width="68.3984375" style="1" bestFit="1" customWidth="1"/>
    <col min="3" max="16384" width="9.06640625" style="1"/>
  </cols>
  <sheetData>
    <row r="1" spans="1:2" x14ac:dyDescent="0.45">
      <c r="A1" s="7" t="s">
        <v>65</v>
      </c>
    </row>
    <row r="3" spans="1:2" x14ac:dyDescent="0.45">
      <c r="A3" s="8">
        <v>1</v>
      </c>
      <c r="B3" s="1" t="s">
        <v>66</v>
      </c>
    </row>
    <row r="4" spans="1:2" x14ac:dyDescent="0.45">
      <c r="A4" s="8">
        <v>2</v>
      </c>
      <c r="B4" s="1" t="s">
        <v>67</v>
      </c>
    </row>
    <row r="5" spans="1:2" x14ac:dyDescent="0.45">
      <c r="A5" s="8" t="s">
        <v>8</v>
      </c>
      <c r="B5" s="1" t="s">
        <v>68</v>
      </c>
    </row>
    <row r="6" spans="1:2" x14ac:dyDescent="0.45">
      <c r="A6" s="8" t="s">
        <v>9</v>
      </c>
      <c r="B6" s="1" t="s">
        <v>69</v>
      </c>
    </row>
    <row r="7" spans="1:2" x14ac:dyDescent="0.45">
      <c r="A7" s="8">
        <v>4</v>
      </c>
      <c r="B7" s="1" t="s">
        <v>70</v>
      </c>
    </row>
    <row r="8" spans="1:2" x14ac:dyDescent="0.45">
      <c r="A8" s="8">
        <v>5</v>
      </c>
      <c r="B8" s="1" t="s">
        <v>71</v>
      </c>
    </row>
    <row r="9" spans="1:2" x14ac:dyDescent="0.45">
      <c r="A9" s="8">
        <v>6</v>
      </c>
      <c r="B9" s="1" t="s">
        <v>72</v>
      </c>
    </row>
    <row r="10" spans="1:2" x14ac:dyDescent="0.45">
      <c r="A10" s="8">
        <v>7</v>
      </c>
      <c r="B10" s="1" t="s">
        <v>73</v>
      </c>
    </row>
    <row r="11" spans="1:2" x14ac:dyDescent="0.45">
      <c r="A11" s="8">
        <v>8</v>
      </c>
      <c r="B11" s="1" t="s">
        <v>5</v>
      </c>
    </row>
    <row r="12" spans="1:2" x14ac:dyDescent="0.45">
      <c r="A12" s="8">
        <v>9</v>
      </c>
      <c r="B12" s="1" t="s">
        <v>74</v>
      </c>
    </row>
    <row r="13" spans="1:2" x14ac:dyDescent="0.45">
      <c r="A13" s="8">
        <v>10</v>
      </c>
      <c r="B13" s="1" t="s">
        <v>75</v>
      </c>
    </row>
    <row r="14" spans="1:2" x14ac:dyDescent="0.45">
      <c r="A14" s="8">
        <v>11</v>
      </c>
      <c r="B14" s="1" t="s">
        <v>76</v>
      </c>
    </row>
    <row r="15" spans="1:2" x14ac:dyDescent="0.45">
      <c r="A15" s="8">
        <v>12</v>
      </c>
      <c r="B15" s="1" t="s">
        <v>77</v>
      </c>
    </row>
    <row r="16" spans="1:2" x14ac:dyDescent="0.45">
      <c r="A16" s="8">
        <v>13</v>
      </c>
      <c r="B16" s="1" t="s">
        <v>78</v>
      </c>
    </row>
    <row r="17" spans="1:2" x14ac:dyDescent="0.45">
      <c r="A17" s="8">
        <v>14</v>
      </c>
      <c r="B17" s="1" t="s">
        <v>79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topLeftCell="B1" workbookViewId="0">
      <selection activeCell="B1" sqref="B1"/>
    </sheetView>
  </sheetViews>
  <sheetFormatPr defaultRowHeight="14.25" x14ac:dyDescent="0.45"/>
  <cols>
    <col min="1" max="1" width="27.59765625" style="1" hidden="1" customWidth="1"/>
    <col min="2" max="2" width="6.59765625" style="1" customWidth="1"/>
    <col min="3" max="3" width="17.86328125" style="1" bestFit="1" customWidth="1"/>
    <col min="4" max="4" width="13.796875" style="1" bestFit="1" customWidth="1"/>
    <col min="5" max="5" width="10.19921875" style="1" bestFit="1" customWidth="1"/>
    <col min="6" max="6" width="12.1328125" style="1" bestFit="1" customWidth="1"/>
    <col min="7" max="16" width="10.1328125" style="1" customWidth="1"/>
    <col min="17" max="17" width="10.19921875" style="1" bestFit="1" customWidth="1"/>
    <col min="18" max="18" width="11.19921875" style="1" bestFit="1" customWidth="1"/>
    <col min="19" max="19" width="9.06640625" style="1"/>
    <col min="20" max="20" width="13.19921875" style="1" bestFit="1" customWidth="1"/>
    <col min="21" max="21" width="9.06640625" style="1"/>
    <col min="22" max="22" width="12.46484375" style="1" bestFit="1" customWidth="1"/>
    <col min="23" max="16384" width="9.06640625" style="1"/>
  </cols>
  <sheetData>
    <row r="1" spans="1:20" x14ac:dyDescent="0.45">
      <c r="B1" s="2" t="s">
        <v>0</v>
      </c>
      <c r="C1" s="2"/>
    </row>
    <row r="2" spans="1:20" x14ac:dyDescent="0.45">
      <c r="B2" s="3" t="s">
        <v>1</v>
      </c>
      <c r="C2" s="4"/>
    </row>
    <row r="4" spans="1:20" s="5" customFormat="1" ht="12.75" x14ac:dyDescent="0.45">
      <c r="B4" s="5" t="s">
        <v>2</v>
      </c>
      <c r="D4" s="9">
        <v>2012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0" s="5" customFormat="1" ht="12.75" hidden="1" customHeight="1" x14ac:dyDescent="0.45">
      <c r="D5" s="5" t="s">
        <v>3</v>
      </c>
      <c r="E5" s="5" t="s">
        <v>4</v>
      </c>
      <c r="F5" s="5" t="s">
        <v>5</v>
      </c>
      <c r="Q5" s="5" t="s">
        <v>6</v>
      </c>
      <c r="R5" s="5" t="s">
        <v>7</v>
      </c>
    </row>
    <row r="6" spans="1:20" s="5" customFormat="1" ht="12.75" x14ac:dyDescent="0.45">
      <c r="D6" s="5">
        <v>1</v>
      </c>
      <c r="E6" s="5">
        <v>2</v>
      </c>
      <c r="F6" s="5" t="s">
        <v>8</v>
      </c>
      <c r="G6" s="5" t="s">
        <v>9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T6" s="5" t="s">
        <v>7</v>
      </c>
    </row>
    <row r="7" spans="1:20" x14ac:dyDescent="0.45">
      <c r="A7" s="1" t="s">
        <v>10</v>
      </c>
      <c r="B7" s="5" t="s">
        <v>11</v>
      </c>
      <c r="C7" s="4" t="s">
        <v>12</v>
      </c>
      <c r="D7" s="6">
        <v>4710.6730956089459</v>
      </c>
      <c r="E7" s="6">
        <v>5339.6304561879815</v>
      </c>
      <c r="F7" s="6">
        <v>3085724.6232592976</v>
      </c>
      <c r="G7" s="6">
        <v>0</v>
      </c>
      <c r="H7" s="6">
        <v>2054.1054020263609</v>
      </c>
      <c r="I7" s="6">
        <v>79404.783492195245</v>
      </c>
      <c r="J7" s="6">
        <v>9548.5760898644567</v>
      </c>
      <c r="K7" s="6">
        <v>65933.554880158146</v>
      </c>
      <c r="L7" s="6">
        <v>23242.892059739108</v>
      </c>
      <c r="M7" s="6">
        <v>11158.301361069576</v>
      </c>
      <c r="N7" s="6">
        <v>22673.232488001227</v>
      </c>
      <c r="O7" s="6">
        <v>10569.01112088578</v>
      </c>
      <c r="P7" s="6">
        <v>75860.154418881692</v>
      </c>
      <c r="Q7" s="6">
        <v>28506.953370564926</v>
      </c>
      <c r="R7" s="6">
        <v>39428.750434054156</v>
      </c>
      <c r="T7" s="6">
        <f>SUM(D7:S7)</f>
        <v>3464155.241928535</v>
      </c>
    </row>
    <row r="8" spans="1:20" x14ac:dyDescent="0.45">
      <c r="A8" s="1" t="s">
        <v>13</v>
      </c>
      <c r="B8" s="5" t="s">
        <v>14</v>
      </c>
      <c r="C8" s="4" t="s">
        <v>15</v>
      </c>
      <c r="D8" s="6">
        <v>21640.82313570314</v>
      </c>
      <c r="E8" s="6">
        <v>24530.252039796953</v>
      </c>
      <c r="F8" s="6">
        <v>1180718.7005864803</v>
      </c>
      <c r="G8" s="6">
        <v>0</v>
      </c>
      <c r="H8" s="6">
        <v>1033.9582405413603</v>
      </c>
      <c r="I8" s="6">
        <v>39969.336602282208</v>
      </c>
      <c r="J8" s="6">
        <v>3561.688720552293</v>
      </c>
      <c r="K8" s="6">
        <v>67234.581912527807</v>
      </c>
      <c r="L8" s="6">
        <v>28011.132512113778</v>
      </c>
      <c r="M8" s="6">
        <v>10632.278044799614</v>
      </c>
      <c r="N8" s="6">
        <v>8123.4053746168338</v>
      </c>
      <c r="O8" s="6">
        <v>6935.9135480812929</v>
      </c>
      <c r="P8" s="6">
        <v>56203.907117861665</v>
      </c>
      <c r="Q8" s="6">
        <v>14643.53303792611</v>
      </c>
      <c r="R8" s="6">
        <v>49129.413879453306</v>
      </c>
      <c r="T8" s="6">
        <f t="shared" ref="T8:T26" si="0">SUM(D8:S8)</f>
        <v>1512368.9247527362</v>
      </c>
    </row>
    <row r="9" spans="1:20" x14ac:dyDescent="0.45">
      <c r="A9" s="1" t="s">
        <v>16</v>
      </c>
      <c r="B9" s="5" t="s">
        <v>17</v>
      </c>
      <c r="C9" s="4" t="s">
        <v>18</v>
      </c>
      <c r="D9" s="6">
        <v>57662.967478135441</v>
      </c>
      <c r="E9" s="6">
        <v>0</v>
      </c>
      <c r="F9" s="6">
        <v>0</v>
      </c>
      <c r="G9" s="6">
        <v>0</v>
      </c>
      <c r="H9" s="6">
        <v>38053.451550340644</v>
      </c>
      <c r="I9" s="6">
        <v>27599.38343603367</v>
      </c>
      <c r="J9" s="6">
        <v>4492.0262019469128</v>
      </c>
      <c r="K9" s="6">
        <v>68508.87551272547</v>
      </c>
      <c r="L9" s="6">
        <v>40809.133665082671</v>
      </c>
      <c r="M9" s="6">
        <v>12149.359783027476</v>
      </c>
      <c r="N9" s="6">
        <v>14534.941292017294</v>
      </c>
      <c r="O9" s="6">
        <v>6935.9135480812929</v>
      </c>
      <c r="P9" s="6">
        <v>141265.77730623184</v>
      </c>
      <c r="Q9" s="6">
        <v>8965.1203002443053</v>
      </c>
      <c r="R9" s="6">
        <v>107829.80971504394</v>
      </c>
      <c r="T9" s="6">
        <f t="shared" si="0"/>
        <v>528806.75978891097</v>
      </c>
    </row>
    <row r="10" spans="1:20" x14ac:dyDescent="0.45">
      <c r="A10" s="1" t="s">
        <v>19</v>
      </c>
      <c r="B10" s="5" t="s">
        <v>20</v>
      </c>
      <c r="C10" s="4" t="s">
        <v>21</v>
      </c>
      <c r="D10" s="6">
        <v>11387.998382083739</v>
      </c>
      <c r="E10" s="6">
        <v>12908.4956144963</v>
      </c>
      <c r="F10" s="6">
        <v>2470528.2853471115</v>
      </c>
      <c r="G10" s="6">
        <v>902198.35281796637</v>
      </c>
      <c r="H10" s="6">
        <v>11087.487449228329</v>
      </c>
      <c r="I10" s="6">
        <v>428604.85129433929</v>
      </c>
      <c r="J10" s="6">
        <v>101110.81070943952</v>
      </c>
      <c r="K10" s="6">
        <v>817936.09073387703</v>
      </c>
      <c r="L10" s="6">
        <v>494288.13632049481</v>
      </c>
      <c r="M10" s="6">
        <v>207494.59827725211</v>
      </c>
      <c r="N10" s="6">
        <v>312189.69880261755</v>
      </c>
      <c r="O10" s="6">
        <v>161837.9827885635</v>
      </c>
      <c r="P10" s="6">
        <v>747770.55077805079</v>
      </c>
      <c r="Q10" s="6">
        <v>260504.1198744399</v>
      </c>
      <c r="R10" s="6">
        <v>485674.60759318777</v>
      </c>
      <c r="T10" s="6">
        <f t="shared" si="0"/>
        <v>7425522.0667831497</v>
      </c>
    </row>
    <row r="11" spans="1:20" x14ac:dyDescent="0.45">
      <c r="A11" s="1" t="s">
        <v>22</v>
      </c>
      <c r="B11" s="5" t="s">
        <v>23</v>
      </c>
      <c r="C11" s="4" t="s">
        <v>24</v>
      </c>
      <c r="D11" s="6">
        <v>17835.85258319389</v>
      </c>
      <c r="E11" s="6">
        <v>0</v>
      </c>
      <c r="F11" s="6">
        <v>0</v>
      </c>
      <c r="G11" s="6">
        <v>0</v>
      </c>
      <c r="H11" s="6">
        <v>355.10859200843186</v>
      </c>
      <c r="I11" s="6">
        <v>13727.299892610847</v>
      </c>
      <c r="J11" s="6">
        <v>4039.5508329135623</v>
      </c>
      <c r="K11" s="6">
        <v>41713.065332344944</v>
      </c>
      <c r="L11" s="6">
        <v>9102.341184908033</v>
      </c>
      <c r="M11" s="6">
        <v>4607.1510743837716</v>
      </c>
      <c r="N11" s="6">
        <v>7817.1827636365142</v>
      </c>
      <c r="O11" s="6">
        <v>4293.6607678598475</v>
      </c>
      <c r="P11" s="6">
        <v>68917.209924800831</v>
      </c>
      <c r="Q11" s="6">
        <v>6039.5506123083924</v>
      </c>
      <c r="R11" s="6">
        <v>37222.770691987607</v>
      </c>
      <c r="T11" s="6">
        <f t="shared" si="0"/>
        <v>215670.74425295671</v>
      </c>
    </row>
    <row r="12" spans="1:20" x14ac:dyDescent="0.45">
      <c r="A12" s="1" t="s">
        <v>25</v>
      </c>
      <c r="B12" s="5" t="s">
        <v>26</v>
      </c>
      <c r="C12" s="4" t="s">
        <v>27</v>
      </c>
      <c r="D12" s="6">
        <v>101819.72014792614</v>
      </c>
      <c r="E12" s="6">
        <v>115414.43604931839</v>
      </c>
      <c r="F12" s="6">
        <v>0</v>
      </c>
      <c r="G12" s="6">
        <v>0</v>
      </c>
      <c r="H12" s="6">
        <v>974.50037477330363</v>
      </c>
      <c r="I12" s="6">
        <v>37670.896145642022</v>
      </c>
      <c r="J12" s="6">
        <v>5942.4350797901861</v>
      </c>
      <c r="K12" s="6">
        <v>105124.76644427971</v>
      </c>
      <c r="L12" s="6">
        <v>66813.738060282849</v>
      </c>
      <c r="M12" s="6">
        <v>20072.744807808831</v>
      </c>
      <c r="N12" s="6">
        <v>13048.485701216989</v>
      </c>
      <c r="O12" s="6">
        <v>10238.729523358101</v>
      </c>
      <c r="P12" s="6">
        <v>89974.389137070961</v>
      </c>
      <c r="Q12" s="6">
        <v>15588.137967323994</v>
      </c>
      <c r="R12" s="6">
        <v>179564.58964606252</v>
      </c>
      <c r="T12" s="6">
        <f t="shared" si="0"/>
        <v>762247.56908485387</v>
      </c>
    </row>
    <row r="13" spans="1:20" x14ac:dyDescent="0.45">
      <c r="A13" s="1" t="s">
        <v>28</v>
      </c>
      <c r="B13" s="5" t="s">
        <v>29</v>
      </c>
      <c r="C13" s="4" t="s">
        <v>30</v>
      </c>
      <c r="D13" s="6">
        <v>46636.456879910074</v>
      </c>
      <c r="E13" s="6">
        <v>0</v>
      </c>
      <c r="F13" s="6">
        <v>0</v>
      </c>
      <c r="G13" s="6">
        <v>0</v>
      </c>
      <c r="H13" s="6">
        <v>26313.026006448657</v>
      </c>
      <c r="I13" s="6">
        <v>19084.294972654101</v>
      </c>
      <c r="J13" s="6">
        <v>4898.010185608653</v>
      </c>
      <c r="K13" s="6">
        <v>68036.584877687172</v>
      </c>
      <c r="L13" s="6">
        <v>27536.862229934199</v>
      </c>
      <c r="M13" s="6">
        <v>9000.8434117304569</v>
      </c>
      <c r="N13" s="6">
        <v>5660.8652113167582</v>
      </c>
      <c r="O13" s="6">
        <v>6605.631950553613</v>
      </c>
      <c r="P13" s="6">
        <v>75403.462958826596</v>
      </c>
      <c r="Q13" s="6">
        <v>13028.41153348863</v>
      </c>
      <c r="R13" s="6">
        <v>86666.278716131492</v>
      </c>
      <c r="T13" s="6">
        <f t="shared" si="0"/>
        <v>388870.72893429035</v>
      </c>
    </row>
    <row r="14" spans="1:20" x14ac:dyDescent="0.45">
      <c r="A14" s="1" t="s">
        <v>31</v>
      </c>
      <c r="B14" s="5" t="s">
        <v>32</v>
      </c>
      <c r="C14" s="4" t="s">
        <v>33</v>
      </c>
      <c r="D14" s="6">
        <v>20227.451228438702</v>
      </c>
      <c r="E14" s="6">
        <v>0</v>
      </c>
      <c r="F14" s="6">
        <v>0</v>
      </c>
      <c r="G14" s="6">
        <v>0</v>
      </c>
      <c r="H14" s="6">
        <v>46325.398559480258</v>
      </c>
      <c r="I14" s="6">
        <v>33598.855966555093</v>
      </c>
      <c r="J14" s="6">
        <v>3140.0036988483862</v>
      </c>
      <c r="K14" s="6">
        <v>21707.546923647147</v>
      </c>
      <c r="L14" s="6">
        <v>23702.569410159314</v>
      </c>
      <c r="M14" s="6">
        <v>4998.4920922850961</v>
      </c>
      <c r="N14" s="6">
        <v>6139.3380409735082</v>
      </c>
      <c r="O14" s="6">
        <v>4954.2239629152091</v>
      </c>
      <c r="P14" s="6">
        <v>44527.417355371901</v>
      </c>
      <c r="Q14" s="6">
        <v>8460.0762367057105</v>
      </c>
      <c r="R14" s="6">
        <v>47436.582395971134</v>
      </c>
      <c r="T14" s="6">
        <f t="shared" si="0"/>
        <v>265217.95587135147</v>
      </c>
    </row>
    <row r="15" spans="1:20" x14ac:dyDescent="0.45">
      <c r="A15" s="1" t="s">
        <v>34</v>
      </c>
      <c r="B15" s="5" t="s">
        <v>35</v>
      </c>
      <c r="C15" s="4" t="s">
        <v>36</v>
      </c>
      <c r="D15" s="6">
        <v>77670.013145569596</v>
      </c>
      <c r="E15" s="6">
        <v>88040.320206297911</v>
      </c>
      <c r="F15" s="6">
        <v>0</v>
      </c>
      <c r="G15" s="6">
        <v>0</v>
      </c>
      <c r="H15" s="6">
        <v>1725.6826237878442</v>
      </c>
      <c r="I15" s="6">
        <v>66709.067111619748</v>
      </c>
      <c r="J15" s="6">
        <v>12728.851931743076</v>
      </c>
      <c r="K15" s="6">
        <v>195742.19036323205</v>
      </c>
      <c r="L15" s="6">
        <v>179719.25108254087</v>
      </c>
      <c r="M15" s="6">
        <v>49113.29774661619</v>
      </c>
      <c r="N15" s="6">
        <v>35915.2338669905</v>
      </c>
      <c r="O15" s="6">
        <v>21468.303839299242</v>
      </c>
      <c r="P15" s="6">
        <v>164125.03633385451</v>
      </c>
      <c r="Q15" s="6">
        <v>37812.233395281073</v>
      </c>
      <c r="R15" s="6">
        <v>199759.69274935854</v>
      </c>
      <c r="T15" s="6">
        <f t="shared" si="0"/>
        <v>1130529.1743961913</v>
      </c>
    </row>
    <row r="16" spans="1:20" x14ac:dyDescent="0.45">
      <c r="A16" s="1" t="s">
        <v>37</v>
      </c>
      <c r="B16" s="5" t="s">
        <v>38</v>
      </c>
      <c r="C16" s="4" t="s">
        <v>39</v>
      </c>
      <c r="D16" s="6">
        <v>74351.747932142389</v>
      </c>
      <c r="E16" s="6">
        <v>0</v>
      </c>
      <c r="F16" s="6">
        <v>0</v>
      </c>
      <c r="G16" s="6">
        <v>0</v>
      </c>
      <c r="H16" s="6">
        <v>806.66065132567974</v>
      </c>
      <c r="I16" s="6">
        <v>31182.778793630172</v>
      </c>
      <c r="J16" s="6">
        <v>6768.6767180610914</v>
      </c>
      <c r="K16" s="6">
        <v>125192.66286137879</v>
      </c>
      <c r="L16" s="6">
        <v>83497.107294184432</v>
      </c>
      <c r="M16" s="6">
        <v>24484.225373241938</v>
      </c>
      <c r="N16" s="6">
        <v>18741.249101177531</v>
      </c>
      <c r="O16" s="6">
        <v>11229.574315941141</v>
      </c>
      <c r="P16" s="6">
        <v>124312.64972824063</v>
      </c>
      <c r="Q16" s="6">
        <v>18562.329909824184</v>
      </c>
      <c r="R16" s="6">
        <v>151715.14122093419</v>
      </c>
      <c r="T16" s="6">
        <f t="shared" si="0"/>
        <v>670844.80390008225</v>
      </c>
    </row>
    <row r="17" spans="1:20" x14ac:dyDescent="0.45">
      <c r="A17" s="1" t="s">
        <v>40</v>
      </c>
      <c r="B17" s="5" t="s">
        <v>41</v>
      </c>
      <c r="C17" s="4" t="s">
        <v>42</v>
      </c>
      <c r="D17" s="6">
        <v>58049.668751620302</v>
      </c>
      <c r="E17" s="6">
        <v>0</v>
      </c>
      <c r="F17" s="6">
        <v>0</v>
      </c>
      <c r="G17" s="6">
        <v>0</v>
      </c>
      <c r="H17" s="6">
        <v>16768.471765133712</v>
      </c>
      <c r="I17" s="6">
        <v>12161.826668206313</v>
      </c>
      <c r="J17" s="6">
        <v>1643.6132095959097</v>
      </c>
      <c r="K17" s="6">
        <v>68758.387546330618</v>
      </c>
      <c r="L17" s="6">
        <v>40604.83262045146</v>
      </c>
      <c r="M17" s="6">
        <v>8406.2083585557175</v>
      </c>
      <c r="N17" s="6">
        <v>5124.9756421011962</v>
      </c>
      <c r="O17" s="6">
        <v>5284.5055604428899</v>
      </c>
      <c r="P17" s="6">
        <v>67571.821569503387</v>
      </c>
      <c r="Q17" s="6">
        <v>8363.4199000114077</v>
      </c>
      <c r="R17" s="6">
        <v>104940.91051742929</v>
      </c>
      <c r="T17" s="6">
        <f t="shared" si="0"/>
        <v>397678.6421093822</v>
      </c>
    </row>
    <row r="18" spans="1:20" x14ac:dyDescent="0.45">
      <c r="A18" s="1" t="s">
        <v>43</v>
      </c>
      <c r="B18" s="5" t="s">
        <v>44</v>
      </c>
      <c r="C18" s="4" t="s">
        <v>45</v>
      </c>
      <c r="D18" s="6">
        <v>21103.407519731874</v>
      </c>
      <c r="E18" s="6">
        <v>0</v>
      </c>
      <c r="F18" s="6">
        <v>0</v>
      </c>
      <c r="G18" s="6">
        <v>0</v>
      </c>
      <c r="H18" s="6">
        <v>8908.2506252272851</v>
      </c>
      <c r="I18" s="6">
        <v>6460.9704174846047</v>
      </c>
      <c r="J18" s="6">
        <v>984.06765703242479</v>
      </c>
      <c r="K18" s="6">
        <v>25967.073783049174</v>
      </c>
      <c r="L18" s="6">
        <v>10692.970746679537</v>
      </c>
      <c r="M18" s="6">
        <v>3072.2811080694869</v>
      </c>
      <c r="N18" s="6">
        <v>4399.8234869325215</v>
      </c>
      <c r="O18" s="6">
        <v>3633.0975728044868</v>
      </c>
      <c r="P18" s="6">
        <v>65195.791675973494</v>
      </c>
      <c r="Q18" s="6">
        <v>4650.8754950553384</v>
      </c>
      <c r="R18" s="6">
        <v>40931.591563644688</v>
      </c>
      <c r="T18" s="6">
        <f t="shared" si="0"/>
        <v>196000.20165168494</v>
      </c>
    </row>
    <row r="19" spans="1:20" x14ac:dyDescent="0.45">
      <c r="A19" s="1" t="s">
        <v>46</v>
      </c>
      <c r="B19" s="5" t="s">
        <v>47</v>
      </c>
      <c r="C19" s="4" t="s">
        <v>48</v>
      </c>
      <c r="D19" s="6">
        <v>16607.474032402431</v>
      </c>
      <c r="E19" s="6">
        <v>0</v>
      </c>
      <c r="F19" s="6">
        <v>0</v>
      </c>
      <c r="G19" s="6">
        <v>0</v>
      </c>
      <c r="H19" s="6">
        <v>209.03887453100174</v>
      </c>
      <c r="I19" s="6">
        <v>8080.7375109436298</v>
      </c>
      <c r="J19" s="6">
        <v>1217.0343578528859</v>
      </c>
      <c r="K19" s="6">
        <v>34931.684704719548</v>
      </c>
      <c r="L19" s="6">
        <v>9594.8526317868236</v>
      </c>
      <c r="M19" s="6">
        <v>2716.5165463410103</v>
      </c>
      <c r="N19" s="6">
        <v>2881.4697074884321</v>
      </c>
      <c r="O19" s="6">
        <v>3302.8159752768065</v>
      </c>
      <c r="P19" s="6">
        <v>76125.529186211003</v>
      </c>
      <c r="Q19" s="6">
        <v>4587.5489296349315</v>
      </c>
      <c r="R19" s="6">
        <v>36051.802620938062</v>
      </c>
      <c r="T19" s="6">
        <f t="shared" si="0"/>
        <v>196306.50507812656</v>
      </c>
    </row>
    <row r="20" spans="1:20" x14ac:dyDescent="0.45">
      <c r="A20" s="1" t="s">
        <v>49</v>
      </c>
      <c r="B20" s="5" t="s">
        <v>50</v>
      </c>
      <c r="C20" s="4" t="s">
        <v>51</v>
      </c>
      <c r="D20" s="6">
        <v>10191.349166552576</v>
      </c>
      <c r="E20" s="6">
        <v>11552.072770682369</v>
      </c>
      <c r="F20" s="6">
        <v>0</v>
      </c>
      <c r="G20" s="6">
        <v>0</v>
      </c>
      <c r="H20" s="6">
        <v>375.23999537871867</v>
      </c>
      <c r="I20" s="6">
        <v>14505.512015725237</v>
      </c>
      <c r="J20" s="6">
        <v>4810.3290640744754</v>
      </c>
      <c r="K20" s="6">
        <v>51185.611465282927</v>
      </c>
      <c r="L20" s="6">
        <v>36464.088233729773</v>
      </c>
      <c r="M20" s="6">
        <v>9183.8080434765307</v>
      </c>
      <c r="N20" s="6">
        <v>6615.6843247206725</v>
      </c>
      <c r="O20" s="6">
        <v>5945.0687554982505</v>
      </c>
      <c r="P20" s="6">
        <v>70935.292457747011</v>
      </c>
      <c r="Q20" s="6">
        <v>9153.53153668087</v>
      </c>
      <c r="R20" s="6">
        <v>39273.969301709411</v>
      </c>
      <c r="T20" s="6">
        <f t="shared" si="0"/>
        <v>270191.55713125883</v>
      </c>
    </row>
    <row r="21" spans="1:20" x14ac:dyDescent="0.45">
      <c r="A21" s="1" t="s">
        <v>52</v>
      </c>
      <c r="B21" s="5" t="s">
        <v>53</v>
      </c>
      <c r="C21" s="4" t="s">
        <v>54</v>
      </c>
      <c r="D21" s="6">
        <v>98653.019169894076</v>
      </c>
      <c r="E21" s="6">
        <v>0</v>
      </c>
      <c r="F21" s="6">
        <v>0</v>
      </c>
      <c r="G21" s="6">
        <v>0</v>
      </c>
      <c r="H21" s="6">
        <v>900.99734386318676</v>
      </c>
      <c r="I21" s="6">
        <v>34829.516998456922</v>
      </c>
      <c r="J21" s="6">
        <v>8374.9744736087341</v>
      </c>
      <c r="K21" s="6">
        <v>124702.54993822586</v>
      </c>
      <c r="L21" s="6">
        <v>89177.405981519827</v>
      </c>
      <c r="M21" s="6">
        <v>21099.379685939577</v>
      </c>
      <c r="N21" s="6">
        <v>20217.071962429909</v>
      </c>
      <c r="O21" s="6">
        <v>17504.924668967073</v>
      </c>
      <c r="P21" s="6">
        <v>139297.06682302136</v>
      </c>
      <c r="Q21" s="6">
        <v>20073.933065834495</v>
      </c>
      <c r="R21" s="6">
        <v>189585.27354076906</v>
      </c>
      <c r="T21" s="6">
        <f t="shared" si="0"/>
        <v>764416.11365253013</v>
      </c>
    </row>
    <row r="22" spans="1:20" x14ac:dyDescent="0.45">
      <c r="A22" s="1" t="s">
        <v>55</v>
      </c>
      <c r="B22" s="5" t="s">
        <v>56</v>
      </c>
      <c r="C22" s="4" t="s">
        <v>57</v>
      </c>
      <c r="D22" s="6">
        <v>27631.718249537778</v>
      </c>
      <c r="E22" s="6">
        <v>0</v>
      </c>
      <c r="F22" s="6">
        <v>0</v>
      </c>
      <c r="G22" s="6">
        <v>0</v>
      </c>
      <c r="H22" s="6">
        <v>184.69392161809668</v>
      </c>
      <c r="I22" s="6">
        <v>7139.6437806657605</v>
      </c>
      <c r="J22" s="6">
        <v>2238.5194237260584</v>
      </c>
      <c r="K22" s="6">
        <v>45215.144946874228</v>
      </c>
      <c r="L22" s="6">
        <v>13888.822801981916</v>
      </c>
      <c r="M22" s="6">
        <v>5412.7036891546786</v>
      </c>
      <c r="N22" s="6">
        <v>4531.6693333268258</v>
      </c>
      <c r="O22" s="6">
        <v>7926.7583406643353</v>
      </c>
      <c r="P22" s="6">
        <v>60709.106656243013</v>
      </c>
      <c r="Q22" s="6">
        <v>6146.9901102971926</v>
      </c>
      <c r="R22" s="6">
        <v>53555.666215897509</v>
      </c>
      <c r="T22" s="6">
        <f t="shared" si="0"/>
        <v>234581.4374699874</v>
      </c>
    </row>
    <row r="23" spans="1:20" x14ac:dyDescent="0.45">
      <c r="A23" s="1" t="s">
        <v>58</v>
      </c>
      <c r="B23" s="5" t="s">
        <v>59</v>
      </c>
      <c r="C23" s="4" t="s">
        <v>60</v>
      </c>
      <c r="D23" s="6">
        <v>4953.1758722412078</v>
      </c>
      <c r="E23" s="6">
        <v>0</v>
      </c>
      <c r="F23" s="6">
        <v>0</v>
      </c>
      <c r="G23" s="6">
        <v>0</v>
      </c>
      <c r="H23" s="6">
        <v>19014.249233678405</v>
      </c>
      <c r="I23" s="6">
        <v>13790.642739841089</v>
      </c>
      <c r="J23" s="6">
        <v>2288.0694528721174</v>
      </c>
      <c r="K23" s="6">
        <v>20451.075611564123</v>
      </c>
      <c r="L23" s="6">
        <v>11710.827736895706</v>
      </c>
      <c r="M23" s="6">
        <v>4266.6335653008009</v>
      </c>
      <c r="N23" s="6">
        <v>6103.1867605105535</v>
      </c>
      <c r="O23" s="6">
        <v>3633.0975728044868</v>
      </c>
      <c r="P23" s="6">
        <v>43552.319373092098</v>
      </c>
      <c r="Q23" s="6">
        <v>6311.874449363946</v>
      </c>
      <c r="R23" s="6">
        <v>21457.405986675109</v>
      </c>
      <c r="T23" s="6">
        <f t="shared" si="0"/>
        <v>157532.55835483962</v>
      </c>
    </row>
    <row r="24" spans="1:20" x14ac:dyDescent="0.45">
      <c r="A24" s="1" t="s">
        <v>61</v>
      </c>
      <c r="B24" s="5" t="s">
        <v>62</v>
      </c>
      <c r="C24" s="4" t="s">
        <v>63</v>
      </c>
      <c r="D24" s="6">
        <v>9656.4832293075851</v>
      </c>
      <c r="E24" s="6">
        <v>10945.792863220084</v>
      </c>
      <c r="F24" s="6">
        <v>0</v>
      </c>
      <c r="G24" s="6">
        <v>0</v>
      </c>
      <c r="H24" s="6">
        <v>354.40633375132882</v>
      </c>
      <c r="I24" s="6">
        <v>13700.1529580836</v>
      </c>
      <c r="J24" s="6">
        <v>2747.0699286242907</v>
      </c>
      <c r="K24" s="6">
        <v>35145.55216209538</v>
      </c>
      <c r="L24" s="6">
        <v>10568.930826724878</v>
      </c>
      <c r="M24" s="6">
        <v>5011.1979694896845</v>
      </c>
      <c r="N24" s="6">
        <v>4463.6198642200879</v>
      </c>
      <c r="O24" s="6">
        <v>5614.7871579705707</v>
      </c>
      <c r="P24" s="6">
        <v>43379.517199017202</v>
      </c>
      <c r="Q24" s="6">
        <v>7086.8896602211153</v>
      </c>
      <c r="R24" s="6">
        <v>27129.576717263724</v>
      </c>
      <c r="T24" s="6">
        <f t="shared" si="0"/>
        <v>175803.97686998954</v>
      </c>
    </row>
    <row r="25" spans="1:20" x14ac:dyDescent="0.45">
      <c r="B25" s="4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20" x14ac:dyDescent="0.45">
      <c r="A26" s="1" t="s">
        <v>64</v>
      </c>
      <c r="B26" s="4" t="s">
        <v>7</v>
      </c>
      <c r="C26" s="4"/>
      <c r="D26" s="6">
        <f>SUM(D7:D24)</f>
        <v>680789.99999999977</v>
      </c>
      <c r="E26" s="6">
        <f t="shared" ref="E26:R26" si="1">SUM(E7:E24)</f>
        <v>268731</v>
      </c>
      <c r="F26" s="6">
        <f t="shared" si="1"/>
        <v>6736971.6091928892</v>
      </c>
      <c r="G26" s="6">
        <f t="shared" si="1"/>
        <v>902198.35281796637</v>
      </c>
      <c r="H26" s="6">
        <f t="shared" si="1"/>
        <v>175444.72754314257</v>
      </c>
      <c r="I26" s="6">
        <f t="shared" si="1"/>
        <v>888220.55079696968</v>
      </c>
      <c r="J26" s="6">
        <f t="shared" si="1"/>
        <v>180534.30773615505</v>
      </c>
      <c r="K26" s="6">
        <f t="shared" si="1"/>
        <v>1983487.0000000005</v>
      </c>
      <c r="L26" s="6">
        <f t="shared" si="1"/>
        <v>1199425.89539921</v>
      </c>
      <c r="M26" s="6">
        <f t="shared" si="1"/>
        <v>412880.02093854256</v>
      </c>
      <c r="N26" s="6">
        <f t="shared" si="1"/>
        <v>499181.13372429489</v>
      </c>
      <c r="O26" s="6">
        <f t="shared" si="1"/>
        <v>297914.00096996798</v>
      </c>
      <c r="P26" s="6">
        <f t="shared" si="1"/>
        <v>2155127</v>
      </c>
      <c r="Q26" s="6">
        <f t="shared" si="1"/>
        <v>478485.52938520652</v>
      </c>
      <c r="R26" s="6">
        <f t="shared" si="1"/>
        <v>1897353.8335065113</v>
      </c>
      <c r="T26" s="6">
        <f t="shared" si="0"/>
        <v>18756744.962010849</v>
      </c>
    </row>
    <row r="27" spans="1:20" x14ac:dyDescent="0.45">
      <c r="T27" s="6"/>
    </row>
    <row r="28" spans="1:20" x14ac:dyDescent="0.45">
      <c r="B28" s="11" t="s">
        <v>80</v>
      </c>
      <c r="T28" s="6"/>
    </row>
    <row r="29" spans="1:20" x14ac:dyDescent="0.45">
      <c r="T29" s="6"/>
    </row>
    <row r="30" spans="1:20" x14ac:dyDescent="0.45">
      <c r="B30" s="5"/>
      <c r="C30" s="5"/>
      <c r="D30" s="5">
        <v>1</v>
      </c>
      <c r="E30" s="5">
        <v>2</v>
      </c>
      <c r="F30" s="5" t="s">
        <v>8</v>
      </c>
      <c r="G30" s="5" t="s">
        <v>9</v>
      </c>
      <c r="H30" s="5">
        <v>4</v>
      </c>
      <c r="I30" s="5">
        <v>5</v>
      </c>
      <c r="J30" s="5">
        <v>6</v>
      </c>
      <c r="K30" s="5">
        <v>7</v>
      </c>
      <c r="L30" s="5">
        <v>8</v>
      </c>
      <c r="M30" s="5">
        <v>9</v>
      </c>
      <c r="N30" s="5">
        <v>10</v>
      </c>
      <c r="O30" s="5">
        <v>11</v>
      </c>
      <c r="P30" s="5">
        <v>12</v>
      </c>
      <c r="Q30" s="5">
        <v>13</v>
      </c>
      <c r="R30" s="5">
        <v>14</v>
      </c>
      <c r="S30" s="5"/>
      <c r="T30" s="5" t="s">
        <v>7</v>
      </c>
    </row>
    <row r="31" spans="1:20" x14ac:dyDescent="0.45">
      <c r="B31" s="5" t="s">
        <v>11</v>
      </c>
      <c r="C31" s="4" t="s">
        <v>12</v>
      </c>
      <c r="D31" s="10">
        <f>D7/$T7</f>
        <v>1.3598331387095863E-3</v>
      </c>
      <c r="E31" s="10">
        <f t="shared" ref="E31:R31" si="2">E7/$T7</f>
        <v>1.5413946787255839E-3</v>
      </c>
      <c r="F31" s="10">
        <f t="shared" si="2"/>
        <v>0.89075818136298046</v>
      </c>
      <c r="G31" s="10">
        <f t="shared" si="2"/>
        <v>0</v>
      </c>
      <c r="H31" s="10">
        <f t="shared" si="2"/>
        <v>5.9295997395394354E-4</v>
      </c>
      <c r="I31" s="10">
        <f t="shared" si="2"/>
        <v>2.2921831715598775E-2</v>
      </c>
      <c r="J31" s="10">
        <f t="shared" si="2"/>
        <v>2.7563938169666595E-3</v>
      </c>
      <c r="K31" s="10">
        <f t="shared" si="2"/>
        <v>1.9033083183492717E-2</v>
      </c>
      <c r="L31" s="10">
        <f t="shared" si="2"/>
        <v>6.7095411251833856E-3</v>
      </c>
      <c r="M31" s="10">
        <f t="shared" si="2"/>
        <v>3.2210742827038035E-3</v>
      </c>
      <c r="N31" s="10">
        <f t="shared" si="2"/>
        <v>6.5450971173505431E-3</v>
      </c>
      <c r="O31" s="10">
        <f t="shared" si="2"/>
        <v>3.0509634767412704E-3</v>
      </c>
      <c r="P31" s="10">
        <f t="shared" si="2"/>
        <v>2.1898601281116221E-2</v>
      </c>
      <c r="Q31" s="10">
        <f t="shared" si="2"/>
        <v>8.2291212084059998E-3</v>
      </c>
      <c r="R31" s="10">
        <f t="shared" si="2"/>
        <v>1.1381923638071058E-2</v>
      </c>
      <c r="T31" s="10">
        <f>SUM(D31:S31)</f>
        <v>1</v>
      </c>
    </row>
    <row r="32" spans="1:20" x14ac:dyDescent="0.45">
      <c r="B32" s="5" t="s">
        <v>14</v>
      </c>
      <c r="C32" s="4" t="s">
        <v>15</v>
      </c>
      <c r="D32" s="10">
        <f t="shared" ref="D32:R32" si="3">D8/$T8</f>
        <v>1.4309222294580863E-2</v>
      </c>
      <c r="E32" s="10">
        <f t="shared" si="3"/>
        <v>1.6219754081371059E-2</v>
      </c>
      <c r="F32" s="10">
        <f t="shared" si="3"/>
        <v>0.78070812039431525</v>
      </c>
      <c r="G32" s="10">
        <f t="shared" si="3"/>
        <v>0</v>
      </c>
      <c r="H32" s="10">
        <f t="shared" si="3"/>
        <v>6.8366800164874225E-4</v>
      </c>
      <c r="I32" s="10">
        <f t="shared" si="3"/>
        <v>2.6428297982132216E-2</v>
      </c>
      <c r="J32" s="10">
        <f t="shared" si="3"/>
        <v>2.355039608562844E-3</v>
      </c>
      <c r="K32" s="10">
        <f t="shared" si="3"/>
        <v>4.4456468796805169E-2</v>
      </c>
      <c r="L32" s="10">
        <f t="shared" si="3"/>
        <v>1.8521362118501236E-2</v>
      </c>
      <c r="M32" s="10">
        <f t="shared" si="3"/>
        <v>7.0302145665535488E-3</v>
      </c>
      <c r="N32" s="10">
        <f t="shared" si="3"/>
        <v>5.3713120136642352E-3</v>
      </c>
      <c r="O32" s="10">
        <f t="shared" si="3"/>
        <v>4.5861254053572121E-3</v>
      </c>
      <c r="P32" s="10">
        <f t="shared" si="3"/>
        <v>3.7162828591608812E-2</v>
      </c>
      <c r="Q32" s="10">
        <f t="shared" si="3"/>
        <v>9.6825138352536859E-3</v>
      </c>
      <c r="R32" s="10">
        <f t="shared" si="3"/>
        <v>3.2485072309645403E-2</v>
      </c>
      <c r="T32" s="10">
        <f t="shared" ref="T32:T50" si="4">SUM(D32:S32)</f>
        <v>1.0000000000000002</v>
      </c>
    </row>
    <row r="33" spans="2:20" x14ac:dyDescent="0.45">
      <c r="B33" s="5" t="s">
        <v>17</v>
      </c>
      <c r="C33" s="4" t="s">
        <v>18</v>
      </c>
      <c r="D33" s="10">
        <f t="shared" ref="D33:R33" si="5">D9/$T9</f>
        <v>0.10904355213075063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7.1960977892057992E-2</v>
      </c>
      <c r="I33" s="10">
        <f t="shared" si="5"/>
        <v>5.2191812841142174E-2</v>
      </c>
      <c r="J33" s="10">
        <f t="shared" si="5"/>
        <v>8.4946459529754107E-3</v>
      </c>
      <c r="K33" s="10">
        <f t="shared" si="5"/>
        <v>0.12955370604580174</v>
      </c>
      <c r="L33" s="10">
        <f t="shared" si="5"/>
        <v>7.7172110434769889E-2</v>
      </c>
      <c r="M33" s="10">
        <f t="shared" si="5"/>
        <v>2.2975046286997647E-2</v>
      </c>
      <c r="N33" s="10">
        <f t="shared" si="5"/>
        <v>2.7486300095368205E-2</v>
      </c>
      <c r="O33" s="10">
        <f t="shared" si="5"/>
        <v>1.3116159012131331E-2</v>
      </c>
      <c r="P33" s="10">
        <f t="shared" si="5"/>
        <v>0.26714064200431609</v>
      </c>
      <c r="Q33" s="10">
        <f t="shared" si="5"/>
        <v>1.695349035217137E-2</v>
      </c>
      <c r="R33" s="10">
        <f t="shared" si="5"/>
        <v>0.20391155695151747</v>
      </c>
      <c r="T33" s="10">
        <f t="shared" si="4"/>
        <v>1</v>
      </c>
    </row>
    <row r="34" spans="2:20" x14ac:dyDescent="0.45">
      <c r="B34" s="5" t="s">
        <v>20</v>
      </c>
      <c r="C34" s="4" t="s">
        <v>21</v>
      </c>
      <c r="D34" s="10">
        <f t="shared" ref="D34:R34" si="6">D10/$T10</f>
        <v>1.5336293232533877E-3</v>
      </c>
      <c r="E34" s="10">
        <f t="shared" si="6"/>
        <v>1.7383956977571084E-3</v>
      </c>
      <c r="F34" s="10">
        <f t="shared" si="6"/>
        <v>0.33270768885040597</v>
      </c>
      <c r="G34" s="10">
        <f t="shared" si="6"/>
        <v>0.12149965277913619</v>
      </c>
      <c r="H34" s="10">
        <f t="shared" si="6"/>
        <v>1.4931593158717255E-3</v>
      </c>
      <c r="I34" s="10">
        <f t="shared" si="6"/>
        <v>5.7720500651615124E-2</v>
      </c>
      <c r="J34" s="10">
        <f t="shared" si="6"/>
        <v>1.3616660189017832E-2</v>
      </c>
      <c r="K34" s="10">
        <f t="shared" si="6"/>
        <v>0.11015199784979153</v>
      </c>
      <c r="L34" s="10">
        <f t="shared" si="6"/>
        <v>6.6566112372301922E-2</v>
      </c>
      <c r="M34" s="10">
        <f t="shared" si="6"/>
        <v>2.7943435681841822E-2</v>
      </c>
      <c r="N34" s="10">
        <f t="shared" si="6"/>
        <v>4.2042794566478602E-2</v>
      </c>
      <c r="O34" s="10">
        <f t="shared" si="6"/>
        <v>2.1794828879779252E-2</v>
      </c>
      <c r="P34" s="10">
        <f t="shared" si="6"/>
        <v>0.10070275787383075</v>
      </c>
      <c r="Q34" s="10">
        <f t="shared" si="6"/>
        <v>3.5082263244460912E-2</v>
      </c>
      <c r="R34" s="10">
        <f t="shared" si="6"/>
        <v>6.5406122724457741E-2</v>
      </c>
      <c r="T34" s="10">
        <f t="shared" si="4"/>
        <v>1</v>
      </c>
    </row>
    <row r="35" spans="2:20" x14ac:dyDescent="0.45">
      <c r="B35" s="5" t="s">
        <v>23</v>
      </c>
      <c r="C35" s="4" t="s">
        <v>24</v>
      </c>
      <c r="D35" s="10">
        <f t="shared" ref="D35:R35" si="7">D11/$T11</f>
        <v>8.2699453024905917E-2</v>
      </c>
      <c r="E35" s="10">
        <f t="shared" si="7"/>
        <v>0</v>
      </c>
      <c r="F35" s="10">
        <f t="shared" si="7"/>
        <v>0</v>
      </c>
      <c r="G35" s="10">
        <f t="shared" si="7"/>
        <v>0</v>
      </c>
      <c r="H35" s="10">
        <f t="shared" si="7"/>
        <v>1.6465311196400879E-3</v>
      </c>
      <c r="I35" s="10">
        <f t="shared" si="7"/>
        <v>6.364933704921201E-2</v>
      </c>
      <c r="J35" s="10">
        <f t="shared" si="7"/>
        <v>1.873017523496668E-2</v>
      </c>
      <c r="K35" s="10">
        <f t="shared" si="7"/>
        <v>0.19341086560827356</v>
      </c>
      <c r="L35" s="10">
        <f t="shared" si="7"/>
        <v>4.2204802586631986E-2</v>
      </c>
      <c r="M35" s="10">
        <f t="shared" si="7"/>
        <v>2.1361965853746577E-2</v>
      </c>
      <c r="N35" s="10">
        <f t="shared" si="7"/>
        <v>3.6245911751794521E-2</v>
      </c>
      <c r="O35" s="10">
        <f t="shared" si="7"/>
        <v>1.9908406134231553E-2</v>
      </c>
      <c r="P35" s="10">
        <f t="shared" si="7"/>
        <v>0.31954825474135218</v>
      </c>
      <c r="Q35" s="10">
        <f t="shared" si="7"/>
        <v>2.8003569205588226E-2</v>
      </c>
      <c r="R35" s="10">
        <f t="shared" si="7"/>
        <v>0.17259072768965653</v>
      </c>
      <c r="T35" s="10">
        <f t="shared" si="4"/>
        <v>0.99999999999999989</v>
      </c>
    </row>
    <row r="36" spans="2:20" x14ac:dyDescent="0.45">
      <c r="B36" s="5" t="s">
        <v>26</v>
      </c>
      <c r="C36" s="4" t="s">
        <v>27</v>
      </c>
      <c r="D36" s="10">
        <f t="shared" ref="D36:R36" si="8">D12/$T12</f>
        <v>0.13357828122714749</v>
      </c>
      <c r="E36" s="10">
        <f t="shared" si="8"/>
        <v>0.15141332124926776</v>
      </c>
      <c r="F36" s="10">
        <f t="shared" si="8"/>
        <v>0</v>
      </c>
      <c r="G36" s="10">
        <f t="shared" si="8"/>
        <v>0</v>
      </c>
      <c r="H36" s="10">
        <f t="shared" si="8"/>
        <v>1.2784565202920597E-3</v>
      </c>
      <c r="I36" s="10">
        <f t="shared" si="8"/>
        <v>4.9420815065201573E-2</v>
      </c>
      <c r="J36" s="10">
        <f t="shared" si="8"/>
        <v>7.7959383811805512E-3</v>
      </c>
      <c r="K36" s="10">
        <f t="shared" si="8"/>
        <v>0.1379142036103721</v>
      </c>
      <c r="L36" s="10">
        <f t="shared" si="8"/>
        <v>8.7653592835328684E-2</v>
      </c>
      <c r="M36" s="10">
        <f t="shared" si="8"/>
        <v>2.6333629153987268E-2</v>
      </c>
      <c r="N36" s="10">
        <f t="shared" si="8"/>
        <v>1.7118435309518742E-2</v>
      </c>
      <c r="O36" s="10">
        <f t="shared" si="8"/>
        <v>1.3432288850262399E-2</v>
      </c>
      <c r="P36" s="10">
        <f t="shared" si="8"/>
        <v>0.11803827625858254</v>
      </c>
      <c r="Q36" s="10">
        <f t="shared" si="8"/>
        <v>2.0450229819740772E-2</v>
      </c>
      <c r="R36" s="10">
        <f t="shared" si="8"/>
        <v>0.23557253171911827</v>
      </c>
      <c r="T36" s="10">
        <f t="shared" si="4"/>
        <v>1.0000000000000002</v>
      </c>
    </row>
    <row r="37" spans="2:20" x14ac:dyDescent="0.45">
      <c r="B37" s="5" t="s">
        <v>29</v>
      </c>
      <c r="C37" s="4" t="s">
        <v>30</v>
      </c>
      <c r="D37" s="10">
        <f t="shared" ref="D37:R37" si="9">D13/$T13</f>
        <v>0.11992791796831408</v>
      </c>
      <c r="E37" s="10">
        <f t="shared" si="9"/>
        <v>0</v>
      </c>
      <c r="F37" s="10">
        <f t="shared" si="9"/>
        <v>0</v>
      </c>
      <c r="G37" s="10">
        <f t="shared" si="9"/>
        <v>0</v>
      </c>
      <c r="H37" s="10">
        <f t="shared" si="9"/>
        <v>6.7665226638580239E-2</v>
      </c>
      <c r="I37" s="10">
        <f t="shared" si="9"/>
        <v>4.907619307052262E-2</v>
      </c>
      <c r="J37" s="10">
        <f t="shared" si="9"/>
        <v>1.2595471505484016E-2</v>
      </c>
      <c r="K37" s="10">
        <f t="shared" si="9"/>
        <v>0.17495938834003547</v>
      </c>
      <c r="L37" s="10">
        <f t="shared" si="9"/>
        <v>7.0812381033151142E-2</v>
      </c>
      <c r="M37" s="10">
        <f t="shared" si="9"/>
        <v>2.3146106770230525E-2</v>
      </c>
      <c r="N37" s="10">
        <f t="shared" si="9"/>
        <v>1.4557190320882459E-2</v>
      </c>
      <c r="O37" s="10">
        <f t="shared" si="9"/>
        <v>1.6986703958553288E-2</v>
      </c>
      <c r="P37" s="10">
        <f t="shared" si="9"/>
        <v>0.19390367376189926</v>
      </c>
      <c r="Q37" s="10">
        <f t="shared" si="9"/>
        <v>3.3503194157074527E-2</v>
      </c>
      <c r="R37" s="10">
        <f t="shared" si="9"/>
        <v>0.22286655247527251</v>
      </c>
      <c r="T37" s="10">
        <f t="shared" si="4"/>
        <v>1</v>
      </c>
    </row>
    <row r="38" spans="2:20" x14ac:dyDescent="0.45">
      <c r="B38" s="5" t="s">
        <v>32</v>
      </c>
      <c r="C38" s="4" t="s">
        <v>33</v>
      </c>
      <c r="D38" s="10">
        <f t="shared" ref="D38:R38" si="10">D14/$T14</f>
        <v>7.626727670825717E-2</v>
      </c>
      <c r="E38" s="10">
        <f t="shared" si="10"/>
        <v>0</v>
      </c>
      <c r="F38" s="10">
        <f t="shared" si="10"/>
        <v>0</v>
      </c>
      <c r="G38" s="10">
        <f t="shared" si="10"/>
        <v>0</v>
      </c>
      <c r="H38" s="10">
        <f t="shared" si="10"/>
        <v>0.17466916373471783</v>
      </c>
      <c r="I38" s="10">
        <f t="shared" si="10"/>
        <v>0.1266839413499318</v>
      </c>
      <c r="J38" s="10">
        <f t="shared" si="10"/>
        <v>1.1839333006440555E-2</v>
      </c>
      <c r="K38" s="10">
        <f t="shared" si="10"/>
        <v>8.1847953515548424E-2</v>
      </c>
      <c r="L38" s="10">
        <f t="shared" si="10"/>
        <v>8.9370153435827895E-2</v>
      </c>
      <c r="M38" s="10">
        <f t="shared" si="10"/>
        <v>1.8846733343762367E-2</v>
      </c>
      <c r="N38" s="10">
        <f t="shared" si="10"/>
        <v>2.3148274485425488E-2</v>
      </c>
      <c r="O38" s="10">
        <f t="shared" si="10"/>
        <v>1.8679821080132074E-2</v>
      </c>
      <c r="P38" s="10">
        <f t="shared" si="10"/>
        <v>0.16788990477315455</v>
      </c>
      <c r="Q38" s="10">
        <f t="shared" si="10"/>
        <v>3.1898580203255228E-2</v>
      </c>
      <c r="R38" s="10">
        <f t="shared" si="10"/>
        <v>0.17885886436354659</v>
      </c>
      <c r="T38" s="10">
        <f t="shared" si="4"/>
        <v>1</v>
      </c>
    </row>
    <row r="39" spans="2:20" x14ac:dyDescent="0.45">
      <c r="B39" s="5" t="s">
        <v>35</v>
      </c>
      <c r="C39" s="4" t="s">
        <v>36</v>
      </c>
      <c r="D39" s="10">
        <f t="shared" ref="D39:R39" si="11">D15/$T15</f>
        <v>6.8702351876104989E-2</v>
      </c>
      <c r="E39" s="10">
        <f t="shared" si="11"/>
        <v>7.7875319098527213E-2</v>
      </c>
      <c r="F39" s="10">
        <f t="shared" si="11"/>
        <v>0</v>
      </c>
      <c r="G39" s="10">
        <f t="shared" si="11"/>
        <v>0</v>
      </c>
      <c r="H39" s="10">
        <f t="shared" si="11"/>
        <v>1.5264379397458016E-3</v>
      </c>
      <c r="I39" s="10">
        <f t="shared" si="11"/>
        <v>5.9006939955573157E-2</v>
      </c>
      <c r="J39" s="10">
        <f t="shared" si="11"/>
        <v>1.1259198099457697E-2</v>
      </c>
      <c r="K39" s="10">
        <f t="shared" si="11"/>
        <v>0.17314209557464694</v>
      </c>
      <c r="L39" s="10">
        <f t="shared" si="11"/>
        <v>0.15896914042800162</v>
      </c>
      <c r="M39" s="10">
        <f t="shared" si="11"/>
        <v>4.3442751287552844E-2</v>
      </c>
      <c r="N39" s="10">
        <f t="shared" si="11"/>
        <v>3.1768515736157459E-2</v>
      </c>
      <c r="O39" s="10">
        <f t="shared" si="11"/>
        <v>1.8989606217606311E-2</v>
      </c>
      <c r="P39" s="10">
        <f t="shared" si="11"/>
        <v>0.14517540993270933</v>
      </c>
      <c r="Q39" s="10">
        <f t="shared" si="11"/>
        <v>3.3446490591873809E-2</v>
      </c>
      <c r="R39" s="10">
        <f t="shared" si="11"/>
        <v>0.17669574326204274</v>
      </c>
      <c r="T39" s="10">
        <f t="shared" si="4"/>
        <v>0.99999999999999978</v>
      </c>
    </row>
    <row r="40" spans="2:20" x14ac:dyDescent="0.45">
      <c r="B40" s="5" t="s">
        <v>38</v>
      </c>
      <c r="C40" s="4" t="s">
        <v>39</v>
      </c>
      <c r="D40" s="10">
        <f t="shared" ref="D40:R40" si="12">D16/$T16</f>
        <v>0.11083300861821474</v>
      </c>
      <c r="E40" s="10">
        <f t="shared" si="12"/>
        <v>0</v>
      </c>
      <c r="F40" s="10">
        <f t="shared" si="12"/>
        <v>0</v>
      </c>
      <c r="G40" s="10">
        <f t="shared" si="12"/>
        <v>0</v>
      </c>
      <c r="H40" s="10">
        <f t="shared" si="12"/>
        <v>1.2024549443269241E-3</v>
      </c>
      <c r="I40" s="10">
        <f t="shared" si="12"/>
        <v>4.6482850597251754E-2</v>
      </c>
      <c r="J40" s="10">
        <f t="shared" si="12"/>
        <v>1.0089780346676486E-2</v>
      </c>
      <c r="K40" s="10">
        <f t="shared" si="12"/>
        <v>0.18661941202130169</v>
      </c>
      <c r="L40" s="10">
        <f t="shared" si="12"/>
        <v>0.12446560934624271</v>
      </c>
      <c r="M40" s="10">
        <f t="shared" si="12"/>
        <v>3.6497600087081687E-2</v>
      </c>
      <c r="N40" s="10">
        <f t="shared" si="12"/>
        <v>2.7936788050264026E-2</v>
      </c>
      <c r="O40" s="10">
        <f t="shared" si="12"/>
        <v>1.6739451883141826E-2</v>
      </c>
      <c r="P40" s="10">
        <f t="shared" si="12"/>
        <v>0.18530761363213324</v>
      </c>
      <c r="Q40" s="10">
        <f t="shared" si="12"/>
        <v>2.7670080772644573E-2</v>
      </c>
      <c r="R40" s="10">
        <f t="shared" si="12"/>
        <v>0.22615534970072024</v>
      </c>
      <c r="T40" s="10">
        <f t="shared" si="4"/>
        <v>0.99999999999999989</v>
      </c>
    </row>
    <row r="41" spans="2:20" x14ac:dyDescent="0.45">
      <c r="B41" s="5" t="s">
        <v>41</v>
      </c>
      <c r="C41" s="4" t="s">
        <v>42</v>
      </c>
      <c r="D41" s="10">
        <f t="shared" ref="D41:R41" si="13">D17/$T17</f>
        <v>0.14597130095725291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4.216588468565912E-2</v>
      </c>
      <c r="I41" s="10">
        <f t="shared" si="13"/>
        <v>3.058204635707135E-2</v>
      </c>
      <c r="J41" s="10">
        <f t="shared" si="13"/>
        <v>4.1330185621178796E-3</v>
      </c>
      <c r="K41" s="10">
        <f t="shared" si="13"/>
        <v>0.17289937217050369</v>
      </c>
      <c r="L41" s="10">
        <f t="shared" si="13"/>
        <v>0.10210463505174369</v>
      </c>
      <c r="M41" s="10">
        <f t="shared" si="13"/>
        <v>2.1138194181028146E-2</v>
      </c>
      <c r="N41" s="10">
        <f t="shared" si="13"/>
        <v>1.2887228780799254E-2</v>
      </c>
      <c r="O41" s="10">
        <f t="shared" si="13"/>
        <v>1.3288381624953792E-2</v>
      </c>
      <c r="P41" s="10">
        <f t="shared" si="13"/>
        <v>0.16991564146137283</v>
      </c>
      <c r="Q41" s="10">
        <f t="shared" si="13"/>
        <v>2.1030598615127623E-2</v>
      </c>
      <c r="R41" s="10">
        <f t="shared" si="13"/>
        <v>0.26388369755236973</v>
      </c>
      <c r="T41" s="10">
        <f t="shared" si="4"/>
        <v>1</v>
      </c>
    </row>
    <row r="42" spans="2:20" x14ac:dyDescent="0.45">
      <c r="B42" s="5" t="s">
        <v>44</v>
      </c>
      <c r="C42" s="4" t="s">
        <v>45</v>
      </c>
      <c r="D42" s="10">
        <f t="shared" ref="D42:R42" si="14">D18/$T18</f>
        <v>0.10767033575422066</v>
      </c>
      <c r="E42" s="10">
        <f t="shared" si="14"/>
        <v>0</v>
      </c>
      <c r="F42" s="10">
        <f t="shared" si="14"/>
        <v>0</v>
      </c>
      <c r="G42" s="10">
        <f t="shared" si="14"/>
        <v>0</v>
      </c>
      <c r="H42" s="10">
        <f t="shared" si="14"/>
        <v>4.5450211531201781E-2</v>
      </c>
      <c r="I42" s="10">
        <f t="shared" si="14"/>
        <v>3.2964100868459807E-2</v>
      </c>
      <c r="J42" s="10">
        <f t="shared" si="14"/>
        <v>5.0207481866841493E-3</v>
      </c>
      <c r="K42" s="10">
        <f t="shared" si="14"/>
        <v>0.1324849340165255</v>
      </c>
      <c r="L42" s="10">
        <f t="shared" si="14"/>
        <v>5.4555917068300701E-2</v>
      </c>
      <c r="M42" s="10">
        <f t="shared" si="14"/>
        <v>1.5674887485724563E-2</v>
      </c>
      <c r="N42" s="10">
        <f t="shared" si="14"/>
        <v>2.2448055919613377E-2</v>
      </c>
      <c r="O42" s="10">
        <f t="shared" si="14"/>
        <v>1.8536193035458819E-2</v>
      </c>
      <c r="P42" s="10">
        <f t="shared" si="14"/>
        <v>0.33263124796082594</v>
      </c>
      <c r="Q42" s="10">
        <f t="shared" si="14"/>
        <v>2.3728932194266222E-2</v>
      </c>
      <c r="R42" s="10">
        <f t="shared" si="14"/>
        <v>0.20883443597871837</v>
      </c>
      <c r="T42" s="10">
        <f t="shared" si="4"/>
        <v>1</v>
      </c>
    </row>
    <row r="43" spans="2:20" x14ac:dyDescent="0.45">
      <c r="B43" s="5" t="s">
        <v>47</v>
      </c>
      <c r="C43" s="4" t="s">
        <v>48</v>
      </c>
      <c r="D43" s="10">
        <f t="shared" ref="D43:R43" si="15">D19/$T19</f>
        <v>8.4599713217822031E-2</v>
      </c>
      <c r="E43" s="10">
        <f t="shared" si="15"/>
        <v>0</v>
      </c>
      <c r="F43" s="10">
        <f t="shared" si="15"/>
        <v>0</v>
      </c>
      <c r="G43" s="10">
        <f t="shared" si="15"/>
        <v>0</v>
      </c>
      <c r="H43" s="10">
        <f t="shared" si="15"/>
        <v>1.0648596410384257E-3</v>
      </c>
      <c r="I43" s="10">
        <f t="shared" si="15"/>
        <v>4.1163880472160803E-2</v>
      </c>
      <c r="J43" s="10">
        <f t="shared" si="15"/>
        <v>6.1996639253932388E-3</v>
      </c>
      <c r="K43" s="10">
        <f t="shared" si="15"/>
        <v>0.17794461111116694</v>
      </c>
      <c r="L43" s="10">
        <f t="shared" si="15"/>
        <v>4.8876895994700936E-2</v>
      </c>
      <c r="M43" s="10">
        <f t="shared" si="15"/>
        <v>1.3838138197508454E-2</v>
      </c>
      <c r="N43" s="10">
        <f t="shared" si="15"/>
        <v>1.4678421921584603E-2</v>
      </c>
      <c r="O43" s="10">
        <f t="shared" si="15"/>
        <v>1.6824791282195887E-2</v>
      </c>
      <c r="P43" s="10">
        <f t="shared" si="15"/>
        <v>0.38778913187779679</v>
      </c>
      <c r="Q43" s="10">
        <f t="shared" si="15"/>
        <v>2.3369316914939559E-2</v>
      </c>
      <c r="R43" s="10">
        <f t="shared" si="15"/>
        <v>0.18365057544369237</v>
      </c>
      <c r="T43" s="10">
        <f t="shared" si="4"/>
        <v>1</v>
      </c>
    </row>
    <row r="44" spans="2:20" x14ac:dyDescent="0.45">
      <c r="B44" s="5" t="s">
        <v>50</v>
      </c>
      <c r="C44" s="4" t="s">
        <v>51</v>
      </c>
      <c r="D44" s="10">
        <f t="shared" ref="D44:R44" si="16">D20/$T20</f>
        <v>3.7718977138880873E-2</v>
      </c>
      <c r="E44" s="10">
        <f t="shared" si="16"/>
        <v>4.2755121193777279E-2</v>
      </c>
      <c r="F44" s="10">
        <f t="shared" si="16"/>
        <v>0</v>
      </c>
      <c r="G44" s="10">
        <f t="shared" si="16"/>
        <v>0</v>
      </c>
      <c r="H44" s="10">
        <f t="shared" si="16"/>
        <v>1.3887924528908481E-3</v>
      </c>
      <c r="I44" s="10">
        <f t="shared" si="16"/>
        <v>5.3686029903141905E-2</v>
      </c>
      <c r="J44" s="10">
        <f t="shared" si="16"/>
        <v>1.780340257537219E-2</v>
      </c>
      <c r="K44" s="10">
        <f t="shared" si="16"/>
        <v>0.18944193522826103</v>
      </c>
      <c r="L44" s="10">
        <f t="shared" si="16"/>
        <v>0.13495643098875792</v>
      </c>
      <c r="M44" s="10">
        <f t="shared" si="16"/>
        <v>3.3989988958148844E-2</v>
      </c>
      <c r="N44" s="10">
        <f t="shared" si="16"/>
        <v>2.4485163026418247E-2</v>
      </c>
      <c r="O44" s="10">
        <f t="shared" si="16"/>
        <v>2.2003162565920376E-2</v>
      </c>
      <c r="P44" s="10">
        <f t="shared" si="16"/>
        <v>0.26253704301828612</v>
      </c>
      <c r="Q44" s="10">
        <f t="shared" si="16"/>
        <v>3.3877933248055166E-2</v>
      </c>
      <c r="R44" s="10">
        <f t="shared" si="16"/>
        <v>0.14535601970208917</v>
      </c>
      <c r="T44" s="10">
        <f t="shared" si="4"/>
        <v>1</v>
      </c>
    </row>
    <row r="45" spans="2:20" x14ac:dyDescent="0.45">
      <c r="B45" s="5" t="s">
        <v>53</v>
      </c>
      <c r="C45" s="4" t="s">
        <v>54</v>
      </c>
      <c r="D45" s="10">
        <f t="shared" ref="D45:R45" si="17">D21/$T21</f>
        <v>0.12905669753416185</v>
      </c>
      <c r="E45" s="10">
        <f t="shared" si="17"/>
        <v>0</v>
      </c>
      <c r="F45" s="10">
        <f t="shared" si="17"/>
        <v>0</v>
      </c>
      <c r="G45" s="10">
        <f t="shared" si="17"/>
        <v>0</v>
      </c>
      <c r="H45" s="10">
        <f t="shared" si="17"/>
        <v>1.1786739287297919E-3</v>
      </c>
      <c r="I45" s="10">
        <f t="shared" si="17"/>
        <v>4.5563556780657932E-2</v>
      </c>
      <c r="J45" s="10">
        <f t="shared" si="17"/>
        <v>1.0956041250349189E-2</v>
      </c>
      <c r="K45" s="10">
        <f t="shared" si="17"/>
        <v>0.16313438153778917</v>
      </c>
      <c r="L45" s="10">
        <f t="shared" si="17"/>
        <v>0.11666081390594017</v>
      </c>
      <c r="M45" s="10">
        <f t="shared" si="17"/>
        <v>2.7601955674537788E-2</v>
      </c>
      <c r="N45" s="10">
        <f t="shared" si="17"/>
        <v>2.6447731283199636E-2</v>
      </c>
      <c r="O45" s="10">
        <f t="shared" si="17"/>
        <v>2.289973269313373E-2</v>
      </c>
      <c r="P45" s="10">
        <f t="shared" si="17"/>
        <v>0.18222675364263669</v>
      </c>
      <c r="Q45" s="10">
        <f t="shared" si="17"/>
        <v>2.6260478693884808E-2</v>
      </c>
      <c r="R45" s="10">
        <f t="shared" si="17"/>
        <v>0.24801318307497922</v>
      </c>
      <c r="T45" s="10">
        <f t="shared" si="4"/>
        <v>0.99999999999999989</v>
      </c>
    </row>
    <row r="46" spans="2:20" x14ac:dyDescent="0.45">
      <c r="B46" s="5" t="s">
        <v>56</v>
      </c>
      <c r="C46" s="4" t="s">
        <v>57</v>
      </c>
      <c r="D46" s="10">
        <f t="shared" ref="D46:R46" si="18">D22/$T22</f>
        <v>0.11779158038910478</v>
      </c>
      <c r="E46" s="10">
        <f t="shared" si="18"/>
        <v>0</v>
      </c>
      <c r="F46" s="10">
        <f t="shared" si="18"/>
        <v>0</v>
      </c>
      <c r="G46" s="10">
        <f t="shared" si="18"/>
        <v>0</v>
      </c>
      <c r="H46" s="10">
        <f t="shared" si="18"/>
        <v>7.8733391529211096E-4</v>
      </c>
      <c r="I46" s="10">
        <f t="shared" si="18"/>
        <v>3.0435672394492911E-2</v>
      </c>
      <c r="J46" s="10">
        <f t="shared" si="18"/>
        <v>9.5426110772829451E-3</v>
      </c>
      <c r="K46" s="10">
        <f t="shared" si="18"/>
        <v>0.19274817920177126</v>
      </c>
      <c r="L46" s="10">
        <f t="shared" si="18"/>
        <v>5.9206827922004129E-2</v>
      </c>
      <c r="M46" s="10">
        <f t="shared" si="18"/>
        <v>2.3073878937446557E-2</v>
      </c>
      <c r="N46" s="10">
        <f t="shared" si="18"/>
        <v>1.931810710259891E-2</v>
      </c>
      <c r="O46" s="10">
        <f t="shared" si="18"/>
        <v>3.3791072414578807E-2</v>
      </c>
      <c r="P46" s="10">
        <f t="shared" si="18"/>
        <v>0.25879757286426469</v>
      </c>
      <c r="Q46" s="10">
        <f t="shared" si="18"/>
        <v>2.6204077256043096E-2</v>
      </c>
      <c r="R46" s="10">
        <f t="shared" si="18"/>
        <v>0.22830308652511977</v>
      </c>
      <c r="T46" s="10">
        <f t="shared" si="4"/>
        <v>1</v>
      </c>
    </row>
    <row r="47" spans="2:20" x14ac:dyDescent="0.45">
      <c r="B47" s="5" t="s">
        <v>59</v>
      </c>
      <c r="C47" s="4" t="s">
        <v>60</v>
      </c>
      <c r="D47" s="10">
        <f t="shared" ref="D47:R47" si="19">D23/$T23</f>
        <v>3.1442235966766034E-2</v>
      </c>
      <c r="E47" s="10">
        <f t="shared" si="19"/>
        <v>0</v>
      </c>
      <c r="F47" s="10">
        <f t="shared" si="19"/>
        <v>0</v>
      </c>
      <c r="G47" s="10">
        <f t="shared" si="19"/>
        <v>0</v>
      </c>
      <c r="H47" s="10">
        <f t="shared" si="19"/>
        <v>0.12070044079934959</v>
      </c>
      <c r="I47" s="10">
        <f t="shared" si="19"/>
        <v>8.7541539881412209E-2</v>
      </c>
      <c r="J47" s="10">
        <f t="shared" si="19"/>
        <v>1.4524422613122786E-2</v>
      </c>
      <c r="K47" s="10">
        <f t="shared" si="19"/>
        <v>0.12982126250688061</v>
      </c>
      <c r="L47" s="10">
        <f t="shared" si="19"/>
        <v>7.4339094465267611E-2</v>
      </c>
      <c r="M47" s="10">
        <f t="shared" si="19"/>
        <v>2.70841380972832E-2</v>
      </c>
      <c r="N47" s="10">
        <f t="shared" si="19"/>
        <v>3.8742383315855382E-2</v>
      </c>
      <c r="O47" s="10">
        <f t="shared" si="19"/>
        <v>2.3062518699283684E-2</v>
      </c>
      <c r="P47" s="10">
        <f t="shared" si="19"/>
        <v>0.27646551181496831</v>
      </c>
      <c r="Q47" s="10">
        <f t="shared" si="19"/>
        <v>4.0067110667666217E-2</v>
      </c>
      <c r="R47" s="10">
        <f t="shared" si="19"/>
        <v>0.13620934117214448</v>
      </c>
      <c r="T47" s="10">
        <f t="shared" si="4"/>
        <v>1.0000000000000002</v>
      </c>
    </row>
    <row r="48" spans="2:20" x14ac:dyDescent="0.45">
      <c r="B48" s="5" t="s">
        <v>62</v>
      </c>
      <c r="C48" s="4" t="s">
        <v>63</v>
      </c>
      <c r="D48" s="10">
        <f t="shared" ref="D48:R50" si="20">D24/$T24</f>
        <v>5.4927558529854772E-2</v>
      </c>
      <c r="E48" s="10">
        <f t="shared" si="20"/>
        <v>6.2261349590030664E-2</v>
      </c>
      <c r="F48" s="10">
        <f t="shared" si="20"/>
        <v>0</v>
      </c>
      <c r="G48" s="10">
        <f t="shared" si="20"/>
        <v>0</v>
      </c>
      <c r="H48" s="10">
        <f t="shared" si="20"/>
        <v>2.0159176149548608E-3</v>
      </c>
      <c r="I48" s="10">
        <f t="shared" si="20"/>
        <v>7.7928572504449831E-2</v>
      </c>
      <c r="J48" s="10">
        <f t="shared" si="20"/>
        <v>1.562575533007312E-2</v>
      </c>
      <c r="K48" s="10">
        <f t="shared" si="20"/>
        <v>0.19991329427141571</v>
      </c>
      <c r="L48" s="10">
        <f t="shared" si="20"/>
        <v>6.0117700491728966E-2</v>
      </c>
      <c r="M48" s="10">
        <f t="shared" si="20"/>
        <v>2.850446308842924E-2</v>
      </c>
      <c r="N48" s="10">
        <f t="shared" si="20"/>
        <v>2.5389754792185512E-2</v>
      </c>
      <c r="O48" s="10">
        <f t="shared" si="20"/>
        <v>3.1937771021657915E-2</v>
      </c>
      <c r="P48" s="10">
        <f t="shared" si="20"/>
        <v>0.24674935101779411</v>
      </c>
      <c r="Q48" s="10">
        <f t="shared" si="20"/>
        <v>4.0311315969046642E-2</v>
      </c>
      <c r="R48" s="10">
        <f t="shared" si="20"/>
        <v>0.15431719577837863</v>
      </c>
      <c r="T48" s="10">
        <f t="shared" si="4"/>
        <v>1</v>
      </c>
    </row>
    <row r="49" spans="2:20" x14ac:dyDescent="0.45">
      <c r="B49" s="4"/>
      <c r="C49" s="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20" x14ac:dyDescent="0.45">
      <c r="B50" s="4" t="s">
        <v>7</v>
      </c>
      <c r="C50" s="4"/>
      <c r="D50" s="10">
        <f t="shared" si="20"/>
        <v>3.62957432848207E-2</v>
      </c>
      <c r="E50" s="10">
        <f t="shared" si="20"/>
        <v>1.4327166069820582E-2</v>
      </c>
      <c r="F50" s="10">
        <f t="shared" si="20"/>
        <v>0.35917594565782485</v>
      </c>
      <c r="G50" s="10">
        <f t="shared" si="20"/>
        <v>4.8099942428456659E-2</v>
      </c>
      <c r="H50" s="10">
        <f t="shared" si="20"/>
        <v>9.3536873214665559E-3</v>
      </c>
      <c r="I50" s="10">
        <f t="shared" si="20"/>
        <v>4.7354727731060774E-2</v>
      </c>
      <c r="J50" s="10">
        <f t="shared" si="20"/>
        <v>9.6250339865366786E-3</v>
      </c>
      <c r="K50" s="10">
        <f t="shared" si="20"/>
        <v>0.10574793249133976</v>
      </c>
      <c r="L50" s="10">
        <f t="shared" si="20"/>
        <v>6.3946377573959587E-2</v>
      </c>
      <c r="M50" s="10">
        <f t="shared" si="20"/>
        <v>2.2012349252216897E-2</v>
      </c>
      <c r="N50" s="10">
        <f t="shared" si="20"/>
        <v>2.6613420118219665E-2</v>
      </c>
      <c r="O50" s="10">
        <f t="shared" si="20"/>
        <v>1.5883033094140318E-2</v>
      </c>
      <c r="P50" s="10">
        <f t="shared" si="20"/>
        <v>0.11489877398050177</v>
      </c>
      <c r="Q50" s="10">
        <f t="shared" si="20"/>
        <v>2.5510051469714586E-2</v>
      </c>
      <c r="R50" s="10">
        <f t="shared" si="20"/>
        <v>0.10115581553992097</v>
      </c>
      <c r="S50" s="10"/>
      <c r="T50" s="10">
        <f t="shared" ref="T50" si="21">SUM(D50:S50)</f>
        <v>1.0000000000000004</v>
      </c>
    </row>
    <row r="52" spans="2:20" x14ac:dyDescent="0.45">
      <c r="B52" s="11" t="s">
        <v>81</v>
      </c>
    </row>
    <row r="54" spans="2:20" x14ac:dyDescent="0.45">
      <c r="B54" s="5"/>
      <c r="C54" s="5"/>
      <c r="D54" s="5">
        <v>1</v>
      </c>
      <c r="E54" s="5">
        <v>2</v>
      </c>
      <c r="F54" s="5" t="s">
        <v>8</v>
      </c>
      <c r="G54" s="5" t="s">
        <v>9</v>
      </c>
      <c r="H54" s="5">
        <v>4</v>
      </c>
      <c r="I54" s="5">
        <v>5</v>
      </c>
      <c r="J54" s="5">
        <v>6</v>
      </c>
      <c r="K54" s="5">
        <v>7</v>
      </c>
      <c r="L54" s="5">
        <v>8</v>
      </c>
      <c r="M54" s="5">
        <v>9</v>
      </c>
      <c r="N54" s="5">
        <v>10</v>
      </c>
      <c r="O54" s="5">
        <v>11</v>
      </c>
      <c r="P54" s="5">
        <v>12</v>
      </c>
      <c r="Q54" s="5">
        <v>13</v>
      </c>
      <c r="R54" s="5">
        <v>14</v>
      </c>
      <c r="S54" s="5"/>
      <c r="T54" s="5" t="s">
        <v>7</v>
      </c>
    </row>
    <row r="55" spans="2:20" x14ac:dyDescent="0.45">
      <c r="B55" s="5" t="s">
        <v>11</v>
      </c>
      <c r="C55" s="4" t="s">
        <v>12</v>
      </c>
      <c r="D55" s="10">
        <f>D31/D$50</f>
        <v>3.7465361379671325E-2</v>
      </c>
      <c r="E55" s="10">
        <f t="shared" ref="E55:R55" si="22">E31/E$50</f>
        <v>0.107585454877392</v>
      </c>
      <c r="F55" s="10">
        <f t="shared" si="22"/>
        <v>2.4800051120672113</v>
      </c>
      <c r="G55" s="10">
        <f t="shared" si="22"/>
        <v>0</v>
      </c>
      <c r="H55" s="10">
        <f t="shared" si="22"/>
        <v>6.3393178922403176E-2</v>
      </c>
      <c r="I55" s="10">
        <f t="shared" si="22"/>
        <v>0.4840452646201987</v>
      </c>
      <c r="J55" s="10">
        <f t="shared" si="22"/>
        <v>0.28637756716726953</v>
      </c>
      <c r="K55" s="10">
        <f t="shared" si="22"/>
        <v>0.17998539295367721</v>
      </c>
      <c r="L55" s="10">
        <f t="shared" si="22"/>
        <v>0.10492449110855753</v>
      </c>
      <c r="M55" s="10">
        <f t="shared" si="22"/>
        <v>0.14633032784446687</v>
      </c>
      <c r="N55" s="10">
        <f t="shared" si="22"/>
        <v>0.24593220594258536</v>
      </c>
      <c r="O55" s="10">
        <f t="shared" si="22"/>
        <v>0.19208947426212022</v>
      </c>
      <c r="P55" s="10">
        <f t="shared" si="22"/>
        <v>0.19059038249470264</v>
      </c>
      <c r="Q55" s="10">
        <f t="shared" si="22"/>
        <v>0.3225834811888002</v>
      </c>
      <c r="R55" s="10">
        <f t="shared" si="22"/>
        <v>0.11251872744359619</v>
      </c>
      <c r="T55" s="10">
        <f t="shared" ref="T55" si="23">T31/T$50</f>
        <v>0.99999999999999956</v>
      </c>
    </row>
    <row r="56" spans="2:20" x14ac:dyDescent="0.45">
      <c r="B56" s="5" t="s">
        <v>14</v>
      </c>
      <c r="C56" s="4" t="s">
        <v>15</v>
      </c>
      <c r="D56" s="10">
        <f t="shared" ref="D56:R56" si="24">D32/D$50</f>
        <v>0.39423968211074345</v>
      </c>
      <c r="E56" s="10">
        <f t="shared" si="24"/>
        <v>1.1320978623635216</v>
      </c>
      <c r="F56" s="10">
        <f t="shared" si="24"/>
        <v>2.1736091456917057</v>
      </c>
      <c r="G56" s="10">
        <f t="shared" si="24"/>
        <v>0</v>
      </c>
      <c r="H56" s="10">
        <f t="shared" si="24"/>
        <v>7.3090747867927505E-2</v>
      </c>
      <c r="I56" s="10">
        <f t="shared" si="24"/>
        <v>0.55809206912190612</v>
      </c>
      <c r="J56" s="10">
        <f t="shared" si="24"/>
        <v>0.24467857587381303</v>
      </c>
      <c r="K56" s="10">
        <f t="shared" si="24"/>
        <v>0.42040035913180557</v>
      </c>
      <c r="L56" s="10">
        <f t="shared" si="24"/>
        <v>0.28963895721973709</v>
      </c>
      <c r="M56" s="10">
        <f t="shared" si="24"/>
        <v>0.31937593239147455</v>
      </c>
      <c r="N56" s="10">
        <f t="shared" si="24"/>
        <v>0.20182719807541802</v>
      </c>
      <c r="O56" s="10">
        <f t="shared" si="24"/>
        <v>0.28874367875296802</v>
      </c>
      <c r="P56" s="10">
        <f t="shared" si="24"/>
        <v>0.32343973137533488</v>
      </c>
      <c r="Q56" s="10">
        <f t="shared" si="24"/>
        <v>0.37955681299775978</v>
      </c>
      <c r="R56" s="10">
        <f t="shared" si="24"/>
        <v>0.32113894921666886</v>
      </c>
      <c r="T56" s="10">
        <f t="shared" ref="T56" si="25">T32/T$50</f>
        <v>0.99999999999999978</v>
      </c>
    </row>
    <row r="57" spans="2:20" x14ac:dyDescent="0.45">
      <c r="B57" s="5" t="s">
        <v>17</v>
      </c>
      <c r="C57" s="4" t="s">
        <v>18</v>
      </c>
      <c r="D57" s="10">
        <f t="shared" ref="D57:R57" si="26">D33/D$50</f>
        <v>3.0043069038443941</v>
      </c>
      <c r="E57" s="10">
        <f t="shared" si="26"/>
        <v>0</v>
      </c>
      <c r="F57" s="10">
        <f t="shared" si="26"/>
        <v>0</v>
      </c>
      <c r="G57" s="10">
        <f t="shared" si="26"/>
        <v>0</v>
      </c>
      <c r="H57" s="10">
        <f t="shared" si="26"/>
        <v>7.6933272856907191</v>
      </c>
      <c r="I57" s="10">
        <f t="shared" si="26"/>
        <v>1.1021457696378787</v>
      </c>
      <c r="J57" s="10">
        <f t="shared" si="26"/>
        <v>0.8825575021197396</v>
      </c>
      <c r="K57" s="10">
        <f t="shared" si="26"/>
        <v>1.2251180991780766</v>
      </c>
      <c r="L57" s="10">
        <f t="shared" si="26"/>
        <v>1.2068253646660998</v>
      </c>
      <c r="M57" s="10">
        <f t="shared" si="26"/>
        <v>1.0437344067073528</v>
      </c>
      <c r="N57" s="10">
        <f t="shared" si="26"/>
        <v>1.0327984893813389</v>
      </c>
      <c r="O57" s="10">
        <f t="shared" si="26"/>
        <v>0.82579686980380584</v>
      </c>
      <c r="P57" s="10">
        <f t="shared" si="26"/>
        <v>2.3250086380351598</v>
      </c>
      <c r="Q57" s="10">
        <f t="shared" si="26"/>
        <v>0.66458079758476674</v>
      </c>
      <c r="R57" s="10">
        <f t="shared" si="26"/>
        <v>2.015816449732879</v>
      </c>
      <c r="T57" s="10">
        <f t="shared" ref="T57" si="27">T33/T$50</f>
        <v>0.99999999999999956</v>
      </c>
    </row>
    <row r="58" spans="2:20" x14ac:dyDescent="0.45">
      <c r="B58" s="5" t="s">
        <v>20</v>
      </c>
      <c r="C58" s="4" t="s">
        <v>21</v>
      </c>
      <c r="D58" s="10">
        <f t="shared" ref="D58:R58" si="28">D34/D$50</f>
        <v>4.225369656211915E-2</v>
      </c>
      <c r="E58" s="10">
        <f t="shared" si="28"/>
        <v>0.12133562836400333</v>
      </c>
      <c r="F58" s="10">
        <f t="shared" si="28"/>
        <v>0.92630838137297111</v>
      </c>
      <c r="G58" s="10">
        <f t="shared" si="28"/>
        <v>2.5259833306423074</v>
      </c>
      <c r="H58" s="10">
        <f t="shared" si="28"/>
        <v>0.15963322960827969</v>
      </c>
      <c r="I58" s="10">
        <f t="shared" si="28"/>
        <v>1.2188962626799196</v>
      </c>
      <c r="J58" s="10">
        <f t="shared" si="28"/>
        <v>1.4147129462674695</v>
      </c>
      <c r="K58" s="10">
        <f t="shared" si="28"/>
        <v>1.0416468223509943</v>
      </c>
      <c r="L58" s="10">
        <f t="shared" si="28"/>
        <v>1.0409676810123041</v>
      </c>
      <c r="M58" s="10">
        <f t="shared" si="28"/>
        <v>1.2694435910345914</v>
      </c>
      <c r="N58" s="10">
        <f t="shared" si="28"/>
        <v>1.5797591733689245</v>
      </c>
      <c r="O58" s="10">
        <f t="shared" si="28"/>
        <v>1.3722082394841799</v>
      </c>
      <c r="P58" s="10">
        <f t="shared" si="28"/>
        <v>0.87644762763891559</v>
      </c>
      <c r="Q58" s="10">
        <f t="shared" si="28"/>
        <v>1.3752329463588269</v>
      </c>
      <c r="R58" s="10">
        <f t="shared" si="28"/>
        <v>0.64658786423055759</v>
      </c>
      <c r="T58" s="10">
        <f t="shared" ref="T58" si="29">T34/T$50</f>
        <v>0.99999999999999956</v>
      </c>
    </row>
    <row r="59" spans="2:20" x14ac:dyDescent="0.45">
      <c r="B59" s="5" t="s">
        <v>23</v>
      </c>
      <c r="C59" s="4" t="s">
        <v>24</v>
      </c>
      <c r="D59" s="10">
        <f t="shared" ref="D59:R59" si="30">D35/D$50</f>
        <v>2.2784890331614118</v>
      </c>
      <c r="E59" s="10">
        <f t="shared" si="30"/>
        <v>0</v>
      </c>
      <c r="F59" s="10">
        <f t="shared" si="30"/>
        <v>0</v>
      </c>
      <c r="G59" s="10">
        <f t="shared" si="30"/>
        <v>0</v>
      </c>
      <c r="H59" s="10">
        <f t="shared" si="30"/>
        <v>0.17603016468824295</v>
      </c>
      <c r="I59" s="10">
        <f t="shared" si="30"/>
        <v>1.3440967797490539</v>
      </c>
      <c r="J59" s="10">
        <f t="shared" si="30"/>
        <v>1.945985360796243</v>
      </c>
      <c r="K59" s="10">
        <f t="shared" si="30"/>
        <v>1.8289801138581405</v>
      </c>
      <c r="L59" s="10">
        <f t="shared" si="30"/>
        <v>0.6600030242185092</v>
      </c>
      <c r="M59" s="10">
        <f t="shared" si="30"/>
        <v>0.9704537034635311</v>
      </c>
      <c r="N59" s="10">
        <f t="shared" si="30"/>
        <v>1.3619411406270332</v>
      </c>
      <c r="O59" s="10">
        <f t="shared" si="30"/>
        <v>1.253438560269468</v>
      </c>
      <c r="P59" s="10">
        <f t="shared" si="30"/>
        <v>2.7811284983387137</v>
      </c>
      <c r="Q59" s="10">
        <f t="shared" si="30"/>
        <v>1.0977464800035364</v>
      </c>
      <c r="R59" s="10">
        <f t="shared" si="30"/>
        <v>1.706186903525521</v>
      </c>
      <c r="T59" s="10">
        <f t="shared" ref="T59" si="31">T35/T$50</f>
        <v>0.99999999999999944</v>
      </c>
    </row>
    <row r="60" spans="2:20" x14ac:dyDescent="0.45">
      <c r="B60" s="5" t="s">
        <v>26</v>
      </c>
      <c r="C60" s="4" t="s">
        <v>27</v>
      </c>
      <c r="D60" s="10">
        <f t="shared" ref="D60:R60" si="32">D36/D$50</f>
        <v>3.6802740249436212</v>
      </c>
      <c r="E60" s="10">
        <f t="shared" si="32"/>
        <v>10.56826733991811</v>
      </c>
      <c r="F60" s="10">
        <f t="shared" si="32"/>
        <v>0</v>
      </c>
      <c r="G60" s="10">
        <f t="shared" si="32"/>
        <v>0</v>
      </c>
      <c r="H60" s="10">
        <f t="shared" si="32"/>
        <v>0.13667941597299532</v>
      </c>
      <c r="I60" s="10">
        <f t="shared" si="32"/>
        <v>1.043630011893947</v>
      </c>
      <c r="J60" s="10">
        <f t="shared" si="32"/>
        <v>0.80996476397749528</v>
      </c>
      <c r="K60" s="10">
        <f t="shared" si="32"/>
        <v>1.3041787235099522</v>
      </c>
      <c r="L60" s="10">
        <f t="shared" si="32"/>
        <v>1.3707358596497452</v>
      </c>
      <c r="M60" s="10">
        <f t="shared" si="32"/>
        <v>1.1963116181856495</v>
      </c>
      <c r="N60" s="10">
        <f t="shared" si="32"/>
        <v>0.64322568213618603</v>
      </c>
      <c r="O60" s="10">
        <f t="shared" si="32"/>
        <v>0.84570048873208825</v>
      </c>
      <c r="P60" s="10">
        <f t="shared" si="32"/>
        <v>1.0273240711742802</v>
      </c>
      <c r="Q60" s="10">
        <f t="shared" si="32"/>
        <v>0.80165380473728909</v>
      </c>
      <c r="R60" s="10">
        <f t="shared" si="32"/>
        <v>2.3288085856630754</v>
      </c>
      <c r="T60" s="10">
        <f t="shared" ref="T60" si="33">T36/T$50</f>
        <v>0.99999999999999978</v>
      </c>
    </row>
    <row r="61" spans="2:20" x14ac:dyDescent="0.45">
      <c r="B61" s="5" t="s">
        <v>29</v>
      </c>
      <c r="C61" s="4" t="s">
        <v>30</v>
      </c>
      <c r="D61" s="10">
        <f t="shared" ref="D61:R61" si="34">D37/D$50</f>
        <v>3.3041868581451346</v>
      </c>
      <c r="E61" s="10">
        <f t="shared" si="34"/>
        <v>0</v>
      </c>
      <c r="F61" s="10">
        <f t="shared" si="34"/>
        <v>0</v>
      </c>
      <c r="G61" s="10">
        <f t="shared" si="34"/>
        <v>0</v>
      </c>
      <c r="H61" s="10">
        <f t="shared" si="34"/>
        <v>7.2340697644756284</v>
      </c>
      <c r="I61" s="10">
        <f t="shared" si="34"/>
        <v>1.0363525548967036</v>
      </c>
      <c r="J61" s="10">
        <f t="shared" si="34"/>
        <v>1.3086157953418482</v>
      </c>
      <c r="K61" s="10">
        <f t="shared" si="34"/>
        <v>1.654494647962633</v>
      </c>
      <c r="L61" s="10">
        <f t="shared" si="34"/>
        <v>1.1073712651080261</v>
      </c>
      <c r="M61" s="10">
        <f t="shared" si="34"/>
        <v>1.0515055210610673</v>
      </c>
      <c r="N61" s="10">
        <f t="shared" si="34"/>
        <v>0.54698683056209452</v>
      </c>
      <c r="O61" s="10">
        <f t="shared" si="34"/>
        <v>1.0694874119994211</v>
      </c>
      <c r="P61" s="10">
        <f t="shared" si="34"/>
        <v>1.6876043759596997</v>
      </c>
      <c r="Q61" s="10">
        <f t="shared" si="34"/>
        <v>1.3133330678242403</v>
      </c>
      <c r="R61" s="10">
        <f t="shared" si="34"/>
        <v>2.2032005899583562</v>
      </c>
      <c r="T61" s="10">
        <f t="shared" ref="T61" si="35">T37/T$50</f>
        <v>0.99999999999999956</v>
      </c>
    </row>
    <row r="62" spans="2:20" x14ac:dyDescent="0.45">
      <c r="B62" s="5" t="s">
        <v>32</v>
      </c>
      <c r="C62" s="4" t="s">
        <v>33</v>
      </c>
      <c r="D62" s="10">
        <f t="shared" ref="D62:R62" si="36">D38/D$50</f>
        <v>2.1012733121283955</v>
      </c>
      <c r="E62" s="10">
        <f t="shared" si="36"/>
        <v>0</v>
      </c>
      <c r="F62" s="10">
        <f t="shared" si="36"/>
        <v>0</v>
      </c>
      <c r="G62" s="10">
        <f t="shared" si="36"/>
        <v>0</v>
      </c>
      <c r="H62" s="10">
        <f t="shared" si="36"/>
        <v>18.673829660080152</v>
      </c>
      <c r="I62" s="10">
        <f t="shared" si="36"/>
        <v>2.6752121154491961</v>
      </c>
      <c r="J62" s="10">
        <f t="shared" si="36"/>
        <v>1.2300562286846153</v>
      </c>
      <c r="K62" s="10">
        <f t="shared" si="36"/>
        <v>0.77399105199764895</v>
      </c>
      <c r="L62" s="10">
        <f t="shared" si="36"/>
        <v>1.3975796100797655</v>
      </c>
      <c r="M62" s="10">
        <f t="shared" si="36"/>
        <v>0.85618909312300151</v>
      </c>
      <c r="N62" s="10">
        <f t="shared" si="36"/>
        <v>0.86979705662024542</v>
      </c>
      <c r="O62" s="10">
        <f t="shared" si="36"/>
        <v>1.1760865175697182</v>
      </c>
      <c r="P62" s="10">
        <f t="shared" si="36"/>
        <v>1.4611984006169232</v>
      </c>
      <c r="Q62" s="10">
        <f t="shared" si="36"/>
        <v>1.2504318245349317</v>
      </c>
      <c r="R62" s="10">
        <f t="shared" si="36"/>
        <v>1.7681520672724966</v>
      </c>
      <c r="T62" s="10">
        <f t="shared" ref="T62" si="37">T38/T$50</f>
        <v>0.99999999999999956</v>
      </c>
    </row>
    <row r="63" spans="2:20" x14ac:dyDescent="0.45">
      <c r="B63" s="5" t="s">
        <v>35</v>
      </c>
      <c r="C63" s="4" t="s">
        <v>36</v>
      </c>
      <c r="D63" s="10">
        <f t="shared" ref="D63:R63" si="38">D39/D$50</f>
        <v>1.8928487381283938</v>
      </c>
      <c r="E63" s="10">
        <f t="shared" si="38"/>
        <v>5.435500553215995</v>
      </c>
      <c r="F63" s="10">
        <f t="shared" si="38"/>
        <v>0</v>
      </c>
      <c r="G63" s="10">
        <f t="shared" si="38"/>
        <v>0</v>
      </c>
      <c r="H63" s="10">
        <f t="shared" si="38"/>
        <v>0.16319103763952555</v>
      </c>
      <c r="I63" s="10">
        <f t="shared" si="38"/>
        <v>1.2460622789489613</v>
      </c>
      <c r="J63" s="10">
        <f t="shared" si="38"/>
        <v>1.1697826849449942</v>
      </c>
      <c r="K63" s="10">
        <f t="shared" si="38"/>
        <v>1.6373095104136095</v>
      </c>
      <c r="L63" s="10">
        <f t="shared" si="38"/>
        <v>2.485975694935024</v>
      </c>
      <c r="M63" s="10">
        <f t="shared" si="38"/>
        <v>1.9735626938218627</v>
      </c>
      <c r="N63" s="10">
        <f t="shared" si="38"/>
        <v>1.1937028610016416</v>
      </c>
      <c r="O63" s="10">
        <f t="shared" si="38"/>
        <v>1.1955906724523599</v>
      </c>
      <c r="P63" s="10">
        <f t="shared" si="38"/>
        <v>1.2635070410528966</v>
      </c>
      <c r="Q63" s="10">
        <f t="shared" si="38"/>
        <v>1.3111102747707635</v>
      </c>
      <c r="R63" s="10">
        <f t="shared" si="38"/>
        <v>1.7467680164400441</v>
      </c>
      <c r="T63" s="10">
        <f t="shared" ref="T63" si="39">T39/T$50</f>
        <v>0.99999999999999933</v>
      </c>
    </row>
    <row r="64" spans="2:20" x14ac:dyDescent="0.45">
      <c r="B64" s="5" t="s">
        <v>38</v>
      </c>
      <c r="C64" s="4" t="s">
        <v>39</v>
      </c>
      <c r="D64" s="10">
        <f t="shared" ref="D64:R64" si="40">D40/D$50</f>
        <v>3.0536090072183861</v>
      </c>
      <c r="E64" s="10">
        <f t="shared" si="40"/>
        <v>0</v>
      </c>
      <c r="F64" s="10">
        <f t="shared" si="40"/>
        <v>0</v>
      </c>
      <c r="G64" s="10">
        <f t="shared" si="40"/>
        <v>0</v>
      </c>
      <c r="H64" s="10">
        <f t="shared" si="40"/>
        <v>0.1285541095186398</v>
      </c>
      <c r="I64" s="10">
        <f t="shared" si="40"/>
        <v>0.98158838249982927</v>
      </c>
      <c r="J64" s="10">
        <f t="shared" si="40"/>
        <v>1.0482851656201824</v>
      </c>
      <c r="K64" s="10">
        <f t="shared" si="40"/>
        <v>1.7647570749109909</v>
      </c>
      <c r="L64" s="10">
        <f t="shared" si="40"/>
        <v>1.9464059430463803</v>
      </c>
      <c r="M64" s="10">
        <f t="shared" si="40"/>
        <v>1.6580511088977001</v>
      </c>
      <c r="N64" s="10">
        <f t="shared" si="40"/>
        <v>1.0497255867966544</v>
      </c>
      <c r="O64" s="10">
        <f t="shared" si="40"/>
        <v>1.0539203553833469</v>
      </c>
      <c r="P64" s="10">
        <f t="shared" si="40"/>
        <v>1.6127901735799182</v>
      </c>
      <c r="Q64" s="10">
        <f t="shared" si="40"/>
        <v>1.0846736552254457</v>
      </c>
      <c r="R64" s="10">
        <f t="shared" si="40"/>
        <v>2.2357127812534756</v>
      </c>
      <c r="T64" s="10">
        <f t="shared" ref="T64" si="41">T40/T$50</f>
        <v>0.99999999999999944</v>
      </c>
    </row>
    <row r="65" spans="2:22" x14ac:dyDescent="0.45">
      <c r="B65" s="5" t="s">
        <v>41</v>
      </c>
      <c r="C65" s="4" t="s">
        <v>42</v>
      </c>
      <c r="D65" s="10">
        <f t="shared" ref="D65:R65" si="42">D41/D$50</f>
        <v>4.0217195667211971</v>
      </c>
      <c r="E65" s="10">
        <f t="shared" si="42"/>
        <v>0</v>
      </c>
      <c r="F65" s="10">
        <f t="shared" si="42"/>
        <v>0</v>
      </c>
      <c r="G65" s="10">
        <f t="shared" si="42"/>
        <v>0</v>
      </c>
      <c r="H65" s="10">
        <f t="shared" si="42"/>
        <v>4.507942508286451</v>
      </c>
      <c r="I65" s="10">
        <f t="shared" si="42"/>
        <v>0.64580766952677593</v>
      </c>
      <c r="J65" s="10">
        <f t="shared" si="42"/>
        <v>0.42940300968277828</v>
      </c>
      <c r="K65" s="10">
        <f t="shared" si="42"/>
        <v>1.6350142087616069</v>
      </c>
      <c r="L65" s="10">
        <f t="shared" si="42"/>
        <v>1.5967227374787687</v>
      </c>
      <c r="M65" s="10">
        <f t="shared" si="42"/>
        <v>0.96028797012201172</v>
      </c>
      <c r="N65" s="10">
        <f t="shared" si="42"/>
        <v>0.48423797931843415</v>
      </c>
      <c r="O65" s="10">
        <f t="shared" si="42"/>
        <v>0.83664005144308595</v>
      </c>
      <c r="P65" s="10">
        <f t="shared" si="42"/>
        <v>1.4788290211887498</v>
      </c>
      <c r="Q65" s="10">
        <f t="shared" si="42"/>
        <v>0.82440439761930906</v>
      </c>
      <c r="R65" s="10">
        <f t="shared" si="42"/>
        <v>2.6086853844624334</v>
      </c>
      <c r="T65" s="10">
        <f t="shared" ref="T65" si="43">T41/T$50</f>
        <v>0.99999999999999956</v>
      </c>
    </row>
    <row r="66" spans="2:22" x14ac:dyDescent="0.45">
      <c r="B66" s="5" t="s">
        <v>44</v>
      </c>
      <c r="C66" s="4" t="s">
        <v>45</v>
      </c>
      <c r="D66" s="10">
        <f t="shared" ref="D66:R66" si="44">D42/D$50</f>
        <v>2.9664728149884629</v>
      </c>
      <c r="E66" s="10">
        <f t="shared" si="44"/>
        <v>0</v>
      </c>
      <c r="F66" s="10">
        <f t="shared" si="44"/>
        <v>0</v>
      </c>
      <c r="G66" s="10">
        <f t="shared" si="44"/>
        <v>0</v>
      </c>
      <c r="H66" s="10">
        <f t="shared" si="44"/>
        <v>4.8590689392507604</v>
      </c>
      <c r="I66" s="10">
        <f t="shared" si="44"/>
        <v>0.6961100284573718</v>
      </c>
      <c r="J66" s="10">
        <f t="shared" si="44"/>
        <v>0.52163433331322051</v>
      </c>
      <c r="K66" s="10">
        <f t="shared" si="44"/>
        <v>1.2528371089181849</v>
      </c>
      <c r="L66" s="10">
        <f t="shared" si="44"/>
        <v>0.85315101711902297</v>
      </c>
      <c r="M66" s="10">
        <f t="shared" si="44"/>
        <v>0.71209516558737684</v>
      </c>
      <c r="N66" s="10">
        <f t="shared" si="44"/>
        <v>0.84348632456470107</v>
      </c>
      <c r="O66" s="10">
        <f t="shared" si="44"/>
        <v>1.1670436575679819</v>
      </c>
      <c r="P66" s="10">
        <f t="shared" si="44"/>
        <v>2.8949938840711495</v>
      </c>
      <c r="Q66" s="10">
        <f t="shared" si="44"/>
        <v>0.93017970671039607</v>
      </c>
      <c r="R66" s="10">
        <f t="shared" si="44"/>
        <v>2.064482747374047</v>
      </c>
      <c r="T66" s="10">
        <f t="shared" ref="T66" si="45">T42/T$50</f>
        <v>0.99999999999999956</v>
      </c>
    </row>
    <row r="67" spans="2:22" x14ac:dyDescent="0.45">
      <c r="B67" s="5" t="s">
        <v>47</v>
      </c>
      <c r="C67" s="4" t="s">
        <v>48</v>
      </c>
      <c r="D67" s="10">
        <f t="shared" ref="D67:R67" si="46">D43/D$50</f>
        <v>2.3308439381981914</v>
      </c>
      <c r="E67" s="10">
        <f t="shared" si="46"/>
        <v>0</v>
      </c>
      <c r="F67" s="10">
        <f t="shared" si="46"/>
        <v>0</v>
      </c>
      <c r="G67" s="10">
        <f t="shared" si="46"/>
        <v>0</v>
      </c>
      <c r="H67" s="10">
        <f t="shared" si="46"/>
        <v>0.11384383553153318</v>
      </c>
      <c r="I67" s="10">
        <f t="shared" si="46"/>
        <v>0.86926654305649642</v>
      </c>
      <c r="J67" s="10">
        <f t="shared" si="46"/>
        <v>0.6441186528863394</v>
      </c>
      <c r="K67" s="10">
        <f t="shared" si="46"/>
        <v>1.6827242568145693</v>
      </c>
      <c r="L67" s="10">
        <f t="shared" si="46"/>
        <v>0.76434190409254266</v>
      </c>
      <c r="M67" s="10">
        <f t="shared" si="46"/>
        <v>0.6286533999143592</v>
      </c>
      <c r="N67" s="10">
        <f t="shared" si="46"/>
        <v>0.55154211132509379</v>
      </c>
      <c r="O67" s="10">
        <f t="shared" si="46"/>
        <v>1.0592933467098931</v>
      </c>
      <c r="P67" s="10">
        <f t="shared" si="46"/>
        <v>3.3750502154496815</v>
      </c>
      <c r="Q67" s="10">
        <f t="shared" si="46"/>
        <v>0.91608270342705911</v>
      </c>
      <c r="R67" s="10">
        <f t="shared" si="46"/>
        <v>1.8155216728119303</v>
      </c>
      <c r="T67" s="10">
        <f t="shared" ref="T67" si="47">T43/T$50</f>
        <v>0.99999999999999956</v>
      </c>
    </row>
    <row r="68" spans="2:22" x14ac:dyDescent="0.45">
      <c r="B68" s="5" t="s">
        <v>50</v>
      </c>
      <c r="C68" s="4" t="s">
        <v>51</v>
      </c>
      <c r="D68" s="10">
        <f t="shared" ref="D68:R68" si="48">D44/D$50</f>
        <v>1.0392121423961962</v>
      </c>
      <c r="E68" s="10">
        <f t="shared" si="48"/>
        <v>2.9841994561533478</v>
      </c>
      <c r="F68" s="10">
        <f t="shared" si="48"/>
        <v>0</v>
      </c>
      <c r="G68" s="10">
        <f t="shared" si="48"/>
        <v>0</v>
      </c>
      <c r="H68" s="10">
        <f t="shared" si="48"/>
        <v>0.14847539854187691</v>
      </c>
      <c r="I68" s="10">
        <f t="shared" si="48"/>
        <v>1.1336994736415371</v>
      </c>
      <c r="J68" s="10">
        <f t="shared" si="48"/>
        <v>1.8496976322655343</v>
      </c>
      <c r="K68" s="10">
        <f t="shared" si="48"/>
        <v>1.7914481235250193</v>
      </c>
      <c r="L68" s="10">
        <f t="shared" si="48"/>
        <v>2.1104624860519894</v>
      </c>
      <c r="M68" s="10">
        <f t="shared" si="48"/>
        <v>1.5441327306182759</v>
      </c>
      <c r="N68" s="10">
        <f t="shared" si="48"/>
        <v>0.92003068067360483</v>
      </c>
      <c r="O68" s="10">
        <f t="shared" si="48"/>
        <v>1.3853249839313084</v>
      </c>
      <c r="P68" s="10">
        <f t="shared" si="48"/>
        <v>2.2849420748635527</v>
      </c>
      <c r="Q68" s="10">
        <f t="shared" si="48"/>
        <v>1.3280229280711131</v>
      </c>
      <c r="R68" s="10">
        <f t="shared" si="48"/>
        <v>1.4369516861314282</v>
      </c>
      <c r="T68" s="10">
        <f t="shared" ref="T68" si="49">T44/T$50</f>
        <v>0.99999999999999956</v>
      </c>
    </row>
    <row r="69" spans="2:22" x14ac:dyDescent="0.45">
      <c r="B69" s="5" t="s">
        <v>53</v>
      </c>
      <c r="C69" s="4" t="s">
        <v>54</v>
      </c>
      <c r="D69" s="10">
        <f t="shared" ref="D69:R69" si="50">D45/D$50</f>
        <v>3.5556978822950529</v>
      </c>
      <c r="E69" s="10">
        <f t="shared" si="50"/>
        <v>0</v>
      </c>
      <c r="F69" s="10">
        <f t="shared" si="50"/>
        <v>0</v>
      </c>
      <c r="G69" s="10">
        <f t="shared" si="50"/>
        <v>0</v>
      </c>
      <c r="H69" s="10">
        <f t="shared" si="50"/>
        <v>0.12601168803502283</v>
      </c>
      <c r="I69" s="10">
        <f t="shared" si="50"/>
        <v>0.96217545668142479</v>
      </c>
      <c r="J69" s="10">
        <f t="shared" si="50"/>
        <v>1.1382859806702292</v>
      </c>
      <c r="K69" s="10">
        <f t="shared" si="50"/>
        <v>1.5426720664363729</v>
      </c>
      <c r="L69" s="10">
        <f t="shared" si="50"/>
        <v>1.8243537528144065</v>
      </c>
      <c r="M69" s="10">
        <f t="shared" si="50"/>
        <v>1.2539304804896256</v>
      </c>
      <c r="N69" s="10">
        <f t="shared" si="50"/>
        <v>0.99377423742292337</v>
      </c>
      <c r="O69" s="10">
        <f t="shared" si="50"/>
        <v>1.4417732782778161</v>
      </c>
      <c r="P69" s="10">
        <f t="shared" si="50"/>
        <v>1.5859764846016582</v>
      </c>
      <c r="Q69" s="10">
        <f t="shared" si="50"/>
        <v>1.0294169231708969</v>
      </c>
      <c r="R69" s="10">
        <f t="shared" si="50"/>
        <v>2.4517936190935186</v>
      </c>
      <c r="T69" s="10">
        <f t="shared" ref="T69" si="51">T45/T$50</f>
        <v>0.99999999999999944</v>
      </c>
    </row>
    <row r="70" spans="2:22" x14ac:dyDescent="0.45">
      <c r="B70" s="5" t="s">
        <v>56</v>
      </c>
      <c r="C70" s="4" t="s">
        <v>57</v>
      </c>
      <c r="D70" s="10">
        <f t="shared" ref="D70:R70" si="52">D46/D$50</f>
        <v>3.2453276811213998</v>
      </c>
      <c r="E70" s="10">
        <f t="shared" si="52"/>
        <v>0</v>
      </c>
      <c r="F70" s="10">
        <f t="shared" si="52"/>
        <v>0</v>
      </c>
      <c r="G70" s="10">
        <f t="shared" si="52"/>
        <v>0</v>
      </c>
      <c r="H70" s="10">
        <f t="shared" si="52"/>
        <v>8.4173640643855269E-2</v>
      </c>
      <c r="I70" s="10">
        <f t="shared" si="52"/>
        <v>0.64271665898587005</v>
      </c>
      <c r="J70" s="10">
        <f t="shared" si="52"/>
        <v>0.99143661109466985</v>
      </c>
      <c r="K70" s="10">
        <f t="shared" si="52"/>
        <v>1.8227134532162734</v>
      </c>
      <c r="L70" s="10">
        <f t="shared" si="52"/>
        <v>0.9258824372580956</v>
      </c>
      <c r="M70" s="10">
        <f t="shared" si="52"/>
        <v>1.0482242796108077</v>
      </c>
      <c r="N70" s="10">
        <f t="shared" si="52"/>
        <v>0.7258784108463251</v>
      </c>
      <c r="O70" s="10">
        <f t="shared" si="52"/>
        <v>2.1274949321263614</v>
      </c>
      <c r="P70" s="10">
        <f t="shared" si="52"/>
        <v>2.2523962954398664</v>
      </c>
      <c r="Q70" s="10">
        <f t="shared" si="52"/>
        <v>1.0272059735807455</v>
      </c>
      <c r="R70" s="10">
        <f t="shared" si="52"/>
        <v>2.2569447471363655</v>
      </c>
      <c r="T70" s="10">
        <f t="shared" ref="T70" si="53">T46/T$50</f>
        <v>0.99999999999999956</v>
      </c>
    </row>
    <row r="71" spans="2:22" x14ac:dyDescent="0.45">
      <c r="B71" s="5" t="s">
        <v>59</v>
      </c>
      <c r="C71" s="4" t="s">
        <v>60</v>
      </c>
      <c r="D71" s="10">
        <f t="shared" ref="D71:R71" si="54">D47/D$50</f>
        <v>0.86627888345010262</v>
      </c>
      <c r="E71" s="10">
        <f t="shared" si="54"/>
        <v>0</v>
      </c>
      <c r="F71" s="10">
        <f t="shared" si="54"/>
        <v>0</v>
      </c>
      <c r="G71" s="10">
        <f t="shared" si="54"/>
        <v>0</v>
      </c>
      <c r="H71" s="10">
        <f t="shared" si="54"/>
        <v>12.904049136039013</v>
      </c>
      <c r="I71" s="10">
        <f t="shared" si="54"/>
        <v>1.8486335805493865</v>
      </c>
      <c r="J71" s="10">
        <f t="shared" si="54"/>
        <v>1.5090255923708198</v>
      </c>
      <c r="K71" s="10">
        <f t="shared" si="54"/>
        <v>1.2276482333828356</v>
      </c>
      <c r="L71" s="10">
        <f t="shared" si="54"/>
        <v>1.1625223708612413</v>
      </c>
      <c r="M71" s="10">
        <f t="shared" si="54"/>
        <v>1.2304065225821144</v>
      </c>
      <c r="N71" s="10">
        <f t="shared" si="54"/>
        <v>1.4557461289739373</v>
      </c>
      <c r="O71" s="10">
        <f t="shared" si="54"/>
        <v>1.4520223286440215</v>
      </c>
      <c r="P71" s="10">
        <f t="shared" si="54"/>
        <v>2.4061658992278221</v>
      </c>
      <c r="Q71" s="10">
        <f t="shared" si="54"/>
        <v>1.5706401343499328</v>
      </c>
      <c r="R71" s="10">
        <f t="shared" si="54"/>
        <v>1.3465300086319774</v>
      </c>
      <c r="T71" s="10">
        <f t="shared" ref="T71" si="55">T47/T$50</f>
        <v>0.99999999999999978</v>
      </c>
    </row>
    <row r="72" spans="2:22" x14ac:dyDescent="0.45">
      <c r="B72" s="5" t="s">
        <v>62</v>
      </c>
      <c r="C72" s="4" t="s">
        <v>63</v>
      </c>
      <c r="D72" s="10">
        <f t="shared" ref="D72:R74" si="56">D48/D$50</f>
        <v>1.5133333432195095</v>
      </c>
      <c r="E72" s="10">
        <f t="shared" si="56"/>
        <v>4.3456849237743471</v>
      </c>
      <c r="F72" s="10">
        <f t="shared" si="56"/>
        <v>0</v>
      </c>
      <c r="G72" s="10">
        <f t="shared" si="56"/>
        <v>0</v>
      </c>
      <c r="H72" s="10">
        <f t="shared" si="56"/>
        <v>0.21552116782099007</v>
      </c>
      <c r="I72" s="10">
        <f t="shared" si="56"/>
        <v>1.64563447491506</v>
      </c>
      <c r="J72" s="10">
        <f t="shared" si="56"/>
        <v>1.6234493667170569</v>
      </c>
      <c r="K72" s="10">
        <f t="shared" si="56"/>
        <v>1.8904700031633019</v>
      </c>
      <c r="L72" s="10">
        <f t="shared" si="56"/>
        <v>0.94012675576810556</v>
      </c>
      <c r="M72" s="10">
        <f t="shared" si="56"/>
        <v>1.2949305302140122</v>
      </c>
      <c r="N72" s="10">
        <f t="shared" si="56"/>
        <v>0.95402074139293258</v>
      </c>
      <c r="O72" s="10">
        <f t="shared" si="56"/>
        <v>2.010810582107307</v>
      </c>
      <c r="P72" s="10">
        <f t="shared" si="56"/>
        <v>2.14753684891074</v>
      </c>
      <c r="Q72" s="10">
        <f t="shared" si="56"/>
        <v>1.5802130394328702</v>
      </c>
      <c r="R72" s="10">
        <f t="shared" si="56"/>
        <v>1.5255395347732392</v>
      </c>
      <c r="T72" s="10">
        <f t="shared" ref="T72:T74" si="57">T48/T$50</f>
        <v>0.99999999999999956</v>
      </c>
    </row>
    <row r="73" spans="2:22" x14ac:dyDescent="0.45">
      <c r="B73" s="4"/>
      <c r="C73" s="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22" x14ac:dyDescent="0.45">
      <c r="B74" s="4" t="s">
        <v>7</v>
      </c>
      <c r="C74" s="4"/>
      <c r="D74" s="10">
        <f t="shared" si="56"/>
        <v>1</v>
      </c>
      <c r="E74" s="10">
        <f t="shared" si="56"/>
        <v>1</v>
      </c>
      <c r="F74" s="10">
        <f t="shared" si="56"/>
        <v>1</v>
      </c>
      <c r="G74" s="10">
        <f t="shared" si="56"/>
        <v>1</v>
      </c>
      <c r="H74" s="10">
        <f t="shared" si="56"/>
        <v>1</v>
      </c>
      <c r="I74" s="10">
        <f t="shared" si="56"/>
        <v>1</v>
      </c>
      <c r="J74" s="10">
        <f t="shared" si="56"/>
        <v>1</v>
      </c>
      <c r="K74" s="10">
        <f t="shared" si="56"/>
        <v>1</v>
      </c>
      <c r="L74" s="10">
        <f t="shared" si="56"/>
        <v>1</v>
      </c>
      <c r="M74" s="10">
        <f t="shared" si="56"/>
        <v>1</v>
      </c>
      <c r="N74" s="10">
        <f t="shared" si="56"/>
        <v>1</v>
      </c>
      <c r="O74" s="10">
        <f t="shared" si="56"/>
        <v>1</v>
      </c>
      <c r="P74" s="10">
        <f t="shared" si="56"/>
        <v>1</v>
      </c>
      <c r="Q74" s="10">
        <f t="shared" si="56"/>
        <v>1</v>
      </c>
      <c r="R74" s="10">
        <f t="shared" si="56"/>
        <v>1</v>
      </c>
      <c r="T74" s="10">
        <f t="shared" si="57"/>
        <v>1</v>
      </c>
    </row>
    <row r="76" spans="2:22" ht="15" x14ac:dyDescent="0.45">
      <c r="B76" s="11" t="s">
        <v>82</v>
      </c>
    </row>
    <row r="78" spans="2:22" x14ac:dyDescent="0.45">
      <c r="B78" s="5"/>
      <c r="C78" s="5"/>
      <c r="D78" s="5">
        <v>1</v>
      </c>
      <c r="E78" s="5">
        <v>2</v>
      </c>
      <c r="F78" s="5" t="s">
        <v>8</v>
      </c>
      <c r="G78" s="5" t="s">
        <v>9</v>
      </c>
      <c r="H78" s="5">
        <v>4</v>
      </c>
      <c r="I78" s="5">
        <v>5</v>
      </c>
      <c r="J78" s="5">
        <v>6</v>
      </c>
      <c r="K78" s="5">
        <v>7</v>
      </c>
      <c r="L78" s="5">
        <v>8</v>
      </c>
      <c r="M78" s="5">
        <v>9</v>
      </c>
      <c r="N78" s="5">
        <v>10</v>
      </c>
      <c r="O78" s="5">
        <v>11</v>
      </c>
      <c r="P78" s="5">
        <v>12</v>
      </c>
      <c r="Q78" s="5">
        <v>13</v>
      </c>
      <c r="R78" s="5">
        <v>14</v>
      </c>
      <c r="S78" s="5"/>
      <c r="T78" s="5" t="s">
        <v>7</v>
      </c>
      <c r="V78" s="12" t="s">
        <v>83</v>
      </c>
    </row>
    <row r="79" spans="2:22" x14ac:dyDescent="0.45">
      <c r="B79" s="5" t="s">
        <v>11</v>
      </c>
      <c r="C79" s="4" t="s">
        <v>12</v>
      </c>
      <c r="D79" s="6">
        <f>IF(D55&gt;1,((D31-D$50)*$T7),0)</f>
        <v>0</v>
      </c>
      <c r="E79" s="6">
        <f t="shared" ref="E79:R79" si="58">IF(E55&gt;1,((E31-E$50)*$T7),0)</f>
        <v>0</v>
      </c>
      <c r="F79" s="6">
        <f t="shared" si="58"/>
        <v>1841483.3883341048</v>
      </c>
      <c r="G79" s="6">
        <f t="shared" si="58"/>
        <v>0</v>
      </c>
      <c r="H79" s="6">
        <f t="shared" si="58"/>
        <v>0</v>
      </c>
      <c r="I79" s="6">
        <f t="shared" si="58"/>
        <v>0</v>
      </c>
      <c r="J79" s="6">
        <f t="shared" si="58"/>
        <v>0</v>
      </c>
      <c r="K79" s="6">
        <f t="shared" si="58"/>
        <v>0</v>
      </c>
      <c r="L79" s="6">
        <f t="shared" si="58"/>
        <v>0</v>
      </c>
      <c r="M79" s="6">
        <f t="shared" si="58"/>
        <v>0</v>
      </c>
      <c r="N79" s="6">
        <f t="shared" si="58"/>
        <v>0</v>
      </c>
      <c r="O79" s="6">
        <f t="shared" si="58"/>
        <v>0</v>
      </c>
      <c r="P79" s="6">
        <f t="shared" si="58"/>
        <v>0</v>
      </c>
      <c r="Q79" s="6">
        <f t="shared" si="58"/>
        <v>0</v>
      </c>
      <c r="R79" s="6">
        <f t="shared" si="58"/>
        <v>0</v>
      </c>
      <c r="T79" s="6">
        <f>SUM(D79:R79)</f>
        <v>1841483.3883341048</v>
      </c>
      <c r="V79" s="13">
        <f>T7/T79</f>
        <v>1.881176481891796</v>
      </c>
    </row>
    <row r="80" spans="2:22" x14ac:dyDescent="0.45">
      <c r="B80" s="5" t="s">
        <v>14</v>
      </c>
      <c r="C80" s="4" t="s">
        <v>15</v>
      </c>
      <c r="D80" s="6">
        <f t="shared" ref="D80:R80" si="59">IF(D56&gt;1,((D32-D$50)*$T8),0)</f>
        <v>0</v>
      </c>
      <c r="E80" s="6">
        <f t="shared" si="59"/>
        <v>2862.2912960285134</v>
      </c>
      <c r="F80" s="6">
        <f t="shared" si="59"/>
        <v>637512.16185490857</v>
      </c>
      <c r="G80" s="6">
        <f t="shared" si="59"/>
        <v>0</v>
      </c>
      <c r="H80" s="6">
        <f t="shared" si="59"/>
        <v>0</v>
      </c>
      <c r="I80" s="6">
        <f t="shared" si="59"/>
        <v>0</v>
      </c>
      <c r="J80" s="6">
        <f t="shared" si="59"/>
        <v>0</v>
      </c>
      <c r="K80" s="6">
        <f t="shared" si="59"/>
        <v>0</v>
      </c>
      <c r="L80" s="6">
        <f t="shared" si="59"/>
        <v>0</v>
      </c>
      <c r="M80" s="6">
        <f t="shared" si="59"/>
        <v>0</v>
      </c>
      <c r="N80" s="6">
        <f t="shared" si="59"/>
        <v>0</v>
      </c>
      <c r="O80" s="6">
        <f t="shared" si="59"/>
        <v>0</v>
      </c>
      <c r="P80" s="6">
        <f t="shared" si="59"/>
        <v>0</v>
      </c>
      <c r="Q80" s="6">
        <f t="shared" si="59"/>
        <v>0</v>
      </c>
      <c r="R80" s="6">
        <f t="shared" si="59"/>
        <v>0</v>
      </c>
      <c r="T80" s="6">
        <f t="shared" ref="T80:T96" si="60">SUM(D80:R80)</f>
        <v>640374.4531509371</v>
      </c>
      <c r="V80" s="13">
        <f t="shared" ref="V80:V96" si="61">T8/T80</f>
        <v>2.3616946574167423</v>
      </c>
    </row>
    <row r="81" spans="2:22" x14ac:dyDescent="0.45">
      <c r="B81" s="5" t="s">
        <v>17</v>
      </c>
      <c r="C81" s="4" t="s">
        <v>18</v>
      </c>
      <c r="D81" s="6">
        <f t="shared" ref="D81:R81" si="62">IF(D57&gt;1,((D33-D$50)*$T9),0)</f>
        <v>38469.533077559281</v>
      </c>
      <c r="E81" s="6">
        <f t="shared" si="62"/>
        <v>0</v>
      </c>
      <c r="F81" s="6">
        <f t="shared" si="62"/>
        <v>0</v>
      </c>
      <c r="G81" s="6">
        <f t="shared" si="62"/>
        <v>0</v>
      </c>
      <c r="H81" s="6">
        <f t="shared" si="62"/>
        <v>33107.158465797293</v>
      </c>
      <c r="I81" s="6">
        <f t="shared" si="62"/>
        <v>2557.8833038853331</v>
      </c>
      <c r="J81" s="6">
        <f t="shared" si="62"/>
        <v>0</v>
      </c>
      <c r="K81" s="6">
        <f t="shared" si="62"/>
        <v>12588.653977603584</v>
      </c>
      <c r="L81" s="6">
        <f t="shared" si="62"/>
        <v>6993.8569399588196</v>
      </c>
      <c r="M81" s="6">
        <f t="shared" si="62"/>
        <v>509.08069962080077</v>
      </c>
      <c r="N81" s="6">
        <f t="shared" si="62"/>
        <v>461.58483240053766</v>
      </c>
      <c r="O81" s="6">
        <f t="shared" si="62"/>
        <v>0</v>
      </c>
      <c r="P81" s="6">
        <f t="shared" si="62"/>
        <v>80506.528933884256</v>
      </c>
      <c r="Q81" s="6">
        <f t="shared" si="62"/>
        <v>0</v>
      </c>
      <c r="R81" s="6">
        <f t="shared" si="62"/>
        <v>54337.930665573564</v>
      </c>
      <c r="T81" s="6">
        <f t="shared" si="60"/>
        <v>229532.21089628345</v>
      </c>
      <c r="V81" s="13">
        <f t="shared" si="61"/>
        <v>2.3038455375130678</v>
      </c>
    </row>
    <row r="82" spans="2:22" x14ac:dyDescent="0.45">
      <c r="B82" s="5" t="s">
        <v>20</v>
      </c>
      <c r="C82" s="4" t="s">
        <v>21</v>
      </c>
      <c r="D82" s="6">
        <f t="shared" ref="D82:R82" si="63">IF(D58&gt;1,((D34-D$50)*$T10),0)</f>
        <v>0</v>
      </c>
      <c r="E82" s="6">
        <f t="shared" si="63"/>
        <v>0</v>
      </c>
      <c r="F82" s="6">
        <f t="shared" si="63"/>
        <v>0</v>
      </c>
      <c r="G82" s="6">
        <f t="shared" si="63"/>
        <v>545031.16890446236</v>
      </c>
      <c r="H82" s="6">
        <f t="shared" si="63"/>
        <v>0</v>
      </c>
      <c r="I82" s="6">
        <f t="shared" si="63"/>
        <v>76971.275560839538</v>
      </c>
      <c r="J82" s="6">
        <f t="shared" si="63"/>
        <v>29639.90844887363</v>
      </c>
      <c r="K82" s="6">
        <f t="shared" si="63"/>
        <v>32702.484502738836</v>
      </c>
      <c r="L82" s="6">
        <f t="shared" si="63"/>
        <v>19452.898554210715</v>
      </c>
      <c r="M82" s="6">
        <f t="shared" si="63"/>
        <v>44041.41316317796</v>
      </c>
      <c r="N82" s="6">
        <f t="shared" si="63"/>
        <v>114571.16044220682</v>
      </c>
      <c r="O82" s="6">
        <f t="shared" si="63"/>
        <v>43898.170060577526</v>
      </c>
      <c r="P82" s="6">
        <f t="shared" si="63"/>
        <v>0</v>
      </c>
      <c r="Q82" s="6">
        <f t="shared" si="63"/>
        <v>71078.669761300349</v>
      </c>
      <c r="R82" s="6">
        <f t="shared" si="63"/>
        <v>0</v>
      </c>
      <c r="T82" s="6">
        <f t="shared" si="60"/>
        <v>977387.14939838764</v>
      </c>
      <c r="V82" s="13">
        <f t="shared" si="61"/>
        <v>7.5973191087623677</v>
      </c>
    </row>
    <row r="83" spans="2:22" x14ac:dyDescent="0.45">
      <c r="B83" s="5" t="s">
        <v>23</v>
      </c>
      <c r="C83" s="4" t="s">
        <v>24</v>
      </c>
      <c r="D83" s="6">
        <f t="shared" ref="D83:R83" si="64">IF(D59&gt;1,((D35-D$50)*$T11),0)</f>
        <v>10007.922615742355</v>
      </c>
      <c r="E83" s="6">
        <f t="shared" si="64"/>
        <v>0</v>
      </c>
      <c r="F83" s="6">
        <f t="shared" si="64"/>
        <v>0</v>
      </c>
      <c r="G83" s="6">
        <f t="shared" si="64"/>
        <v>0</v>
      </c>
      <c r="H83" s="6">
        <f t="shared" si="64"/>
        <v>0</v>
      </c>
      <c r="I83" s="6">
        <f t="shared" si="64"/>
        <v>3514.2705189568405</v>
      </c>
      <c r="J83" s="6">
        <f t="shared" si="64"/>
        <v>1963.7125895771937</v>
      </c>
      <c r="K83" s="6">
        <f t="shared" si="64"/>
        <v>18906.330028726275</v>
      </c>
      <c r="L83" s="6">
        <f t="shared" si="64"/>
        <v>0</v>
      </c>
      <c r="M83" s="6">
        <f t="shared" si="64"/>
        <v>0</v>
      </c>
      <c r="N83" s="6">
        <f t="shared" si="64"/>
        <v>2077.4466396234679</v>
      </c>
      <c r="O83" s="6">
        <f t="shared" si="64"/>
        <v>868.15519945226356</v>
      </c>
      <c r="P83" s="6">
        <f t="shared" si="64"/>
        <v>44136.905826673748</v>
      </c>
      <c r="Q83" s="6">
        <f t="shared" si="64"/>
        <v>537.77882590381557</v>
      </c>
      <c r="R83" s="6">
        <f t="shared" si="64"/>
        <v>15406.420668978048</v>
      </c>
      <c r="T83" s="6">
        <f t="shared" si="60"/>
        <v>97418.942913634033</v>
      </c>
      <c r="V83" s="13">
        <f t="shared" si="61"/>
        <v>2.2138481264794452</v>
      </c>
    </row>
    <row r="84" spans="2:22" x14ac:dyDescent="0.45">
      <c r="B84" s="5" t="s">
        <v>26</v>
      </c>
      <c r="C84" s="4" t="s">
        <v>27</v>
      </c>
      <c r="D84" s="6">
        <f t="shared" ref="D84:R84" si="65">IF(D60&gt;1,((D36-D$50)*$T12),0)</f>
        <v>74153.378060943651</v>
      </c>
      <c r="E84" s="6">
        <f t="shared" si="65"/>
        <v>104493.58854072265</v>
      </c>
      <c r="F84" s="6">
        <f t="shared" si="65"/>
        <v>0</v>
      </c>
      <c r="G84" s="6">
        <f t="shared" si="65"/>
        <v>0</v>
      </c>
      <c r="H84" s="6">
        <f t="shared" si="65"/>
        <v>0</v>
      </c>
      <c r="I84" s="6">
        <f t="shared" si="65"/>
        <v>1574.8700479658307</v>
      </c>
      <c r="J84" s="6">
        <f t="shared" si="65"/>
        <v>0</v>
      </c>
      <c r="K84" s="6">
        <f t="shared" si="65"/>
        <v>24518.661967006741</v>
      </c>
      <c r="L84" s="6">
        <f t="shared" si="65"/>
        <v>18070.767202749943</v>
      </c>
      <c r="M84" s="6">
        <f t="shared" si="65"/>
        <v>3293.8851004597013</v>
      </c>
      <c r="N84" s="6">
        <f t="shared" si="65"/>
        <v>0</v>
      </c>
      <c r="O84" s="6">
        <f t="shared" si="65"/>
        <v>0</v>
      </c>
      <c r="P84" s="6">
        <f t="shared" si="65"/>
        <v>2393.0779796034271</v>
      </c>
      <c r="Q84" s="6">
        <f t="shared" si="65"/>
        <v>0</v>
      </c>
      <c r="R84" s="6">
        <f t="shared" si="65"/>
        <v>102458.8151519619</v>
      </c>
      <c r="T84" s="6">
        <f t="shared" si="60"/>
        <v>330957.04405141389</v>
      </c>
      <c r="V84" s="13">
        <f t="shared" si="61"/>
        <v>2.3031616422294348</v>
      </c>
    </row>
    <row r="85" spans="2:22" x14ac:dyDescent="0.45">
      <c r="B85" s="5" t="s">
        <v>29</v>
      </c>
      <c r="C85" s="4" t="s">
        <v>30</v>
      </c>
      <c r="D85" s="6">
        <f t="shared" ref="D85:R85" si="66">IF(D61&gt;1,((D37-D$50)*$T13),0)</f>
        <v>32522.104731529973</v>
      </c>
      <c r="E85" s="6">
        <f t="shared" si="66"/>
        <v>0</v>
      </c>
      <c r="F85" s="6">
        <f t="shared" si="66"/>
        <v>0</v>
      </c>
      <c r="G85" s="6">
        <f t="shared" si="66"/>
        <v>0</v>
      </c>
      <c r="H85" s="6">
        <f t="shared" si="66"/>
        <v>22675.650799526531</v>
      </c>
      <c r="I85" s="6">
        <f t="shared" si="66"/>
        <v>669.4274813916436</v>
      </c>
      <c r="J85" s="6">
        <f t="shared" si="66"/>
        <v>1155.116203246816</v>
      </c>
      <c r="K85" s="6">
        <f t="shared" si="66"/>
        <v>26914.30928648575</v>
      </c>
      <c r="L85" s="6">
        <f t="shared" si="66"/>
        <v>2669.9877700411794</v>
      </c>
      <c r="M85" s="6">
        <f t="shared" si="66"/>
        <v>440.88511246469119</v>
      </c>
      <c r="N85" s="6">
        <f t="shared" si="66"/>
        <v>0</v>
      </c>
      <c r="O85" s="6">
        <f t="shared" si="66"/>
        <v>429.18529354780969</v>
      </c>
      <c r="P85" s="6">
        <f t="shared" si="66"/>
        <v>30722.692967372601</v>
      </c>
      <c r="Q85" s="6">
        <f t="shared" si="66"/>
        <v>3108.2992233094528</v>
      </c>
      <c r="R85" s="6">
        <f t="shared" si="66"/>
        <v>47329.74299117981</v>
      </c>
      <c r="T85" s="6">
        <f t="shared" si="60"/>
        <v>168637.40186009626</v>
      </c>
      <c r="V85" s="13">
        <f t="shared" si="61"/>
        <v>2.305957780687955</v>
      </c>
    </row>
    <row r="86" spans="2:22" x14ac:dyDescent="0.45">
      <c r="B86" s="5" t="s">
        <v>32</v>
      </c>
      <c r="C86" s="4" t="s">
        <v>33</v>
      </c>
      <c r="D86" s="6">
        <f t="shared" ref="D86:R86" si="67">IF(D62&gt;1,((D38-D$50)*$T14),0)</f>
        <v>10601.168387607224</v>
      </c>
      <c r="E86" s="6">
        <f t="shared" si="67"/>
        <v>0</v>
      </c>
      <c r="F86" s="6">
        <f t="shared" si="67"/>
        <v>0</v>
      </c>
      <c r="G86" s="6">
        <f t="shared" si="67"/>
        <v>0</v>
      </c>
      <c r="H86" s="6">
        <f t="shared" si="67"/>
        <v>43844.63272822112</v>
      </c>
      <c r="I86" s="6">
        <f t="shared" si="67"/>
        <v>21039.531876878747</v>
      </c>
      <c r="J86" s="6">
        <f t="shared" si="67"/>
        <v>587.27185974684312</v>
      </c>
      <c r="K86" s="6">
        <f t="shared" si="67"/>
        <v>0</v>
      </c>
      <c r="L86" s="6">
        <f t="shared" si="67"/>
        <v>6742.8418646161199</v>
      </c>
      <c r="M86" s="6">
        <f t="shared" si="67"/>
        <v>0</v>
      </c>
      <c r="N86" s="6">
        <f t="shared" si="67"/>
        <v>0</v>
      </c>
      <c r="O86" s="6">
        <f t="shared" si="67"/>
        <v>741.75839265028731</v>
      </c>
      <c r="P86" s="6">
        <f t="shared" si="67"/>
        <v>14054.199388138797</v>
      </c>
      <c r="Q86" s="6">
        <f t="shared" si="67"/>
        <v>1694.3525317350429</v>
      </c>
      <c r="R86" s="6">
        <f t="shared" si="67"/>
        <v>20608.243773973809</v>
      </c>
      <c r="T86" s="6">
        <f t="shared" si="60"/>
        <v>119914.00080356798</v>
      </c>
      <c r="V86" s="13">
        <f t="shared" si="61"/>
        <v>2.2117346939812892</v>
      </c>
    </row>
    <row r="87" spans="2:22" x14ac:dyDescent="0.45">
      <c r="B87" s="5" t="s">
        <v>35</v>
      </c>
      <c r="C87" s="4" t="s">
        <v>36</v>
      </c>
      <c r="D87" s="6">
        <f t="shared" ref="D87:R87" si="68">IF(D63&gt;1,((D39-D$50)*$T15),0)</f>
        <v>36636.616455685144</v>
      </c>
      <c r="E87" s="6">
        <f t="shared" si="68"/>
        <v>71843.040977946526</v>
      </c>
      <c r="F87" s="6">
        <f t="shared" si="68"/>
        <v>0</v>
      </c>
      <c r="G87" s="6">
        <f t="shared" si="68"/>
        <v>0</v>
      </c>
      <c r="H87" s="6">
        <f t="shared" si="68"/>
        <v>0</v>
      </c>
      <c r="I87" s="6">
        <f t="shared" si="68"/>
        <v>13173.165866067191</v>
      </c>
      <c r="J87" s="6">
        <f t="shared" si="68"/>
        <v>1847.4702054084833</v>
      </c>
      <c r="K87" s="6">
        <f t="shared" si="68"/>
        <v>76191.067549693529</v>
      </c>
      <c r="L87" s="6">
        <f t="shared" si="68"/>
        <v>107426.00563822521</v>
      </c>
      <c r="M87" s="6">
        <f t="shared" si="68"/>
        <v>24227.694719986805</v>
      </c>
      <c r="N87" s="6">
        <f t="shared" si="68"/>
        <v>5827.9859928806363</v>
      </c>
      <c r="O87" s="6">
        <f t="shared" si="68"/>
        <v>3512.0715484734055</v>
      </c>
      <c r="P87" s="6">
        <f t="shared" si="68"/>
        <v>34228.620246543251</v>
      </c>
      <c r="Q87" s="6">
        <f t="shared" si="68"/>
        <v>8972.3759684202996</v>
      </c>
      <c r="R87" s="6">
        <f t="shared" si="68"/>
        <v>85400.092121638285</v>
      </c>
      <c r="T87" s="6">
        <f t="shared" si="60"/>
        <v>469286.20729096874</v>
      </c>
      <c r="V87" s="13">
        <f t="shared" si="61"/>
        <v>2.4090398499507488</v>
      </c>
    </row>
    <row r="88" spans="2:22" x14ac:dyDescent="0.45">
      <c r="B88" s="5" t="s">
        <v>38</v>
      </c>
      <c r="C88" s="4" t="s">
        <v>39</v>
      </c>
      <c r="D88" s="6">
        <f t="shared" ref="D88:R88" si="69">IF(D64&gt;1,((D40-D$50)*$T16),0)</f>
        <v>50002.937145829121</v>
      </c>
      <c r="E88" s="6">
        <f t="shared" si="69"/>
        <v>0</v>
      </c>
      <c r="F88" s="6">
        <f t="shared" si="69"/>
        <v>0</v>
      </c>
      <c r="G88" s="6">
        <f t="shared" si="69"/>
        <v>0</v>
      </c>
      <c r="H88" s="6">
        <f t="shared" si="69"/>
        <v>0</v>
      </c>
      <c r="I88" s="6">
        <f t="shared" si="69"/>
        <v>0</v>
      </c>
      <c r="J88" s="6">
        <f t="shared" si="69"/>
        <v>311.77268083126592</v>
      </c>
      <c r="K88" s="6">
        <f t="shared" si="69"/>
        <v>54252.211826386825</v>
      </c>
      <c r="L88" s="6">
        <f t="shared" si="69"/>
        <v>40599.012170460897</v>
      </c>
      <c r="M88" s="6">
        <f t="shared" si="69"/>
        <v>9717.3552557583735</v>
      </c>
      <c r="N88" s="6">
        <f t="shared" si="69"/>
        <v>887.77450085995656</v>
      </c>
      <c r="O88" s="6">
        <f t="shared" si="69"/>
        <v>574.52409456406235</v>
      </c>
      <c r="P88" s="6">
        <f t="shared" si="69"/>
        <v>47233.404228931053</v>
      </c>
      <c r="Q88" s="6">
        <f t="shared" si="69"/>
        <v>1449.0444341424989</v>
      </c>
      <c r="R88" s="6">
        <f t="shared" si="69"/>
        <v>83855.287981703019</v>
      </c>
      <c r="T88" s="6">
        <f t="shared" si="60"/>
        <v>288883.32431946706</v>
      </c>
      <c r="V88" s="13">
        <f t="shared" si="61"/>
        <v>2.322199820569137</v>
      </c>
    </row>
    <row r="89" spans="2:22" x14ac:dyDescent="0.45">
      <c r="B89" s="5" t="s">
        <v>41</v>
      </c>
      <c r="C89" s="4" t="s">
        <v>42</v>
      </c>
      <c r="D89" s="6">
        <f t="shared" ref="D89:R89" si="70">IF(D65&gt;1,((D41-D$50)*$T17),0)</f>
        <v>43615.626847762076</v>
      </c>
      <c r="E89" s="6">
        <f t="shared" si="70"/>
        <v>0</v>
      </c>
      <c r="F89" s="6">
        <f t="shared" si="70"/>
        <v>0</v>
      </c>
      <c r="G89" s="6">
        <f t="shared" si="70"/>
        <v>0</v>
      </c>
      <c r="H89" s="6">
        <f t="shared" si="70"/>
        <v>13048.71009241715</v>
      </c>
      <c r="I89" s="6">
        <f t="shared" si="70"/>
        <v>0</v>
      </c>
      <c r="J89" s="6">
        <f t="shared" si="70"/>
        <v>0</v>
      </c>
      <c r="K89" s="6">
        <f t="shared" si="70"/>
        <v>26704.693347299999</v>
      </c>
      <c r="L89" s="6">
        <f t="shared" si="70"/>
        <v>15174.724019025361</v>
      </c>
      <c r="M89" s="6">
        <f t="shared" si="70"/>
        <v>0</v>
      </c>
      <c r="N89" s="6">
        <f t="shared" si="70"/>
        <v>0</v>
      </c>
      <c r="O89" s="6">
        <f t="shared" si="70"/>
        <v>0</v>
      </c>
      <c r="P89" s="6">
        <f t="shared" si="70"/>
        <v>21879.033152904631</v>
      </c>
      <c r="Q89" s="6">
        <f t="shared" si="70"/>
        <v>0</v>
      </c>
      <c r="R89" s="6">
        <f t="shared" si="70"/>
        <v>64713.403152046383</v>
      </c>
      <c r="T89" s="6">
        <f t="shared" si="60"/>
        <v>185136.19061145559</v>
      </c>
      <c r="V89" s="13">
        <f t="shared" si="61"/>
        <v>2.1480329739742157</v>
      </c>
    </row>
    <row r="90" spans="2:22" x14ac:dyDescent="0.45">
      <c r="B90" s="5" t="s">
        <v>44</v>
      </c>
      <c r="C90" s="4" t="s">
        <v>45</v>
      </c>
      <c r="D90" s="6">
        <f t="shared" ref="D90:R90" si="71">IF(D66&gt;1,((D42-D$50)*$T18),0)</f>
        <v>13989.434516809226</v>
      </c>
      <c r="E90" s="6">
        <f t="shared" si="71"/>
        <v>0</v>
      </c>
      <c r="F90" s="6">
        <f t="shared" si="71"/>
        <v>0</v>
      </c>
      <c r="G90" s="6">
        <f t="shared" si="71"/>
        <v>0</v>
      </c>
      <c r="H90" s="6">
        <f t="shared" si="71"/>
        <v>7074.9260240330323</v>
      </c>
      <c r="I90" s="6">
        <f t="shared" si="71"/>
        <v>0</v>
      </c>
      <c r="J90" s="6">
        <f t="shared" si="71"/>
        <v>0</v>
      </c>
      <c r="K90" s="6">
        <f t="shared" si="71"/>
        <v>5240.4576904978121</v>
      </c>
      <c r="L90" s="6">
        <f t="shared" si="71"/>
        <v>0</v>
      </c>
      <c r="M90" s="6">
        <f t="shared" si="71"/>
        <v>0</v>
      </c>
      <c r="N90" s="6">
        <f t="shared" si="71"/>
        <v>0</v>
      </c>
      <c r="O90" s="6">
        <f t="shared" si="71"/>
        <v>520.01988351259877</v>
      </c>
      <c r="P90" s="6">
        <f t="shared" si="71"/>
        <v>42675.608806263779</v>
      </c>
      <c r="Q90" s="6">
        <f t="shared" si="71"/>
        <v>0</v>
      </c>
      <c r="R90" s="6">
        <f t="shared" si="71"/>
        <v>21105.031319579535</v>
      </c>
      <c r="T90" s="6">
        <f t="shared" si="60"/>
        <v>90605.478240695986</v>
      </c>
      <c r="V90" s="13">
        <f t="shared" si="61"/>
        <v>2.1632268319472354</v>
      </c>
    </row>
    <row r="91" spans="2:22" x14ac:dyDescent="0.45">
      <c r="B91" s="5" t="s">
        <v>47</v>
      </c>
      <c r="C91" s="4" t="s">
        <v>48</v>
      </c>
      <c r="D91" s="6">
        <f t="shared" ref="D91:R91" si="72">IF(D67&gt;1,((D43-D$50)*$T19),0)</f>
        <v>9482.3835189463989</v>
      </c>
      <c r="E91" s="6">
        <f t="shared" si="72"/>
        <v>0</v>
      </c>
      <c r="F91" s="6">
        <f t="shared" si="72"/>
        <v>0</v>
      </c>
      <c r="G91" s="6">
        <f t="shared" si="72"/>
        <v>0</v>
      </c>
      <c r="H91" s="6">
        <f t="shared" si="72"/>
        <v>0</v>
      </c>
      <c r="I91" s="6">
        <f t="shared" si="72"/>
        <v>0</v>
      </c>
      <c r="J91" s="6">
        <f t="shared" si="72"/>
        <v>0</v>
      </c>
      <c r="K91" s="6">
        <f t="shared" si="72"/>
        <v>14172.677658106975</v>
      </c>
      <c r="L91" s="6">
        <f t="shared" si="72"/>
        <v>0</v>
      </c>
      <c r="M91" s="6">
        <f t="shared" si="72"/>
        <v>0</v>
      </c>
      <c r="N91" s="6">
        <f t="shared" si="72"/>
        <v>0</v>
      </c>
      <c r="O91" s="6">
        <f t="shared" si="72"/>
        <v>184.87325852589774</v>
      </c>
      <c r="P91" s="6">
        <f t="shared" si="72"/>
        <v>53570.152428337111</v>
      </c>
      <c r="Q91" s="6">
        <f t="shared" si="72"/>
        <v>0</v>
      </c>
      <c r="R91" s="6">
        <f t="shared" si="72"/>
        <v>16194.258003968533</v>
      </c>
      <c r="T91" s="6">
        <f t="shared" si="60"/>
        <v>93604.344867884909</v>
      </c>
      <c r="V91" s="13">
        <f t="shared" si="61"/>
        <v>2.0971943701459326</v>
      </c>
    </row>
    <row r="92" spans="2:22" x14ac:dyDescent="0.45">
      <c r="B92" s="5" t="s">
        <v>50</v>
      </c>
      <c r="C92" s="4" t="s">
        <v>51</v>
      </c>
      <c r="D92" s="6">
        <f t="shared" ref="D92:R92" si="73">IF(D68&gt;1,((D44-D$50)*$T20),0)</f>
        <v>384.54577119044086</v>
      </c>
      <c r="E92" s="6">
        <f t="shared" si="73"/>
        <v>7680.9934609994079</v>
      </c>
      <c r="F92" s="6">
        <f t="shared" si="73"/>
        <v>0</v>
      </c>
      <c r="G92" s="6">
        <f t="shared" si="73"/>
        <v>0</v>
      </c>
      <c r="H92" s="6">
        <f t="shared" si="73"/>
        <v>0</v>
      </c>
      <c r="I92" s="6">
        <f t="shared" si="73"/>
        <v>1710.6643925431219</v>
      </c>
      <c r="J92" s="6">
        <f t="shared" si="73"/>
        <v>2209.7261438108426</v>
      </c>
      <c r="K92" s="6">
        <f t="shared" si="73"/>
        <v>22613.412922036594</v>
      </c>
      <c r="L92" s="6">
        <f t="shared" si="73"/>
        <v>19186.316904118226</v>
      </c>
      <c r="M92" s="6">
        <f t="shared" si="73"/>
        <v>3236.2571229029459</v>
      </c>
      <c r="N92" s="6">
        <f t="shared" si="73"/>
        <v>0</v>
      </c>
      <c r="O92" s="6">
        <f t="shared" si="73"/>
        <v>1653.6073118251625</v>
      </c>
      <c r="P92" s="6">
        <f t="shared" si="73"/>
        <v>39890.613803482673</v>
      </c>
      <c r="Q92" s="6">
        <f t="shared" si="73"/>
        <v>2260.9310075801286</v>
      </c>
      <c r="R92" s="6">
        <f t="shared" si="73"/>
        <v>11942.521988095774</v>
      </c>
      <c r="T92" s="6">
        <f t="shared" si="60"/>
        <v>112769.59082858532</v>
      </c>
      <c r="V92" s="13">
        <f t="shared" si="61"/>
        <v>2.3959611376258492</v>
      </c>
    </row>
    <row r="93" spans="2:22" x14ac:dyDescent="0.45">
      <c r="B93" s="5" t="s">
        <v>53</v>
      </c>
      <c r="C93" s="4" t="s">
        <v>54</v>
      </c>
      <c r="D93" s="6">
        <f t="shared" ref="D93:R93" si="74">IF(D69&gt;1,((D45-D$50)*$T21),0)</f>
        <v>70907.968145981518</v>
      </c>
      <c r="E93" s="6">
        <f t="shared" si="74"/>
        <v>0</v>
      </c>
      <c r="F93" s="6">
        <f t="shared" si="74"/>
        <v>0</v>
      </c>
      <c r="G93" s="6">
        <f t="shared" si="74"/>
        <v>0</v>
      </c>
      <c r="H93" s="6">
        <f t="shared" si="74"/>
        <v>0</v>
      </c>
      <c r="I93" s="6">
        <f t="shared" si="74"/>
        <v>0</v>
      </c>
      <c r="J93" s="6">
        <f t="shared" si="74"/>
        <v>1017.4433998468471</v>
      </c>
      <c r="K93" s="6">
        <f t="shared" si="74"/>
        <v>43867.126356405795</v>
      </c>
      <c r="L93" s="6">
        <f t="shared" si="74"/>
        <v>40295.764554276335</v>
      </c>
      <c r="M93" s="6">
        <f t="shared" si="74"/>
        <v>4272.7852181977578</v>
      </c>
      <c r="N93" s="6">
        <f t="shared" si="74"/>
        <v>0</v>
      </c>
      <c r="O93" s="6">
        <f t="shared" si="74"/>
        <v>5363.6782381298108</v>
      </c>
      <c r="P93" s="6">
        <f t="shared" si="74"/>
        <v>51466.592553405761</v>
      </c>
      <c r="Q93" s="6">
        <f t="shared" si="74"/>
        <v>573.63866227925712</v>
      </c>
      <c r="R93" s="6">
        <f t="shared" si="74"/>
        <v>112260.13815239047</v>
      </c>
      <c r="T93" s="6">
        <f t="shared" si="60"/>
        <v>330025.13528091356</v>
      </c>
      <c r="V93" s="13">
        <f t="shared" si="61"/>
        <v>2.3162360436633653</v>
      </c>
    </row>
    <row r="94" spans="2:22" x14ac:dyDescent="0.45">
      <c r="B94" s="5" t="s">
        <v>56</v>
      </c>
      <c r="C94" s="4" t="s">
        <v>57</v>
      </c>
      <c r="D94" s="6">
        <f t="shared" ref="D94:R94" si="75">IF(D70&gt;1,((D46-D$50)*$T22),0)</f>
        <v>19117.410615742894</v>
      </c>
      <c r="E94" s="6">
        <f t="shared" si="75"/>
        <v>0</v>
      </c>
      <c r="F94" s="6">
        <f t="shared" si="75"/>
        <v>0</v>
      </c>
      <c r="G94" s="6">
        <f t="shared" si="75"/>
        <v>0</v>
      </c>
      <c r="H94" s="6">
        <f t="shared" si="75"/>
        <v>0</v>
      </c>
      <c r="I94" s="6">
        <f t="shared" si="75"/>
        <v>0</v>
      </c>
      <c r="J94" s="6">
        <f t="shared" si="75"/>
        <v>0</v>
      </c>
      <c r="K94" s="6">
        <f t="shared" si="75"/>
        <v>20408.642933576564</v>
      </c>
      <c r="L94" s="6">
        <f t="shared" si="75"/>
        <v>0</v>
      </c>
      <c r="M94" s="6">
        <f t="shared" si="75"/>
        <v>249.01515947823685</v>
      </c>
      <c r="N94" s="6">
        <f t="shared" si="75"/>
        <v>0</v>
      </c>
      <c r="O94" s="6">
        <f t="shared" si="75"/>
        <v>4200.893606057517</v>
      </c>
      <c r="P94" s="6">
        <f t="shared" si="75"/>
        <v>33755.987092357725</v>
      </c>
      <c r="Q94" s="6">
        <f t="shared" si="75"/>
        <v>162.80556659818023</v>
      </c>
      <c r="R94" s="6">
        <f t="shared" si="75"/>
        <v>29826.389598093952</v>
      </c>
      <c r="T94" s="6">
        <f t="shared" si="60"/>
        <v>107721.14457190507</v>
      </c>
      <c r="V94" s="13">
        <f t="shared" si="61"/>
        <v>2.177673087324111</v>
      </c>
    </row>
    <row r="95" spans="2:22" x14ac:dyDescent="0.45">
      <c r="B95" s="5" t="s">
        <v>59</v>
      </c>
      <c r="C95" s="4" t="s">
        <v>60</v>
      </c>
      <c r="D95" s="6">
        <f t="shared" ref="D95:R95" si="76">IF(D71&gt;1,((D47-D$50)*$T23),0)</f>
        <v>0</v>
      </c>
      <c r="E95" s="6">
        <f t="shared" si="76"/>
        <v>0</v>
      </c>
      <c r="F95" s="6">
        <f t="shared" si="76"/>
        <v>0</v>
      </c>
      <c r="G95" s="6">
        <f t="shared" si="76"/>
        <v>0</v>
      </c>
      <c r="H95" s="6">
        <f t="shared" si="76"/>
        <v>17540.738939876552</v>
      </c>
      <c r="I95" s="6">
        <f t="shared" si="76"/>
        <v>6330.7313301702152</v>
      </c>
      <c r="J95" s="6">
        <f t="shared" si="76"/>
        <v>771.81322472071349</v>
      </c>
      <c r="K95" s="6">
        <f t="shared" si="76"/>
        <v>3792.3332654685014</v>
      </c>
      <c r="L95" s="6">
        <f t="shared" si="76"/>
        <v>1637.1912801453086</v>
      </c>
      <c r="M95" s="6">
        <f t="shared" si="76"/>
        <v>798.97187219883199</v>
      </c>
      <c r="N95" s="6">
        <f t="shared" si="76"/>
        <v>1910.7066027152507</v>
      </c>
      <c r="O95" s="6">
        <f t="shared" si="76"/>
        <v>1131.0027350499784</v>
      </c>
      <c r="P95" s="6">
        <f t="shared" si="76"/>
        <v>25452.021556109175</v>
      </c>
      <c r="Q95" s="6">
        <f t="shared" si="76"/>
        <v>2293.2107775761701</v>
      </c>
      <c r="R95" s="6">
        <f t="shared" si="76"/>
        <v>5522.0715722011173</v>
      </c>
      <c r="T95" s="6">
        <f t="shared" si="60"/>
        <v>67180.793156231812</v>
      </c>
      <c r="V95" s="13">
        <f t="shared" si="61"/>
        <v>2.3449047109118064</v>
      </c>
    </row>
    <row r="96" spans="2:22" x14ac:dyDescent="0.45">
      <c r="B96" s="5" t="s">
        <v>62</v>
      </c>
      <c r="C96" s="4" t="s">
        <v>63</v>
      </c>
      <c r="D96" s="6">
        <f t="shared" ref="D96:R96" si="77">IF(D72&gt;1,((D48-D$50)*$T24),0)</f>
        <v>3275.5472163838886</v>
      </c>
      <c r="E96" s="6">
        <f t="shared" si="77"/>
        <v>8427.0200908688475</v>
      </c>
      <c r="F96" s="6">
        <f t="shared" si="77"/>
        <v>0</v>
      </c>
      <c r="G96" s="6">
        <f t="shared" si="77"/>
        <v>0</v>
      </c>
      <c r="H96" s="6">
        <f t="shared" si="77"/>
        <v>0</v>
      </c>
      <c r="I96" s="6">
        <f t="shared" si="77"/>
        <v>5375.0034993675399</v>
      </c>
      <c r="J96" s="6">
        <f t="shared" si="77"/>
        <v>1054.950676282333</v>
      </c>
      <c r="K96" s="6">
        <f t="shared" si="77"/>
        <v>16554.64508433867</v>
      </c>
      <c r="L96" s="6">
        <f t="shared" si="77"/>
        <v>0</v>
      </c>
      <c r="M96" s="6">
        <f t="shared" si="77"/>
        <v>1141.3394306988139</v>
      </c>
      <c r="N96" s="6">
        <f t="shared" si="77"/>
        <v>0</v>
      </c>
      <c r="O96" s="6">
        <f t="shared" si="77"/>
        <v>2822.4867752630475</v>
      </c>
      <c r="P96" s="6">
        <f t="shared" si="77"/>
        <v>23179.855795758915</v>
      </c>
      <c r="Q96" s="6">
        <f t="shared" si="77"/>
        <v>2602.1211616871701</v>
      </c>
      <c r="R96" s="6">
        <f t="shared" si="77"/>
        <v>9345.9820618185295</v>
      </c>
      <c r="T96" s="6">
        <f t="shared" si="60"/>
        <v>73778.951792467749</v>
      </c>
      <c r="V96" s="13">
        <f t="shared" si="61"/>
        <v>2.3828473107683501</v>
      </c>
    </row>
    <row r="97" spans="2:20" x14ac:dyDescent="0.45">
      <c r="B97" s="4"/>
      <c r="C97" s="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20" x14ac:dyDescent="0.45">
      <c r="B98" s="4" t="s">
        <v>7</v>
      </c>
      <c r="C98" s="4"/>
      <c r="D98" s="10">
        <f t="shared" ref="D98:R98" si="78">D74/D$50</f>
        <v>27.551440182744834</v>
      </c>
      <c r="E98" s="10">
        <f t="shared" si="78"/>
        <v>69.797473912614663</v>
      </c>
      <c r="F98" s="10">
        <f t="shared" si="78"/>
        <v>2.7841508099004693</v>
      </c>
      <c r="G98" s="10">
        <f t="shared" si="78"/>
        <v>20.790045673908846</v>
      </c>
      <c r="H98" s="10">
        <f t="shared" si="78"/>
        <v>106.9097101102596</v>
      </c>
      <c r="I98" s="10">
        <f t="shared" si="78"/>
        <v>21.117215701867142</v>
      </c>
      <c r="J98" s="10">
        <f t="shared" si="78"/>
        <v>103.89573703311403</v>
      </c>
      <c r="K98" s="10">
        <f t="shared" si="78"/>
        <v>9.4564496576034252</v>
      </c>
      <c r="L98" s="10">
        <f t="shared" si="78"/>
        <v>15.638102390450692</v>
      </c>
      <c r="M98" s="10">
        <f t="shared" si="78"/>
        <v>45.429044784908115</v>
      </c>
      <c r="N98" s="10">
        <f t="shared" si="78"/>
        <v>37.575027770120968</v>
      </c>
      <c r="O98" s="10">
        <f t="shared" si="78"/>
        <v>62.960266724428543</v>
      </c>
      <c r="P98" s="10">
        <f t="shared" si="78"/>
        <v>8.7033130585858043</v>
      </c>
      <c r="Q98" s="10">
        <f t="shared" si="78"/>
        <v>39.200234510980714</v>
      </c>
      <c r="R98" s="10">
        <f t="shared" si="78"/>
        <v>9.8857390913461796</v>
      </c>
      <c r="T98" s="10">
        <f t="shared" ref="T79:T98" si="79">T74/T$50</f>
        <v>0.99999999999999956</v>
      </c>
    </row>
  </sheetData>
  <mergeCells count="1">
    <mergeCell ref="D4:R4"/>
  </mergeCells>
  <conditionalFormatting sqref="D55:R72">
    <cfRule type="cellIs" dxfId="25" priority="8" operator="greaterThan">
      <formula>1</formula>
    </cfRule>
  </conditionalFormatting>
  <conditionalFormatting sqref="T55:T72">
    <cfRule type="cellIs" dxfId="24" priority="7" operator="greaterThan">
      <formula>1</formula>
    </cfRule>
  </conditionalFormatting>
  <conditionalFormatting sqref="D74:R74">
    <cfRule type="cellIs" dxfId="22" priority="6" operator="greaterThan">
      <formula>1</formula>
    </cfRule>
  </conditionalFormatting>
  <conditionalFormatting sqref="T74">
    <cfRule type="cellIs" dxfId="20" priority="5" operator="greaterThan">
      <formula>1</formula>
    </cfRule>
  </conditionalFormatting>
  <conditionalFormatting sqref="D79:R96">
    <cfRule type="cellIs" dxfId="18" priority="4" operator="greaterThan">
      <formula>1</formula>
    </cfRule>
  </conditionalFormatting>
  <conditionalFormatting sqref="D98:R98">
    <cfRule type="cellIs" dxfId="14" priority="2" operator="greaterThan">
      <formula>1</formula>
    </cfRule>
  </conditionalFormatting>
  <conditionalFormatting sqref="T98">
    <cfRule type="cellIs" dxfId="12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Setores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Haddad</dc:creator>
  <cp:lastModifiedBy>Eduardo Haddad</cp:lastModifiedBy>
  <dcterms:created xsi:type="dcterms:W3CDTF">2020-08-12T17:32:27Z</dcterms:created>
  <dcterms:modified xsi:type="dcterms:W3CDTF">2020-08-17T19:33:21Z</dcterms:modified>
</cp:coreProperties>
</file>